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Mi unidad\2020-1\Estadística\TRABAJO\"/>
    </mc:Choice>
  </mc:AlternateContent>
  <bookViews>
    <workbookView xWindow="-120" yWindow="-120" windowWidth="29040" windowHeight="16440"/>
  </bookViews>
  <sheets>
    <sheet name="Provincial" sheetId="21" r:id="rId1"/>
    <sheet name="Nivel Distrital_WS" sheetId="2" state="hidden" r:id="rId2"/>
    <sheet name="Hoja1" sheetId="19" state="hidden" r:id="rId3"/>
  </sheets>
  <definedNames>
    <definedName name="_0años_">Hoja1!$K$2:$L$2087</definedName>
    <definedName name="_discapacidad_">Hoja1!$B$2:$C$1275</definedName>
    <definedName name="_xlnm._FilterDatabase" localSheetId="2" hidden="1">Hoja1!$B$2:$C$1275</definedName>
    <definedName name="_xlnm._FilterDatabase" localSheetId="1" hidden="1">'Nivel Distrital_WS'!$D$9:$I$2111</definedName>
    <definedName name="_xlnm._FilterDatabase" localSheetId="0" hidden="1">Provincial!$A$2:$C$229</definedName>
    <definedName name="_Mayores80años_">Hoja1!$G$2:$H$2098</definedName>
    <definedName name="_Parse_Out" localSheetId="1" hidden="1">#REF!</definedName>
    <definedName name="_Parse_Out" localSheetId="0" hidden="1">#REF!</definedName>
    <definedName name="_Parse_Out" hidden="1">#REF!</definedName>
    <definedName name="_xlnm.Print_Area" localSheetId="1">'Nivel Distrital_WS'!$A$1:$AN$1383</definedName>
    <definedName name="_xlnm.Print_Area" localSheetId="0">Provincial!$A$1:$AN$153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5" i="19" l="1"/>
  <c r="H2098" i="19"/>
  <c r="L2087" i="19"/>
  <c r="H2111" i="2" l="1"/>
  <c r="H2110" i="2"/>
  <c r="H2109" i="2"/>
  <c r="H2108" i="2"/>
  <c r="H2107" i="2"/>
  <c r="H2106" i="2"/>
  <c r="H2105" i="2"/>
  <c r="H2104" i="2"/>
  <c r="H2103" i="2"/>
  <c r="H2102" i="2"/>
  <c r="H2101" i="2"/>
  <c r="H2100" i="2"/>
  <c r="H2099" i="2"/>
  <c r="H2098" i="2"/>
  <c r="H2097" i="2"/>
  <c r="H2096" i="2"/>
  <c r="H2095" i="2"/>
  <c r="H2094" i="2"/>
  <c r="H2093" i="2"/>
  <c r="H2092" i="2"/>
  <c r="H2091" i="2"/>
  <c r="H2090" i="2"/>
  <c r="H2089" i="2"/>
  <c r="H2088" i="2"/>
  <c r="H2087" i="2"/>
  <c r="H2086" i="2"/>
  <c r="H2085" i="2"/>
  <c r="H2084" i="2"/>
  <c r="H2083" i="2"/>
  <c r="H2082" i="2"/>
  <c r="H2081" i="2"/>
  <c r="H2080" i="2"/>
  <c r="H2079" i="2"/>
  <c r="H2078" i="2"/>
  <c r="H2077" i="2"/>
  <c r="H2076" i="2"/>
  <c r="H2075" i="2"/>
  <c r="H2074" i="2"/>
  <c r="H2073" i="2"/>
  <c r="H2072" i="2"/>
  <c r="H2071" i="2"/>
  <c r="H2070" i="2"/>
  <c r="H2069" i="2"/>
  <c r="H2068" i="2"/>
  <c r="H2067" i="2"/>
  <c r="H2066" i="2"/>
  <c r="H2065" i="2"/>
  <c r="H2064" i="2"/>
  <c r="H2063" i="2"/>
  <c r="H2062" i="2"/>
  <c r="H2061" i="2"/>
  <c r="H2060" i="2"/>
  <c r="H2059" i="2"/>
  <c r="H2058" i="2"/>
  <c r="H2057" i="2"/>
  <c r="H2056" i="2"/>
  <c r="H2055" i="2"/>
  <c r="H2054" i="2"/>
  <c r="H2053" i="2"/>
  <c r="H2052" i="2"/>
  <c r="H2051" i="2"/>
  <c r="H2050" i="2"/>
  <c r="H2049" i="2"/>
  <c r="H2048" i="2"/>
  <c r="H2047" i="2"/>
  <c r="H2046" i="2"/>
  <c r="H2045" i="2"/>
  <c r="H2044" i="2"/>
  <c r="H2043" i="2"/>
  <c r="H2042" i="2"/>
  <c r="H2041" i="2"/>
  <c r="H2040" i="2"/>
  <c r="H2039" i="2"/>
  <c r="H2038" i="2"/>
  <c r="H2037" i="2"/>
  <c r="H2036" i="2"/>
  <c r="H2035" i="2"/>
  <c r="H2034" i="2"/>
  <c r="H2033" i="2"/>
  <c r="H2032" i="2"/>
  <c r="H2031" i="2"/>
  <c r="H2030" i="2"/>
  <c r="H2029" i="2"/>
  <c r="H2028" i="2"/>
  <c r="H2027" i="2"/>
  <c r="H2026" i="2"/>
  <c r="H2025" i="2"/>
  <c r="H2024" i="2"/>
  <c r="H2023" i="2"/>
  <c r="H2022" i="2"/>
  <c r="H2021" i="2"/>
  <c r="H2020" i="2"/>
  <c r="H2019" i="2"/>
  <c r="H2018" i="2"/>
  <c r="H2017" i="2"/>
  <c r="H2016" i="2"/>
  <c r="H2015" i="2"/>
  <c r="H2014" i="2"/>
  <c r="H2013" i="2"/>
  <c r="H2012" i="2"/>
  <c r="H2011" i="2"/>
  <c r="H2010" i="2"/>
  <c r="H2009" i="2"/>
  <c r="H2008" i="2"/>
  <c r="H2007" i="2"/>
  <c r="H2006" i="2"/>
  <c r="H2005" i="2"/>
  <c r="H2004" i="2"/>
  <c r="H2003" i="2"/>
  <c r="H2002" i="2"/>
  <c r="H2001" i="2"/>
  <c r="H2000" i="2"/>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2" i="2"/>
  <c r="H10" i="2"/>
  <c r="H13" i="2" l="1"/>
  <c r="H11" i="2"/>
  <c r="H1291" i="2"/>
  <c r="H627" i="2"/>
  <c r="H626" i="2" s="1"/>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2" i="2"/>
  <c r="I10" i="2"/>
  <c r="I11" i="2" l="1"/>
  <c r="I13" i="2"/>
  <c r="I627" i="2"/>
  <c r="I626" i="2" s="1"/>
  <c r="I1291" i="2"/>
</calcChain>
</file>

<file path=xl/sharedStrings.xml><?xml version="1.0" encoding="utf-8"?>
<sst xmlns="http://schemas.openxmlformats.org/spreadsheetml/2006/main" count="25762" uniqueCount="5704">
  <si>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</si>
  <si>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</si>
  <si>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</si>
  <si>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</si>
  <si>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</si>
  <si>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</si>
  <si>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</si>
  <si>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</si>
  <si>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</si>
  <si>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</si>
  <si>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</si>
  <si>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</si>
  <si>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</si>
  <si>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</si>
  <si>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</si>
  <si>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</si>
  <si>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</si>
  <si>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</si>
  <si>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</si>
  <si>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</si>
  <si>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</si>
  <si>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</si>
  <si>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</si>
  <si>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</si>
  <si>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</si>
  <si>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</si>
  <si>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</si>
  <si>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</si>
  <si>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</si>
  <si>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</si>
  <si>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</si>
  <si>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</si>
  <si>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</si>
  <si>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</si>
  <si>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</si>
  <si>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</si>
  <si>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</si>
  <si>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</si>
  <si>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</si>
  <si>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</si>
  <si>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</si>
  <si>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</si>
  <si>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</si>
  <si>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</si>
  <si>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</si>
  <si>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</si>
  <si>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</si>
  <si>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</si>
  <si>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</si>
  <si>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</si>
  <si>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</si>
  <si>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</si>
  <si>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</si>
  <si>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</si>
  <si>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</si>
  <si>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</si>
  <si>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</si>
  <si>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</si>
  <si>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</si>
  <si>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</si>
  <si>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</si>
  <si>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</si>
  <si>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</si>
  <si>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</si>
  <si>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</si>
  <si>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</si>
  <si>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</si>
  <si>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</si>
  <si>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</si>
  <si>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</si>
  <si>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</si>
  <si>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</si>
  <si>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</si>
  <si>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</si>
  <si>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</si>
  <si>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</si>
  <si>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</si>
  <si>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</si>
  <si>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</si>
  <si>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</si>
  <si>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</si>
  <si>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</si>
  <si>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</si>
  <si>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</si>
  <si>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</si>
  <si>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</si>
  <si>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</si>
  <si>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</si>
  <si>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</si>
  <si>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</si>
  <si>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</si>
  <si>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</si>
  <si>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</si>
  <si>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</si>
  <si>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</si>
  <si>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</si>
  <si>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</si>
  <si>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</si>
  <si>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</si>
  <si>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</si>
  <si>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</si>
  <si>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</si>
  <si>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</si>
  <si>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</si>
  <si>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</si>
  <si>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</si>
  <si>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</si>
  <si>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</si>
  <si>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</si>
  <si>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</si>
  <si>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</si>
  <si>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</si>
  <si>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</si>
  <si>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</si>
  <si>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</si>
  <si>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</si>
  <si>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</si>
  <si>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</si>
  <si>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</si>
  <si>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</si>
  <si>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</si>
  <si>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</si>
  <si>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</si>
  <si>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</si>
  <si>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</si>
  <si>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</si>
  <si>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</si>
  <si>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</si>
  <si>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</si>
  <si>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</si>
  <si>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</si>
  <si>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</si>
  <si>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</si>
  <si>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</si>
  <si>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</si>
  <si>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</si>
  <si>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</si>
  <si>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</si>
  <si>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</si>
  <si>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</si>
  <si>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</si>
  <si>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</si>
  <si>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</si>
  <si>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</si>
  <si>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</si>
  <si>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</si>
  <si>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</si>
  <si>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</si>
  <si>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</si>
  <si>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</si>
  <si>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</si>
  <si>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</si>
  <si>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</si>
  <si>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</si>
  <si>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</si>
  <si>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</si>
  <si>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</si>
  <si>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</si>
  <si>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</si>
  <si>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</si>
  <si>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</si>
  <si>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</si>
  <si>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</si>
  <si>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</si>
  <si>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</si>
  <si>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</si>
  <si>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</si>
  <si>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</si>
  <si>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</si>
  <si>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</si>
  <si>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</si>
  <si>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</si>
  <si>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</si>
  <si>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</si>
  <si>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</si>
  <si>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</si>
  <si>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</si>
  <si>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</si>
  <si>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</si>
  <si>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</si>
  <si>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</si>
  <si>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</si>
  <si>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</si>
  <si>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</si>
  <si>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</si>
  <si>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</si>
  <si>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</si>
  <si>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</si>
  <si>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</si>
  <si>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</si>
  <si>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</si>
  <si>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</si>
  <si>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</si>
  <si>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</si>
  <si>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</si>
  <si>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</si>
  <si>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</si>
  <si>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</si>
  <si>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</si>
  <si>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</si>
  <si>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</si>
  <si>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</si>
  <si>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</si>
  <si>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</si>
  <si>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</si>
  <si>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</si>
  <si>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</si>
  <si>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</si>
  <si>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</si>
  <si>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</si>
  <si>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</si>
  <si>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</si>
  <si>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</si>
  <si>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</si>
  <si>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</si>
  <si>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</si>
  <si>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</si>
  <si>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</si>
  <si>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</si>
  <si>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</si>
  <si>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</si>
  <si>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</si>
  <si>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</si>
  <si>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</si>
  <si>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</si>
  <si>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</si>
  <si>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</si>
  <si>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</si>
  <si>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</si>
  <si>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</si>
  <si>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</si>
  <si>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</si>
  <si>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</si>
  <si>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</si>
  <si>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</si>
  <si>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</si>
  <si>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</si>
  <si>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</si>
  <si>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</si>
  <si>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</si>
  <si>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</si>
  <si>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</si>
  <si>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</si>
  <si>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</si>
  <si>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</si>
  <si>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</si>
  <si>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</si>
  <si>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</si>
  <si>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</si>
  <si>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</si>
  <si>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</si>
  <si>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</si>
  <si>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</si>
  <si>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</si>
  <si>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</si>
  <si>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</si>
  <si>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</si>
  <si>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</si>
  <si>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</si>
  <si>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</si>
  <si>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</si>
  <si>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</si>
  <si>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</si>
  <si>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</si>
  <si>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</si>
  <si>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</si>
  <si>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</si>
  <si>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</si>
  <si>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</si>
  <si>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</si>
  <si>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</si>
  <si>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</si>
  <si>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</si>
  <si>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</si>
  <si>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</si>
  <si>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</si>
  <si>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</si>
  <si>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</si>
  <si>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</si>
  <si>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</si>
  <si>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</si>
  <si>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</si>
  <si>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</si>
  <si>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</si>
  <si>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</si>
  <si>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</si>
  <si>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</si>
  <si>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</si>
  <si>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</si>
  <si>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</si>
  <si>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</si>
  <si>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</si>
  <si>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</si>
  <si>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</si>
  <si>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</si>
  <si>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</si>
  <si>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</si>
  <si>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</si>
  <si>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</si>
  <si>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</si>
  <si>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</si>
  <si>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</si>
  <si>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</si>
  <si>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</si>
  <si>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</si>
  <si>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</si>
  <si>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</si>
  <si>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</si>
  <si>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</si>
  <si>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</si>
  <si>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</si>
  <si>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</si>
  <si>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</si>
  <si>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</si>
  <si>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</si>
  <si>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</si>
  <si>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</si>
  <si>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</si>
  <si>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</si>
  <si>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</si>
  <si>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</si>
  <si>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</si>
  <si>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</si>
  <si>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</si>
  <si>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</si>
  <si>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</si>
  <si>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</si>
  <si>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</si>
  <si>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</si>
  <si>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</si>
  <si>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</si>
  <si>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</si>
  <si>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</si>
  <si>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</si>
  <si>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</si>
  <si>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</si>
  <si>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</si>
  <si>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</si>
  <si>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</si>
  <si>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</si>
  <si>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</si>
  <si>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</si>
  <si>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</si>
  <si>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</si>
  <si>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</si>
  <si>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</si>
  <si>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</si>
  <si>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</si>
  <si>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</si>
  <si>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</si>
  <si>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</si>
  <si>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</si>
  <si>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</si>
  <si>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</si>
  <si>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</si>
  <si>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</si>
  <si>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</si>
  <si>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</si>
  <si>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</si>
  <si>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</si>
  <si>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</si>
  <si>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</si>
  <si>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</si>
  <si>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</si>
  <si>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</si>
  <si>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</si>
  <si>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</si>
  <si>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</si>
  <si>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</si>
  <si>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</si>
  <si>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</si>
  <si>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</si>
  <si>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</si>
  <si>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</si>
  <si>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</si>
  <si>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</si>
  <si>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</si>
  <si>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</si>
  <si>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</si>
  <si>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</si>
  <si>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</si>
  <si>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</si>
  <si>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</si>
  <si>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</si>
  <si>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</si>
  <si>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</si>
  <si>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</si>
  <si>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</si>
  <si>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</si>
  <si>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</si>
  <si>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</si>
  <si>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</si>
  <si>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</si>
  <si>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</si>
  <si>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</si>
  <si>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</si>
  <si>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</si>
  <si>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</si>
  <si>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</si>
  <si>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</si>
  <si>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</si>
  <si>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</si>
  <si>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</si>
  <si>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</si>
  <si>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</si>
  <si>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</si>
  <si>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</si>
  <si>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</si>
  <si>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</si>
  <si>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</si>
  <si>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</si>
  <si>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</si>
  <si>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</si>
  <si>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</si>
  <si>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</si>
  <si>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</si>
  <si>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</si>
  <si>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</si>
  <si>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</si>
  <si>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</si>
  <si>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</si>
  <si>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</si>
  <si>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</si>
  <si>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</si>
  <si>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</si>
  <si>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</si>
  <si>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</si>
  <si>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</si>
  <si>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</si>
  <si>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</si>
  <si>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</si>
  <si>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</si>
  <si>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</si>
  <si>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</si>
  <si>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</si>
  <si>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</si>
  <si>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</si>
  <si>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</si>
  <si>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</si>
  <si>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</si>
  <si>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</si>
  <si>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</si>
  <si>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</si>
  <si>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</si>
  <si>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</si>
  <si>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</si>
  <si>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</si>
  <si>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</si>
  <si>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</si>
  <si>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</si>
  <si>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</si>
  <si>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</si>
  <si>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</si>
  <si>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</si>
  <si>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</si>
  <si>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</si>
  <si>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</si>
  <si>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</si>
  <si>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</si>
  <si>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</si>
  <si>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</si>
  <si>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</si>
  <si>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</si>
  <si>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</si>
  <si>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</si>
  <si>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</si>
  <si>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</si>
  <si>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</si>
  <si>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</si>
  <si>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</si>
  <si>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</si>
  <si>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</si>
  <si>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</si>
  <si>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</si>
  <si>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</si>
  <si>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</si>
  <si>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</si>
  <si>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</si>
  <si>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</si>
  <si>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</si>
  <si>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</si>
  <si>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</si>
  <si>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</si>
  <si>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</si>
  <si>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</si>
  <si>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</si>
  <si>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</si>
  <si>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</si>
  <si>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</si>
  <si>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</si>
  <si>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</si>
  <si>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</si>
  <si>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</si>
  <si>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</si>
  <si>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</si>
  <si>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</si>
  <si>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</si>
  <si>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</si>
  <si>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</si>
  <si>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</si>
  <si>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</si>
  <si>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</si>
  <si>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</si>
  <si>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</si>
  <si>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</si>
  <si>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</si>
  <si>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</si>
  <si>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</si>
  <si>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</si>
  <si>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</si>
  <si>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</si>
  <si>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</si>
  <si>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</si>
  <si>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</si>
  <si>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</si>
  <si>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</si>
  <si>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</si>
  <si>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</si>
  <si>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</si>
  <si>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</si>
  <si>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</si>
  <si>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</si>
  <si>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</si>
  <si>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</si>
  <si>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</si>
  <si>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</si>
  <si>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</si>
  <si>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</si>
  <si>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</si>
  <si>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</si>
  <si>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</si>
  <si>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</si>
  <si>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</si>
  <si>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</si>
  <si>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</si>
  <si>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</si>
  <si>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</si>
  <si>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</si>
  <si>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</si>
  <si>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</si>
  <si>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</si>
  <si>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</si>
  <si>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</si>
  <si>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</si>
  <si>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</si>
  <si>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</si>
  <si>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</si>
  <si>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</si>
  <si>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</si>
  <si>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</si>
  <si>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</si>
  <si>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</si>
  <si>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</si>
  <si>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</si>
  <si>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</si>
  <si>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</si>
  <si>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</si>
  <si>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</si>
  <si>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</si>
  <si>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</si>
  <si>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</si>
  <si>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</si>
  <si>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</si>
  <si>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</si>
  <si>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</si>
  <si>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</si>
  <si>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</si>
  <si>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</si>
  <si>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</si>
  <si>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</si>
  <si>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</si>
  <si>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</si>
  <si>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</si>
  <si>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</si>
  <si>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</si>
  <si>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</si>
  <si>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</si>
  <si>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</si>
  <si>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</si>
  <si>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</si>
  <si>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</si>
  <si>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</si>
  <si>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</si>
  <si>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</si>
  <si>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</si>
  <si>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</si>
  <si>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</si>
  <si>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</si>
  <si>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</si>
  <si>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</si>
  <si>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</si>
  <si>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</si>
  <si>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</si>
  <si>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</si>
  <si>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</si>
  <si>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</si>
  <si>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</si>
  <si>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</si>
  <si>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</si>
  <si>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</si>
  <si>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</si>
  <si>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</si>
  <si>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</si>
  <si>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</si>
  <si>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</si>
  <si>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</si>
  <si>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</si>
  <si>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</si>
  <si>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</si>
  <si>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</si>
  <si>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</si>
  <si>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</si>
  <si>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</si>
  <si>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</si>
  <si>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</si>
  <si>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</si>
  <si>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</si>
  <si>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</si>
  <si>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</si>
  <si>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</si>
  <si>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</si>
  <si>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</si>
  <si>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</si>
  <si>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</si>
  <si>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</si>
  <si>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</si>
  <si>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</si>
  <si>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</si>
  <si>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</si>
  <si>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</si>
  <si>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</si>
  <si>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</si>
  <si>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</si>
  <si>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</si>
  <si>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</si>
  <si>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</si>
  <si>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</si>
  <si>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</si>
  <si>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</si>
  <si>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</si>
  <si>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</si>
  <si>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</si>
  <si>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</si>
  <si>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</si>
  <si>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</si>
  <si>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</si>
  <si>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</si>
  <si>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</si>
  <si>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</si>
  <si>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</si>
  <si>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</si>
  <si>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</si>
  <si>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</si>
  <si>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</si>
  <si>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</si>
  <si>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</si>
  <si>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</si>
  <si>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</si>
  <si>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</si>
  <si>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</si>
  <si>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</si>
  <si>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</si>
  <si>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</si>
  <si>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</si>
  <si>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</si>
  <si>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</si>
  <si>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</si>
  <si>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</si>
  <si>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</si>
  <si>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</si>
  <si>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</si>
  <si>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</si>
  <si>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</si>
  <si>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</si>
  <si>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</si>
  <si>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</si>
  <si>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</si>
  <si>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</si>
  <si>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</si>
  <si>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</si>
  <si>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</si>
  <si>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</si>
  <si>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</si>
  <si>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</si>
  <si>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</si>
  <si>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</si>
  <si>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</si>
  <si>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</si>
  <si>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</si>
  <si>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</si>
  <si>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</si>
  <si>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</si>
  <si>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</si>
  <si>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</si>
  <si>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</si>
  <si>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</si>
  <si>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</si>
  <si>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</si>
  <si>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</si>
  <si>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</si>
  <si>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</si>
  <si>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</si>
  <si>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</si>
  <si>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</si>
  <si>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</si>
  <si>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</si>
  <si>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</si>
  <si>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</si>
  <si>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</si>
  <si>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</si>
  <si>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</si>
  <si>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</si>
  <si>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</si>
  <si>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</si>
  <si>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</si>
  <si>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</si>
  <si>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</si>
  <si>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</si>
  <si>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</si>
  <si>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</si>
  <si>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</si>
  <si>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</si>
  <si>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</si>
  <si>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</si>
  <si>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</si>
  <si>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</si>
  <si>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</si>
  <si>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</si>
  <si>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</si>
  <si>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</si>
  <si>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</si>
  <si>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</si>
  <si>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</si>
  <si>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</si>
  <si>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</si>
  <si>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</si>
  <si>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</si>
  <si>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</si>
  <si>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</si>
  <si>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</si>
  <si>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</si>
  <si>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</si>
  <si>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</si>
  <si>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</si>
  <si>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</si>
  <si>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</si>
  <si>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</si>
  <si>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</si>
  <si>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</si>
  <si>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</si>
  <si>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</si>
  <si>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</si>
  <si>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</si>
  <si>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</si>
  <si>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</si>
  <si>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</si>
  <si>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</si>
  <si>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</si>
  <si>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</si>
  <si>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</si>
  <si>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</si>
  <si>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</si>
  <si>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</si>
  <si>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</si>
  <si>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</si>
  <si>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</si>
  <si>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</si>
  <si>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</si>
  <si>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</si>
  <si>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</si>
  <si>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</si>
  <si>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</si>
  <si>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</si>
  <si>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</si>
  <si>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</si>
  <si>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</si>
  <si>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</si>
  <si>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</si>
  <si>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</si>
  <si>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</si>
  <si>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</si>
  <si>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</si>
  <si>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</si>
  <si>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</si>
  <si>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</si>
  <si>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</si>
  <si>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</si>
  <si>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</si>
  <si>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</si>
  <si>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</si>
  <si>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</si>
  <si>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</si>
  <si>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</si>
  <si>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</si>
  <si>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</si>
  <si>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</si>
  <si>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</si>
  <si>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</si>
  <si>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</si>
  <si>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</si>
  <si>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</si>
  <si>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</si>
  <si>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</si>
  <si>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</si>
  <si>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</si>
  <si>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</si>
  <si>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</si>
  <si>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</si>
  <si>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</si>
  <si>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</si>
  <si>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</si>
  <si>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</si>
  <si>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</si>
  <si>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</si>
  <si>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</si>
  <si>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</si>
  <si>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</si>
  <si>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</si>
  <si>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</si>
  <si>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</si>
  <si>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</si>
  <si>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</si>
  <si>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</si>
  <si>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</si>
  <si>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</si>
  <si>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</si>
  <si>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</si>
  <si>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</si>
  <si>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</si>
  <si>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</si>
  <si>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</si>
  <si>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</si>
  <si>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</si>
  <si>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</si>
  <si>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</si>
  <si>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</si>
  <si>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</si>
  <si>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</si>
  <si>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</si>
  <si>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</si>
  <si>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</si>
  <si>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</si>
  <si>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</si>
  <si>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</si>
  <si>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</si>
  <si>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</si>
  <si>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</si>
  <si>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</si>
  <si>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</si>
  <si>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</si>
  <si>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</si>
  <si>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</si>
  <si>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</si>
  <si>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</si>
  <si>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</si>
  <si>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</si>
  <si>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</si>
  <si>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</si>
  <si>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</si>
  <si>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</si>
  <si>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</si>
  <si>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</si>
  <si>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</si>
  <si>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</si>
  <si>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</si>
  <si>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</si>
  <si>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</si>
  <si>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</si>
  <si>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</si>
  <si>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</si>
  <si>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</si>
  <si>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</si>
  <si>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</si>
  <si>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</si>
  <si>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</si>
  <si>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</si>
  <si>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</si>
  <si>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</si>
  <si>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</si>
  <si>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</si>
  <si>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</si>
  <si>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</si>
  <si>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</si>
  <si>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</si>
  <si>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</si>
  <si>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</si>
  <si>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</si>
  <si>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</si>
  <si>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</si>
  <si>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</si>
  <si>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</si>
  <si>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</si>
  <si>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</si>
  <si>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</si>
  <si>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</si>
  <si>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</si>
  <si>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</si>
  <si>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</si>
  <si>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</si>
  <si>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</si>
  <si>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</si>
  <si>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</si>
  <si>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</si>
  <si>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</si>
  <si>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</si>
  <si>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</si>
  <si>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</si>
  <si>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</si>
  <si>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</si>
  <si>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</si>
  <si>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</si>
  <si>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</si>
  <si>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</si>
  <si>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</si>
  <si>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</si>
  <si>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</si>
  <si>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</si>
  <si>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</si>
  <si>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</si>
  <si>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</si>
  <si>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</si>
  <si>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</si>
  <si>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</si>
  <si>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</si>
  <si>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</si>
  <si>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</si>
  <si>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</si>
  <si>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</si>
  <si>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</si>
  <si>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</si>
  <si>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</si>
  <si>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</si>
  <si>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</si>
  <si>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</si>
  <si>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</si>
  <si>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</si>
  <si>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</si>
  <si>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</si>
  <si>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</si>
  <si>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</si>
  <si>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</si>
  <si>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</si>
  <si>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</si>
  <si>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</si>
  <si>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</si>
  <si>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</si>
  <si>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</si>
  <si>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</si>
  <si>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</si>
  <si>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</si>
  <si>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</si>
  <si>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</si>
  <si>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</si>
  <si>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</si>
  <si>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</si>
  <si>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</si>
  <si>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</si>
  <si>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</si>
  <si>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</si>
  <si>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</si>
  <si>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</si>
  <si>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</si>
  <si>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</si>
  <si>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</si>
  <si>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</si>
  <si>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</si>
  <si>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</si>
  <si>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</si>
  <si>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</si>
  <si>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</si>
  <si>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</si>
  <si>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</si>
  <si>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</si>
  <si>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</si>
  <si>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</si>
  <si>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</si>
  <si>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</si>
  <si>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</si>
  <si>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</si>
  <si>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</si>
  <si>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</si>
  <si>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</si>
  <si>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</si>
  <si>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</si>
  <si>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</si>
  <si>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</si>
  <si>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</si>
  <si>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</si>
  <si>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</si>
  <si>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</si>
  <si>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</si>
  <si>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</si>
  <si>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</si>
  <si>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</si>
  <si>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</si>
  <si>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</si>
  <si>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</si>
  <si>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</si>
  <si>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</si>
  <si>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</si>
  <si>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</si>
  <si>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</si>
  <si>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</si>
  <si>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</si>
  <si>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</si>
  <si>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</si>
  <si>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</si>
  <si>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</si>
  <si>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</si>
  <si>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</si>
  <si>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</si>
  <si>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</si>
  <si>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</si>
  <si>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</si>
  <si>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</si>
  <si>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</si>
  <si>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</si>
  <si>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</si>
  <si>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</si>
  <si>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</si>
  <si>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</si>
  <si>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</si>
  <si>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</si>
  <si>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</si>
  <si>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</si>
  <si>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</si>
  <si>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</si>
  <si>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</si>
  <si>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</si>
  <si>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</si>
  <si>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</si>
  <si>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</si>
  <si>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</si>
  <si>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</si>
  <si>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</si>
  <si>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</si>
  <si>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</si>
  <si>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</si>
  <si>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</si>
  <si>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</si>
  <si>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</si>
  <si>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</si>
  <si>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</si>
  <si>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</si>
  <si>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</si>
  <si>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</si>
  <si>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</si>
  <si>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</si>
  <si>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</si>
  <si>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</si>
  <si>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</si>
  <si>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</si>
  <si>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</si>
  <si>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</si>
  <si>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</si>
  <si>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</si>
  <si>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</si>
  <si>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</si>
  <si>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</si>
  <si>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</si>
  <si>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</si>
  <si>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</si>
  <si>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</si>
  <si>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</si>
  <si>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</si>
  <si>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</si>
  <si>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</si>
  <si>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</si>
  <si>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</si>
  <si>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</si>
  <si>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</si>
  <si>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</si>
  <si>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</si>
  <si>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</si>
  <si>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</si>
  <si>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</si>
  <si>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</si>
  <si>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</si>
  <si>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</si>
  <si>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</si>
  <si>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</si>
  <si>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</si>
  <si>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</si>
  <si>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</si>
  <si>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</si>
  <si>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</si>
  <si>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</si>
  <si>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</si>
  <si>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</si>
  <si>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</si>
  <si>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</si>
  <si>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</si>
  <si>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</si>
  <si>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</si>
  <si>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</si>
  <si>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</si>
  <si>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</si>
  <si>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</si>
  <si>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</si>
  <si>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</si>
  <si>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</si>
  <si>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</si>
  <si>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</si>
  <si>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</si>
  <si>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</si>
  <si>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</si>
  <si>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</si>
  <si>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</si>
  <si>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</si>
  <si>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</si>
  <si>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</si>
  <si>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</si>
  <si>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</si>
  <si>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</si>
  <si>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</si>
  <si>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</si>
  <si>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</si>
  <si>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</si>
  <si>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</si>
  <si>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</si>
  <si>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</si>
  <si>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</si>
  <si>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</si>
  <si>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</si>
  <si>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</si>
  <si>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</si>
  <si>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</si>
  <si>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</si>
  <si>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</si>
  <si>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</si>
  <si>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</si>
  <si>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</si>
  <si>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</si>
  <si>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</si>
  <si>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</si>
  <si>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</si>
  <si>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</si>
  <si>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</si>
  <si>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</si>
  <si>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</si>
  <si>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</si>
  <si>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</si>
  <si>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</si>
  <si>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</si>
  <si>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</si>
  <si>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</si>
  <si>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</si>
  <si>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</si>
  <si>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</si>
  <si>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</si>
  <si>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</si>
  <si>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</si>
  <si>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</si>
  <si>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</si>
  <si>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</si>
  <si>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</si>
  <si>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</si>
  <si>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</si>
  <si>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</si>
  <si>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</si>
  <si>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</si>
  <si>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</si>
  <si>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</si>
  <si>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</si>
  <si>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</si>
  <si>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</si>
  <si>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</si>
  <si>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</si>
  <si>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</si>
  <si>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</si>
  <si>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</si>
  <si>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</si>
  <si>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</si>
  <si>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</si>
  <si>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</si>
  <si>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</si>
  <si>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</si>
  <si>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</si>
  <si>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</si>
  <si>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</si>
  <si>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</si>
  <si>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</si>
  <si>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</si>
  <si>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</si>
  <si>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</si>
  <si>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</si>
  <si>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</si>
  <si>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</si>
  <si>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</si>
  <si>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</si>
  <si>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</si>
  <si>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</si>
  <si>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</si>
  <si>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</si>
  <si>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</si>
  <si>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</si>
  <si>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</si>
  <si>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</si>
  <si>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</si>
  <si>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</si>
  <si>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</si>
  <si>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</si>
  <si>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</si>
  <si>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</si>
  <si>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</si>
  <si>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</si>
  <si>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</si>
  <si>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</si>
  <si>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</si>
  <si>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</si>
  <si>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</si>
  <si>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</si>
  <si>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</si>
  <si>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</si>
  <si>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</si>
  <si>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</si>
  <si>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</si>
  <si>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</si>
  <si>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</si>
  <si>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</si>
  <si>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</si>
  <si>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</si>
  <si>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</si>
  <si>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</si>
  <si>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</si>
  <si>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</si>
  <si>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</si>
  <si>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</si>
  <si>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</si>
  <si>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</si>
  <si>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</si>
  <si>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</si>
  <si>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</si>
  <si>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</si>
  <si>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</si>
  <si>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</si>
  <si>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</si>
  <si>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</si>
  <si>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</si>
  <si>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</si>
  <si>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</si>
  <si>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</si>
  <si>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</si>
  <si>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</si>
  <si>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</si>
  <si>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</si>
  <si>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</si>
  <si>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</si>
  <si>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</si>
  <si>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</si>
  <si>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</si>
  <si>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</si>
  <si>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</si>
  <si>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</si>
  <si>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</si>
  <si>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</si>
  <si>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</si>
  <si>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</si>
  <si>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</si>
  <si>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</si>
  <si>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</si>
  <si>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</si>
  <si>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</si>
  <si>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</si>
  <si>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</si>
  <si>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</si>
  <si>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</si>
  <si>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</si>
  <si>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</si>
  <si>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</si>
  <si>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</si>
  <si>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</si>
  <si>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</si>
  <si>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</si>
  <si>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</si>
  <si>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</si>
  <si>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</si>
  <si>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</si>
  <si>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</si>
  <si>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</si>
  <si>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</si>
  <si>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</si>
  <si>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</si>
  <si>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</si>
  <si>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</si>
  <si>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</si>
  <si>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</si>
  <si>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</si>
  <si>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</si>
  <si>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</si>
  <si>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</si>
  <si>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</si>
  <si>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</si>
  <si>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</si>
  <si>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</si>
  <si>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</si>
  <si>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</si>
  <si>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</si>
  <si>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</si>
  <si>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</si>
  <si>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</si>
  <si>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</si>
  <si>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</si>
  <si>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</si>
  <si>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</si>
  <si>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</si>
  <si>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</si>
  <si>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</si>
  <si>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</si>
  <si>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</si>
  <si>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</si>
  <si>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</si>
  <si>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</si>
  <si>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</si>
  <si>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</si>
  <si>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</si>
  <si>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</si>
  <si>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</si>
  <si>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</si>
  <si>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</si>
  <si>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</si>
  <si>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</si>
  <si>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</si>
  <si>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</si>
  <si>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</si>
  <si>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</si>
  <si>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</si>
  <si>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</si>
  <si>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</si>
  <si>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</si>
  <si>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</si>
  <si>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</si>
  <si>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</si>
  <si>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</si>
  <si>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</si>
  <si>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</si>
  <si>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</si>
  <si>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</si>
  <si>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</si>
  <si>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</si>
  <si>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</si>
  <si>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</si>
  <si>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</si>
  <si>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</si>
  <si>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</si>
  <si>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</si>
  <si>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</si>
  <si>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</si>
  <si>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</si>
  <si>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</si>
  <si>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</si>
  <si>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</si>
  <si>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</si>
  <si>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</si>
  <si>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</si>
  <si>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</si>
  <si>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</si>
  <si>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</si>
  <si>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</si>
  <si>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</si>
  <si>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</si>
  <si>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</si>
  <si>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</si>
  <si>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</si>
  <si>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</si>
  <si>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</si>
  <si>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</si>
  <si>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</si>
  <si>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</si>
  <si>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</si>
  <si>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</si>
  <si>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</si>
  <si>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</si>
  <si>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</si>
  <si>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</si>
  <si>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</si>
  <si>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</si>
  <si>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</si>
  <si>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</si>
  <si>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</si>
  <si>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</si>
  <si>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</si>
  <si>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</si>
  <si>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</si>
  <si>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</si>
  <si>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</si>
  <si>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</si>
  <si>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</si>
  <si>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</si>
  <si>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</si>
  <si>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</si>
  <si>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</si>
  <si>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</si>
  <si>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</si>
  <si>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</si>
  <si>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</si>
  <si>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</si>
  <si>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</si>
  <si>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</si>
  <si>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</si>
  <si>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</si>
  <si>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</si>
  <si>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</si>
  <si>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</si>
  <si>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</si>
  <si>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</si>
  <si>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</si>
  <si>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</si>
  <si>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</si>
  <si>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</si>
  <si>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</si>
  <si>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</si>
  <si>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</si>
  <si>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</si>
  <si>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</si>
  <si>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</si>
  <si>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</si>
  <si>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</si>
  <si>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</si>
  <si>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</si>
  <si>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</si>
  <si>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</si>
  <si>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</si>
  <si>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</si>
  <si>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</si>
  <si>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</si>
  <si>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</si>
  <si>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</si>
  <si>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</si>
  <si>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</si>
  <si>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</si>
  <si>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</si>
  <si>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</si>
  <si>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</si>
  <si>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</si>
  <si>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</si>
  <si>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</si>
  <si>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</si>
  <si>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</si>
  <si>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</si>
  <si>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</si>
  <si>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</si>
  <si>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</si>
  <si>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</si>
  <si>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</si>
  <si>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</si>
  <si>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</si>
  <si>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</si>
  <si>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</si>
  <si>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</si>
  <si>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</si>
  <si>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</si>
  <si>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</si>
  <si>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</si>
  <si>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</si>
  <si>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</si>
  <si>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</si>
  <si>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</si>
  <si>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</si>
  <si>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</si>
  <si>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</si>
  <si>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</si>
  <si>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</si>
  <si>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</si>
  <si>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</si>
  <si>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</si>
  <si>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</si>
  <si>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</si>
  <si>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</si>
  <si>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</si>
  <si>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</si>
  <si>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</si>
  <si>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</si>
  <si>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</si>
  <si>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</si>
  <si>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</si>
  <si>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</si>
  <si>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</si>
  <si>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</si>
  <si>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</si>
  <si>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</si>
  <si>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</si>
  <si>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</si>
  <si>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</si>
  <si>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</si>
  <si>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</si>
  <si>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</si>
  <si>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</si>
  <si>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</si>
  <si>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</si>
  <si>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</si>
  <si>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</si>
  <si>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</si>
  <si>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</si>
  <si>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</si>
  <si>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</si>
  <si>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</si>
  <si>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</si>
  <si>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</si>
  <si>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</si>
  <si>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</si>
  <si>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</si>
  <si>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</si>
  <si>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</si>
  <si>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</si>
  <si>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</si>
  <si>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</si>
  <si>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</si>
  <si>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</si>
  <si>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</si>
  <si>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</si>
  <si>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</si>
  <si>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</si>
  <si>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</si>
  <si>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</si>
  <si>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</si>
  <si>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</si>
  <si>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</si>
  <si>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</si>
  <si>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</si>
  <si>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</si>
  <si>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</si>
  <si>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</si>
  <si>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</si>
  <si>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</si>
  <si>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</si>
  <si>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</si>
  <si>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</si>
  <si>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</si>
  <si>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</si>
  <si>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</si>
  <si>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</si>
  <si>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</si>
  <si>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</si>
  <si>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</si>
  <si>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</si>
  <si>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</si>
  <si>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</si>
  <si>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</si>
  <si>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</si>
  <si>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</si>
  <si>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</si>
  <si>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</si>
  <si>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</si>
  <si>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</si>
  <si>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</si>
  <si>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</si>
  <si>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</si>
  <si>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</si>
  <si>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</si>
  <si>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</si>
  <si>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</si>
  <si>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</si>
  <si>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</si>
  <si>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</si>
  <si>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</si>
  <si>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</si>
  <si>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</si>
  <si>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</si>
  <si>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</si>
  <si>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</si>
  <si>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</si>
  <si>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</si>
  <si>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</si>
  <si>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</si>
  <si>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</si>
  <si>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</si>
  <si>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</si>
  <si>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</si>
  <si>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</si>
  <si>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</si>
  <si>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</si>
  <si>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</si>
  <si>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</si>
  <si>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</si>
  <si>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</si>
  <si>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</si>
  <si>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</si>
  <si>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</si>
  <si>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</si>
  <si>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</si>
  <si>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</si>
  <si>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</si>
  <si>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</si>
  <si>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</si>
  <si>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</si>
  <si>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</si>
  <si>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</si>
  <si>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</si>
  <si>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</si>
  <si>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</si>
  <si>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</si>
  <si>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</si>
  <si>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</si>
  <si>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</si>
  <si>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</si>
  <si>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</si>
  <si>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</si>
  <si>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</si>
  <si>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</si>
  <si>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</si>
  <si>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</si>
  <si>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</si>
  <si>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</si>
  <si>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</si>
  <si>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</si>
  <si>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</si>
  <si>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</si>
  <si>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</si>
  <si>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</si>
  <si>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</si>
  <si>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</si>
  <si>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</si>
  <si>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</si>
  <si>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</si>
  <si>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</si>
  <si>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</si>
  <si>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</si>
  <si>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</si>
  <si>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</si>
  <si>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</si>
  <si>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</si>
  <si>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</si>
  <si>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</si>
  <si>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</si>
  <si>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</si>
  <si>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</si>
  <si>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</si>
  <si>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</si>
  <si>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</si>
  <si>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</si>
  <si>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</si>
  <si>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</si>
  <si>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</si>
  <si>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</si>
  <si>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</si>
  <si>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</si>
  <si>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</si>
  <si>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</si>
  <si>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</si>
  <si>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</si>
  <si>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</si>
  <si>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</si>
  <si>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</si>
  <si>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</si>
  <si>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</si>
  <si>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</si>
  <si>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</si>
  <si>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</si>
  <si>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</si>
  <si>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</si>
  <si>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</si>
  <si>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</si>
  <si>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</si>
  <si>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</si>
  <si>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</si>
  <si>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</si>
  <si>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</si>
  <si>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</si>
  <si>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</si>
  <si>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</si>
  <si>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</si>
  <si>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</si>
  <si>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</si>
  <si>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</si>
  <si>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</si>
  <si>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</si>
  <si>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</si>
  <si>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</si>
  <si>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</si>
  <si>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</si>
  <si>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</si>
  <si>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</si>
  <si>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</si>
  <si>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</si>
  <si>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</si>
  <si>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</si>
  <si>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</si>
  <si>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</si>
  <si>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</si>
  <si>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</si>
  <si>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</si>
  <si>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</si>
  <si>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</si>
  <si>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</si>
  <si>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</si>
  <si>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</si>
  <si>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</si>
  <si>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</si>
  <si>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</si>
  <si>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</si>
  <si>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</si>
  <si>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</si>
  <si>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</si>
  <si>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</si>
  <si>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</si>
  <si>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</si>
  <si>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</si>
  <si>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</si>
  <si>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</si>
  <si>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</si>
  <si>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</si>
  <si>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</si>
  <si>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</si>
  <si>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</si>
  <si>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</si>
  <si>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</si>
  <si>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</si>
  <si>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</si>
  <si>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</si>
  <si>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</si>
  <si>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</si>
  <si>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</si>
  <si>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</si>
  <si>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</si>
  <si>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</si>
  <si>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</si>
  <si>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</si>
  <si>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</si>
  <si>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</si>
  <si>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</si>
  <si>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</si>
  <si>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</si>
  <si>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</si>
  <si>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</si>
  <si>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</si>
  <si>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</si>
  <si>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</si>
  <si>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</si>
  <si>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</si>
  <si>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</si>
  <si>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</si>
  <si>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</si>
  <si>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</si>
  <si>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</si>
  <si>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</si>
  <si>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</si>
  <si>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</si>
  <si>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</si>
  <si>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</si>
  <si>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</si>
  <si>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</si>
  <si>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</si>
  <si>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</si>
  <si>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</si>
  <si>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</si>
  <si>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</si>
  <si>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</si>
  <si>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</si>
  <si>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</si>
  <si>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</si>
  <si>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</si>
  <si>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</si>
  <si>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</si>
  <si>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</si>
  <si>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</si>
  <si>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</si>
  <si>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</si>
  <si>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</si>
  <si>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</si>
  <si>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</si>
  <si>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</si>
  <si>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</si>
  <si>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</si>
  <si>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</si>
  <si>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</si>
  <si>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</si>
  <si>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</si>
  <si>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</si>
  <si>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</si>
  <si>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</si>
  <si>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</si>
  <si>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</si>
  <si>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</si>
  <si>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</si>
  <si>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</si>
  <si>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</si>
  <si>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</si>
  <si>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</si>
  <si>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</si>
  <si>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</si>
  <si>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</si>
  <si>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</si>
  <si>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</si>
  <si>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</si>
  <si>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</si>
  <si>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</si>
  <si>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</si>
  <si>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</si>
  <si>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</si>
  <si>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</si>
  <si>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</si>
  <si>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</si>
  <si>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</si>
  <si>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</si>
  <si>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</si>
  <si>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</si>
  <si>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</si>
  <si>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</si>
  <si>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</si>
  <si>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</si>
  <si>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</si>
  <si>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</si>
  <si>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</si>
  <si>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</si>
  <si>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</si>
  <si>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</si>
  <si>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</si>
  <si>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</si>
  <si>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</si>
  <si>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</si>
  <si>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</si>
  <si>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</si>
  <si>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</si>
  <si>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</si>
  <si>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</si>
  <si>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</si>
  <si>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</si>
  <si>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</si>
  <si>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</si>
  <si>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</si>
  <si>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</si>
  <si>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</si>
  <si>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</si>
  <si>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</si>
  <si>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</si>
  <si>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</si>
  <si>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</si>
  <si>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</si>
  <si>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</si>
  <si>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</si>
  <si>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</si>
  <si>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</si>
  <si>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</si>
  <si>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</si>
  <si>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</si>
  <si>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</si>
  <si>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</si>
  <si>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</si>
  <si>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</si>
  <si>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</si>
  <si>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</si>
  <si>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</si>
  <si>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</si>
  <si>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</si>
  <si>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</si>
  <si>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</si>
  <si>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</si>
  <si>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</si>
  <si>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</si>
  <si>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</si>
  <si>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</si>
  <si>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</si>
  <si>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</si>
  <si>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</si>
  <si>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</si>
  <si>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</si>
  <si>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</si>
  <si>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</si>
  <si>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</si>
  <si>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</si>
  <si>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</si>
  <si>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</si>
  <si>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</si>
  <si>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</si>
  <si>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</si>
  <si>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</si>
  <si>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</si>
  <si>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</si>
  <si>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</si>
  <si>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</si>
  <si>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</si>
  <si>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</si>
  <si>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</si>
  <si>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</si>
  <si>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</si>
  <si>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</si>
  <si>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</si>
  <si>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</si>
  <si>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</si>
  <si>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</si>
  <si>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</si>
  <si>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</si>
  <si>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</si>
  <si>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</si>
  <si>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</si>
  <si>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</si>
  <si>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</si>
  <si>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</si>
  <si>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</si>
  <si>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</si>
  <si>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</si>
  <si>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</si>
  <si>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</si>
  <si>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</si>
  <si>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</si>
  <si>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</si>
  <si>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</si>
  <si>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</si>
  <si>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</si>
  <si>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</si>
  <si>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</si>
  <si>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</si>
  <si>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</si>
  <si>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</si>
  <si>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</si>
  <si>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</si>
  <si>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</si>
  <si>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</si>
  <si>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</si>
  <si>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</si>
  <si>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</si>
  <si>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</si>
  <si>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</si>
  <si>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</si>
  <si>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</si>
  <si>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</si>
  <si>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</si>
  <si>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</si>
  <si>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</si>
  <si>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</si>
  <si>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</si>
  <si>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</si>
  <si>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</si>
  <si>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</si>
  <si>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</si>
  <si>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</si>
  <si>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</si>
  <si>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</si>
  <si>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</si>
  <si>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</si>
  <si>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</si>
  <si>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</si>
  <si>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</si>
  <si>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</si>
  <si>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</si>
  <si>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</si>
  <si>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</si>
  <si>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</si>
  <si>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</si>
  <si>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</si>
  <si>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</si>
  <si>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</si>
  <si>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</si>
  <si>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</si>
  <si>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</si>
  <si>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</si>
  <si>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</si>
  <si>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</si>
  <si>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</si>
  <si>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</si>
  <si>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</si>
  <si>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</si>
  <si>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</si>
  <si>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</si>
  <si>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</si>
  <si>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</si>
  <si>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</si>
  <si>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</si>
  <si>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</si>
  <si>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</si>
  <si>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</si>
  <si>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</si>
  <si>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</si>
  <si>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</si>
  <si>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</si>
  <si>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</si>
  <si>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</si>
  <si>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</si>
  <si>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</si>
  <si>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</si>
  <si>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</si>
  <si>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</si>
  <si>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</si>
  <si>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</si>
  <si>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</si>
  <si>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</si>
  <si>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</si>
  <si>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</si>
  <si>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</si>
  <si>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</si>
  <si>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</si>
  <si>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</si>
  <si>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</si>
  <si>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</si>
  <si>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</si>
  <si>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</si>
  <si>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</si>
  <si>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</si>
  <si>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</si>
  <si>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</si>
  <si>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</si>
  <si>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</si>
  <si>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</si>
  <si>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</si>
  <si>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</si>
  <si>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</si>
  <si>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</si>
  <si>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</si>
  <si>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</si>
  <si>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</si>
  <si>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</si>
  <si>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</si>
  <si>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</si>
  <si>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</si>
  <si>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</si>
  <si>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</si>
  <si>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</si>
  <si>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</si>
  <si>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</si>
  <si>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</si>
  <si>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</si>
  <si>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</si>
  <si>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</si>
  <si>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</si>
  <si>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</si>
  <si>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</si>
  <si>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</si>
  <si>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</si>
  <si>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</si>
  <si>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</si>
  <si>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</si>
  <si>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</si>
  <si>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</si>
  <si>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</si>
  <si>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</si>
  <si>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</si>
  <si>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</si>
  <si>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</si>
  <si>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</si>
  <si>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</si>
  <si>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</si>
  <si>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</si>
  <si>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</si>
  <si>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</si>
  <si>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</si>
  <si>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</si>
  <si>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</si>
  <si>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</si>
  <si>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</si>
  <si>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</si>
  <si>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</si>
  <si>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</si>
  <si>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</si>
  <si>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</si>
  <si>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</si>
  <si>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</si>
  <si>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</si>
  <si>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</si>
  <si>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</si>
  <si>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</si>
  <si>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</si>
  <si>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</si>
  <si>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</si>
  <si>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</si>
  <si>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</si>
  <si>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</si>
  <si>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</si>
  <si>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</si>
  <si>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</si>
  <si>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</si>
  <si>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</si>
  <si>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</si>
  <si>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</si>
  <si>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</si>
  <si>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</si>
  <si>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</si>
  <si>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</si>
  <si>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</si>
  <si>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</si>
  <si>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</si>
  <si>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</si>
  <si>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</si>
  <si>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</si>
  <si>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</si>
  <si>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</si>
  <si>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</si>
  <si>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</si>
  <si>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</si>
  <si>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</si>
  <si>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</si>
  <si>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</si>
  <si>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</si>
  <si>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</si>
  <si>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</si>
  <si>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</si>
  <si>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</si>
  <si>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</si>
  <si>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</si>
  <si>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</si>
  <si>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</si>
  <si>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</si>
  <si>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</si>
  <si>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</si>
  <si>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</si>
  <si>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</si>
  <si>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</si>
  <si>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</si>
  <si>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</si>
  <si>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</si>
  <si>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</si>
  <si>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</si>
  <si>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</si>
  <si>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</si>
  <si>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</si>
  <si>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</si>
  <si>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</si>
  <si>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</si>
  <si>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</si>
  <si>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</si>
  <si>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</si>
  <si>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</si>
  <si>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</si>
  <si>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</si>
  <si>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</si>
  <si>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</si>
  <si>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</si>
  <si>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</si>
  <si>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</si>
  <si>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</si>
  <si>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</si>
  <si>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</si>
  <si>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</si>
  <si>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</si>
  <si>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</si>
  <si>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</si>
  <si>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</si>
  <si>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</si>
  <si>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</si>
  <si>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</si>
  <si>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</si>
  <si>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</si>
  <si>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</si>
  <si>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</si>
  <si>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</si>
  <si>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</si>
  <si>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</si>
  <si>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</si>
  <si>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</si>
  <si>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</si>
  <si>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</si>
  <si>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</si>
  <si>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</si>
  <si>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</si>
  <si>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</si>
  <si>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</si>
  <si>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</si>
  <si>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</si>
  <si>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</si>
  <si>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</si>
  <si>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</si>
  <si>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</si>
  <si>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</si>
  <si>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</si>
  <si>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</si>
  <si>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</si>
  <si>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</si>
  <si>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</si>
  <si>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</si>
  <si>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</si>
  <si>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</si>
  <si>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</si>
  <si>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</si>
  <si>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</si>
  <si>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</si>
  <si>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</si>
  <si>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</si>
  <si>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</si>
  <si>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</si>
  <si>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</si>
  <si>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</si>
  <si>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</si>
  <si>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</si>
  <si>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</si>
  <si>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</si>
  <si>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</si>
  <si>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</si>
  <si>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</si>
  <si>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</si>
  <si>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</si>
  <si>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</si>
  <si>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</si>
  <si>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</si>
  <si>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</si>
  <si>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</si>
  <si>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</si>
  <si>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</si>
  <si>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</si>
  <si>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</si>
  <si>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</si>
  <si>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</si>
  <si>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</si>
  <si>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</si>
  <si>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</si>
  <si>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</si>
  <si>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</si>
  <si>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</si>
  <si>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</si>
  <si>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</si>
  <si>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</si>
  <si>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</si>
  <si>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</si>
  <si>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</si>
  <si>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</si>
  <si>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</si>
  <si>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</si>
  <si>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</si>
  <si>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</si>
  <si>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</si>
  <si>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</si>
  <si>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</si>
  <si>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</si>
  <si>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</si>
  <si>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</si>
  <si>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</si>
  <si>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</si>
  <si>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</si>
  <si>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</si>
  <si>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</si>
  <si>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</si>
  <si>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</si>
  <si>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</si>
  <si>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</si>
  <si>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</si>
  <si>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</si>
  <si>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</si>
  <si>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</si>
  <si>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</si>
  <si>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</si>
  <si>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</si>
  <si>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</si>
  <si>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</si>
  <si>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</si>
  <si>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</si>
  <si>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</si>
  <si>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</si>
  <si>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</si>
  <si>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</si>
  <si>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</si>
  <si>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</si>
  <si>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</si>
  <si>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</si>
  <si>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</si>
  <si>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</si>
  <si>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</si>
  <si>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</si>
  <si>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</si>
  <si>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</si>
  <si>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</si>
  <si>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</si>
  <si>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</si>
  <si>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</si>
  <si>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</si>
  <si>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</si>
  <si>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</si>
  <si>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</si>
  <si>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</si>
  <si>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</si>
  <si>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</si>
  <si>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</si>
  <si>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</si>
  <si>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</si>
  <si>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</si>
  <si>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</si>
  <si>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</si>
  <si>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</si>
  <si>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</si>
  <si>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</si>
  <si>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</si>
  <si>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</si>
  <si>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</si>
  <si>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</si>
  <si>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</si>
  <si>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</si>
  <si>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</si>
  <si>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</si>
  <si>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</si>
  <si>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</si>
  <si>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</si>
  <si>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</si>
  <si>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</si>
  <si>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</si>
  <si>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</si>
  <si>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</si>
  <si>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</si>
  <si>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</si>
  <si>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</si>
  <si>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</si>
  <si>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</si>
  <si>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</si>
  <si>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</si>
  <si>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</si>
  <si>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</si>
  <si>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</si>
  <si>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</si>
  <si>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</si>
  <si>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</si>
  <si>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</si>
  <si>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</si>
  <si>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</si>
  <si>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</si>
  <si>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</si>
  <si>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</si>
  <si>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</si>
  <si>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</si>
  <si>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</si>
  <si>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</si>
  <si>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</si>
  <si>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</si>
  <si>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</si>
  <si>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</si>
  <si>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</si>
  <si>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</si>
  <si>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</si>
  <si>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</si>
  <si>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</si>
  <si>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</si>
  <si>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</si>
  <si>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</si>
  <si>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</si>
  <si>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</si>
  <si>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</si>
  <si>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</si>
  <si>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</si>
  <si>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</si>
  <si>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</si>
  <si>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</si>
  <si>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</si>
  <si>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</si>
  <si>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</si>
  <si>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</si>
  <si>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</si>
  <si>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</si>
  <si>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</si>
  <si>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</si>
  <si>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</si>
  <si>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</si>
  <si>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</si>
  <si>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</si>
  <si>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</si>
  <si>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</si>
  <si>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</si>
  <si>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</si>
  <si>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</si>
  <si>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</si>
  <si>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</si>
  <si>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</si>
  <si>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</si>
  <si>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</si>
  <si>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</si>
  <si>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</si>
  <si>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</si>
  <si>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</si>
  <si>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</si>
  <si>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</si>
  <si>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</si>
  <si>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</si>
  <si>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</si>
  <si>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</si>
  <si>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</si>
  <si>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</si>
  <si>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</si>
  <si>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</si>
  <si>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</si>
  <si>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</si>
  <si>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</si>
  <si>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</si>
  <si>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</si>
  <si>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</si>
  <si>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</si>
  <si>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</si>
  <si>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</si>
  <si>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</si>
  <si>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</si>
  <si>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</si>
  <si>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</si>
  <si>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</si>
  <si>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</si>
  <si>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</si>
  <si>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</si>
  <si>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</si>
  <si>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</si>
  <si>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</si>
  <si>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</si>
  <si>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</si>
  <si>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</si>
  <si>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</si>
  <si>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</si>
  <si>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</si>
  <si>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</si>
  <si>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</si>
  <si>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</si>
  <si>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</si>
  <si>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</si>
  <si>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</si>
  <si>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</si>
  <si>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</si>
  <si>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</si>
  <si>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</si>
  <si>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</si>
  <si>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</si>
  <si>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</si>
  <si>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</si>
  <si>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</si>
  <si>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</si>
  <si>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</si>
  <si>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</si>
  <si>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</si>
  <si>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</si>
  <si>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</si>
  <si>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</si>
  <si>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</si>
  <si>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</si>
  <si>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</si>
  <si>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</si>
  <si>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</si>
  <si>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</si>
  <si>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</si>
  <si>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</si>
  <si>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</si>
  <si>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</si>
  <si>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</si>
  <si>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</si>
  <si>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</si>
  <si>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</si>
  <si>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</si>
  <si>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</si>
  <si>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</si>
  <si>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</si>
  <si>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</si>
  <si>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</si>
  <si>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</si>
  <si>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</si>
  <si>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</si>
  <si>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</si>
  <si>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</si>
  <si>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</si>
  <si>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</si>
  <si>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</si>
  <si>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</si>
  <si>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</si>
  <si>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</si>
  <si>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</si>
  <si>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</si>
  <si>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</si>
  <si>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</si>
  <si>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</si>
  <si>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</si>
  <si>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</si>
  <si>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</si>
  <si>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</si>
  <si>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</si>
  <si>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</si>
  <si>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</si>
  <si>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</si>
  <si>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</si>
  <si>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</si>
  <si>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</si>
  <si>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</si>
  <si>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</si>
  <si>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</si>
  <si>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</si>
  <si>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</si>
  <si>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</si>
  <si>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</si>
  <si>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</si>
  <si>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</si>
  <si>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</si>
  <si>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</si>
  <si>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</si>
  <si>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</si>
  <si>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</si>
  <si>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</si>
  <si>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</si>
  <si>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</si>
  <si>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</si>
  <si>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</si>
  <si>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</si>
  <si>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</si>
  <si>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</si>
  <si>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</si>
  <si>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</si>
  <si>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</si>
  <si>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</si>
  <si>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</si>
  <si>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</si>
  <si>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</si>
  <si>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</si>
  <si>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</si>
  <si>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</si>
  <si>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</si>
  <si>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</si>
  <si>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</si>
  <si>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</si>
  <si>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</si>
  <si>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</si>
  <si>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</si>
  <si>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</si>
  <si>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</si>
  <si>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</si>
  <si>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</si>
  <si>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</si>
  <si>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</si>
  <si>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</si>
  <si>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</si>
  <si>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</si>
  <si>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</si>
  <si>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</si>
  <si>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</si>
  <si>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</si>
  <si>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</si>
  <si>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</si>
  <si>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</si>
  <si>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</si>
  <si>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</si>
  <si>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</si>
  <si>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</si>
  <si>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</si>
  <si>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</si>
  <si>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</si>
  <si>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</si>
  <si>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</si>
  <si>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</si>
  <si>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</si>
  <si>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</si>
  <si>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</si>
  <si>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</si>
  <si>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</si>
  <si>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</si>
  <si>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</si>
  <si>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</si>
  <si>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</si>
  <si>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</si>
  <si>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</si>
  <si>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</si>
  <si>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</si>
  <si>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</si>
  <si>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</si>
  <si>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</si>
  <si>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</si>
  <si>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</si>
  <si>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</si>
  <si>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</si>
  <si>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</si>
  <si>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</si>
  <si>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</si>
  <si>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</si>
  <si>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</si>
  <si>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</si>
  <si>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</si>
  <si>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</si>
  <si>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</si>
  <si>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</si>
  <si>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</si>
  <si>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</si>
  <si>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</si>
  <si>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</si>
  <si>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</si>
  <si>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</si>
  <si>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</si>
  <si>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</si>
  <si>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</si>
  <si>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</si>
  <si>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</si>
  <si>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</si>
  <si>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</si>
  <si>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</si>
  <si>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</si>
  <si>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</si>
  <si>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</si>
  <si>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</si>
  <si>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</si>
  <si>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</si>
  <si>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</si>
  <si>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</si>
  <si>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</si>
  <si>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</si>
  <si>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</si>
  <si>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</si>
  <si>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</si>
  <si>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</si>
  <si>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</si>
  <si>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</si>
  <si>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</si>
  <si>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</si>
  <si>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</si>
  <si>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</si>
  <si>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</si>
  <si>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</si>
  <si>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</si>
  <si>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</si>
  <si>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</si>
  <si>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</si>
  <si>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</si>
  <si>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</si>
  <si>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</si>
  <si>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</si>
  <si>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</si>
  <si>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</si>
  <si>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</si>
  <si>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</si>
  <si>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</si>
  <si>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</si>
  <si>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</si>
  <si>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</si>
  <si>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</si>
  <si>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</si>
  <si>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</si>
  <si>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</si>
  <si>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</si>
  <si>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</si>
  <si>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</si>
  <si>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</si>
  <si>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</si>
  <si>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</si>
  <si>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</si>
  <si>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</si>
  <si>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</si>
  <si>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</si>
  <si>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</si>
  <si>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</si>
  <si>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</si>
  <si>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</si>
  <si>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</si>
  <si>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</si>
  <si>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</si>
  <si>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</si>
  <si>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</si>
  <si>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</si>
  <si>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</si>
  <si>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</si>
  <si>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</si>
  <si>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</si>
  <si>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</si>
  <si>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</si>
  <si>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</si>
  <si>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</si>
  <si>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</si>
  <si>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</si>
  <si>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</si>
  <si>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</si>
  <si>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</si>
  <si>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</si>
  <si>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</si>
  <si>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</si>
  <si>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</si>
  <si>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</si>
  <si>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</si>
  <si>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</si>
  <si>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</si>
  <si>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</si>
  <si>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</si>
  <si>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</si>
  <si>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</si>
  <si>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</si>
  <si>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</si>
  <si>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</si>
  <si>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</si>
  <si>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</si>
  <si>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</si>
  <si>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</si>
  <si>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</si>
  <si>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</si>
  <si>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</si>
  <si>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</si>
  <si>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</si>
  <si>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</si>
  <si>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</si>
  <si>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</si>
  <si>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</si>
  <si>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</si>
  <si>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</si>
  <si>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</si>
  <si>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</si>
  <si>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</si>
  <si>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</si>
  <si>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</si>
  <si>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</si>
  <si>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</si>
  <si>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</si>
  <si>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</si>
  <si>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</si>
  <si>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</si>
  <si>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</si>
  <si>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</si>
  <si>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</si>
  <si>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</si>
  <si>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</si>
  <si>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</si>
  <si>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</si>
  <si>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</si>
  <si>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</si>
  <si>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</si>
  <si>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</si>
  <si>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</si>
  <si>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</si>
  <si>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</si>
  <si>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</si>
  <si>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</si>
  <si>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</si>
  <si>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</si>
  <si>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</si>
  <si>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</si>
  <si>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</si>
  <si>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</si>
  <si>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</si>
  <si>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</si>
  <si>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</si>
  <si>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</si>
  <si>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</si>
  <si>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</si>
  <si>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</si>
  <si>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</si>
  <si>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</si>
  <si>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</si>
  <si>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</si>
  <si>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</si>
  <si>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</si>
  <si>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</si>
  <si>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</si>
  <si>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</si>
  <si>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</si>
  <si>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</si>
  <si>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</si>
  <si>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</si>
  <si>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</si>
  <si>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</si>
  <si>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</si>
  <si>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</si>
  <si>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</si>
  <si>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</si>
  <si>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</si>
  <si>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</si>
  <si>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</si>
  <si>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</si>
  <si>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</si>
  <si>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</si>
  <si>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</si>
  <si>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</si>
  <si>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</si>
  <si>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</si>
  <si>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</si>
  <si>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</si>
  <si>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</si>
  <si>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</si>
  <si>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</si>
  <si>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</si>
  <si>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</si>
  <si>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</si>
  <si>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</si>
  <si>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</si>
  <si>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</si>
  <si>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</si>
  <si>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</si>
  <si>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</si>
  <si>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</si>
  <si>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</si>
  <si>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</si>
  <si>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</si>
  <si>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</si>
  <si>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</si>
  <si>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</si>
  <si>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</si>
  <si>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</si>
  <si>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</si>
  <si>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</si>
  <si>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</si>
  <si>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</si>
  <si>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</si>
  <si>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</si>
  <si>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</si>
  <si>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</si>
  <si>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</si>
  <si>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</si>
  <si>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</si>
  <si>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</si>
  <si>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</si>
  <si>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</si>
  <si>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</si>
  <si>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</si>
  <si>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</si>
  <si>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</si>
  <si>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</si>
  <si>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</si>
  <si>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</si>
  <si>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</si>
  <si>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</si>
  <si>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</si>
  <si>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</si>
  <si>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</si>
  <si>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</si>
  <si>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</si>
  <si>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</si>
  <si>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</si>
  <si>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</si>
  <si>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</si>
  <si>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</si>
  <si>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</si>
  <si>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</si>
  <si>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</si>
  <si>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</si>
  <si>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</si>
  <si>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</si>
  <si>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</si>
  <si>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</si>
  <si>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</si>
  <si>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</si>
  <si>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</si>
  <si>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</si>
  <si>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</si>
  <si>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</si>
  <si>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</si>
  <si>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</si>
  <si>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</si>
  <si>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</si>
  <si>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</si>
  <si>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</si>
  <si>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</si>
  <si>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</si>
  <si>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</si>
  <si>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</si>
  <si>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</si>
  <si>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</si>
  <si>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</si>
  <si>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</si>
  <si>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</si>
  <si>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</si>
  <si>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</si>
  <si>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</si>
  <si>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</si>
  <si>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</si>
  <si>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</si>
  <si>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</si>
  <si>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</si>
  <si>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</si>
  <si>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</si>
  <si>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</si>
  <si>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</si>
  <si>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</si>
  <si>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</si>
  <si>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</si>
  <si>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</si>
  <si>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</si>
  <si>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</si>
  <si>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</si>
  <si>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</si>
  <si>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</si>
  <si>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</si>
  <si>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</si>
  <si>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</si>
  <si>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</si>
  <si>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</si>
  <si>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</si>
  <si>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</si>
  <si>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</si>
  <si>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</si>
  <si>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</si>
  <si>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</si>
  <si>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</si>
  <si>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</si>
  <si>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</si>
  <si>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</si>
  <si>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</si>
  <si>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</si>
  <si>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</si>
  <si>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</si>
  <si>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</si>
  <si>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</si>
  <si>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</si>
  <si>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</si>
  <si>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</si>
  <si>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</si>
  <si>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</si>
  <si>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</si>
  <si>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</si>
  <si>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</si>
  <si>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</si>
  <si>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</si>
  <si>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</si>
  <si>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</si>
  <si>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</si>
  <si>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</si>
  <si>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</si>
  <si>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</si>
  <si>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</si>
  <si>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</si>
  <si>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</si>
  <si>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</si>
  <si>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</si>
  <si>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</si>
  <si>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</si>
  <si>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</si>
  <si>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</si>
  <si>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</si>
  <si>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</si>
  <si>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</si>
  <si>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</si>
  <si>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</si>
  <si>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</si>
  <si>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</si>
  <si>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</si>
  <si>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</si>
  <si>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</si>
  <si>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</si>
  <si>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</si>
  <si>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</si>
  <si>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</si>
  <si>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</si>
  <si>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</si>
  <si>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</si>
  <si>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</si>
  <si>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</si>
  <si>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</si>
  <si>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</si>
  <si>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</si>
  <si>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</si>
  <si>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</si>
  <si>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</si>
  <si>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</si>
  <si>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</si>
  <si>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</si>
  <si>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</si>
  <si>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</si>
  <si>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</si>
  <si>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</si>
  <si>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</si>
  <si>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</si>
  <si>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</si>
  <si>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</si>
  <si>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</si>
  <si>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</si>
  <si>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</si>
  <si>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</si>
  <si>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</si>
  <si>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</si>
  <si>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</si>
  <si>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</si>
  <si>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</si>
  <si>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</si>
  <si>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</si>
  <si>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</si>
  <si>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</si>
  <si>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</si>
  <si>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</si>
  <si>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</si>
  <si>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</si>
  <si>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</si>
  <si>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</si>
  <si>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</si>
  <si>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</si>
  <si>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</si>
  <si>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</si>
  <si>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</si>
  <si>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</si>
  <si>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</si>
  <si>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</si>
  <si>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</si>
  <si>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</si>
  <si>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</si>
  <si>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</si>
  <si>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</si>
  <si>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</si>
  <si>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</si>
  <si>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</si>
  <si>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</si>
  <si>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</si>
  <si>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</si>
  <si>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</si>
  <si>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</si>
  <si>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</si>
  <si>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</si>
  <si>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</si>
  <si>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</si>
  <si>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</si>
  <si>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</si>
  <si>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</si>
  <si>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</si>
  <si>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</si>
  <si>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</si>
  <si>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</si>
  <si>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</si>
  <si>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</si>
  <si>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</si>
  <si>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</si>
  <si>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</si>
  <si>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</si>
  <si>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</si>
  <si>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</si>
  <si>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</si>
  <si>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</si>
  <si>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</si>
  <si>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</si>
  <si>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</si>
  <si>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</si>
  <si>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</si>
  <si>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</si>
  <si>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</si>
  <si>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</si>
  <si>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</si>
  <si>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</si>
  <si>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</si>
  <si>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</si>
  <si>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</si>
  <si>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</si>
  <si>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</si>
  <si>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</si>
  <si>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</si>
  <si>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</si>
  <si>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</si>
  <si>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</si>
  <si>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</si>
  <si>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</si>
  <si>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</si>
  <si>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</si>
  <si>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</si>
  <si>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</si>
  <si>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</si>
  <si>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</si>
  <si>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</si>
  <si>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</si>
  <si>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</si>
  <si>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</si>
  <si>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</si>
  <si>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</si>
  <si>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</si>
  <si>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</si>
  <si>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</si>
  <si>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</si>
  <si>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</si>
  <si>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</si>
  <si>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</si>
  <si>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</si>
  <si>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</si>
  <si>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</si>
  <si>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</si>
  <si>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</si>
  <si>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</si>
  <si>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</si>
  <si>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</si>
  <si>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</si>
  <si>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</si>
  <si>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</si>
  <si>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</si>
  <si>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</si>
  <si>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</si>
  <si>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</si>
  <si>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</si>
  <si>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</si>
  <si>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</si>
  <si>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</si>
  <si>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</si>
  <si>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</si>
  <si>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</si>
  <si>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</si>
  <si>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</si>
  <si>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</si>
  <si>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</si>
  <si>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</si>
  <si>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</si>
  <si>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</si>
  <si>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</si>
  <si>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</si>
  <si>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</si>
  <si>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</si>
  <si>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</si>
  <si>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</si>
  <si>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</si>
  <si>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</si>
  <si>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</si>
  <si>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</si>
  <si>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</si>
  <si>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</si>
  <si>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</si>
  <si>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</si>
  <si>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</si>
  <si>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</si>
  <si>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</si>
  <si>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</si>
  <si>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</si>
  <si>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</si>
  <si>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</si>
  <si>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</si>
  <si>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</si>
  <si>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</si>
  <si>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</si>
  <si>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</si>
  <si>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</si>
  <si>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</si>
  <si>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</si>
  <si>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</si>
  <si>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</si>
  <si>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</si>
  <si>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</si>
  <si>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</si>
  <si>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</si>
  <si>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</si>
  <si>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</si>
  <si>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</si>
  <si>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</si>
  <si>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</si>
  <si>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</si>
  <si>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</si>
  <si>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</si>
  <si>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</si>
  <si>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</si>
  <si>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</si>
  <si>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</si>
  <si>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</si>
  <si>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</si>
  <si>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</si>
  <si>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</si>
  <si>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</si>
  <si>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</si>
  <si>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</si>
  <si>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</si>
  <si>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</si>
  <si>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</si>
  <si>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</si>
  <si>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</si>
  <si>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</si>
  <si>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</si>
  <si>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</si>
  <si>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</si>
  <si>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</si>
  <si>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</si>
  <si>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</si>
  <si>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</si>
  <si>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</si>
  <si>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</si>
  <si>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</si>
  <si>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</si>
  <si>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</si>
  <si>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</si>
  <si>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</si>
  <si>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</si>
  <si>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</si>
  <si>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</si>
  <si>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</si>
  <si>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</si>
  <si>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</si>
  <si>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</si>
  <si>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</si>
  <si>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</si>
  <si>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</si>
  <si>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</si>
  <si>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</si>
  <si>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</si>
  <si>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</si>
  <si>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</si>
  <si>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</si>
  <si>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</si>
  <si>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</si>
  <si>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</si>
  <si>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</si>
  <si>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</si>
  <si>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</si>
  <si>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</si>
  <si>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</si>
  <si>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</si>
  <si>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</si>
  <si>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</si>
  <si>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</si>
  <si>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</si>
  <si>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</si>
  <si>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</si>
  <si>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</si>
  <si>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</si>
  <si>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</si>
  <si>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</si>
  <si>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</si>
  <si>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</si>
  <si>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</si>
  <si>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</si>
  <si>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</si>
  <si>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</si>
  <si>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</si>
  <si>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</si>
  <si>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</si>
  <si>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</si>
  <si>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</si>
  <si>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</si>
  <si>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</si>
  <si>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</si>
  <si>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</si>
  <si>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</si>
  <si>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</si>
  <si>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</si>
  <si>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</si>
  <si>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</si>
  <si>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</si>
  <si>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</si>
  <si>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</si>
  <si>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</si>
  <si>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</si>
  <si>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</si>
  <si>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</si>
  <si>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</si>
  <si>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</si>
  <si>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</si>
  <si>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</si>
  <si>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</si>
  <si>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</si>
  <si>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</si>
  <si>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</si>
  <si>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</si>
  <si>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</si>
  <si>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</si>
  <si>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</si>
  <si>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</si>
  <si>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</si>
  <si>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</si>
  <si>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</si>
  <si>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</si>
  <si>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</si>
  <si>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</si>
  <si>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</si>
  <si>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</si>
  <si>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</si>
  <si>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</si>
  <si>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</si>
  <si>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</si>
  <si>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</si>
  <si>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</si>
  <si>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</si>
  <si>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</si>
  <si>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</si>
  <si>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</si>
  <si>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</si>
  <si>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</si>
  <si>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</si>
  <si>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</si>
  <si>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</si>
  <si>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</si>
  <si>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</si>
  <si>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</si>
  <si>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</si>
  <si>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</si>
  <si>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</si>
  <si>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</si>
  <si>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</si>
  <si>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</si>
  <si>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</si>
  <si>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</si>
  <si>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</si>
  <si>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</si>
  <si>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</si>
  <si>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</si>
  <si>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</si>
  <si>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</si>
  <si>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</si>
  <si>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</si>
  <si>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</si>
  <si>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</si>
  <si>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</si>
  <si>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</si>
  <si>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</si>
  <si>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</si>
  <si>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</si>
  <si>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</si>
  <si>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</si>
  <si>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</si>
  <si>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</si>
  <si>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</si>
  <si>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</si>
  <si>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</si>
  <si>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</si>
  <si>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</si>
  <si>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</si>
  <si>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</si>
  <si>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</si>
  <si>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</si>
  <si>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</si>
  <si>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</si>
  <si>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</si>
  <si>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</si>
  <si>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</si>
  <si>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</si>
  <si>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</si>
  <si>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</si>
  <si>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</si>
  <si>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</si>
  <si>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</si>
  <si>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</si>
  <si>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</si>
  <si>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</si>
  <si>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</si>
  <si>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</si>
  <si>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</si>
  <si>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</si>
  <si>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</si>
  <si>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</si>
  <si>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</si>
  <si>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</si>
  <si>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</si>
  <si>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</si>
  <si>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</si>
  <si>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</si>
  <si>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</si>
  <si>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</si>
  <si>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</si>
  <si>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</si>
  <si>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</si>
  <si>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</si>
  <si>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</si>
  <si>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</si>
  <si>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</si>
  <si>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</si>
  <si>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</si>
  <si>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</si>
  <si>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</si>
  <si>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</si>
  <si>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</si>
  <si>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</si>
  <si>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</si>
  <si>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</si>
  <si>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</si>
  <si>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</si>
  <si>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</si>
  <si>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</si>
  <si>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</si>
  <si>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</si>
  <si>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</si>
  <si>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</si>
  <si>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</si>
  <si>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</si>
  <si>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</si>
  <si>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</si>
  <si>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</si>
  <si>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</si>
  <si>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</si>
  <si>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</si>
  <si>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</si>
  <si>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</si>
  <si>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</si>
  <si>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</si>
  <si>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</si>
  <si>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</si>
  <si>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</si>
  <si>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</si>
  <si>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</si>
  <si>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</si>
  <si>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</si>
  <si>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</si>
  <si>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</si>
  <si>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</si>
  <si>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</si>
  <si>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</si>
  <si>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</si>
  <si>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</si>
  <si>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</si>
  <si>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</si>
  <si>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</si>
  <si>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</si>
  <si>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</si>
  <si>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</si>
  <si>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</si>
  <si>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</si>
  <si>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</si>
  <si>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</si>
  <si>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</si>
  <si>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</si>
  <si>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</si>
  <si>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</si>
  <si>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</si>
  <si>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</si>
  <si>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</si>
  <si>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</si>
  <si>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</si>
  <si>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</si>
  <si>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</si>
  <si>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</si>
  <si>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</si>
  <si>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</si>
  <si>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</si>
  <si>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</si>
  <si>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</si>
  <si>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</si>
  <si>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</si>
  <si>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</si>
  <si>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</si>
  <si>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</si>
  <si>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</si>
  <si>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</si>
  <si>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</si>
  <si>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</si>
  <si>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</si>
  <si>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</si>
  <si>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</si>
  <si>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</si>
  <si>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</si>
  <si>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</si>
  <si>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</si>
  <si>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</si>
  <si>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</si>
  <si>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</si>
  <si>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</si>
  <si>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</si>
  <si>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</si>
  <si>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</si>
  <si>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</si>
  <si>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</si>
  <si>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</si>
  <si>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</si>
  <si>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</si>
  <si>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</si>
  <si>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</si>
  <si>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</si>
  <si>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</si>
  <si>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</si>
  <si>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</si>
  <si>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</si>
  <si>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</si>
  <si>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</si>
  <si>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</si>
  <si>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</si>
  <si>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</si>
  <si>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</si>
  <si>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</si>
  <si>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</si>
  <si>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</si>
  <si>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</si>
  <si>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</si>
  <si>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</si>
  <si>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</si>
  <si>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</si>
  <si>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</si>
  <si>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</si>
  <si>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</si>
  <si>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</si>
  <si>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</si>
  <si>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</si>
  <si>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</si>
  <si>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</si>
  <si>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</si>
  <si>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</si>
  <si>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</si>
  <si>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</si>
  <si>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</si>
  <si>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</si>
  <si>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</si>
  <si>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</si>
  <si>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</si>
  <si>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</si>
  <si>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</si>
  <si>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</si>
  <si>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</si>
  <si>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</si>
  <si>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</si>
  <si>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</si>
  <si>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</si>
  <si>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</si>
  <si>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</si>
  <si>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</si>
  <si>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</si>
  <si>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</si>
  <si>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</si>
  <si>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</si>
  <si>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</si>
  <si>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</si>
  <si>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</si>
  <si>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</si>
  <si>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</si>
  <si>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</si>
  <si>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</si>
  <si>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</si>
  <si>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</si>
  <si>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</si>
  <si>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</si>
  <si>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</si>
  <si>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</si>
  <si>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</si>
  <si>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</si>
  <si>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</si>
  <si>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</si>
  <si>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</si>
  <si>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</si>
  <si>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</si>
  <si>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</si>
  <si>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</si>
  <si>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</si>
  <si>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</si>
  <si>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</si>
  <si>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</si>
  <si>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</si>
  <si>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</si>
  <si>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</si>
  <si>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</si>
  <si>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</si>
  <si>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</si>
  <si>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</si>
  <si>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</si>
  <si>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</si>
  <si>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</si>
  <si>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</si>
  <si>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</si>
  <si>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</si>
  <si>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</si>
  <si>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</si>
  <si>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</si>
  <si>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</si>
  <si>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</si>
  <si>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</si>
  <si>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</si>
  <si>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</si>
  <si>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</si>
  <si>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</si>
  <si>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</si>
  <si>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</si>
  <si>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</si>
  <si>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</si>
  <si>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</si>
  <si>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</si>
  <si>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</si>
  <si>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</si>
  <si>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</si>
  <si>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</si>
  <si>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</si>
  <si>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</si>
  <si>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</si>
  <si>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</si>
  <si>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</si>
  <si>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</si>
  <si>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</si>
  <si>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</si>
  <si>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</si>
  <si>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</si>
  <si>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</si>
  <si>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</si>
  <si>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</si>
  <si>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</si>
  <si>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</si>
  <si>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</si>
  <si>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</si>
  <si>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</si>
  <si>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</si>
  <si>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</si>
  <si>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</si>
  <si>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</si>
  <si>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</si>
  <si>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</si>
  <si>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</si>
  <si>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</si>
  <si>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</si>
  <si>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</si>
  <si>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</si>
  <si>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</si>
  <si>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</si>
  <si>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</si>
  <si>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</si>
  <si>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</si>
  <si>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</si>
  <si>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</si>
  <si>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</si>
  <si>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</si>
  <si>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</si>
  <si>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</si>
  <si>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</si>
  <si>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</si>
  <si>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</si>
  <si>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</si>
  <si>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</si>
  <si>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</si>
  <si>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</si>
  <si>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</si>
  <si>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</si>
  <si>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</si>
  <si>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</si>
  <si>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</si>
  <si>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</si>
  <si>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</si>
  <si>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</si>
  <si>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</si>
  <si>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</si>
  <si>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</si>
  <si>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</si>
  <si>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</si>
  <si>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</si>
  <si>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</si>
  <si>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</si>
  <si>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</si>
  <si>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</si>
  <si>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</si>
  <si>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</si>
  <si>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</si>
  <si>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</si>
  <si>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</si>
  <si>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</si>
  <si>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</si>
  <si>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</si>
  <si>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</si>
  <si>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</si>
  <si>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</si>
  <si>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</si>
  <si>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</si>
  <si>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</si>
  <si>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</si>
  <si>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</si>
  <si>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</si>
  <si>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</si>
  <si>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</si>
  <si>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</si>
  <si>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</si>
  <si>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</si>
  <si>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</si>
  <si>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</si>
  <si>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</si>
  <si>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</si>
  <si>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</si>
  <si>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</si>
  <si>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</si>
  <si>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</si>
  <si>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</si>
  <si>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</si>
  <si>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</si>
  <si>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</si>
  <si>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</si>
  <si>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</si>
  <si>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</si>
  <si>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</si>
  <si>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</si>
  <si>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</si>
  <si>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</si>
  <si>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</si>
  <si>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</si>
  <si>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</si>
  <si>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</si>
  <si>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</si>
  <si>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</si>
  <si>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</si>
  <si>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</si>
  <si>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</si>
  <si>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</si>
  <si>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</si>
  <si>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</si>
  <si>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</si>
  <si>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</si>
  <si>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</si>
  <si>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</si>
  <si>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</si>
  <si>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</si>
  <si>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</si>
  <si>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</si>
  <si>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</si>
  <si>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</si>
  <si>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</si>
  <si>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</si>
  <si>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</si>
  <si>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</si>
  <si>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</si>
  <si>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</si>
  <si>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</si>
  <si>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</si>
  <si>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</si>
  <si>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</si>
  <si>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</si>
  <si>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</si>
  <si>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</si>
  <si>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</si>
  <si>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</si>
  <si>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</si>
  <si>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</si>
  <si>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</si>
  <si>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</si>
  <si>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</si>
  <si>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</si>
  <si>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</si>
  <si>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</si>
  <si>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</si>
  <si>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</si>
  <si>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</si>
  <si>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</si>
  <si>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</si>
  <si>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</si>
  <si>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</si>
  <si>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</si>
  <si>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</si>
  <si>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</si>
  <si>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</si>
  <si>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</si>
  <si>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</si>
  <si>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</si>
  <si>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</si>
  <si>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</si>
  <si>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</si>
  <si>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</si>
  <si>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</si>
  <si>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</si>
  <si>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</si>
  <si>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</si>
  <si>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</si>
  <si>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</si>
  <si>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</si>
  <si>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</si>
  <si>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</si>
  <si>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</si>
  <si>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</si>
  <si>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</si>
  <si>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</si>
  <si>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</si>
  <si>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</si>
  <si>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</si>
  <si>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</si>
  <si>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</si>
  <si>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</si>
  <si>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</si>
  <si>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</si>
  <si>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</si>
  <si>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</si>
  <si>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</si>
  <si>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</si>
  <si>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</si>
  <si>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</si>
  <si>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</si>
  <si>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</si>
  <si>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</si>
  <si>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</si>
  <si>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</si>
  <si>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</si>
  <si>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</si>
  <si>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</si>
  <si>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</si>
  <si>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</si>
  <si>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</si>
  <si>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</si>
  <si>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</si>
  <si>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</si>
  <si>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</si>
  <si>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</si>
  <si>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</si>
  <si>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</si>
  <si>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</si>
  <si>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</si>
  <si>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</si>
  <si>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</si>
  <si>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</si>
  <si>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</si>
  <si>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</si>
  <si>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</si>
  <si>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</si>
  <si>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</si>
  <si>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</si>
  <si>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</si>
  <si>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</si>
  <si>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</si>
  <si>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</si>
  <si>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</si>
  <si>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</si>
  <si>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</si>
  <si>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</si>
  <si>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</si>
  <si>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</si>
  <si>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</si>
  <si>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</si>
  <si>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</si>
  <si>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</si>
  <si>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</si>
  <si>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</si>
  <si>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</si>
  <si>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</si>
  <si>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</si>
  <si>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</si>
  <si>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</si>
  <si>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</si>
  <si>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</si>
  <si>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</si>
  <si>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</si>
  <si>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</si>
  <si>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</si>
  <si>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</si>
  <si>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</si>
  <si>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</si>
  <si>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</si>
  <si>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</si>
  <si>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</si>
  <si>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</si>
  <si>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</si>
  <si>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</si>
  <si>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</si>
  <si>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</si>
  <si>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</si>
  <si>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</si>
  <si>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</si>
  <si>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</si>
  <si>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</si>
  <si>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</si>
  <si>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</si>
  <si>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</si>
  <si>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</si>
  <si>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</si>
  <si>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</si>
  <si>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</si>
  <si>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</si>
  <si>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</si>
  <si>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</si>
  <si>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</si>
  <si>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</si>
  <si>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</si>
  <si>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</si>
  <si>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</si>
  <si>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</si>
  <si>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</si>
  <si>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</si>
  <si>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</si>
  <si>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</si>
  <si>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</si>
  <si>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</si>
  <si>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</si>
  <si>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</si>
  <si>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</si>
  <si>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</si>
  <si>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</si>
  <si>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</si>
  <si>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</si>
  <si>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</si>
  <si>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</si>
  <si>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</si>
  <si>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</si>
  <si>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</si>
  <si>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</si>
  <si>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</si>
  <si>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</si>
  <si>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</si>
  <si>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</si>
  <si>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</si>
  <si>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</si>
  <si>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</si>
  <si>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</si>
  <si>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</si>
  <si>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</si>
  <si>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</si>
  <si>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</si>
  <si>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</si>
  <si>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</si>
  <si>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</si>
  <si>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</si>
  <si>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</si>
  <si>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</si>
  <si>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</si>
  <si>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</si>
  <si>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</si>
  <si>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</si>
  <si>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</si>
  <si>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</si>
  <si>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</si>
  <si>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</si>
  <si>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</si>
  <si>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</si>
  <si>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</si>
  <si>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</si>
  <si>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</si>
  <si>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</si>
  <si>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</si>
  <si>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</si>
  <si>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</si>
  <si>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</si>
  <si>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</si>
  <si>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</si>
  <si>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</si>
  <si>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</si>
  <si>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</si>
  <si>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</si>
  <si>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</si>
  <si>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</si>
  <si>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</si>
  <si>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</si>
  <si>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</si>
  <si>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</si>
  <si>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</si>
  <si>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</si>
  <si>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</si>
  <si>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</si>
  <si>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</si>
  <si>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</si>
  <si>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</si>
  <si>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</si>
  <si>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</si>
  <si>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</si>
  <si>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</si>
  <si>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</si>
  <si>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</si>
  <si>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</si>
  <si>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</si>
  <si>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</si>
  <si>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</si>
  <si>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</si>
  <si>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</si>
  <si>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</si>
  <si>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</si>
  <si>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</si>
  <si>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</si>
  <si>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</si>
  <si>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</si>
  <si>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</si>
  <si>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</si>
  <si>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</si>
  <si>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</si>
  <si>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</si>
  <si>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</si>
  <si>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</si>
  <si>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</si>
  <si>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</si>
  <si>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</si>
  <si>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</si>
  <si>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</si>
  <si>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</si>
  <si>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</si>
  <si>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</si>
  <si>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</si>
  <si>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</si>
  <si>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</si>
  <si>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</si>
  <si>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</si>
  <si>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</si>
  <si>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</si>
  <si>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</si>
  <si>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</si>
  <si>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</si>
  <si>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</si>
  <si>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</si>
  <si>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</si>
  <si>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</si>
  <si>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</si>
  <si>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</si>
  <si>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</si>
  <si>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</si>
  <si>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</si>
  <si>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</si>
  <si>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</si>
  <si>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</si>
  <si>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</si>
  <si>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</si>
  <si>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</si>
  <si>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</si>
  <si>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</si>
  <si>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</si>
  <si>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</si>
  <si>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</si>
  <si>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</si>
  <si>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</si>
  <si>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</si>
  <si>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</si>
  <si>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</si>
  <si>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</si>
  <si>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</si>
  <si>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</si>
  <si>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</si>
  <si>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</si>
  <si>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</si>
  <si>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</si>
  <si>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</si>
  <si>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</si>
  <si>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</si>
  <si>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</si>
  <si>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</si>
  <si>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</si>
  <si>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</si>
  <si>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</si>
  <si>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</si>
  <si>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</si>
  <si>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</si>
  <si>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</si>
  <si>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</si>
  <si>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</si>
  <si>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</si>
  <si>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</si>
  <si>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</si>
  <si>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</si>
  <si>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</si>
  <si>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</si>
  <si>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</si>
  <si>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</si>
  <si>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</si>
  <si>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</si>
  <si>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</si>
  <si>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</si>
  <si>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</si>
  <si>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</si>
  <si>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</si>
  <si>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</si>
  <si>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</si>
  <si>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</si>
  <si>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</si>
  <si>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</si>
  <si>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</si>
  <si>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</si>
  <si>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</si>
  <si>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</si>
  <si>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</si>
  <si>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</si>
  <si>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</si>
  <si>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</si>
  <si>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</si>
  <si>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</si>
  <si>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</si>
  <si>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</si>
  <si>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</si>
  <si>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</si>
  <si>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</si>
  <si>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</si>
  <si>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</si>
  <si>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</si>
  <si>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</si>
  <si>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</si>
  <si>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</si>
  <si>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</si>
  <si>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</si>
  <si>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</si>
  <si>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</si>
  <si>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</si>
  <si>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</si>
  <si>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</si>
  <si>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</si>
  <si>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</si>
  <si>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</si>
  <si>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</si>
  <si>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</si>
  <si>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</si>
  <si>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</si>
  <si>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</si>
  <si>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</si>
  <si>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</si>
  <si>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</si>
  <si>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</si>
  <si>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</si>
  <si>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</si>
  <si>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</si>
  <si>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</si>
  <si>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</si>
  <si>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</si>
  <si>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</si>
  <si>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</si>
  <si>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</si>
  <si>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</si>
  <si>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</si>
  <si>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</si>
  <si>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</si>
  <si>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</si>
  <si>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</si>
  <si>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</si>
  <si>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</si>
  <si>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</si>
  <si>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</si>
  <si>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</si>
  <si>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</si>
  <si>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</si>
  <si>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</si>
  <si>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</si>
  <si>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</si>
  <si>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</si>
  <si>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</si>
  <si>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</si>
  <si>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</si>
  <si>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</si>
  <si>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</si>
  <si>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</si>
  <si>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</si>
  <si>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</si>
  <si>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</si>
  <si>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</si>
  <si>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</si>
  <si>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</si>
  <si>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</si>
  <si>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</si>
  <si>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</si>
  <si>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</si>
  <si>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</si>
  <si>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</si>
  <si>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</si>
  <si>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</si>
  <si>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</si>
  <si>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</si>
  <si>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</si>
  <si>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</si>
  <si>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</si>
  <si>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</si>
  <si>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</si>
  <si>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</si>
  <si>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</si>
  <si>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</si>
  <si>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</si>
  <si>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</si>
  <si>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</si>
  <si>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</si>
  <si>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</si>
  <si>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</si>
  <si>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</si>
  <si>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</si>
  <si>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</si>
  <si>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</si>
  <si>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</si>
  <si>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</si>
  <si>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</si>
  <si>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</si>
  <si>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</si>
  <si>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</si>
  <si>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</si>
  <si>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</si>
  <si>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</si>
  <si>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</si>
  <si>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</si>
  <si>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</si>
  <si>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</si>
  <si>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</si>
  <si>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</si>
  <si>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</si>
  <si>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</si>
  <si>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</si>
  <si>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</si>
  <si>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</si>
  <si>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</si>
  <si>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</si>
  <si>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</si>
  <si>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</si>
  <si>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</si>
  <si>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</si>
  <si>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</si>
  <si>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</si>
  <si>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</si>
  <si>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</si>
  <si>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</si>
  <si>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</si>
  <si>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</si>
  <si>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</si>
  <si>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</si>
  <si>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</si>
  <si>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</si>
  <si>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</si>
  <si>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</si>
  <si>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</si>
  <si>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</si>
  <si>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</si>
  <si>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</si>
  <si>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</si>
  <si>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</si>
  <si>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</si>
  <si>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</si>
  <si>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</si>
  <si>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</si>
  <si>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</si>
  <si>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</si>
  <si>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</si>
  <si>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</si>
  <si>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</si>
  <si>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</si>
  <si>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</si>
  <si>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</si>
  <si>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</si>
  <si>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</si>
  <si>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</si>
  <si>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</si>
  <si>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</si>
  <si>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</si>
  <si>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</si>
  <si>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</si>
  <si>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</si>
  <si>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</si>
  <si>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</si>
  <si>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</si>
  <si>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</si>
  <si>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</si>
  <si>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</si>
  <si>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</si>
  <si>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</si>
  <si>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</si>
  <si>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</si>
  <si>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</si>
  <si>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</si>
  <si>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</si>
  <si>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</si>
  <si>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</si>
  <si>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</si>
  <si>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</si>
  <si>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</si>
  <si>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</si>
  <si>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</si>
  <si>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</si>
  <si>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</si>
  <si>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</si>
  <si>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</si>
  <si>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</si>
  <si>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</si>
  <si>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</si>
  <si>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</si>
  <si>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</si>
  <si>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</si>
  <si>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</si>
  <si>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</si>
  <si>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</si>
  <si>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</si>
  <si>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</si>
  <si>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</si>
  <si>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</si>
  <si>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</si>
  <si>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</si>
  <si>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</si>
  <si>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</si>
  <si>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</si>
  <si>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</si>
  <si>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</si>
  <si>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</si>
  <si>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</si>
  <si>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</si>
  <si>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</si>
  <si>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</si>
  <si>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</si>
  <si>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</si>
  <si>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</si>
  <si>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</si>
  <si>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</si>
  <si>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</si>
  <si>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</si>
  <si>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</si>
  <si>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</si>
  <si>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</si>
  <si>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</si>
  <si>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</si>
  <si>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</si>
  <si>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</si>
  <si>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</si>
  <si>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</si>
  <si>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</si>
  <si>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</si>
  <si>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</si>
  <si>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</si>
  <si>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</si>
  <si>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</si>
  <si>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</si>
  <si>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</si>
  <si>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</si>
  <si>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</si>
  <si>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</si>
  <si>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</si>
  <si>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</si>
  <si>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</si>
  <si>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</si>
  <si>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</si>
  <si>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</si>
  <si>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</si>
  <si>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</si>
  <si>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</si>
  <si>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</si>
  <si>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</si>
  <si>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</si>
  <si>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</si>
  <si>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</si>
  <si>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</si>
  <si>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</si>
  <si>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</si>
  <si>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</si>
  <si>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</si>
  <si>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</si>
  <si>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</si>
  <si>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</si>
  <si>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</si>
  <si>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</si>
  <si>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</si>
  <si>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</si>
  <si>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</si>
  <si>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</si>
  <si>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</si>
  <si>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</si>
  <si>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</si>
  <si>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</si>
  <si>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</si>
  <si>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</si>
  <si>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</si>
  <si>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</si>
  <si>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</si>
  <si>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</si>
  <si>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</si>
  <si>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</si>
  <si>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</si>
  <si>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</si>
  <si>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</si>
  <si>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</si>
  <si>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</si>
  <si>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</si>
  <si>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</si>
  <si>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</si>
  <si>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</si>
  <si>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</si>
  <si>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</si>
  <si>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</si>
  <si>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</si>
  <si>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</si>
  <si>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</si>
  <si>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</si>
  <si>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</si>
  <si>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</si>
  <si>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</si>
  <si>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</si>
  <si>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</si>
  <si>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</si>
  <si>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</si>
  <si>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</si>
  <si>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</si>
  <si>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</si>
  <si>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</si>
  <si>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</si>
  <si>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</si>
  <si>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</si>
  <si>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</si>
  <si>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</si>
  <si>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</si>
  <si>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</si>
  <si>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</si>
  <si>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</si>
  <si>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</si>
  <si>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</si>
  <si>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</si>
  <si>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</si>
  <si>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</si>
  <si>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</si>
  <si>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</si>
  <si>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</si>
  <si>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</si>
  <si>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</si>
  <si>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</si>
  <si>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</si>
  <si>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</si>
  <si>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</si>
  <si>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</si>
  <si>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</si>
  <si>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</si>
  <si>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</si>
  <si>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</si>
  <si>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</si>
  <si>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</si>
  <si>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</si>
  <si>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</si>
  <si>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</si>
  <si>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</si>
  <si>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</si>
  <si>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</si>
  <si>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</si>
  <si>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</si>
  <si>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</si>
  <si>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</si>
  <si>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</si>
  <si>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</si>
  <si>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</si>
  <si>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</si>
  <si>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</si>
  <si>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</si>
  <si>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</si>
  <si>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</si>
  <si>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</si>
  <si>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</si>
  <si>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</si>
  <si>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</si>
  <si>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</si>
  <si>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</si>
  <si>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</si>
  <si>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</si>
  <si>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</si>
  <si>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</si>
  <si>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</si>
  <si>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</si>
  <si>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</si>
  <si>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</si>
  <si>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</si>
  <si>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</si>
  <si>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</si>
  <si>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</si>
  <si>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</si>
  <si>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</si>
  <si>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</si>
  <si>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</si>
  <si>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</si>
  <si>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</si>
  <si>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</si>
  <si>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</si>
  <si>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</si>
  <si>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</si>
  <si>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</si>
  <si>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</si>
  <si>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</si>
  <si>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</si>
  <si>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</si>
  <si>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</si>
  <si>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</si>
  <si>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</si>
  <si>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</si>
  <si>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</si>
  <si>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</si>
  <si>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</si>
  <si>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</si>
  <si>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</si>
  <si>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</si>
  <si>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</si>
  <si>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</si>
  <si>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</si>
  <si>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</si>
  <si>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</si>
  <si>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</si>
  <si>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</si>
  <si>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</si>
  <si>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</si>
  <si>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</si>
  <si>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</si>
  <si>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</si>
  <si>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</si>
  <si>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</si>
  <si>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</si>
  <si>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</si>
  <si>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</si>
  <si>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</si>
  <si>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</si>
  <si>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</si>
  <si>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</si>
  <si>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</si>
  <si>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</si>
  <si>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</si>
  <si>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</si>
  <si>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</si>
  <si>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</si>
  <si>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</si>
  <si>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</si>
  <si>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</si>
  <si>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</si>
  <si>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</si>
  <si>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</si>
  <si>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</si>
  <si>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</si>
  <si>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</si>
  <si>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</si>
  <si>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</si>
  <si>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</si>
  <si>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</si>
  <si>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</si>
  <si>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</si>
  <si>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</si>
  <si>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</si>
  <si>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</si>
  <si>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</si>
  <si>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</si>
  <si>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</si>
  <si>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</si>
  <si>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</si>
  <si>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</si>
  <si>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</si>
  <si>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</si>
  <si>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</si>
  <si>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</si>
  <si>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</si>
  <si>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</si>
  <si>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</si>
  <si>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</si>
  <si>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</si>
  <si>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</si>
  <si>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</si>
  <si>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</si>
  <si>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</si>
  <si>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</si>
  <si>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</si>
  <si>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</si>
  <si>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</si>
  <si>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</si>
  <si>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</si>
  <si>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</si>
  <si>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</si>
  <si>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</si>
  <si>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</si>
  <si>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</si>
  <si>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</si>
  <si>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</si>
  <si>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</si>
  <si>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</si>
  <si>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</si>
  <si>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</si>
  <si>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</si>
  <si>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</si>
  <si>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</si>
  <si>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</si>
  <si>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</si>
  <si>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</si>
  <si>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</si>
  <si>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</si>
  <si>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</si>
  <si>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</si>
  <si>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</si>
  <si>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</si>
  <si>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</si>
  <si>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</si>
  <si>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</si>
  <si>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</si>
  <si>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</si>
  <si>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</si>
  <si>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</si>
  <si>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</si>
  <si>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</si>
  <si>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</si>
  <si>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</si>
  <si>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</si>
  <si>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</si>
  <si>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</si>
  <si>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</si>
  <si>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</si>
  <si>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</si>
  <si>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</si>
  <si>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</si>
  <si>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</si>
  <si>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</si>
  <si>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</si>
  <si>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</si>
  <si>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</si>
  <si>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</si>
  <si>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</si>
  <si>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</si>
  <si>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</si>
  <si>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</si>
  <si>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</si>
  <si>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</si>
  <si>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</si>
  <si>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</si>
  <si>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</si>
  <si>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</si>
  <si>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</si>
  <si>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</si>
  <si>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</si>
  <si>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</si>
  <si>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</si>
  <si>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</si>
  <si>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</si>
  <si>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</si>
  <si>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</si>
  <si>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</si>
  <si>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</si>
  <si>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</si>
  <si>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</si>
  <si>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</si>
  <si>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</si>
  <si>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</si>
  <si>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</si>
  <si>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</si>
  <si>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</si>
  <si>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</si>
  <si>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</si>
  <si>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</si>
  <si>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</si>
  <si>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</si>
  <si>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</si>
  <si>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</si>
  <si>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</si>
  <si>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</si>
  <si>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</si>
  <si>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</si>
  <si>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</si>
  <si>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</si>
  <si>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</si>
  <si>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</si>
  <si>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</si>
  <si>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</si>
  <si>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</si>
  <si>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</si>
  <si>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</si>
  <si>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</si>
  <si>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</si>
  <si>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</si>
  <si>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</si>
  <si>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</si>
  <si>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</si>
  <si>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</si>
  <si>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</si>
  <si>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</si>
  <si>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</si>
  <si>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</si>
  <si>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</si>
  <si>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</si>
  <si>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</si>
  <si>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</si>
  <si>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</si>
  <si>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</si>
  <si>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</si>
  <si>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</si>
  <si>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</si>
  <si>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</si>
  <si>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</si>
  <si>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</si>
  <si>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</si>
  <si>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</si>
  <si>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</si>
  <si>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</si>
  <si>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</si>
  <si>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</si>
  <si>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</si>
  <si>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</si>
  <si>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</si>
  <si>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</si>
  <si>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</si>
  <si>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</si>
  <si>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</si>
  <si>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</si>
  <si>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</si>
  <si>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</si>
  <si>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</si>
  <si>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</si>
  <si>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</si>
  <si>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</si>
  <si>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</si>
  <si>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</si>
  <si>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</si>
  <si>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</si>
  <si>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</si>
  <si>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</si>
  <si>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</si>
  <si>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</si>
  <si>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</si>
  <si>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</si>
  <si>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</si>
  <si>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</si>
  <si>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</si>
  <si>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</si>
  <si>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</si>
  <si>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</si>
  <si>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</si>
  <si>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</si>
  <si>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</si>
  <si>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</si>
  <si>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</si>
  <si>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</si>
  <si>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</si>
  <si>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</si>
  <si>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</si>
  <si>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</si>
  <si>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</si>
  <si>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</si>
  <si>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</si>
  <si>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</si>
  <si>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</si>
  <si>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</si>
  <si>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</si>
  <si>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</si>
  <si>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</si>
  <si>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</si>
  <si>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</si>
  <si>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</si>
  <si>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</si>
  <si>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</si>
  <si>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</si>
  <si>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</si>
  <si>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</si>
  <si>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</si>
  <si>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</si>
  <si>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</si>
  <si>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</si>
  <si>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</si>
  <si>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</si>
  <si>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</si>
  <si>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</si>
  <si>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</si>
  <si>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</si>
  <si>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</si>
  <si>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</si>
  <si>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</si>
  <si>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</si>
  <si>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</si>
  <si>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</si>
  <si>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</si>
  <si>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</si>
  <si>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</si>
  <si>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</si>
  <si>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</si>
  <si>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</si>
  <si>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</si>
  <si>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</si>
  <si>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</si>
  <si>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</si>
  <si>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</si>
  <si>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</si>
  <si>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</si>
  <si>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</si>
  <si>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</si>
  <si>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</si>
  <si>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</si>
  <si>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</si>
  <si>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</si>
  <si>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</si>
  <si>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</si>
  <si>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</si>
  <si>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</si>
  <si>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</si>
  <si>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</si>
  <si>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</si>
  <si>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</si>
  <si>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</si>
  <si>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</si>
  <si>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</si>
  <si>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</si>
  <si>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</si>
  <si>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</si>
  <si>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</si>
  <si>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</si>
  <si>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</si>
  <si>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</si>
  <si>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</si>
  <si>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</si>
  <si>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</si>
  <si>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</si>
  <si>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</si>
  <si>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</si>
  <si>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</si>
  <si>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</si>
  <si>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</si>
  <si>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</si>
  <si>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</si>
  <si>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</si>
  <si>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</si>
  <si>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</si>
  <si>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</si>
  <si>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</si>
  <si>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</si>
  <si>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</si>
  <si>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</si>
  <si>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</si>
  <si>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</si>
  <si>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</si>
  <si>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</si>
  <si>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</si>
  <si>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</si>
  <si>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</si>
  <si>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</si>
  <si>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</si>
  <si>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</si>
  <si>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</si>
  <si>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</si>
  <si>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</si>
  <si>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</si>
  <si>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</si>
  <si>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</si>
  <si>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</si>
  <si>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</si>
  <si>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</si>
  <si>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</si>
  <si>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</si>
  <si>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</si>
  <si>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</si>
  <si>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</si>
  <si>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</si>
  <si>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</si>
  <si>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</si>
  <si>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</si>
  <si>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</si>
  <si>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</si>
  <si>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</si>
  <si>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</si>
  <si>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</si>
  <si>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</si>
  <si>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</si>
  <si>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</si>
  <si>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</si>
  <si>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</si>
  <si>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</si>
  <si>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</si>
  <si>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</si>
  <si>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</si>
  <si>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</si>
  <si>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</si>
  <si>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</si>
  <si>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</si>
  <si>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</si>
  <si>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</si>
  <si>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</si>
  <si>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</si>
  <si>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</si>
  <si>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</si>
  <si>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</si>
  <si>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</si>
  <si>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</si>
  <si>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</si>
  <si>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</si>
  <si>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</si>
  <si>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</si>
  <si>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</si>
  <si>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</si>
  <si>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</si>
  <si>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</si>
  <si>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</si>
  <si>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</si>
  <si>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</si>
  <si>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</si>
  <si>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</si>
  <si>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</si>
  <si>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</si>
  <si>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</si>
  <si>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</si>
  <si>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</si>
  <si>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</si>
  <si>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</si>
  <si>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</si>
  <si>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</si>
  <si>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</si>
  <si>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</si>
  <si>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</si>
  <si>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</si>
  <si>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</si>
  <si>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</si>
  <si>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</si>
  <si>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</si>
  <si>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</si>
  <si>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</si>
  <si>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</si>
  <si>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</si>
  <si>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</si>
  <si>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</si>
  <si>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</si>
  <si>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</si>
  <si>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</si>
  <si>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</si>
  <si>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</si>
  <si>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</si>
  <si>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</si>
  <si>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</si>
  <si>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</si>
  <si>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</si>
  <si>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</si>
  <si>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</si>
  <si>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</si>
  <si>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</si>
  <si>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</si>
  <si>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</si>
  <si>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</si>
  <si>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</si>
  <si>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</si>
  <si>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</si>
  <si>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</si>
  <si>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</si>
  <si>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</si>
  <si>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</si>
  <si>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</si>
  <si>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</si>
  <si>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</si>
  <si>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</si>
  <si>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</si>
  <si>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</si>
  <si>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</si>
  <si>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</si>
  <si>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</si>
  <si>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</si>
  <si>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</si>
  <si>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</si>
  <si>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</si>
  <si>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</si>
  <si>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</si>
  <si>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</si>
  <si>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</si>
  <si>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</si>
  <si>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</si>
  <si>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</si>
  <si>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</si>
  <si>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</si>
  <si>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</si>
  <si>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</si>
  <si>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</si>
  <si>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</si>
  <si>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</si>
  <si>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</si>
  <si>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</si>
  <si>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</si>
  <si>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</si>
  <si>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</si>
  <si>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</si>
  <si>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</si>
  <si>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</si>
  <si>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</si>
  <si>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</si>
  <si>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</si>
  <si>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</si>
  <si>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</si>
  <si>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</si>
  <si>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</si>
  <si>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</si>
  <si>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</si>
  <si>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</si>
  <si>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</si>
  <si>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</si>
  <si>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</si>
  <si>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</si>
  <si>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</si>
  <si>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</si>
  <si>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</si>
  <si>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</si>
  <si>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</si>
  <si>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</si>
  <si>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</si>
  <si>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</si>
  <si>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</si>
  <si>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</si>
  <si>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</si>
  <si>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</si>
  <si>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</si>
  <si>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</si>
  <si>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</si>
  <si>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</si>
  <si>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</si>
  <si>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</si>
  <si>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</si>
  <si>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</si>
  <si>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</si>
  <si>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</si>
  <si>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</si>
  <si>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</si>
  <si>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</si>
  <si>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</si>
  <si>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</si>
  <si>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</si>
  <si>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</si>
  <si>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</si>
  <si>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</si>
  <si>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</si>
  <si>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</si>
  <si>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</si>
  <si>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</si>
  <si>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</si>
  <si>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</si>
  <si>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</si>
  <si>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</si>
  <si>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</si>
  <si>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</si>
  <si>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</si>
  <si>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</si>
  <si>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</si>
  <si>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</si>
  <si>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</si>
  <si>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</si>
  <si>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</si>
  <si>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</si>
  <si>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</si>
  <si>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</si>
  <si>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</si>
  <si>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</si>
  <si>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</si>
  <si>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</si>
  <si>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</si>
  <si>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</si>
  <si>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</si>
  <si>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</si>
  <si>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</si>
  <si>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</si>
  <si>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</si>
  <si>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</si>
  <si>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</si>
  <si>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</si>
  <si>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</si>
  <si>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</si>
  <si>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</si>
  <si>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</si>
  <si>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</si>
  <si>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</si>
  <si>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</si>
  <si>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</si>
  <si>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</si>
  <si>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</si>
  <si>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</si>
  <si>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</si>
  <si>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</si>
  <si>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</si>
  <si>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</si>
  <si>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</si>
  <si>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</si>
  <si>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</si>
  <si>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</si>
  <si>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</si>
  <si>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</si>
  <si>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</si>
  <si>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</si>
  <si>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</si>
  <si>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</si>
  <si>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</si>
  <si>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</si>
  <si>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</si>
  <si>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</si>
  <si>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</si>
  <si>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</si>
  <si>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</si>
  <si>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</si>
  <si>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</si>
  <si>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</si>
  <si>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</si>
  <si>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</si>
  <si>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</si>
  <si>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</si>
  <si>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</si>
  <si>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</si>
  <si>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</si>
  <si>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</si>
  <si>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</si>
  <si>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</si>
  <si>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</si>
  <si>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</si>
  <si>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</si>
  <si>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</si>
  <si>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</si>
  <si>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</si>
  <si>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</si>
  <si>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</si>
  <si>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</si>
  <si>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</si>
  <si>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</si>
  <si>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</si>
  <si>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</si>
  <si>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</si>
  <si>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</si>
  <si>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</si>
  <si>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</si>
  <si>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</si>
  <si>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</si>
  <si>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</si>
  <si>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</si>
  <si>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</si>
  <si>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</si>
  <si>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</si>
  <si>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</si>
  <si>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</si>
  <si>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</si>
  <si>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</si>
  <si>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</si>
  <si>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</si>
  <si>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</si>
  <si>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</si>
  <si>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</si>
  <si>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</si>
  <si>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</si>
  <si>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</si>
  <si>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</si>
  <si>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</si>
  <si>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</si>
  <si>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</si>
  <si>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</si>
  <si>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</si>
  <si>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</si>
  <si>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</si>
  <si>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</si>
  <si>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</si>
  <si>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</si>
  <si>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</si>
  <si>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</si>
  <si>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</si>
  <si>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</si>
  <si>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</si>
  <si>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</si>
  <si>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</si>
  <si>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</si>
  <si>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</si>
  <si>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</si>
  <si>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</si>
  <si>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</si>
  <si>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</si>
  <si>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</si>
  <si>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</si>
  <si>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</si>
  <si>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</si>
  <si>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</si>
  <si>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</si>
  <si>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</si>
  <si>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</si>
  <si>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</si>
  <si>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</si>
  <si>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</si>
  <si>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</si>
  <si>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</si>
  <si>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</si>
  <si>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</si>
  <si>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</si>
  <si>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</si>
  <si>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</si>
  <si>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</si>
  <si>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</si>
  <si>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</si>
  <si>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</si>
  <si>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</si>
  <si>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</si>
  <si>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</si>
  <si>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</si>
  <si>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</si>
  <si>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</si>
  <si>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</si>
  <si>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</si>
  <si>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</si>
  <si>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</si>
  <si>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</si>
  <si>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</si>
  <si>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</si>
  <si>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</si>
  <si>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</si>
  <si>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</si>
  <si>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</si>
  <si>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</si>
  <si>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</si>
  <si>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</si>
  <si>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</si>
  <si>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</si>
  <si>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</si>
  <si>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</si>
  <si>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</si>
  <si>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</si>
  <si>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</si>
  <si>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</si>
  <si>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</si>
  <si>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</si>
  <si>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</si>
  <si>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</si>
  <si>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</si>
  <si>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</si>
  <si>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</si>
  <si>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</si>
  <si>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</si>
  <si>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</si>
  <si>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</si>
  <si>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</si>
  <si>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</si>
  <si>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</si>
  <si>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</si>
  <si>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</si>
  <si>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</si>
  <si>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</si>
  <si>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</si>
  <si>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</si>
  <si>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</si>
  <si>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</si>
  <si>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</si>
  <si>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</si>
  <si>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</si>
  <si>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</si>
  <si>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</si>
  <si>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</si>
  <si>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</si>
  <si>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</si>
  <si>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</si>
  <si>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</si>
  <si>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</si>
  <si>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</si>
  <si>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</si>
  <si>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</si>
  <si>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</si>
  <si>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</si>
  <si>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</si>
  <si>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</si>
  <si>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</si>
  <si>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</si>
  <si>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</si>
  <si>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</si>
  <si>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</si>
  <si>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</si>
  <si>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</si>
  <si>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</si>
  <si>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</si>
  <si>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</si>
  <si>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</si>
  <si>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</si>
  <si>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</si>
  <si>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</si>
  <si>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</si>
  <si>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</si>
  <si>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</si>
  <si>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</si>
  <si>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</si>
  <si>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</si>
  <si>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</si>
  <si>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</si>
  <si>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</si>
  <si>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</si>
  <si>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</si>
  <si>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</si>
  <si>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</si>
  <si>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</si>
  <si>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</si>
  <si>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</si>
  <si>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</si>
  <si>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</si>
  <si>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</si>
  <si>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</si>
  <si>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</si>
  <si>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</si>
  <si>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</si>
  <si>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</si>
  <si>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</si>
  <si>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</si>
  <si>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</si>
  <si>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</si>
  <si>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</si>
  <si>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</si>
  <si>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</si>
  <si>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</si>
  <si>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</si>
  <si>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</si>
  <si>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</si>
  <si>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</si>
  <si>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</si>
  <si>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</si>
  <si>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</si>
  <si>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</si>
  <si>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</si>
  <si>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</si>
  <si>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</si>
  <si>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</si>
  <si>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</si>
  <si>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</si>
  <si>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</si>
  <si>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</si>
  <si>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</si>
  <si>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</si>
  <si>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</si>
  <si>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</si>
  <si>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</si>
  <si>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</si>
  <si>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</si>
  <si>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</si>
  <si>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</si>
  <si>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</si>
  <si>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</si>
  <si>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</si>
  <si>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</si>
  <si>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</si>
  <si>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</si>
  <si>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</si>
  <si>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</si>
  <si>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</si>
  <si>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</si>
  <si>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</si>
  <si>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</si>
  <si>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</si>
  <si>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</si>
  <si>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</si>
  <si>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</si>
  <si>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</si>
  <si>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</si>
  <si>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</si>
  <si>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</si>
  <si>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</si>
  <si>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</si>
  <si>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</si>
  <si>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</si>
  <si>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</si>
  <si>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</si>
  <si>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</si>
  <si>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</si>
  <si>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</si>
  <si>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</si>
  <si>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</si>
  <si>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</si>
  <si>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</si>
  <si>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</si>
  <si>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</si>
  <si>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</si>
  <si>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</si>
  <si>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</si>
  <si>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</si>
  <si>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</si>
  <si>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</si>
  <si>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</si>
  <si>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</si>
  <si>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</si>
  <si>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</si>
  <si>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</si>
  <si>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</si>
  <si>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</si>
  <si>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</si>
  <si>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</si>
  <si>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</si>
  <si>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</si>
  <si>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</si>
  <si>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</si>
  <si>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</si>
  <si>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</si>
  <si>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</si>
  <si>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</si>
  <si>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</si>
  <si>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</si>
  <si>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</si>
  <si>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</si>
  <si>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</si>
  <si>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</si>
  <si>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</si>
  <si>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</si>
  <si>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</si>
  <si>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</si>
  <si>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</si>
  <si>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</si>
  <si>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</si>
  <si>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</si>
  <si>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</si>
  <si>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</si>
  <si>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</si>
  <si>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</si>
  <si>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</si>
  <si>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</si>
  <si>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</si>
  <si>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</si>
  <si>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</si>
  <si>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</si>
  <si>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</si>
  <si>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</si>
  <si>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</si>
  <si>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</si>
  <si>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</si>
  <si>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</si>
  <si>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</si>
  <si>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</si>
  <si>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</si>
  <si>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</si>
  <si>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</si>
  <si>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</si>
  <si>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</si>
  <si>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</si>
  <si>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</si>
  <si>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</si>
  <si>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</si>
  <si>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</si>
  <si>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</si>
  <si>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</si>
  <si>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</si>
  <si>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</si>
  <si>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</si>
  <si>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</si>
  <si>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</si>
  <si>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</si>
  <si>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</si>
  <si>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</si>
  <si>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</si>
  <si>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</si>
  <si>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</si>
  <si>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</si>
  <si>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</si>
  <si>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</si>
  <si>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</si>
  <si>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</si>
  <si>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</si>
  <si>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</si>
  <si>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</si>
  <si>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</si>
  <si>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</si>
  <si>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</si>
  <si>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</si>
  <si>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</si>
  <si>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</si>
  <si>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</si>
  <si>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</si>
  <si>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</si>
  <si>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</si>
  <si>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</si>
  <si>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</si>
  <si>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</si>
  <si>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</si>
  <si>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</si>
  <si>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</si>
  <si>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</si>
  <si>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</si>
  <si>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</si>
  <si>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</si>
  <si>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</si>
  <si>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</si>
  <si>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</si>
  <si>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</si>
  <si>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</si>
  <si>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</si>
  <si>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</si>
  <si>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</si>
  <si>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</si>
  <si>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</si>
  <si>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</si>
  <si>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</si>
  <si>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</si>
  <si>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</si>
  <si>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</si>
  <si>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</si>
  <si>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</si>
  <si>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</si>
  <si>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</si>
  <si>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</si>
  <si>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</si>
  <si>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</si>
  <si>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</si>
  <si>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</si>
  <si>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</si>
  <si>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</si>
  <si>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</si>
  <si>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</si>
  <si>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</si>
  <si>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</si>
  <si>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</si>
  <si>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</si>
  <si>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</si>
  <si>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</si>
  <si>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</si>
  <si>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</si>
  <si>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</si>
  <si>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</si>
  <si>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</si>
  <si>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</si>
  <si>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</si>
  <si>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</si>
  <si>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</si>
  <si>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</si>
  <si>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</si>
  <si>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</si>
  <si>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</si>
  <si>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</si>
  <si>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</si>
  <si>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</si>
  <si>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</si>
  <si>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</si>
  <si>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</si>
  <si>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</si>
  <si>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</si>
  <si>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</si>
  <si>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</si>
  <si>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</si>
  <si>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</si>
  <si>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</si>
  <si>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</si>
  <si>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</si>
  <si>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</si>
  <si>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</si>
  <si>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</si>
  <si>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</si>
  <si>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</si>
  <si>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</si>
  <si>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</si>
  <si>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</si>
  <si>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</si>
  <si>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</si>
  <si>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</si>
  <si>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</si>
  <si>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</si>
  <si>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</si>
  <si>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</si>
  <si>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</si>
  <si>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</si>
  <si>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</si>
  <si>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</si>
  <si>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</si>
  <si>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</si>
  <si>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</si>
  <si>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</si>
  <si>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</si>
  <si>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</si>
  <si>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</si>
  <si>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</si>
  <si>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</si>
  <si>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</si>
  <si>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</si>
  <si>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</si>
  <si>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</si>
  <si>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</si>
  <si>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</si>
  <si>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</si>
  <si>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</si>
  <si>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</si>
  <si>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</si>
  <si>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</si>
  <si>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</si>
  <si>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</si>
  <si>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</si>
  <si>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</si>
  <si>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</si>
  <si>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</si>
  <si>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</si>
  <si>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</si>
  <si>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</si>
  <si>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</si>
  <si>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</si>
  <si>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</si>
  <si>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</si>
  <si>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</si>
  <si>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</si>
  <si>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</si>
  <si>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</si>
  <si>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</si>
  <si>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</si>
  <si>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</si>
  <si>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</si>
  <si>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</si>
  <si>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</si>
  <si>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</si>
  <si>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</si>
  <si>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</si>
  <si>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</si>
  <si>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</si>
  <si>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</si>
  <si>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</si>
  <si>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</si>
  <si>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</si>
  <si>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</si>
  <si>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</si>
  <si>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</si>
  <si>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</si>
  <si>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</si>
  <si>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</si>
  <si>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</si>
  <si>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</si>
  <si>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</si>
  <si>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</si>
  <si>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</si>
  <si>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</si>
  <si>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</si>
  <si>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</si>
  <si>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</si>
  <si>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</si>
  <si>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</si>
  <si>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</si>
  <si>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</si>
  <si>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</si>
  <si>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</si>
  <si>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</si>
  <si>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</si>
  <si>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</si>
  <si>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</si>
  <si>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</si>
  <si>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</si>
  <si>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</si>
  <si>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</si>
  <si>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</si>
  <si>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</si>
  <si>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</si>
  <si>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</si>
  <si>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</si>
  <si>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</si>
  <si>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</si>
  <si>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</si>
  <si>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</si>
  <si>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</si>
  <si>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</si>
  <si>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</si>
  <si>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</si>
  <si>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</si>
  <si>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</si>
  <si>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</si>
  <si>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</si>
  <si>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</si>
  <si>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</si>
  <si>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</si>
  <si>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</si>
  <si>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</si>
  <si>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</si>
  <si>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</si>
  <si>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</si>
  <si>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</si>
  <si>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</si>
  <si>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</si>
  <si>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</si>
  <si>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</si>
  <si>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</si>
  <si>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</si>
  <si>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</si>
  <si>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</si>
  <si>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</si>
  <si>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</si>
  <si>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</si>
  <si>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</si>
  <si>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</si>
  <si>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</si>
  <si>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</si>
  <si>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</si>
  <si>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</si>
  <si>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</si>
  <si>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</si>
  <si>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</si>
  <si>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</si>
  <si>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</si>
  <si>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</si>
  <si>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</si>
  <si>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</si>
  <si>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</si>
  <si>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</si>
  <si>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</si>
  <si>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</si>
  <si>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</si>
  <si>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</si>
  <si>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</si>
  <si>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</si>
  <si>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</si>
  <si>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</si>
  <si>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</si>
  <si>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</si>
  <si>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</si>
  <si>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</si>
  <si>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</si>
  <si>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</si>
  <si>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</si>
  <si>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</si>
  <si>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</si>
  <si>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</si>
  <si>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</si>
  <si>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</si>
  <si>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</si>
  <si>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</si>
  <si>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</si>
  <si>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</si>
  <si>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</si>
  <si>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</si>
  <si>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</si>
  <si>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</si>
  <si>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</si>
  <si>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</si>
  <si>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</si>
  <si>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</si>
  <si>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</si>
  <si>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</si>
  <si>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</si>
  <si>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</si>
  <si>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</si>
  <si>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</si>
  <si>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</si>
  <si>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</si>
  <si>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</si>
  <si>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</si>
  <si>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</si>
  <si>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</si>
  <si>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</si>
  <si>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</si>
  <si>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</si>
  <si>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</si>
  <si>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</si>
  <si>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</si>
  <si>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</si>
  <si>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</si>
  <si>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</si>
  <si>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</si>
  <si>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</si>
  <si>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</si>
  <si>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</si>
  <si>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</si>
  <si>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</si>
  <si>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</si>
  <si>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</si>
  <si>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</si>
  <si>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</si>
  <si>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</si>
  <si>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</si>
  <si>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</si>
  <si>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</si>
  <si>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</si>
  <si>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</si>
  <si>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</si>
  <si>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</si>
  <si>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</si>
  <si>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</si>
  <si>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</si>
  <si>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</si>
  <si>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</si>
  <si>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</si>
  <si>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</si>
  <si>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</si>
  <si>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</si>
  <si>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</si>
  <si>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</si>
  <si>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</si>
  <si>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</si>
  <si>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</si>
  <si>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</si>
  <si>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</si>
  <si>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</si>
  <si>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</si>
  <si>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</si>
  <si>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</si>
  <si>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</si>
  <si>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</si>
  <si>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</si>
  <si>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</si>
  <si>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</si>
  <si>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</si>
  <si>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</si>
  <si>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</si>
  <si>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</si>
  <si>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</si>
  <si>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</si>
  <si>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</si>
  <si>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</si>
  <si>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</si>
  <si>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</si>
  <si>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</si>
  <si>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</si>
  <si>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</si>
  <si>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</si>
  <si>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</si>
  <si>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</si>
  <si>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</si>
  <si>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</si>
  <si>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</si>
  <si>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</si>
  <si>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</si>
  <si>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</si>
  <si>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</si>
  <si>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</si>
  <si>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Porcentaje de desnutrición crónica
 (Niños menores de 5 años) 
(2018)
8/</t>
  </si>
  <si>
    <t>Porcentaje de anemia
(Niños entre 6 y 35 meses) (2018)
9/</t>
  </si>
  <si>
    <t>Pobreza total: Número de habitantes en situación de pobreza
(2018)
14a/</t>
  </si>
  <si>
    <t>Porcentaje de la población en pobreza total
(2018)
14a/</t>
  </si>
  <si>
    <t>Pobreza extrema: Número de habitantes en situación de pobreza extrema 
(2018/2013)
14b/</t>
  </si>
  <si>
    <t>Porcentaje de la población en pobreza extrema (2018/2013)
14b/</t>
  </si>
  <si>
    <t>Población Ocupada
(2007) 
15/</t>
  </si>
  <si>
    <t>Población Ocupada
(2017 )
15/</t>
  </si>
  <si>
    <t>Fecha de elaboración: 13 de marzo de 2020</t>
  </si>
  <si>
    <t>Poblacion mayor de 80 años, 2019
1b/</t>
  </si>
  <si>
    <t>Etiquetas de fila</t>
  </si>
  <si>
    <t>ubigeo</t>
  </si>
  <si>
    <t>Personas con algun nivel de discapacidad</t>
  </si>
  <si>
    <t>Mayores de 80 años</t>
  </si>
  <si>
    <t>Poblacion con Discapacidad
2019
1c/</t>
  </si>
  <si>
    <t>0 años</t>
  </si>
  <si>
    <t>1c/</t>
  </si>
  <si>
    <t>Población mayor de 80 años, 2019
1b/</t>
  </si>
  <si>
    <t>Población con Discapacidad
2019
1c/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</si>
</sst>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3" formatCode="#,##0.0000"/>
  </numFmts>
  <fonts count="19"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10"/>
      <name val="Calibri"/>
      <family val="2"/>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7">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503">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6" borderId="1" xfId="2" applyNumberFormat="1" applyFont="1" applyFill="1" applyBorder="1" applyAlignment="1">
      <alignment horizontal="right" vertical="center" wrapText="1"/>
    </xf>
    <xf numFmtId="3" fontId="8" fillId="2"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49" fontId="8" fillId="8" borderId="1" xfId="2" applyNumberFormat="1" applyFont="1" applyFill="1" applyBorder="1" applyAlignment="1">
      <alignment horizontal="right" vertical="center" wrapText="1"/>
    </xf>
    <xf numFmtId="49" fontId="8" fillId="8"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8" borderId="1" xfId="2" applyNumberFormat="1" applyFont="1" applyFill="1" applyBorder="1" applyAlignment="1">
      <alignment horizontal="right" vertical="center"/>
    </xf>
    <xf numFmtId="49" fontId="9" fillId="8" borderId="1" xfId="2"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49" fontId="8" fillId="11" borderId="1" xfId="2" applyNumberFormat="1" applyFont="1" applyFill="1" applyBorder="1" applyAlignment="1">
      <alignment horizontal="right" vertical="center" wrapText="1"/>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49" fontId="8" fillId="11" borderId="1" xfId="2" quotePrefix="1" applyNumberFormat="1" applyFont="1" applyFill="1" applyBorder="1" applyAlignment="1">
      <alignment horizontal="right" vertical="center" wrapText="1"/>
    </xf>
    <xf numFmtId="49" fontId="7" fillId="11"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10"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3"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167" fontId="8" fillId="6" borderId="1" xfId="1" applyNumberFormat="1" applyFont="1" applyFill="1" applyBorder="1" applyAlignment="1">
      <alignment horizontal="right"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3" fontId="8" fillId="6" borderId="1" xfId="3" applyNumberFormat="1" applyFont="1" applyFill="1" applyBorder="1" applyAlignment="1">
      <alignment vertical="center"/>
    </xf>
    <xf numFmtId="169" fontId="8" fillId="6" borderId="1" xfId="3" applyNumberFormat="1" applyFont="1" applyFill="1" applyBorder="1" applyAlignment="1">
      <alignment vertical="center"/>
    </xf>
    <xf numFmtId="49" fontId="8" fillId="6" borderId="1" xfId="2" quotePrefix="1" applyNumberFormat="1" applyFont="1" applyFill="1" applyBorder="1" applyAlignment="1">
      <alignment horizontal="right" vertical="center" wrapText="1"/>
    </xf>
    <xf numFmtId="1" fontId="8" fillId="6" borderId="1" xfId="2" applyNumberFormat="1" applyFont="1" applyFill="1" applyBorder="1" applyAlignment="1">
      <alignment horizontal="center"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167" fontId="7" fillId="6" borderId="1" xfId="1" applyNumberFormat="1" applyFont="1" applyFill="1" applyBorder="1" applyAlignment="1">
      <alignment horizontal="right" vertical="center"/>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xf>
    <xf numFmtId="3" fontId="7" fillId="6" borderId="1" xfId="3" applyNumberFormat="1" applyFont="1" applyFill="1" applyBorder="1" applyAlignment="1">
      <alignment horizontal="right" vertical="center"/>
    </xf>
    <xf numFmtId="168" fontId="7" fillId="6" borderId="1" xfId="3" applyNumberFormat="1" applyFont="1" applyFill="1" applyBorder="1" applyAlignment="1">
      <alignment horizontal="right" vertical="center"/>
    </xf>
    <xf numFmtId="169" fontId="7" fillId="6" borderId="1" xfId="3" applyNumberFormat="1" applyFont="1" applyFill="1" applyBorder="1" applyAlignment="1">
      <alignment horizontal="right" vertical="center"/>
    </xf>
    <xf numFmtId="1" fontId="7" fillId="6" borderId="1" xfId="3" applyNumberFormat="1" applyFont="1" applyFill="1" applyBorder="1" applyAlignment="1">
      <alignment horizontal="right" vertical="center"/>
    </xf>
    <xf numFmtId="167" fontId="7" fillId="6" borderId="1" xfId="1"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wrapText="1"/>
    </xf>
    <xf numFmtId="3" fontId="7" fillId="6" borderId="1" xfId="3" applyNumberFormat="1" applyFont="1" applyFill="1" applyBorder="1" applyAlignment="1">
      <alignment horizontal="right" vertical="center" wrapText="1"/>
    </xf>
    <xf numFmtId="168" fontId="7" fillId="6" borderId="1" xfId="3" applyNumberFormat="1" applyFont="1" applyFill="1" applyBorder="1" applyAlignment="1">
      <alignment horizontal="right" vertical="center" wrapText="1"/>
    </xf>
    <xf numFmtId="169" fontId="7" fillId="6" borderId="1" xfId="3" applyNumberFormat="1" applyFont="1" applyFill="1" applyBorder="1" applyAlignment="1">
      <alignment horizontal="right" vertical="center" wrapText="1"/>
    </xf>
    <xf numFmtId="1" fontId="7" fillId="6" borderId="1" xfId="3" applyNumberFormat="1" applyFont="1" applyFill="1" applyBorder="1" applyAlignment="1">
      <alignment horizontal="right" vertical="center" wrapText="1"/>
    </xf>
    <xf numFmtId="167" fontId="8" fillId="7" borderId="1" xfId="1" applyNumberFormat="1" applyFont="1" applyFill="1" applyBorder="1" applyAlignment="1">
      <alignment horizontal="right" vertical="center"/>
    </xf>
    <xf numFmtId="165" fontId="8" fillId="7" borderId="1" xfId="2" applyNumberFormat="1" applyFont="1" applyFill="1" applyBorder="1" applyAlignment="1">
      <alignment horizontal="center"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49" fontId="8"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3" fontId="8" fillId="7" borderId="1" xfId="2" applyNumberFormat="1" applyFont="1" applyFill="1" applyBorder="1" applyAlignment="1">
      <alignment horizontal="right" vertical="center"/>
    </xf>
    <xf numFmtId="49" fontId="7" fillId="7" borderId="1" xfId="2" applyNumberFormat="1" applyFont="1" applyFill="1" applyBorder="1" applyAlignment="1">
      <alignment horizontal="right" vertical="center" wrapText="1"/>
    </xf>
    <xf numFmtId="3" fontId="7" fillId="7" borderId="1" xfId="3" applyNumberFormat="1" applyFont="1" applyFill="1" applyBorder="1" applyAlignment="1">
      <alignment vertical="center" wrapText="1"/>
    </xf>
    <xf numFmtId="3" fontId="7" fillId="7" borderId="1" xfId="2" applyNumberFormat="1" applyFont="1" applyFill="1" applyBorder="1" applyAlignment="1">
      <alignment horizontal="right" vertical="center" wrapText="1"/>
    </xf>
    <xf numFmtId="1" fontId="7" fillId="7" borderId="1" xfId="2" applyNumberFormat="1" applyFont="1" applyFill="1" applyBorder="1" applyAlignment="1">
      <alignment vertical="center" wrapText="1"/>
    </xf>
    <xf numFmtId="3" fontId="7" fillId="7" borderId="1" xfId="2" applyNumberFormat="1" applyFont="1" applyFill="1" applyBorder="1" applyAlignment="1">
      <alignment vertical="center" wrapText="1"/>
    </xf>
    <xf numFmtId="165" fontId="7" fillId="7" borderId="1" xfId="2" applyNumberFormat="1" applyFont="1" applyFill="1" applyBorder="1" applyAlignment="1">
      <alignment vertical="center" wrapText="1"/>
    </xf>
    <xf numFmtId="3" fontId="7" fillId="7" borderId="1" xfId="0" applyNumberFormat="1" applyFont="1" applyFill="1" applyBorder="1" applyAlignment="1">
      <alignment horizontal="right" vertical="center" wrapText="1"/>
    </xf>
    <xf numFmtId="3" fontId="8" fillId="7" borderId="1" xfId="1" applyNumberFormat="1" applyFont="1" applyFill="1" applyBorder="1" applyAlignment="1">
      <alignment horizontal="right" vertical="center"/>
    </xf>
    <xf numFmtId="49" fontId="8" fillId="10" borderId="1" xfId="2" quotePrefix="1" applyNumberFormat="1" applyFont="1" applyFill="1" applyBorder="1" applyAlignment="1">
      <alignment horizontal="right" vertical="center" wrapText="1"/>
    </xf>
    <xf numFmtId="0" fontId="8" fillId="10" borderId="1" xfId="2" applyFont="1" applyFill="1" applyBorder="1" applyAlignment="1">
      <alignment horizontal="center" vertical="center"/>
    </xf>
    <xf numFmtId="0" fontId="8" fillId="10" borderId="1" xfId="2" applyFont="1" applyFill="1" applyBorder="1" applyAlignment="1">
      <alignment horizontal="center" vertical="center" wrapText="1"/>
    </xf>
    <xf numFmtId="49" fontId="7" fillId="10" borderId="1" xfId="2" applyNumberFormat="1" applyFont="1" applyFill="1" applyBorder="1" applyAlignment="1">
      <alignment horizontal="right" vertical="center" wrapText="1"/>
    </xf>
    <xf numFmtId="3" fontId="7" fillId="10" borderId="1" xfId="3" applyNumberFormat="1" applyFont="1" applyFill="1" applyBorder="1" applyAlignment="1">
      <alignment vertical="center" wrapText="1"/>
    </xf>
    <xf numFmtId="3" fontId="7" fillId="10" borderId="1" xfId="2" applyNumberFormat="1" applyFont="1" applyFill="1" applyBorder="1" applyAlignment="1">
      <alignment horizontal="right" vertical="center" wrapText="1"/>
    </xf>
    <xf numFmtId="1" fontId="7" fillId="10" borderId="1" xfId="2" applyNumberFormat="1" applyFont="1" applyFill="1" applyBorder="1" applyAlignment="1">
      <alignment vertical="center" wrapText="1"/>
    </xf>
    <xf numFmtId="3" fontId="7" fillId="10" borderId="1" xfId="2" applyNumberFormat="1" applyFont="1" applyFill="1" applyBorder="1" applyAlignment="1">
      <alignment vertical="center" wrapText="1"/>
    </xf>
    <xf numFmtId="165" fontId="7" fillId="10" borderId="1" xfId="2" applyNumberFormat="1" applyFont="1" applyFill="1" applyBorder="1" applyAlignment="1">
      <alignment vertical="center" wrapText="1"/>
    </xf>
    <xf numFmtId="3" fontId="7" fillId="10" borderId="1" xfId="0" applyNumberFormat="1" applyFont="1" applyFill="1" applyBorder="1" applyAlignment="1">
      <alignment horizontal="right" vertical="center" wrapText="1"/>
    </xf>
    <xf numFmtId="49" fontId="4" fillId="9" borderId="1" xfId="2" applyNumberFormat="1" applyFont="1" applyFill="1" applyBorder="1" applyAlignment="1">
      <alignment horizontal="left" vertical="center"/>
    </xf>
    <xf numFmtId="3" fontId="4" fillId="9" borderId="1" xfId="2" applyNumberFormat="1" applyFont="1" applyFill="1" applyBorder="1" applyAlignment="1">
      <alignment horizontal="right" vertical="center"/>
    </xf>
    <xf numFmtId="3" fontId="4" fillId="9" borderId="1" xfId="3" applyNumberFormat="1" applyFont="1" applyFill="1" applyBorder="1" applyAlignment="1">
      <alignment horizontal="right" vertical="center" wrapText="1"/>
    </xf>
    <xf numFmtId="167" fontId="4" fillId="9" borderId="1" xfId="1" applyNumberFormat="1" applyFont="1" applyFill="1" applyBorder="1" applyAlignment="1" applyProtection="1">
      <alignment horizontal="right" vertical="center" wrapText="1"/>
    </xf>
    <xf numFmtId="3" fontId="4" fillId="9" borderId="1" xfId="2" applyNumberFormat="1" applyFont="1" applyFill="1" applyBorder="1" applyAlignment="1">
      <alignment horizontal="right" vertical="center" wrapText="1"/>
    </xf>
    <xf numFmtId="1" fontId="4" fillId="9" borderId="1" xfId="2" applyNumberFormat="1" applyFont="1" applyFill="1" applyBorder="1" applyAlignment="1">
      <alignment horizontal="right" vertical="center" wrapText="1"/>
    </xf>
    <xf numFmtId="165" fontId="4" fillId="9" borderId="1" xfId="2" applyNumberFormat="1" applyFont="1" applyFill="1" applyBorder="1" applyAlignment="1">
      <alignment horizontal="right" vertical="center" wrapText="1"/>
    </xf>
    <xf numFmtId="165" fontId="4" fillId="9" borderId="1" xfId="2" applyNumberFormat="1" applyFont="1" applyFill="1" applyBorder="1" applyAlignment="1" applyProtection="1">
      <alignment horizontal="center" vertical="center" wrapText="1"/>
    </xf>
    <xf numFmtId="1" fontId="4" fillId="9" borderId="1" xfId="0" applyNumberFormat="1" applyFont="1" applyFill="1" applyBorder="1" applyAlignment="1">
      <alignment horizontal="right" vertical="center" wrapText="1"/>
    </xf>
    <xf numFmtId="3" fontId="4" fillId="9" borderId="1" xfId="0" applyNumberFormat="1" applyFont="1" applyFill="1" applyBorder="1" applyAlignment="1">
      <alignment horizontal="right" vertical="center" wrapText="1"/>
    </xf>
    <xf numFmtId="0" fontId="4" fillId="9" borderId="1" xfId="2" applyFont="1" applyFill="1" applyBorder="1" applyAlignment="1" applyProtection="1">
      <alignment horizontal="center" vertical="center" wrapText="1"/>
    </xf>
    <xf numFmtId="3" fontId="4" fillId="9" borderId="1" xfId="3" applyNumberFormat="1" applyFont="1" applyFill="1" applyBorder="1" applyAlignment="1" applyProtection="1">
      <alignment horizontal="right" vertical="center" wrapText="1"/>
    </xf>
    <xf numFmtId="168" fontId="4" fillId="9" borderId="1" xfId="3" applyNumberFormat="1" applyFont="1" applyFill="1" applyBorder="1" applyAlignment="1" applyProtection="1">
      <alignment horizontal="right" vertical="center" wrapText="1"/>
    </xf>
    <xf numFmtId="169" fontId="4" fillId="9" borderId="1" xfId="3" applyNumberFormat="1" applyFont="1" applyFill="1" applyBorder="1" applyAlignment="1" applyProtection="1">
      <alignment horizontal="right" vertical="center" wrapText="1"/>
    </xf>
    <xf numFmtId="1" fontId="4" fillId="9" borderId="1" xfId="3" applyNumberFormat="1" applyFont="1" applyFill="1" applyBorder="1" applyAlignment="1" applyProtection="1">
      <alignment horizontal="right" vertical="center" wrapText="1"/>
    </xf>
    <xf numFmtId="49" fontId="4" fillId="5" borderId="1" xfId="2" applyNumberFormat="1" applyFont="1" applyFill="1" applyBorder="1" applyAlignment="1">
      <alignment horizontal="left" vertical="center"/>
    </xf>
    <xf numFmtId="3" fontId="4" fillId="5" borderId="1" xfId="2" applyNumberFormat="1" applyFont="1" applyFill="1" applyBorder="1" applyAlignment="1">
      <alignment horizontal="right" vertical="center"/>
    </xf>
    <xf numFmtId="3" fontId="4" fillId="5" borderId="1" xfId="3" applyNumberFormat="1" applyFont="1" applyFill="1" applyBorder="1" applyAlignment="1">
      <alignment horizontal="right" vertical="center" wrapText="1"/>
    </xf>
    <xf numFmtId="167" fontId="4" fillId="5" borderId="1" xfId="1" applyNumberFormat="1" applyFont="1" applyFill="1" applyBorder="1" applyAlignment="1" applyProtection="1">
      <alignment horizontal="right" vertical="center" wrapText="1"/>
    </xf>
    <xf numFmtId="3" fontId="4" fillId="5" borderId="1" xfId="2" applyNumberFormat="1" applyFont="1" applyFill="1" applyBorder="1" applyAlignment="1">
      <alignment horizontal="right" vertical="center" wrapText="1"/>
    </xf>
    <xf numFmtId="1" fontId="4" fillId="5" borderId="1" xfId="2" applyNumberFormat="1" applyFont="1" applyFill="1" applyBorder="1" applyAlignment="1">
      <alignment horizontal="right" vertical="center" wrapText="1"/>
    </xf>
    <xf numFmtId="165" fontId="4" fillId="5" borderId="1" xfId="2" applyNumberFormat="1" applyFont="1" applyFill="1" applyBorder="1" applyAlignment="1">
      <alignment horizontal="right" vertical="center" wrapText="1"/>
    </xf>
    <xf numFmtId="165" fontId="4" fillId="5" borderId="1" xfId="2" applyNumberFormat="1" applyFont="1" applyFill="1" applyBorder="1" applyAlignment="1" applyProtection="1">
      <alignment horizontal="center" vertical="center" wrapText="1"/>
    </xf>
    <xf numFmtId="1" fontId="4" fillId="5" borderId="1" xfId="0" applyNumberFormat="1" applyFont="1" applyFill="1" applyBorder="1" applyAlignment="1">
      <alignment horizontal="right" vertical="center" wrapText="1"/>
    </xf>
    <xf numFmtId="3" fontId="4" fillId="5" borderId="1" xfId="0" applyNumberFormat="1" applyFont="1" applyFill="1" applyBorder="1" applyAlignment="1">
      <alignment horizontal="right" vertical="center" wrapText="1"/>
    </xf>
    <xf numFmtId="0" fontId="4" fillId="5" borderId="1" xfId="2" applyFont="1" applyFill="1" applyBorder="1" applyAlignment="1" applyProtection="1">
      <alignment horizontal="center" vertical="center" wrapText="1"/>
    </xf>
    <xf numFmtId="3" fontId="4" fillId="5" borderId="1" xfId="3" applyNumberFormat="1" applyFont="1" applyFill="1" applyBorder="1" applyAlignment="1" applyProtection="1">
      <alignment horizontal="right" vertical="center" wrapText="1"/>
    </xf>
    <xf numFmtId="168" fontId="4" fillId="5" borderId="1" xfId="3" applyNumberFormat="1" applyFont="1" applyFill="1" applyBorder="1" applyAlignment="1" applyProtection="1">
      <alignment horizontal="right" vertical="center" wrapText="1"/>
    </xf>
    <xf numFmtId="169" fontId="4" fillId="5" borderId="1" xfId="3" applyNumberFormat="1" applyFont="1" applyFill="1" applyBorder="1" applyAlignment="1" applyProtection="1">
      <alignment horizontal="right" vertical="center" wrapText="1"/>
    </xf>
    <xf numFmtId="1" fontId="4" fillId="5" borderId="1" xfId="3" applyNumberFormat="1" applyFont="1" applyFill="1" applyBorder="1" applyAlignment="1" applyProtection="1">
      <alignment horizontal="right" vertical="center" wrapText="1"/>
    </xf>
    <xf numFmtId="1" fontId="4" fillId="5" borderId="1" xfId="0" applyNumberFormat="1" applyFont="1" applyFill="1" applyBorder="1" applyAlignment="1">
      <alignment vertical="center" wrapText="1"/>
    </xf>
    <xf numFmtId="3" fontId="4" fillId="5" borderId="1" xfId="0" applyNumberFormat="1" applyFont="1" applyFill="1" applyBorder="1" applyAlignment="1">
      <alignment vertical="center" wrapText="1"/>
    </xf>
    <xf numFmtId="49" fontId="4" fillId="13" borderId="1" xfId="2" applyNumberFormat="1" applyFont="1" applyFill="1" applyBorder="1" applyAlignment="1">
      <alignment horizontal="left" vertical="center"/>
    </xf>
    <xf numFmtId="170" fontId="4" fillId="13" borderId="1" xfId="2" applyNumberFormat="1" applyFont="1" applyFill="1" applyBorder="1" applyAlignment="1">
      <alignment vertical="center"/>
    </xf>
    <xf numFmtId="3" fontId="4" fillId="13" borderId="1" xfId="2" applyNumberFormat="1" applyFont="1" applyFill="1" applyBorder="1" applyAlignment="1">
      <alignment vertical="center"/>
    </xf>
    <xf numFmtId="3" fontId="4" fillId="13" borderId="1" xfId="3" applyNumberFormat="1" applyFont="1" applyFill="1" applyBorder="1" applyAlignment="1">
      <alignment horizontal="right" vertical="center" wrapText="1"/>
    </xf>
    <xf numFmtId="3" fontId="4" fillId="13" borderId="1" xfId="1" applyNumberFormat="1" applyFont="1" applyFill="1" applyBorder="1" applyAlignment="1" applyProtection="1">
      <alignment horizontal="right" vertical="center" wrapText="1"/>
    </xf>
    <xf numFmtId="3" fontId="4" fillId="13" borderId="1" xfId="2" applyNumberFormat="1" applyFont="1" applyFill="1" applyBorder="1" applyAlignment="1">
      <alignment horizontal="right" vertical="center" wrapText="1"/>
    </xf>
    <xf numFmtId="1" fontId="4" fillId="13" borderId="1" xfId="2" applyNumberFormat="1" applyFont="1" applyFill="1" applyBorder="1" applyAlignment="1">
      <alignment horizontal="right" vertical="center" wrapText="1"/>
    </xf>
    <xf numFmtId="165" fontId="4" fillId="13" borderId="1" xfId="2" applyNumberFormat="1" applyFont="1" applyFill="1" applyBorder="1" applyAlignment="1">
      <alignment horizontal="right" vertical="center" wrapText="1"/>
    </xf>
    <xf numFmtId="165" fontId="4" fillId="13" borderId="1" xfId="2" applyNumberFormat="1" applyFont="1" applyFill="1" applyBorder="1" applyAlignment="1" applyProtection="1">
      <alignment horizontal="center" vertical="center" wrapText="1"/>
    </xf>
    <xf numFmtId="0" fontId="4" fillId="13" borderId="1" xfId="2" applyFont="1" applyFill="1" applyBorder="1" applyAlignment="1" applyProtection="1">
      <alignment horizontal="center" vertical="center" wrapText="1"/>
    </xf>
    <xf numFmtId="167" fontId="4" fillId="13" borderId="1" xfId="1"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horizontal="right" vertical="center" wrapText="1"/>
    </xf>
    <xf numFmtId="168" fontId="4" fillId="13" borderId="1" xfId="3" applyNumberFormat="1" applyFont="1" applyFill="1" applyBorder="1" applyAlignment="1" applyProtection="1">
      <alignment horizontal="right" vertical="center" wrapText="1"/>
    </xf>
    <xf numFmtId="169" fontId="4" fillId="13" borderId="1" xfId="3" applyNumberFormat="1" applyFont="1" applyFill="1" applyBorder="1" applyAlignment="1" applyProtection="1">
      <alignment horizontal="right" vertical="center" wrapText="1"/>
    </xf>
    <xf numFmtId="1" fontId="4" fillId="13" borderId="1" xfId="3"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vertical="center" wrapText="1"/>
    </xf>
    <xf numFmtId="169" fontId="4" fillId="13" borderId="1" xfId="3" applyNumberFormat="1" applyFont="1" applyFill="1" applyBorder="1" applyAlignment="1" applyProtection="1">
      <alignment vertical="center" wrapText="1"/>
    </xf>
    <xf numFmtId="49" fontId="4" fillId="12" borderId="3" xfId="2" applyNumberFormat="1" applyFont="1" applyFill="1" applyBorder="1" applyAlignment="1">
      <alignment horizontal="left" vertical="center"/>
    </xf>
    <xf numFmtId="0" fontId="4" fillId="12" borderId="3" xfId="2" applyNumberFormat="1" applyFont="1" applyFill="1" applyBorder="1" applyAlignment="1">
      <alignment vertical="center"/>
    </xf>
    <xf numFmtId="3" fontId="4" fillId="12" borderId="3" xfId="2" applyNumberFormat="1" applyFont="1" applyFill="1" applyBorder="1" applyAlignment="1">
      <alignment vertical="center"/>
    </xf>
    <xf numFmtId="3" fontId="4" fillId="12" borderId="3" xfId="3" applyNumberFormat="1" applyFont="1" applyFill="1" applyBorder="1" applyAlignment="1">
      <alignment horizontal="right" vertical="center" wrapText="1"/>
    </xf>
    <xf numFmtId="3" fontId="4" fillId="12" borderId="3" xfId="1" applyNumberFormat="1" applyFont="1" applyFill="1" applyBorder="1" applyAlignment="1" applyProtection="1">
      <alignment horizontal="right" vertical="center" wrapText="1"/>
    </xf>
    <xf numFmtId="3" fontId="4" fillId="12" borderId="3" xfId="2" applyNumberFormat="1" applyFont="1" applyFill="1" applyBorder="1" applyAlignment="1">
      <alignment horizontal="right" vertical="center" wrapText="1"/>
    </xf>
    <xf numFmtId="1" fontId="4" fillId="12" borderId="3" xfId="2" applyNumberFormat="1" applyFont="1" applyFill="1" applyBorder="1" applyAlignment="1">
      <alignment horizontal="right" vertical="center" wrapText="1"/>
    </xf>
    <xf numFmtId="165" fontId="4" fillId="12" borderId="3" xfId="2" applyNumberFormat="1" applyFont="1" applyFill="1" applyBorder="1" applyAlignment="1">
      <alignment horizontal="right" vertical="center" wrapText="1"/>
    </xf>
    <xf numFmtId="165" fontId="17" fillId="12" borderId="3" xfId="2" applyNumberFormat="1" applyFont="1" applyFill="1" applyBorder="1" applyAlignment="1" applyProtection="1">
      <alignment horizontal="center" vertical="center" wrapText="1"/>
    </xf>
    <xf numFmtId="0" fontId="4" fillId="12" borderId="3" xfId="2" applyFont="1" applyFill="1" applyBorder="1" applyAlignment="1" applyProtection="1">
      <alignment horizontal="center" vertical="center" wrapText="1"/>
    </xf>
    <xf numFmtId="167" fontId="4" fillId="12" borderId="3" xfId="1"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horizontal="right" vertical="center" wrapText="1"/>
    </xf>
    <xf numFmtId="168" fontId="4" fillId="12" borderId="3" xfId="3" applyNumberFormat="1" applyFont="1" applyFill="1" applyBorder="1" applyAlignment="1" applyProtection="1">
      <alignment horizontal="right" vertical="center" wrapText="1"/>
    </xf>
    <xf numFmtId="169" fontId="4" fillId="12" borderId="3" xfId="3" applyNumberFormat="1" applyFont="1" applyFill="1" applyBorder="1" applyAlignment="1" applyProtection="1">
      <alignment horizontal="right" vertical="center" wrapText="1"/>
    </xf>
    <xf numFmtId="1" fontId="4" fillId="12" borderId="3" xfId="3"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vertical="center" wrapText="1"/>
    </xf>
    <xf numFmtId="169" fontId="4" fillId="12" borderId="3" xfId="3" applyNumberFormat="1" applyFont="1" applyFill="1" applyBorder="1" applyAlignment="1" applyProtection="1">
      <alignment vertical="center" wrapText="1"/>
    </xf>
    <xf numFmtId="49" fontId="4" fillId="12" borderId="1" xfId="2" applyNumberFormat="1" applyFont="1" applyFill="1" applyBorder="1" applyAlignment="1">
      <alignment horizontal="left" vertical="center"/>
    </xf>
    <xf numFmtId="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17"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1"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3" fontId="10" fillId="0" borderId="0" xfId="4" applyNumberFormat="1" applyFont="1" applyFill="1" applyAlignment="1">
      <alignment horizontal="left" vertical="center"/>
    </xf>
    <xf numFmtId="173" fontId="2" fillId="0" borderId="0" xfId="2" applyNumberFormat="1" applyAlignment="1">
      <alignment vertical="center"/>
    </xf>
    <xf numFmtId="173" fontId="0" fillId="0" borderId="0" xfId="0" applyNumberFormat="1"/>
    <xf numFmtId="173" fontId="4" fillId="12" borderId="3" xfId="3" applyNumberFormat="1" applyFont="1" applyFill="1" applyBorder="1" applyAlignment="1" applyProtection="1">
      <alignment horizontal="right" vertical="center" wrapText="1"/>
    </xf>
    <xf numFmtId="173" fontId="4" fillId="12" borderId="1" xfId="3" applyNumberFormat="1" applyFont="1" applyFill="1" applyBorder="1" applyAlignment="1" applyProtection="1">
      <alignment horizontal="right" vertical="center" wrapText="1"/>
    </xf>
    <xf numFmtId="173" fontId="8" fillId="7" borderId="1" xfId="3" applyNumberFormat="1" applyFont="1" applyFill="1" applyBorder="1" applyAlignment="1">
      <alignment horizontal="right" vertical="center"/>
    </xf>
    <xf numFmtId="173" fontId="4" fillId="13"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6" borderId="1" xfId="3" applyNumberFormat="1" applyFont="1" applyFill="1" applyBorder="1" applyAlignment="1">
      <alignment horizontal="right" vertical="center"/>
    </xf>
    <xf numFmtId="173" fontId="7" fillId="6" borderId="1" xfId="3" applyNumberFormat="1" applyFont="1" applyFill="1" applyBorder="1" applyAlignment="1">
      <alignment horizontal="right" vertical="center" wrapText="1"/>
    </xf>
    <xf numFmtId="173" fontId="4" fillId="5" borderId="1" xfId="3" applyNumberFormat="1" applyFont="1" applyFill="1" applyBorder="1" applyAlignment="1" applyProtection="1">
      <alignment horizontal="right" vertical="center" wrapText="1"/>
    </xf>
    <xf numFmtId="173" fontId="7" fillId="7" borderId="1" xfId="3" applyNumberFormat="1" applyFont="1" applyFill="1" applyBorder="1" applyAlignment="1">
      <alignment horizontal="right" vertical="center"/>
    </xf>
    <xf numFmtId="173" fontId="4" fillId="9" borderId="1" xfId="3" applyNumberFormat="1" applyFont="1" applyFill="1" applyBorder="1" applyAlignment="1" applyProtection="1">
      <alignment horizontal="right" vertical="center" wrapText="1"/>
    </xf>
    <xf numFmtId="173" fontId="8" fillId="10"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3" fontId="10" fillId="0" borderId="0" xfId="4" applyNumberFormat="1" applyFont="1" applyFill="1" applyAlignment="1">
      <alignment horizontal="left" vertical="center"/>
    </xf>
    <xf numFmtId="1" fontId="18" fillId="2" borderId="2" xfId="2" applyNumberFormat="1" applyFont="1" applyFill="1" applyBorder="1" applyAlignment="1">
      <alignment horizontal="center" vertical="center" wrapText="1"/>
    </xf>
    <xf numFmtId="165" fontId="18" fillId="2" borderId="2" xfId="2" applyNumberFormat="1" applyFont="1" applyFill="1" applyBorder="1" applyAlignment="1">
      <alignment horizontal="center" vertical="center" wrapText="1"/>
    </xf>
    <xf numFmtId="0" fontId="0" fillId="0" borderId="0" xfId="0" applyAlignment="1">
      <alignment horizontal="left" indent="2"/>
    </xf>
    <xf numFmtId="0" fontId="16" fillId="14"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4" borderId="6" xfId="0" applyFont="1" applyFill="1" applyBorder="1" applyAlignment="1">
      <alignment horizontal="left"/>
    </xf>
    <xf numFmtId="49" fontId="16" fillId="14"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4" borderId="5" xfId="0" applyNumberFormat="1" applyFont="1" applyFill="1" applyBorder="1"/>
    <xf numFmtId="3" fontId="16" fillId="0" borderId="5" xfId="0" applyNumberFormat="1" applyFont="1" applyBorder="1"/>
    <xf numFmtId="3" fontId="16" fillId="0" borderId="0" xfId="0" applyNumberFormat="1" applyFont="1"/>
    <xf numFmtId="3" fontId="16" fillId="14" borderId="6" xfId="0" applyNumberFormat="1" applyFont="1" applyFill="1" applyBorder="1"/>
    <xf numFmtId="1" fontId="5" fillId="4" borderId="2" xfId="2" applyNumberFormat="1" applyFont="1" applyFill="1" applyBorder="1" applyAlignment="1">
      <alignment horizontal="center" vertical="center" wrapText="1"/>
    </xf>
    <xf numFmtId="1" fontId="5" fillId="3" borderId="2" xfId="2"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3" fontId="9" fillId="0" borderId="1" xfId="3" applyNumberFormat="1" applyFont="1" applyFill="1" applyBorder="1" applyAlignment="1">
      <alignment horizontal="center" vertical="center" wrapText="1"/>
    </xf>
    <xf numFmtId="3" fontId="8" fillId="0" borderId="4" xfId="3" applyNumberFormat="1" applyFont="1" applyFill="1" applyBorder="1" applyAlignment="1">
      <alignment horizontal="center" vertical="center" wrapText="1"/>
    </xf>
    <xf numFmtId="49" fontId="0" fillId="0" borderId="0" xfId="0" applyNumberFormat="1"/>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3" fontId="8" fillId="3" borderId="1" xfId="3" applyNumberFormat="1" applyFont="1" applyFill="1" applyBorder="1" applyAlignment="1">
      <alignment horizontal="center"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8" borderId="1" xfId="2" applyNumberFormat="1" applyFont="1" applyFill="1" applyBorder="1" applyAlignment="1">
      <alignment vertical="center"/>
    </xf>
    <xf numFmtId="3" fontId="8" fillId="8" borderId="1" xfId="3" applyNumberFormat="1" applyFont="1" applyFill="1" applyBorder="1" applyAlignment="1">
      <alignment vertical="center" wrapText="1"/>
    </xf>
    <xf numFmtId="167" fontId="8" fillId="8" borderId="1" xfId="1" applyNumberFormat="1" applyFont="1" applyFill="1" applyBorder="1" applyAlignment="1">
      <alignment horizontal="right" vertical="center" wrapText="1"/>
    </xf>
    <xf numFmtId="3" fontId="8" fillId="8" borderId="1" xfId="2" applyNumberFormat="1" applyFont="1" applyFill="1" applyBorder="1" applyAlignment="1">
      <alignment horizontal="right" vertical="center" wrapText="1"/>
    </xf>
    <xf numFmtId="1" fontId="8" fillId="8" borderId="1" xfId="2" applyNumberFormat="1" applyFont="1" applyFill="1" applyBorder="1" applyAlignment="1">
      <alignment vertical="center" wrapText="1"/>
    </xf>
    <xf numFmtId="3" fontId="8" fillId="8" borderId="1" xfId="2" applyNumberFormat="1" applyFont="1" applyFill="1" applyBorder="1" applyAlignment="1">
      <alignment vertical="center" wrapText="1"/>
    </xf>
    <xf numFmtId="165" fontId="8" fillId="8" borderId="1" xfId="2" applyNumberFormat="1" applyFont="1" applyFill="1" applyBorder="1" applyAlignment="1">
      <alignment vertical="center" wrapText="1"/>
    </xf>
    <xf numFmtId="165" fontId="8" fillId="8" borderId="1" xfId="2" applyNumberFormat="1" applyFont="1" applyFill="1" applyBorder="1" applyAlignment="1">
      <alignment horizontal="center" vertical="center" wrapText="1"/>
    </xf>
    <xf numFmtId="1" fontId="7" fillId="8" borderId="1" xfId="0" applyNumberFormat="1" applyFont="1" applyFill="1" applyBorder="1" applyAlignment="1">
      <alignment horizontal="right" vertical="center" wrapText="1"/>
    </xf>
    <xf numFmtId="1" fontId="8" fillId="8" borderId="1" xfId="0" applyNumberFormat="1" applyFont="1" applyFill="1" applyBorder="1" applyAlignment="1">
      <alignment horizontal="right" vertical="center" wrapText="1"/>
    </xf>
    <xf numFmtId="3" fontId="8" fillId="8" borderId="1" xfId="0" applyNumberFormat="1" applyFont="1" applyFill="1" applyBorder="1" applyAlignment="1">
      <alignment horizontal="right" vertical="center" wrapText="1"/>
    </xf>
    <xf numFmtId="3" fontId="8" fillId="8" borderId="1" xfId="3" applyNumberFormat="1" applyFont="1" applyFill="1" applyBorder="1" applyAlignment="1">
      <alignment horizontal="right" vertical="center" wrapText="1"/>
    </xf>
    <xf numFmtId="168" fontId="8" fillId="8" borderId="1" xfId="3" applyNumberFormat="1" applyFont="1" applyFill="1" applyBorder="1" applyAlignment="1">
      <alignment horizontal="right" vertical="center" wrapText="1"/>
    </xf>
    <xf numFmtId="169" fontId="8" fillId="8" borderId="1" xfId="3" applyNumberFormat="1" applyFont="1" applyFill="1" applyBorder="1" applyAlignment="1">
      <alignment horizontal="right" vertical="center" wrapText="1"/>
    </xf>
    <xf numFmtId="1" fontId="8" fillId="8" borderId="1" xfId="3" applyNumberFormat="1" applyFont="1" applyFill="1" applyBorder="1" applyAlignment="1">
      <alignment horizontal="right" vertical="center" wrapText="1"/>
    </xf>
    <xf numFmtId="173" fontId="8" fillId="8" borderId="1" xfId="3" applyNumberFormat="1" applyFont="1" applyFill="1" applyBorder="1" applyAlignment="1">
      <alignment horizontal="right" vertical="center" wrapText="1"/>
    </xf>
    <xf numFmtId="49" fontId="9" fillId="8" borderId="1" xfId="2" quotePrefix="1" applyNumberFormat="1" applyFont="1" applyFill="1" applyBorder="1" applyAlignment="1">
      <alignment horizontal="right" vertical="center" wrapText="1"/>
    </xf>
    <xf numFmtId="49" fontId="8" fillId="8" borderId="1" xfId="2" applyNumberFormat="1" applyFont="1" applyFill="1" applyBorder="1" applyAlignment="1">
      <alignment horizontal="left" vertical="center"/>
    </xf>
    <xf numFmtId="167" fontId="8" fillId="8" borderId="1" xfId="1" applyNumberFormat="1" applyFont="1" applyFill="1" applyBorder="1" applyAlignment="1">
      <alignment horizontal="right" vertical="center"/>
    </xf>
    <xf numFmtId="0" fontId="8" fillId="8" borderId="1" xfId="2" applyFont="1" applyFill="1" applyBorder="1" applyAlignment="1">
      <alignment horizontal="center" vertical="center"/>
    </xf>
    <xf numFmtId="3" fontId="8" fillId="8" borderId="1" xfId="3" applyNumberFormat="1" applyFont="1" applyFill="1" applyBorder="1" applyAlignment="1">
      <alignment horizontal="right" vertical="center"/>
    </xf>
    <xf numFmtId="168" fontId="8" fillId="8" borderId="1" xfId="3" applyNumberFormat="1" applyFont="1" applyFill="1" applyBorder="1" applyAlignment="1">
      <alignment horizontal="right" vertical="center"/>
    </xf>
    <xf numFmtId="169" fontId="8" fillId="8" borderId="1" xfId="3" applyNumberFormat="1" applyFont="1" applyFill="1" applyBorder="1" applyAlignment="1">
      <alignment horizontal="right" vertical="center"/>
    </xf>
    <xf numFmtId="1" fontId="8" fillId="8" borderId="1" xfId="3" applyNumberFormat="1" applyFont="1" applyFill="1" applyBorder="1" applyAlignment="1">
      <alignment horizontal="right" vertical="center"/>
    </xf>
    <xf numFmtId="173" fontId="8" fillId="8" borderId="1" xfId="3" applyNumberFormat="1" applyFont="1" applyFill="1" applyBorder="1" applyAlignment="1">
      <alignment horizontal="right" vertical="center"/>
    </xf>
    <xf numFmtId="49" fontId="9" fillId="11" borderId="1" xfId="2" applyNumberFormat="1" applyFont="1" applyFill="1" applyBorder="1" applyAlignment="1">
      <alignment horizontal="right" vertical="center" wrapText="1"/>
    </xf>
    <xf numFmtId="3" fontId="8" fillId="11" borderId="1" xfId="2" applyNumberFormat="1" applyFont="1" applyFill="1" applyBorder="1" applyAlignment="1">
      <alignment vertical="center"/>
    </xf>
    <xf numFmtId="3" fontId="8" fillId="11" borderId="1" xfId="3" applyNumberFormat="1" applyFont="1" applyFill="1" applyBorder="1" applyAlignment="1">
      <alignment vertical="center" wrapText="1"/>
    </xf>
    <xf numFmtId="167" fontId="8" fillId="11" borderId="1" xfId="1" applyNumberFormat="1" applyFont="1" applyFill="1" applyBorder="1" applyAlignment="1">
      <alignment horizontal="right" vertical="center"/>
    </xf>
    <xf numFmtId="3" fontId="8" fillId="11" borderId="1" xfId="2" applyNumberFormat="1" applyFont="1" applyFill="1" applyBorder="1" applyAlignment="1">
      <alignment horizontal="right" vertical="center" wrapText="1"/>
    </xf>
    <xf numFmtId="1" fontId="8" fillId="11" borderId="1" xfId="2" applyNumberFormat="1" applyFont="1" applyFill="1" applyBorder="1" applyAlignment="1">
      <alignment vertical="center" wrapText="1"/>
    </xf>
    <xf numFmtId="3" fontId="8" fillId="11" borderId="1" xfId="2" applyNumberFormat="1" applyFont="1" applyFill="1" applyBorder="1" applyAlignment="1">
      <alignment vertical="center" wrapText="1"/>
    </xf>
    <xf numFmtId="165" fontId="8" fillId="11" borderId="1" xfId="2" applyNumberFormat="1" applyFont="1" applyFill="1" applyBorder="1" applyAlignment="1">
      <alignment vertical="center" wrapText="1"/>
    </xf>
    <xf numFmtId="165" fontId="8" fillId="11" borderId="1" xfId="2" applyNumberFormat="1" applyFont="1" applyFill="1" applyBorder="1" applyAlignment="1">
      <alignment horizontal="center" vertical="center"/>
    </xf>
    <xf numFmtId="1" fontId="7" fillId="11" borderId="1" xfId="0" applyNumberFormat="1" applyFont="1" applyFill="1" applyBorder="1" applyAlignment="1">
      <alignment horizontal="right" vertical="center" wrapText="1"/>
    </xf>
    <xf numFmtId="1" fontId="8" fillId="11" borderId="1" xfId="0" applyNumberFormat="1" applyFont="1" applyFill="1" applyBorder="1" applyAlignment="1">
      <alignment horizontal="right" vertical="center" wrapText="1"/>
    </xf>
    <xf numFmtId="3" fontId="8" fillId="11" borderId="1" xfId="0" applyNumberFormat="1" applyFont="1" applyFill="1" applyBorder="1" applyAlignment="1">
      <alignment horizontal="right" vertical="center" wrapText="1"/>
    </xf>
    <xf numFmtId="0" fontId="8" fillId="11" borderId="1" xfId="2" applyNumberFormat="1" applyFont="1" applyFill="1" applyBorder="1" applyAlignment="1">
      <alignment horizontal="center" vertical="center"/>
    </xf>
    <xf numFmtId="3" fontId="8" fillId="11" borderId="1" xfId="3" applyNumberFormat="1" applyFont="1" applyFill="1" applyBorder="1" applyAlignment="1">
      <alignment horizontal="right" vertical="center"/>
    </xf>
    <xf numFmtId="168" fontId="8" fillId="11" borderId="1" xfId="3" applyNumberFormat="1" applyFont="1" applyFill="1" applyBorder="1" applyAlignment="1">
      <alignment horizontal="right" vertical="center"/>
    </xf>
    <xf numFmtId="169" fontId="8" fillId="11" borderId="1" xfId="3" applyNumberFormat="1" applyFont="1" applyFill="1" applyBorder="1" applyAlignment="1">
      <alignment horizontal="right" vertical="center"/>
    </xf>
    <xf numFmtId="1" fontId="8" fillId="11" borderId="1" xfId="3" applyNumberFormat="1" applyFont="1" applyFill="1" applyBorder="1" applyAlignment="1">
      <alignment horizontal="right" vertical="center"/>
    </xf>
    <xf numFmtId="173" fontId="8" fillId="11" borderId="1" xfId="3" applyNumberFormat="1" applyFont="1" applyFill="1" applyBorder="1" applyAlignment="1">
      <alignment horizontal="right" vertical="center"/>
    </xf>
    <xf numFmtId="167" fontId="8" fillId="11" borderId="1" xfId="1" applyNumberFormat="1" applyFont="1" applyFill="1" applyBorder="1" applyAlignment="1">
      <alignment horizontal="right" vertical="center" wrapText="1"/>
    </xf>
    <xf numFmtId="165" fontId="8" fillId="11" borderId="1" xfId="2" applyNumberFormat="1" applyFont="1" applyFill="1" applyBorder="1" applyAlignment="1">
      <alignment horizontal="center" vertical="center" wrapText="1"/>
    </xf>
    <xf numFmtId="3" fontId="8" fillId="11" borderId="1" xfId="3" applyNumberFormat="1" applyFont="1" applyFill="1" applyBorder="1" applyAlignment="1">
      <alignment horizontal="right" vertical="center" wrapText="1"/>
    </xf>
    <xf numFmtId="168" fontId="8" fillId="11" borderId="1" xfId="3" applyNumberFormat="1" applyFont="1" applyFill="1" applyBorder="1" applyAlignment="1">
      <alignment horizontal="right" vertical="center" wrapText="1"/>
    </xf>
    <xf numFmtId="169" fontId="8" fillId="11" borderId="1" xfId="3" applyNumberFormat="1" applyFont="1" applyFill="1" applyBorder="1" applyAlignment="1">
      <alignment horizontal="right" vertical="center" wrapText="1"/>
    </xf>
    <xf numFmtId="1" fontId="8" fillId="11" borderId="1" xfId="3" applyNumberFormat="1" applyFont="1" applyFill="1" applyBorder="1" applyAlignment="1">
      <alignment horizontal="right" vertical="center" wrapText="1"/>
    </xf>
    <xf numFmtId="173" fontId="8" fillId="11" borderId="1" xfId="3" applyNumberFormat="1" applyFont="1" applyFill="1" applyBorder="1" applyAlignment="1">
      <alignment horizontal="right" vertical="center" wrapText="1"/>
    </xf>
    <xf numFmtId="3" fontId="8" fillId="11" borderId="1" xfId="3" applyNumberFormat="1" applyFont="1" applyFill="1" applyBorder="1" applyAlignment="1">
      <alignment horizontal="center" vertical="center" wrapText="1"/>
    </xf>
    <xf numFmtId="49" fontId="9" fillId="2" borderId="1" xfId="2" applyNumberFormat="1" applyFont="1" applyFill="1" applyBorder="1" applyAlignment="1">
      <alignment horizontal="right" vertical="center" wrapText="1"/>
    </xf>
    <xf numFmtId="49" fontId="8" fillId="2" borderId="1" xfId="2" applyNumberFormat="1" applyFont="1" applyFill="1" applyBorder="1" applyAlignment="1">
      <alignment horizontal="right" vertical="center" wrapText="1"/>
    </xf>
    <xf numFmtId="3" fontId="8" fillId="2" borderId="1" xfId="3" applyNumberFormat="1" applyFont="1" applyFill="1" applyBorder="1" applyAlignment="1">
      <alignment horizontal="center" vertical="center" wrapText="1"/>
    </xf>
    <xf numFmtId="49" fontId="8" fillId="2" borderId="1" xfId="2" applyNumberFormat="1" applyFont="1" applyFill="1" applyBorder="1" applyAlignment="1">
      <alignment horizontal="right" vertical="center"/>
    </xf>
    <xf numFmtId="49" fontId="9" fillId="2" borderId="1" xfId="2" quotePrefix="1"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cellXfs>
  <cellStyles count="5">
    <cellStyle name="Millares" xfId="1" builtinId="3"/>
    <cellStyle name="Normal" xfId="0" builtinId="0"/>
    <cellStyle name="Normal 2 2 2" xfId="4"/>
    <cellStyle name="Normal 2 2 2 2" xfId="2"/>
    <cellStyle name="Normal 2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0</xdr:colOff>
      <xdr:row>0</xdr:row>
      <xdr:rowOff>0</xdr:rowOff>
    </xdr:from>
    <xdr:ext cx="65" cy="172227"/>
    <xdr:sp macro="" textlink="">
      <xdr:nvSpPr>
        <xdr:cNvPr id="3" name="CuadroTexto 2">
          <a:extLst>
            <a:ext uri="{FF2B5EF4-FFF2-40B4-BE49-F238E27FC236}">
              <a16:creationId xmlns:a16="http://schemas.microsoft.com/office/drawing/2014/main" xmlns="" id="{6BB09970-DF61-405F-ABFE-FD58EE3FD301}"/>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4" name="CuadroTexto 3">
          <a:extLst>
            <a:ext uri="{FF2B5EF4-FFF2-40B4-BE49-F238E27FC236}">
              <a16:creationId xmlns:a16="http://schemas.microsoft.com/office/drawing/2014/main" xmlns="" id="{5BD33CA8-4C6E-4AE4-921F-BE6A5073F2E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5" name="CuadroTexto 4">
          <a:extLst>
            <a:ext uri="{FF2B5EF4-FFF2-40B4-BE49-F238E27FC236}">
              <a16:creationId xmlns:a16="http://schemas.microsoft.com/office/drawing/2014/main" xmlns="" id="{A564C192-86F3-49FD-88EC-E743F4259B69}"/>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6" name="CuadroTexto 5">
          <a:extLst>
            <a:ext uri="{FF2B5EF4-FFF2-40B4-BE49-F238E27FC236}">
              <a16:creationId xmlns:a16="http://schemas.microsoft.com/office/drawing/2014/main" xmlns="" id="{44B54D96-FB49-456D-BE5B-52E46A1F310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7" name="CuadroTexto 6">
          <a:extLst>
            <a:ext uri="{FF2B5EF4-FFF2-40B4-BE49-F238E27FC236}">
              <a16:creationId xmlns:a16="http://schemas.microsoft.com/office/drawing/2014/main" xmlns="" id="{4034D28E-733E-48C3-8C9C-D68CE2EE369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8" name="CuadroTexto 7">
          <a:extLst>
            <a:ext uri="{FF2B5EF4-FFF2-40B4-BE49-F238E27FC236}">
              <a16:creationId xmlns:a16="http://schemas.microsoft.com/office/drawing/2014/main" xmlns="" id="{ADFDA462-B050-42C3-9811-54DC28EE41B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9" name="CuadroTexto 8">
          <a:extLst>
            <a:ext uri="{FF2B5EF4-FFF2-40B4-BE49-F238E27FC236}">
              <a16:creationId xmlns:a16="http://schemas.microsoft.com/office/drawing/2014/main" xmlns="" id="{0F43E218-2F57-46BA-BAA7-F4A0402013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0" name="CuadroTexto 9">
          <a:extLst>
            <a:ext uri="{FF2B5EF4-FFF2-40B4-BE49-F238E27FC236}">
              <a16:creationId xmlns:a16="http://schemas.microsoft.com/office/drawing/2014/main" xmlns="" id="{E2477ED7-3DBF-44C1-80C6-0B457BD06F1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1" name="CuadroTexto 10">
          <a:extLst>
            <a:ext uri="{FF2B5EF4-FFF2-40B4-BE49-F238E27FC236}">
              <a16:creationId xmlns:a16="http://schemas.microsoft.com/office/drawing/2014/main" xmlns="" id="{3FC41761-2F62-4420-B6BF-FD6E6AA972C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2" name="CuadroTexto 11">
          <a:extLst>
            <a:ext uri="{FF2B5EF4-FFF2-40B4-BE49-F238E27FC236}">
              <a16:creationId xmlns:a16="http://schemas.microsoft.com/office/drawing/2014/main" xmlns="" id="{A04FBA52-3F81-412B-AB1E-81CA6B5F39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3" name="CuadroTexto 12">
          <a:extLst>
            <a:ext uri="{FF2B5EF4-FFF2-40B4-BE49-F238E27FC236}">
              <a16:creationId xmlns:a16="http://schemas.microsoft.com/office/drawing/2014/main" xmlns="" id="{101B03C1-43CA-424C-9CF7-7F3B8F5A302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4" name="CuadroTexto 13">
          <a:extLst>
            <a:ext uri="{FF2B5EF4-FFF2-40B4-BE49-F238E27FC236}">
              <a16:creationId xmlns:a16="http://schemas.microsoft.com/office/drawing/2014/main" xmlns="" id="{38DB2A94-F457-453C-93D5-AFA46255D0D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5" name="CuadroTexto 14">
          <a:extLst>
            <a:ext uri="{FF2B5EF4-FFF2-40B4-BE49-F238E27FC236}">
              <a16:creationId xmlns:a16="http://schemas.microsoft.com/office/drawing/2014/main" xmlns="" id="{BD5CF4FE-90F0-4382-B99B-A4D05C27EE1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6" name="CuadroTexto 15">
          <a:extLst>
            <a:ext uri="{FF2B5EF4-FFF2-40B4-BE49-F238E27FC236}">
              <a16:creationId xmlns:a16="http://schemas.microsoft.com/office/drawing/2014/main" xmlns="" id="{01A26827-5180-41C0-B962-4DBE9FA4A14D}"/>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7" name="CuadroTexto 16">
          <a:extLst>
            <a:ext uri="{FF2B5EF4-FFF2-40B4-BE49-F238E27FC236}">
              <a16:creationId xmlns:a16="http://schemas.microsoft.com/office/drawing/2014/main" xmlns="" id="{2249B00F-CFFA-46C4-AE9A-7FC03A32590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18" name="CuadroTexto 17">
          <a:extLst>
            <a:ext uri="{FF2B5EF4-FFF2-40B4-BE49-F238E27FC236}">
              <a16:creationId xmlns:a16="http://schemas.microsoft.com/office/drawing/2014/main" xmlns="" id="{BFC589E9-6C94-4491-AB8A-C59E288250A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19" name="CuadroTexto 18">
          <a:extLst>
            <a:ext uri="{FF2B5EF4-FFF2-40B4-BE49-F238E27FC236}">
              <a16:creationId xmlns:a16="http://schemas.microsoft.com/office/drawing/2014/main" xmlns="" id="{B1A675CA-7E4B-42FF-9CDB-B64A83F1584A}"/>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20" name="CuadroTexto 19">
          <a:extLst>
            <a:ext uri="{FF2B5EF4-FFF2-40B4-BE49-F238E27FC236}">
              <a16:creationId xmlns:a16="http://schemas.microsoft.com/office/drawing/2014/main" xmlns="" id="{B8FA7008-B705-47E9-B955-4AB8012A608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0</xdr:row>
      <xdr:rowOff>0</xdr:rowOff>
    </xdr:from>
    <xdr:ext cx="65" cy="172227"/>
    <xdr:sp macro="" textlink="">
      <xdr:nvSpPr>
        <xdr:cNvPr id="21" name="CuadroTexto 20">
          <a:extLst>
            <a:ext uri="{FF2B5EF4-FFF2-40B4-BE49-F238E27FC236}">
              <a16:creationId xmlns:a16="http://schemas.microsoft.com/office/drawing/2014/main" xmlns="" id="{333A89C4-CBD6-4EFE-AD7D-9073A779674B}"/>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0</xdr:row>
      <xdr:rowOff>0</xdr:rowOff>
    </xdr:from>
    <xdr:ext cx="65" cy="172227"/>
    <xdr:sp macro="" textlink="">
      <xdr:nvSpPr>
        <xdr:cNvPr id="22" name="CuadroTexto 21">
          <a:extLst>
            <a:ext uri="{FF2B5EF4-FFF2-40B4-BE49-F238E27FC236}">
              <a16:creationId xmlns:a16="http://schemas.microsoft.com/office/drawing/2014/main" xmlns="" id="{4EBDA7D8-2FD1-4581-A4FF-2A2700D335B6}"/>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6" y="0"/>
          <a:ext cx="1757296"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xmlns="" id="{00000000-0008-0000-0700-00000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xmlns="" id="{00000000-0008-0000-0700-00000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xmlns="" id="{00000000-0008-0000-0700-00000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xmlns="" id="{00000000-0008-0000-0700-00000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xmlns="" id="{00000000-0008-0000-0700-000007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xmlns="" id="{00000000-0008-0000-0700-000008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xmlns="" id="{00000000-0008-0000-0700-000009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xmlns="" id="{00000000-0008-0000-0700-00000A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xmlns="" id="{00000000-0008-0000-0700-00000B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xmlns="" id="{00000000-0008-0000-0700-00000C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xmlns="" id="{00000000-0008-0000-0700-00000D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xmlns="" id="{00000000-0008-0000-0700-00000E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xmlns="" id="{00000000-0008-0000-0700-00000F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xmlns="" id="{00000000-0008-0000-0700-000010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xmlns="" id="{00000000-0008-0000-0700-000011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xmlns="" id="{00000000-0008-0000-0700-000012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xmlns="" id="{00000000-0008-0000-0700-00001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xmlns="" id="{00000000-0008-0000-0700-00001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xmlns="" id="{00000000-0008-0000-0700-00001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xmlns="" id="{00000000-0008-0000-0700-00001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56"/>
  <sheetViews>
    <sheetView showGridLines="0" tabSelected="1" topLeftCell="B1" zoomScaleNormal="100" zoomScaleSheetLayoutView="55" workbookViewId="0">
      <selection activeCell="D238" sqref="D238"/>
    </sheetView>
  </sheetViews>
  <sheetFormatPr baseColWidth="10" defaultRowHeight="15" x14ac:dyDescent="0.25"/>
  <cols>
    <col min="1" max="1" width="11.28515625" hidden="1" customWidth="1"/>
    <col min="2" max="2" width="7.28515625" customWidth="1"/>
    <col min="3" max="3" width="21.42578125" customWidth="1"/>
    <col min="4" max="6" width="10.140625" style="9" customWidth="1"/>
    <col min="7" max="7" width="9.5703125" style="9"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9.5703125" style="9"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54" customWidth="1"/>
    <col min="32" max="32" width="11.5703125" customWidth="1"/>
    <col min="33" max="33" width="9.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ht="128.25" thickBot="1" x14ac:dyDescent="0.3">
      <c r="B1" s="181" t="s">
        <v>2</v>
      </c>
      <c r="C1" s="181" t="s">
        <v>3</v>
      </c>
      <c r="D1" s="181" t="s">
        <v>5662</v>
      </c>
      <c r="E1" s="181" t="s">
        <v>5663</v>
      </c>
      <c r="F1" s="181" t="s">
        <v>5664</v>
      </c>
      <c r="G1" s="181" t="s">
        <v>5677</v>
      </c>
      <c r="H1" s="181" t="s">
        <v>5702</v>
      </c>
      <c r="I1" s="181" t="s">
        <v>5703</v>
      </c>
      <c r="J1" s="181" t="s">
        <v>4</v>
      </c>
      <c r="K1" s="181" t="s">
        <v>5</v>
      </c>
      <c r="L1" s="181" t="s">
        <v>6</v>
      </c>
      <c r="M1" s="181" t="s">
        <v>7</v>
      </c>
      <c r="N1" s="181" t="s">
        <v>8</v>
      </c>
      <c r="O1" s="181" t="s">
        <v>9</v>
      </c>
      <c r="P1" s="181" t="s">
        <v>5614</v>
      </c>
      <c r="Q1" s="181" t="s">
        <v>5659</v>
      </c>
      <c r="R1" s="181" t="s">
        <v>5660</v>
      </c>
      <c r="S1" s="181" t="s">
        <v>5661</v>
      </c>
      <c r="T1" s="181" t="s">
        <v>10</v>
      </c>
      <c r="U1" s="181" t="s">
        <v>5677</v>
      </c>
      <c r="V1" s="181" t="s">
        <v>11</v>
      </c>
      <c r="W1" s="181" t="s">
        <v>12</v>
      </c>
      <c r="X1" s="181" t="s">
        <v>13</v>
      </c>
      <c r="Y1" s="397" t="s">
        <v>5684</v>
      </c>
      <c r="Z1" s="397" t="s">
        <v>5685</v>
      </c>
      <c r="AA1" s="397" t="s">
        <v>5686</v>
      </c>
      <c r="AB1" s="397" t="s">
        <v>5678</v>
      </c>
      <c r="AC1" s="397" t="s">
        <v>5673</v>
      </c>
      <c r="AD1" s="398" t="s">
        <v>5682</v>
      </c>
      <c r="AE1" s="398" t="s">
        <v>5683</v>
      </c>
      <c r="AF1" s="397" t="s">
        <v>5687</v>
      </c>
      <c r="AG1" s="397" t="s">
        <v>5688</v>
      </c>
      <c r="AH1" s="397" t="s">
        <v>5689</v>
      </c>
      <c r="AI1" s="397" t="s">
        <v>5690</v>
      </c>
      <c r="AJ1" s="397" t="s">
        <v>5691</v>
      </c>
      <c r="AK1" s="397" t="s">
        <v>5692</v>
      </c>
      <c r="AL1" s="397" t="s">
        <v>5674</v>
      </c>
      <c r="AM1" s="397" t="s">
        <v>5675</v>
      </c>
      <c r="AN1" s="397" t="s">
        <v>5676</v>
      </c>
    </row>
    <row r="2" spans="1:54" ht="15.75" thickTop="1" x14ac:dyDescent="0.25">
      <c r="A2" t="s">
        <v>14</v>
      </c>
      <c r="B2" s="290" t="s">
        <v>15</v>
      </c>
      <c r="C2" s="291"/>
      <c r="D2" s="292">
        <v>28481901</v>
      </c>
      <c r="E2" s="293">
        <v>31237385</v>
      </c>
      <c r="F2" s="293">
        <v>34319172</v>
      </c>
      <c r="G2" s="294">
        <v>493495</v>
      </c>
      <c r="H2" s="293">
        <v>617005</v>
      </c>
      <c r="I2" s="293">
        <v>197130</v>
      </c>
      <c r="J2" s="295">
        <v>1280172.2799999998</v>
      </c>
      <c r="K2" s="295">
        <v>24.40092281954426</v>
      </c>
      <c r="L2" s="296"/>
      <c r="M2" s="295"/>
      <c r="N2" s="297"/>
      <c r="O2" s="297"/>
      <c r="P2" s="298" t="s">
        <v>16</v>
      </c>
      <c r="Q2" s="296">
        <v>196</v>
      </c>
      <c r="R2" s="296">
        <v>1874</v>
      </c>
      <c r="S2" s="295">
        <v>94922</v>
      </c>
      <c r="T2" s="299"/>
      <c r="U2" s="294">
        <v>493495</v>
      </c>
      <c r="V2" s="301">
        <v>484149</v>
      </c>
      <c r="W2" s="301">
        <v>30001</v>
      </c>
      <c r="X2" s="302">
        <v>6.1966460738326425</v>
      </c>
      <c r="Y2" s="301">
        <v>344989</v>
      </c>
      <c r="Z2" s="303">
        <v>17.125393976031493</v>
      </c>
      <c r="AA2" s="303">
        <v>37.482360688638714</v>
      </c>
      <c r="AB2" s="303">
        <v>37.299999999999997</v>
      </c>
      <c r="AC2" s="304">
        <v>865</v>
      </c>
      <c r="AD2" s="355">
        <v>0.58576377555328873</v>
      </c>
      <c r="AE2" s="355">
        <v>0.75900264069939904</v>
      </c>
      <c r="AF2" s="305">
        <v>6403663.9249999998</v>
      </c>
      <c r="AG2" s="306">
        <v>20.5</v>
      </c>
      <c r="AH2" s="305">
        <v>874647</v>
      </c>
      <c r="AI2" s="306">
        <v>2.8</v>
      </c>
      <c r="AJ2" s="305">
        <v>10251272</v>
      </c>
      <c r="AK2" s="305">
        <v>13149568.955118282</v>
      </c>
      <c r="AL2" s="306">
        <v>4125.6358936326023</v>
      </c>
      <c r="AM2" s="306">
        <v>1024.9834797197348</v>
      </c>
      <c r="AN2" s="305">
        <v>5150.6193733523332</v>
      </c>
      <c r="AP2" s="13"/>
      <c r="AQ2" s="13"/>
      <c r="AR2" s="13"/>
    </row>
    <row r="3" spans="1:54" x14ac:dyDescent="0.25">
      <c r="A3" t="s">
        <v>17</v>
      </c>
      <c r="B3" s="307" t="s">
        <v>18</v>
      </c>
      <c r="C3" s="308"/>
      <c r="D3" s="309">
        <v>20620156</v>
      </c>
      <c r="E3" s="310">
        <v>22075063</v>
      </c>
      <c r="F3" s="310">
        <v>24137228</v>
      </c>
      <c r="G3" s="311">
        <v>371675</v>
      </c>
      <c r="H3" s="311">
        <v>425538</v>
      </c>
      <c r="I3" s="311">
        <v>174845</v>
      </c>
      <c r="J3" s="312">
        <v>1277557.1199999996</v>
      </c>
      <c r="K3" s="312">
        <v>17.279120169593675</v>
      </c>
      <c r="L3" s="313"/>
      <c r="M3" s="312"/>
      <c r="N3" s="314"/>
      <c r="O3" s="314"/>
      <c r="P3" s="315" t="s">
        <v>16</v>
      </c>
      <c r="Q3" s="313">
        <v>195</v>
      </c>
      <c r="R3" s="313">
        <v>1831</v>
      </c>
      <c r="S3" s="312">
        <v>94811</v>
      </c>
      <c r="T3" s="316"/>
      <c r="U3" s="311">
        <v>371675</v>
      </c>
      <c r="V3" s="318">
        <v>346716</v>
      </c>
      <c r="W3" s="318">
        <v>22322</v>
      </c>
      <c r="X3" s="319">
        <v>6.4381222672158192</v>
      </c>
      <c r="Y3" s="318">
        <v>265446</v>
      </c>
      <c r="Z3" s="320">
        <v>18.880973175700404</v>
      </c>
      <c r="AA3" s="320">
        <v>36.680658701969648</v>
      </c>
      <c r="AB3" s="320" t="s">
        <v>16</v>
      </c>
      <c r="AC3" s="321">
        <v>822</v>
      </c>
      <c r="AD3" s="356" t="s">
        <v>16</v>
      </c>
      <c r="AE3" s="356" t="s">
        <v>16</v>
      </c>
      <c r="AF3" s="322">
        <v>5249211.3530000001</v>
      </c>
      <c r="AG3" s="323">
        <v>23.778919013730562</v>
      </c>
      <c r="AH3" s="322">
        <v>790877</v>
      </c>
      <c r="AI3" s="320">
        <v>3.582670702979835</v>
      </c>
      <c r="AJ3" s="318">
        <v>6964502</v>
      </c>
      <c r="AK3" s="318">
        <v>8705205.1520048026</v>
      </c>
      <c r="AL3" s="323">
        <v>2842.4234994697244</v>
      </c>
      <c r="AM3" s="323">
        <v>1190.4288625063393</v>
      </c>
      <c r="AN3" s="322">
        <v>4032.8523619760572</v>
      </c>
      <c r="AP3" s="13"/>
      <c r="AQ3" s="13"/>
      <c r="AR3" s="13"/>
    </row>
    <row r="4" spans="1:54" x14ac:dyDescent="0.25">
      <c r="A4" t="s">
        <v>19</v>
      </c>
      <c r="B4" s="128" t="s">
        <v>20</v>
      </c>
      <c r="C4" s="102" t="s">
        <v>21</v>
      </c>
      <c r="D4" s="102">
        <v>8730820</v>
      </c>
      <c r="E4" s="103">
        <v>10135009</v>
      </c>
      <c r="F4" s="103">
        <v>11245182</v>
      </c>
      <c r="G4" s="230">
        <v>137218</v>
      </c>
      <c r="H4" s="103">
        <v>214789</v>
      </c>
      <c r="I4" s="103">
        <v>28470</v>
      </c>
      <c r="J4" s="104">
        <v>34823.520000000011</v>
      </c>
      <c r="K4" s="106">
        <v>291.03918845653732</v>
      </c>
      <c r="L4" s="105" t="s">
        <v>22</v>
      </c>
      <c r="M4" s="106">
        <v>162.41999999999999</v>
      </c>
      <c r="N4" s="107">
        <v>-12.045277777777777</v>
      </c>
      <c r="O4" s="107">
        <v>-77.030833333333334</v>
      </c>
      <c r="P4" s="214" t="s">
        <v>16</v>
      </c>
      <c r="Q4" s="109">
        <v>10</v>
      </c>
      <c r="R4" s="110">
        <v>171</v>
      </c>
      <c r="S4" s="111">
        <v>5229</v>
      </c>
      <c r="T4" s="215" t="s">
        <v>23</v>
      </c>
      <c r="U4" s="230">
        <v>137218</v>
      </c>
      <c r="V4" s="216">
        <v>152156</v>
      </c>
      <c r="W4" s="216">
        <v>8426</v>
      </c>
      <c r="X4" s="217">
        <v>5.537737585110019</v>
      </c>
      <c r="Y4" s="216">
        <v>90880</v>
      </c>
      <c r="Z4" s="218">
        <v>7.3247235263563972</v>
      </c>
      <c r="AA4" s="218">
        <v>35.414678829052328</v>
      </c>
      <c r="AB4" s="218">
        <v>38.6</v>
      </c>
      <c r="AC4" s="219">
        <v>73</v>
      </c>
      <c r="AD4" s="357">
        <v>0.7073361072895944</v>
      </c>
      <c r="AE4" s="357">
        <v>0.82746140000000001</v>
      </c>
      <c r="AF4" s="216">
        <v>1276524.7904999999</v>
      </c>
      <c r="AG4" s="218">
        <v>12.595201351079213</v>
      </c>
      <c r="AH4" s="216">
        <v>50675</v>
      </c>
      <c r="AI4" s="218">
        <v>0.5</v>
      </c>
      <c r="AJ4" s="216">
        <v>3625326</v>
      </c>
      <c r="AK4" s="216">
        <v>4873073.3241401566</v>
      </c>
      <c r="AL4" s="218">
        <v>6727.0528600897333</v>
      </c>
      <c r="AM4" s="218">
        <v>664.75841323434884</v>
      </c>
      <c r="AN4" s="216">
        <v>7391.8112733240814</v>
      </c>
      <c r="AP4" s="13"/>
      <c r="AQ4" s="13"/>
      <c r="AR4" s="13"/>
    </row>
    <row r="5" spans="1:54" s="14" customFormat="1" x14ac:dyDescent="0.25">
      <c r="A5" s="14" t="s">
        <v>24</v>
      </c>
      <c r="B5" s="273" t="s">
        <v>25</v>
      </c>
      <c r="C5" s="274"/>
      <c r="D5" s="275">
        <v>8367388</v>
      </c>
      <c r="E5" s="276">
        <v>8987709</v>
      </c>
      <c r="F5" s="276">
        <v>9943948</v>
      </c>
      <c r="G5" s="277">
        <v>162076</v>
      </c>
      <c r="H5" s="277">
        <v>167469</v>
      </c>
      <c r="I5" s="277">
        <v>77022</v>
      </c>
      <c r="J5" s="278">
        <v>572940.32999999984</v>
      </c>
      <c r="K5" s="278">
        <v>15.686989603262878</v>
      </c>
      <c r="L5" s="279"/>
      <c r="M5" s="278"/>
      <c r="N5" s="280"/>
      <c r="O5" s="280"/>
      <c r="P5" s="281" t="s">
        <v>16</v>
      </c>
      <c r="Q5" s="279">
        <v>64</v>
      </c>
      <c r="R5" s="279">
        <v>540</v>
      </c>
      <c r="S5" s="278">
        <v>22540</v>
      </c>
      <c r="T5" s="282"/>
      <c r="U5" s="277">
        <v>162076</v>
      </c>
      <c r="V5" s="284">
        <v>135263</v>
      </c>
      <c r="W5" s="284">
        <v>9664</v>
      </c>
      <c r="X5" s="285">
        <v>7.1445997796884582</v>
      </c>
      <c r="Y5" s="284">
        <v>106035</v>
      </c>
      <c r="Z5" s="286">
        <v>21.665178995816003</v>
      </c>
      <c r="AA5" s="286">
        <v>37.946721104894401</v>
      </c>
      <c r="AB5" s="286" t="s">
        <v>16</v>
      </c>
      <c r="AC5" s="287">
        <v>291</v>
      </c>
      <c r="AD5" s="358" t="s">
        <v>16</v>
      </c>
      <c r="AE5" s="358" t="s">
        <v>16</v>
      </c>
      <c r="AF5" s="288">
        <v>2347948.3359999997</v>
      </c>
      <c r="AG5" s="289">
        <v>26.123991508848359</v>
      </c>
      <c r="AH5" s="288">
        <v>408253</v>
      </c>
      <c r="AI5" s="289">
        <v>4.5423533071664872</v>
      </c>
      <c r="AJ5" s="288">
        <v>2690762</v>
      </c>
      <c r="AK5" s="288">
        <v>3324781.8877729354</v>
      </c>
      <c r="AL5" s="289">
        <v>2503.0367720761756</v>
      </c>
      <c r="AM5" s="289">
        <v>959.27326670678849</v>
      </c>
      <c r="AN5" s="288">
        <v>3462.3100387829636</v>
      </c>
      <c r="AO5" s="9"/>
      <c r="AP5" s="13"/>
      <c r="AQ5" s="13"/>
      <c r="AR5" s="13"/>
      <c r="AS5"/>
      <c r="AT5"/>
      <c r="AU5"/>
      <c r="AV5"/>
      <c r="AW5"/>
      <c r="AX5"/>
      <c r="AY5"/>
      <c r="AZ5"/>
      <c r="BA5"/>
      <c r="BB5"/>
    </row>
    <row r="6" spans="1:54" s="14" customFormat="1" x14ac:dyDescent="0.25">
      <c r="A6" s="14" t="s">
        <v>19</v>
      </c>
      <c r="B6" s="97" t="s">
        <v>26</v>
      </c>
      <c r="C6" s="48" t="s">
        <v>27</v>
      </c>
      <c r="D6" s="48">
        <v>406087</v>
      </c>
      <c r="E6" s="49">
        <v>417365</v>
      </c>
      <c r="F6" s="49">
        <v>472870</v>
      </c>
      <c r="G6" s="182">
        <v>8043</v>
      </c>
      <c r="H6" s="49">
        <v>7320</v>
      </c>
      <c r="I6" s="49">
        <v>8780</v>
      </c>
      <c r="J6" s="50">
        <v>39249.129999999997</v>
      </c>
      <c r="K6" s="52">
        <v>11</v>
      </c>
      <c r="L6" s="51" t="s">
        <v>28</v>
      </c>
      <c r="M6" s="52">
        <v>2338</v>
      </c>
      <c r="N6" s="53">
        <v>-6.2294444444444448</v>
      </c>
      <c r="O6" s="53">
        <v>-77.87277777777777</v>
      </c>
      <c r="P6" s="183" t="s">
        <v>16</v>
      </c>
      <c r="Q6" s="55">
        <v>7</v>
      </c>
      <c r="R6" s="56">
        <v>84</v>
      </c>
      <c r="S6" s="57">
        <v>3174</v>
      </c>
      <c r="T6" s="184" t="s">
        <v>29</v>
      </c>
      <c r="U6" s="182">
        <v>8043</v>
      </c>
      <c r="V6" s="186">
        <v>5703</v>
      </c>
      <c r="W6" s="186">
        <v>386</v>
      </c>
      <c r="X6" s="187">
        <v>6.7683675258635807</v>
      </c>
      <c r="Y6" s="186">
        <v>5220</v>
      </c>
      <c r="Z6" s="188">
        <v>25.739708790221105</v>
      </c>
      <c r="AA6" s="188">
        <v>27.024621773954316</v>
      </c>
      <c r="AB6" s="188">
        <v>33.1</v>
      </c>
      <c r="AC6" s="189">
        <v>35</v>
      </c>
      <c r="AD6" s="359">
        <v>0.41773584000101976</v>
      </c>
      <c r="AE6" s="359">
        <v>0.66289520000000002</v>
      </c>
      <c r="AF6" s="190">
        <v>144199.60749999998</v>
      </c>
      <c r="AG6" s="191">
        <v>34.549999999999997</v>
      </c>
      <c r="AH6" s="190">
        <v>28590</v>
      </c>
      <c r="AI6" s="191">
        <v>6.85</v>
      </c>
      <c r="AJ6" s="190">
        <v>124320</v>
      </c>
      <c r="AK6" s="190">
        <v>142701.36023444086</v>
      </c>
      <c r="AL6" s="191">
        <v>3420.5855520467694</v>
      </c>
      <c r="AM6" s="191">
        <v>1717.6507176931457</v>
      </c>
      <c r="AN6" s="190">
        <v>5138.2362697399167</v>
      </c>
      <c r="AO6" s="9"/>
      <c r="AP6" s="13"/>
      <c r="AQ6" s="13"/>
      <c r="AR6" s="13"/>
      <c r="AS6"/>
      <c r="AT6"/>
      <c r="AU6"/>
      <c r="AV6"/>
      <c r="AW6"/>
      <c r="AX6"/>
      <c r="AY6"/>
      <c r="AZ6"/>
      <c r="BA6"/>
      <c r="BB6"/>
    </row>
    <row r="7" spans="1:54" s="14" customFormat="1" x14ac:dyDescent="0.25">
      <c r="A7" s="14" t="s">
        <v>30</v>
      </c>
      <c r="B7" s="492" t="s">
        <v>31</v>
      </c>
      <c r="C7" s="343" t="s">
        <v>32</v>
      </c>
      <c r="D7" s="343">
        <v>77637</v>
      </c>
      <c r="E7" s="344">
        <v>82193</v>
      </c>
      <c r="F7" s="344">
        <v>98175</v>
      </c>
      <c r="G7" s="77">
        <v>1636</v>
      </c>
      <c r="H7" s="344">
        <v>1191</v>
      </c>
      <c r="I7" s="344">
        <v>1800</v>
      </c>
      <c r="J7" s="78">
        <v>5652.72</v>
      </c>
      <c r="K7" s="79">
        <v>14.540433631950636</v>
      </c>
      <c r="L7" s="79" t="s">
        <v>33</v>
      </c>
      <c r="M7" s="80">
        <v>408</v>
      </c>
      <c r="N7" s="81">
        <v>-5.6388888888888884</v>
      </c>
      <c r="O7" s="81">
        <v>-78.531111111111116</v>
      </c>
      <c r="P7" s="82" t="s">
        <v>16</v>
      </c>
      <c r="Q7" s="83"/>
      <c r="R7" s="84">
        <v>6</v>
      </c>
      <c r="S7" s="85">
        <v>345</v>
      </c>
      <c r="T7" s="82" t="s">
        <v>29</v>
      </c>
      <c r="U7" s="77">
        <v>1636</v>
      </c>
      <c r="V7" s="76">
        <v>1209</v>
      </c>
      <c r="W7" s="76">
        <v>89</v>
      </c>
      <c r="X7" s="86">
        <v>7.3614557485525225</v>
      </c>
      <c r="Y7" s="76">
        <v>1121</v>
      </c>
      <c r="Z7" s="75">
        <v>29.113805970149254</v>
      </c>
      <c r="AA7" s="75">
        <v>33.933933933933936</v>
      </c>
      <c r="AB7" s="75" t="s">
        <v>16</v>
      </c>
      <c r="AC7" s="87">
        <v>3</v>
      </c>
      <c r="AD7" s="360">
        <v>0.46103622424613833</v>
      </c>
      <c r="AE7" s="360">
        <v>0.64920285677771716</v>
      </c>
      <c r="AF7" s="76">
        <v>28638.52918211</v>
      </c>
      <c r="AG7" s="75">
        <v>34.843026999999999</v>
      </c>
      <c r="AH7" s="76">
        <v>18960</v>
      </c>
      <c r="AI7" s="75">
        <v>23.068140178461579</v>
      </c>
      <c r="AJ7" s="76">
        <v>24239</v>
      </c>
      <c r="AK7" s="75">
        <v>26886.463315451969</v>
      </c>
      <c r="AL7" s="75">
        <v>3793.6689776501657</v>
      </c>
      <c r="AM7" s="75">
        <v>1661.9856961055077</v>
      </c>
      <c r="AN7" s="76">
        <v>5455.6546737556737</v>
      </c>
      <c r="AO7" s="9"/>
      <c r="AP7" s="13"/>
      <c r="AQ7" s="13"/>
      <c r="AR7" s="13"/>
      <c r="AS7"/>
      <c r="AT7"/>
      <c r="AU7"/>
      <c r="AV7"/>
      <c r="AW7"/>
      <c r="AX7"/>
      <c r="AY7"/>
      <c r="AZ7"/>
      <c r="BA7"/>
      <c r="BB7"/>
    </row>
    <row r="8" spans="1:54" s="14" customFormat="1" x14ac:dyDescent="0.25">
      <c r="A8" s="14" t="s">
        <v>30</v>
      </c>
      <c r="B8" s="492" t="s">
        <v>56</v>
      </c>
      <c r="C8" s="343" t="s">
        <v>57</v>
      </c>
      <c r="D8" s="343">
        <v>29552</v>
      </c>
      <c r="E8" s="344">
        <v>27085</v>
      </c>
      <c r="F8" s="344">
        <v>29401</v>
      </c>
      <c r="G8" s="77">
        <v>397</v>
      </c>
      <c r="H8" s="344">
        <v>630</v>
      </c>
      <c r="I8" s="344">
        <v>601</v>
      </c>
      <c r="J8" s="78">
        <v>2869.6500000000005</v>
      </c>
      <c r="K8" s="79">
        <v>9.4384332584113029</v>
      </c>
      <c r="L8" s="79" t="s">
        <v>58</v>
      </c>
      <c r="M8" s="80">
        <v>2081</v>
      </c>
      <c r="N8" s="81">
        <v>-5.9044444444444446</v>
      </c>
      <c r="O8" s="81">
        <v>-77.797777777777782</v>
      </c>
      <c r="P8" s="82" t="s">
        <v>16</v>
      </c>
      <c r="Q8" s="83"/>
      <c r="R8" s="84">
        <v>12</v>
      </c>
      <c r="S8" s="85">
        <v>291</v>
      </c>
      <c r="T8" s="82" t="s">
        <v>23</v>
      </c>
      <c r="U8" s="77">
        <v>397</v>
      </c>
      <c r="V8" s="76">
        <v>380</v>
      </c>
      <c r="W8" s="76">
        <v>21</v>
      </c>
      <c r="X8" s="86">
        <v>5.5263157894736841</v>
      </c>
      <c r="Y8" s="76">
        <v>298</v>
      </c>
      <c r="Z8" s="75">
        <v>16.827637444279347</v>
      </c>
      <c r="AA8" s="75">
        <v>28.28282828282828</v>
      </c>
      <c r="AB8" s="75" t="s">
        <v>16</v>
      </c>
      <c r="AC8" s="87">
        <v>3</v>
      </c>
      <c r="AD8" s="360">
        <v>0.4128954525725998</v>
      </c>
      <c r="AE8" s="360">
        <v>0.71639089022042135</v>
      </c>
      <c r="AF8" s="76">
        <v>9003.1905084000009</v>
      </c>
      <c r="AG8" s="75">
        <v>33.240504000000001</v>
      </c>
      <c r="AH8" s="76">
        <v>2909</v>
      </c>
      <c r="AI8" s="75">
        <v>10.740246315197764</v>
      </c>
      <c r="AJ8" s="76">
        <v>10037</v>
      </c>
      <c r="AK8" s="75">
        <v>11212.590448998002</v>
      </c>
      <c r="AL8" s="75">
        <v>606.25328373638536</v>
      </c>
      <c r="AM8" s="75">
        <v>873.7524991692818</v>
      </c>
      <c r="AN8" s="76">
        <v>1480.0057829056673</v>
      </c>
      <c r="AO8" s="9"/>
      <c r="AP8" s="13"/>
      <c r="AQ8" s="13"/>
      <c r="AR8" s="13"/>
      <c r="AS8"/>
      <c r="AT8"/>
      <c r="AU8"/>
      <c r="AV8"/>
      <c r="AW8"/>
      <c r="AX8"/>
      <c r="AY8"/>
      <c r="AZ8"/>
      <c r="BA8"/>
      <c r="BB8"/>
    </row>
    <row r="9" spans="1:54" s="14" customFormat="1" x14ac:dyDescent="0.25">
      <c r="A9" s="14" t="s">
        <v>30</v>
      </c>
      <c r="B9" s="492" t="s">
        <v>96</v>
      </c>
      <c r="C9" s="343" t="s">
        <v>97</v>
      </c>
      <c r="D9" s="343">
        <v>53637</v>
      </c>
      <c r="E9" s="344">
        <v>60419</v>
      </c>
      <c r="F9" s="344">
        <v>58111</v>
      </c>
      <c r="G9" s="77">
        <v>981</v>
      </c>
      <c r="H9" s="344">
        <v>1248</v>
      </c>
      <c r="I9" s="344">
        <v>1668</v>
      </c>
      <c r="J9" s="78">
        <v>3312.37</v>
      </c>
      <c r="K9" s="79">
        <v>18.240413963415925</v>
      </c>
      <c r="L9" s="79" t="s">
        <v>28</v>
      </c>
      <c r="M9" s="80">
        <v>2338</v>
      </c>
      <c r="N9" s="81">
        <v>-6.2294444444444448</v>
      </c>
      <c r="O9" s="81">
        <v>-77.87277777777777</v>
      </c>
      <c r="P9" s="82" t="s">
        <v>16</v>
      </c>
      <c r="Q9" s="83"/>
      <c r="R9" s="84">
        <v>21</v>
      </c>
      <c r="S9" s="85">
        <v>745</v>
      </c>
      <c r="T9" s="82" t="s">
        <v>23</v>
      </c>
      <c r="U9" s="77">
        <v>981</v>
      </c>
      <c r="V9" s="76">
        <v>841</v>
      </c>
      <c r="W9" s="76">
        <v>70</v>
      </c>
      <c r="X9" s="86">
        <v>8.3234244946492275</v>
      </c>
      <c r="Y9" s="76">
        <v>886</v>
      </c>
      <c r="Z9" s="75">
        <v>14.707717911379239</v>
      </c>
      <c r="AA9" s="75">
        <v>32.279069767441861</v>
      </c>
      <c r="AB9" s="75" t="s">
        <v>16</v>
      </c>
      <c r="AC9" s="87">
        <v>7</v>
      </c>
      <c r="AD9" s="360">
        <v>0.54266528829961902</v>
      </c>
      <c r="AE9" s="360">
        <v>0.7672789986320846</v>
      </c>
      <c r="AF9" s="76">
        <v>13305.154376059998</v>
      </c>
      <c r="AG9" s="75">
        <v>22.021473999999998</v>
      </c>
      <c r="AH9" s="76">
        <v>7068</v>
      </c>
      <c r="AI9" s="75">
        <v>11.698524044037061</v>
      </c>
      <c r="AJ9" s="76">
        <v>18809</v>
      </c>
      <c r="AK9" s="75">
        <v>25568.807206785001</v>
      </c>
      <c r="AL9" s="75">
        <v>11021.483485823999</v>
      </c>
      <c r="AM9" s="75">
        <v>4032.2058609046812</v>
      </c>
      <c r="AN9" s="76">
        <v>15053.689346728679</v>
      </c>
      <c r="AO9" s="9"/>
      <c r="AP9" s="13"/>
      <c r="AQ9" s="13"/>
      <c r="AR9" s="13"/>
      <c r="AS9"/>
      <c r="AT9"/>
      <c r="AU9"/>
      <c r="AV9"/>
      <c r="AW9"/>
      <c r="AX9"/>
      <c r="AY9"/>
      <c r="AZ9"/>
      <c r="BA9"/>
      <c r="BB9"/>
    </row>
    <row r="10" spans="1:54" s="14" customFormat="1" x14ac:dyDescent="0.25">
      <c r="A10" s="14" t="s">
        <v>30</v>
      </c>
      <c r="B10" s="492" t="s">
        <v>160</v>
      </c>
      <c r="C10" s="343" t="s">
        <v>161</v>
      </c>
      <c r="D10" s="343">
        <v>46520</v>
      </c>
      <c r="E10" s="344">
        <v>49800</v>
      </c>
      <c r="F10" s="344">
        <v>75513</v>
      </c>
      <c r="G10" s="77">
        <v>1414</v>
      </c>
      <c r="H10" s="344">
        <v>150</v>
      </c>
      <c r="I10" s="344">
        <v>739</v>
      </c>
      <c r="J10" s="78">
        <v>17975.39</v>
      </c>
      <c r="K10" s="79">
        <v>2.7704544936159938</v>
      </c>
      <c r="L10" s="79" t="s">
        <v>5615</v>
      </c>
      <c r="M10" s="80">
        <v>189</v>
      </c>
      <c r="N10" s="81">
        <v>-4.5922222222222215</v>
      </c>
      <c r="O10" s="81">
        <v>-77.864444444444445</v>
      </c>
      <c r="P10" s="82" t="s">
        <v>16</v>
      </c>
      <c r="Q10" s="83"/>
      <c r="R10" s="84">
        <v>3</v>
      </c>
      <c r="S10" s="85">
        <v>271</v>
      </c>
      <c r="T10" s="82" t="s">
        <v>29</v>
      </c>
      <c r="U10" s="77">
        <v>1414</v>
      </c>
      <c r="V10" s="76">
        <v>514</v>
      </c>
      <c r="W10" s="76">
        <v>47</v>
      </c>
      <c r="X10" s="86">
        <v>9.1439688715953302</v>
      </c>
      <c r="Y10" s="76">
        <v>510</v>
      </c>
      <c r="Z10" s="75">
        <v>39.692742816738445</v>
      </c>
      <c r="AA10" s="75">
        <v>33.141847105612023</v>
      </c>
      <c r="AB10" s="75" t="s">
        <v>16</v>
      </c>
      <c r="AC10" s="87">
        <v>2</v>
      </c>
      <c r="AD10" s="360">
        <v>0.25345156917659956</v>
      </c>
      <c r="AE10" s="360">
        <v>0.40882896570212363</v>
      </c>
      <c r="AF10" s="76">
        <v>28302.138294</v>
      </c>
      <c r="AG10" s="75">
        <v>56.831603000000001</v>
      </c>
      <c r="AH10" s="76">
        <v>18994</v>
      </c>
      <c r="AI10" s="75">
        <v>38.140629343314657</v>
      </c>
      <c r="AJ10" s="76">
        <v>10367</v>
      </c>
      <c r="AK10" s="75">
        <v>8563.1384216959887</v>
      </c>
      <c r="AL10" s="75">
        <v>3647.6008628514046</v>
      </c>
      <c r="AM10" s="75">
        <v>1436.3424269076304</v>
      </c>
      <c r="AN10" s="76">
        <v>5083.943289759035</v>
      </c>
      <c r="AO10" s="9"/>
      <c r="AP10" s="13"/>
      <c r="AQ10" s="13"/>
      <c r="AR10" s="13"/>
      <c r="AS10"/>
      <c r="AT10"/>
      <c r="AU10"/>
      <c r="AV10"/>
      <c r="AW10"/>
      <c r="AX10"/>
      <c r="AY10"/>
      <c r="AZ10"/>
      <c r="BA10"/>
      <c r="BB10"/>
    </row>
    <row r="11" spans="1:54" s="14" customFormat="1" x14ac:dyDescent="0.25">
      <c r="A11" s="14" t="s">
        <v>30</v>
      </c>
      <c r="B11" s="492" t="s">
        <v>170</v>
      </c>
      <c r="C11" s="343" t="s">
        <v>171</v>
      </c>
      <c r="D11" s="343">
        <v>52300</v>
      </c>
      <c r="E11" s="344">
        <v>48140</v>
      </c>
      <c r="F11" s="344">
        <v>51065</v>
      </c>
      <c r="G11" s="77">
        <v>852</v>
      </c>
      <c r="H11" s="344">
        <v>1465</v>
      </c>
      <c r="I11" s="344">
        <v>660</v>
      </c>
      <c r="J11" s="78">
        <v>3236.68</v>
      </c>
      <c r="K11" s="79">
        <v>14.873265197671689</v>
      </c>
      <c r="L11" s="79" t="s">
        <v>172</v>
      </c>
      <c r="M11" s="80">
        <v>2328</v>
      </c>
      <c r="N11" s="81">
        <v>-6.1391666666666671</v>
      </c>
      <c r="O11" s="81">
        <v>-77.952222222222218</v>
      </c>
      <c r="P11" s="82" t="s">
        <v>16</v>
      </c>
      <c r="Q11" s="83"/>
      <c r="R11" s="84">
        <v>23</v>
      </c>
      <c r="S11" s="85">
        <v>681</v>
      </c>
      <c r="T11" s="82" t="s">
        <v>23</v>
      </c>
      <c r="U11" s="77">
        <v>852</v>
      </c>
      <c r="V11" s="76">
        <v>711</v>
      </c>
      <c r="W11" s="76">
        <v>42</v>
      </c>
      <c r="X11" s="86">
        <v>5.9071729957805905</v>
      </c>
      <c r="Y11" s="76">
        <v>453</v>
      </c>
      <c r="Z11" s="75">
        <v>21.14010007147963</v>
      </c>
      <c r="AA11" s="75">
        <v>16.54178674351585</v>
      </c>
      <c r="AB11" s="75" t="s">
        <v>16</v>
      </c>
      <c r="AC11" s="87">
        <v>9</v>
      </c>
      <c r="AD11" s="360">
        <v>0.34105023950541791</v>
      </c>
      <c r="AE11" s="360">
        <v>0.70520448666495061</v>
      </c>
      <c r="AF11" s="76">
        <v>23178.710525800005</v>
      </c>
      <c r="AG11" s="75">
        <v>48.148547000000008</v>
      </c>
      <c r="AH11" s="76">
        <v>12034</v>
      </c>
      <c r="AI11" s="75">
        <v>24.997883561590289</v>
      </c>
      <c r="AJ11" s="76">
        <v>15711</v>
      </c>
      <c r="AK11" s="75">
        <v>16076.254170249002</v>
      </c>
      <c r="AL11" s="75">
        <v>549.1100348982136</v>
      </c>
      <c r="AM11" s="75">
        <v>1993.4980654341505</v>
      </c>
      <c r="AN11" s="76">
        <v>2542.6081003323643</v>
      </c>
      <c r="AO11" s="9"/>
      <c r="AP11" s="13"/>
      <c r="AQ11" s="13"/>
      <c r="AR11" s="13"/>
      <c r="AS11"/>
      <c r="AT11"/>
      <c r="AU11"/>
      <c r="AV11"/>
      <c r="AW11"/>
      <c r="AX11"/>
      <c r="AY11"/>
      <c r="AZ11"/>
      <c r="BA11"/>
      <c r="BB11"/>
    </row>
    <row r="12" spans="1:54" s="14" customFormat="1" x14ac:dyDescent="0.25">
      <c r="A12" s="14" t="s">
        <v>30</v>
      </c>
      <c r="B12" s="492" t="s">
        <v>239</v>
      </c>
      <c r="C12" s="343" t="s">
        <v>240</v>
      </c>
      <c r="D12" s="343">
        <v>28462</v>
      </c>
      <c r="E12" s="344">
        <v>32130</v>
      </c>
      <c r="F12" s="344">
        <v>33262</v>
      </c>
      <c r="G12" s="77">
        <v>567</v>
      </c>
      <c r="H12" s="344">
        <v>758</v>
      </c>
      <c r="I12" s="344">
        <v>617</v>
      </c>
      <c r="J12" s="78">
        <v>2359.39</v>
      </c>
      <c r="K12" s="79">
        <v>13.617926667486088</v>
      </c>
      <c r="L12" s="79" t="s">
        <v>241</v>
      </c>
      <c r="M12" s="80">
        <v>1616</v>
      </c>
      <c r="N12" s="81">
        <v>-6.3952777777777783</v>
      </c>
      <c r="O12" s="81">
        <v>-77.482222222222219</v>
      </c>
      <c r="P12" s="82" t="s">
        <v>16</v>
      </c>
      <c r="Q12" s="83"/>
      <c r="R12" s="84">
        <v>12</v>
      </c>
      <c r="S12" s="85">
        <v>317</v>
      </c>
      <c r="T12" s="82" t="s">
        <v>23</v>
      </c>
      <c r="U12" s="77">
        <v>567</v>
      </c>
      <c r="V12" s="76">
        <v>398</v>
      </c>
      <c r="W12" s="76">
        <v>21</v>
      </c>
      <c r="X12" s="86">
        <v>5.2763819095477382</v>
      </c>
      <c r="Y12" s="76">
        <v>352</v>
      </c>
      <c r="Z12" s="75">
        <v>14.589955499046409</v>
      </c>
      <c r="AA12" s="75">
        <v>24.888888888888889</v>
      </c>
      <c r="AB12" s="75" t="s">
        <v>16</v>
      </c>
      <c r="AC12" s="87">
        <v>7</v>
      </c>
      <c r="AD12" s="360">
        <v>0.36640743525100677</v>
      </c>
      <c r="AE12" s="360">
        <v>0.67419772918221355</v>
      </c>
      <c r="AF12" s="76">
        <v>10671.064116300002</v>
      </c>
      <c r="AG12" s="75">
        <v>33.212151000000006</v>
      </c>
      <c r="AH12" s="76">
        <v>4282</v>
      </c>
      <c r="AI12" s="75">
        <v>13.327716773222392</v>
      </c>
      <c r="AJ12" s="76">
        <v>9588</v>
      </c>
      <c r="AK12" s="75">
        <v>12366.909765758997</v>
      </c>
      <c r="AL12" s="75">
        <v>730.42062464985986</v>
      </c>
      <c r="AM12" s="75">
        <v>1355.5285611577965</v>
      </c>
      <c r="AN12" s="76">
        <v>2085.9491858076562</v>
      </c>
      <c r="AO12" s="9"/>
      <c r="AP12" s="13"/>
      <c r="AQ12" s="13"/>
      <c r="AR12" s="13"/>
      <c r="AS12"/>
      <c r="AT12"/>
      <c r="AU12"/>
      <c r="AV12"/>
      <c r="AW12"/>
      <c r="AX12"/>
      <c r="AY12"/>
      <c r="AZ12"/>
      <c r="BA12"/>
      <c r="BB12"/>
    </row>
    <row r="13" spans="1:54" s="14" customFormat="1" x14ac:dyDescent="0.25">
      <c r="A13" s="14" t="s">
        <v>30</v>
      </c>
      <c r="B13" s="492" t="s">
        <v>276</v>
      </c>
      <c r="C13" s="343" t="s">
        <v>277</v>
      </c>
      <c r="D13" s="343">
        <v>117979</v>
      </c>
      <c r="E13" s="344">
        <v>117598</v>
      </c>
      <c r="F13" s="344">
        <v>127343</v>
      </c>
      <c r="G13" s="77">
        <v>2195</v>
      </c>
      <c r="H13" s="344">
        <v>1878</v>
      </c>
      <c r="I13" s="344">
        <v>2695</v>
      </c>
      <c r="J13" s="78">
        <v>3842.93</v>
      </c>
      <c r="K13" s="79">
        <v>30.601129867054567</v>
      </c>
      <c r="L13" s="79" t="s">
        <v>278</v>
      </c>
      <c r="M13" s="80">
        <v>444</v>
      </c>
      <c r="N13" s="81">
        <v>-5.7547222222222221</v>
      </c>
      <c r="O13" s="81">
        <v>-78.442777777777778</v>
      </c>
      <c r="P13" s="82" t="s">
        <v>16</v>
      </c>
      <c r="Q13" s="83"/>
      <c r="R13" s="84">
        <v>7</v>
      </c>
      <c r="S13" s="85">
        <v>524</v>
      </c>
      <c r="T13" s="82" t="s">
        <v>23</v>
      </c>
      <c r="U13" s="77">
        <v>2195</v>
      </c>
      <c r="V13" s="76">
        <v>1650</v>
      </c>
      <c r="W13" s="76">
        <v>96</v>
      </c>
      <c r="X13" s="86">
        <v>5.8181818181818183</v>
      </c>
      <c r="Y13" s="76">
        <v>1600</v>
      </c>
      <c r="Z13" s="75">
        <v>16.938682123245883</v>
      </c>
      <c r="AA13" s="75">
        <v>16.105455494648915</v>
      </c>
      <c r="AB13" s="75" t="s">
        <v>16</v>
      </c>
      <c r="AC13" s="87">
        <v>4</v>
      </c>
      <c r="AD13" s="360">
        <v>0.47011892577744724</v>
      </c>
      <c r="AE13" s="360">
        <v>0.69374940881020264</v>
      </c>
      <c r="AF13" s="76">
        <v>35160.201491219996</v>
      </c>
      <c r="AG13" s="75">
        <v>29.898638999999999</v>
      </c>
      <c r="AH13" s="76">
        <v>14343</v>
      </c>
      <c r="AI13" s="75">
        <v>12.196837713776523</v>
      </c>
      <c r="AJ13" s="76">
        <v>35569</v>
      </c>
      <c r="AK13" s="75">
        <v>42027.196905501944</v>
      </c>
      <c r="AL13" s="75">
        <v>1717.1990936070345</v>
      </c>
      <c r="AM13" s="75">
        <v>866.90493647851156</v>
      </c>
      <c r="AN13" s="76">
        <v>2584.1040300855457</v>
      </c>
      <c r="AO13" s="9"/>
      <c r="AP13" s="13"/>
      <c r="AQ13" s="13"/>
      <c r="AR13" s="13"/>
      <c r="AS13"/>
      <c r="AT13"/>
      <c r="AU13"/>
      <c r="AV13"/>
      <c r="AW13"/>
      <c r="AX13"/>
      <c r="AY13"/>
      <c r="AZ13"/>
      <c r="BA13"/>
      <c r="BB13"/>
    </row>
    <row r="14" spans="1:54" s="14" customFormat="1" x14ac:dyDescent="0.25">
      <c r="A14" s="14" t="s">
        <v>19</v>
      </c>
      <c r="B14" s="192" t="s">
        <v>299</v>
      </c>
      <c r="C14" s="48" t="s">
        <v>300</v>
      </c>
      <c r="D14" s="48">
        <v>1476708</v>
      </c>
      <c r="E14" s="49">
        <v>1427527</v>
      </c>
      <c r="F14" s="49">
        <v>1600862</v>
      </c>
      <c r="G14" s="185">
        <v>24296</v>
      </c>
      <c r="H14" s="49">
        <v>32997</v>
      </c>
      <c r="I14" s="49">
        <v>21671</v>
      </c>
      <c r="J14" s="50">
        <v>33304.32</v>
      </c>
      <c r="K14" s="51">
        <v>42.863118057957649</v>
      </c>
      <c r="L14" s="51" t="s">
        <v>301</v>
      </c>
      <c r="M14" s="52">
        <v>2731</v>
      </c>
      <c r="N14" s="53">
        <v>-7.1547222222222224</v>
      </c>
      <c r="O14" s="53">
        <v>-78.510833333333338</v>
      </c>
      <c r="P14" s="183" t="s">
        <v>16</v>
      </c>
      <c r="Q14" s="55">
        <v>13</v>
      </c>
      <c r="R14" s="56">
        <v>127</v>
      </c>
      <c r="S14" s="57">
        <v>6513</v>
      </c>
      <c r="T14" s="184" t="s">
        <v>29</v>
      </c>
      <c r="U14" s="185">
        <v>24296</v>
      </c>
      <c r="V14" s="186">
        <v>20339</v>
      </c>
      <c r="W14" s="186">
        <v>1694</v>
      </c>
      <c r="X14" s="187">
        <v>8.3288263926446717</v>
      </c>
      <c r="Y14" s="186">
        <v>17330</v>
      </c>
      <c r="Z14" s="188">
        <v>26.600795520762077</v>
      </c>
      <c r="AA14" s="188">
        <v>35.675320047150414</v>
      </c>
      <c r="AB14" s="188">
        <v>34.700000000000003</v>
      </c>
      <c r="AC14" s="189">
        <v>107</v>
      </c>
      <c r="AD14" s="359">
        <v>0.42511817746726094</v>
      </c>
      <c r="AE14" s="359">
        <v>0.69172579999999995</v>
      </c>
      <c r="AF14" s="186">
        <v>597420.04949999985</v>
      </c>
      <c r="AG14" s="188">
        <v>41.849999999999994</v>
      </c>
      <c r="AH14" s="186">
        <v>159883</v>
      </c>
      <c r="AI14" s="188">
        <v>11.2</v>
      </c>
      <c r="AJ14" s="186">
        <v>439480</v>
      </c>
      <c r="AK14" s="186">
        <v>494360.51453631034</v>
      </c>
      <c r="AL14" s="188">
        <v>2738.5712840667793</v>
      </c>
      <c r="AM14" s="188">
        <v>953.7141991219786</v>
      </c>
      <c r="AN14" s="186">
        <v>3692.285483188758</v>
      </c>
      <c r="AO14" s="9"/>
      <c r="AP14" s="13"/>
      <c r="AQ14" s="13"/>
      <c r="AR14" s="13"/>
      <c r="AS14"/>
      <c r="AT14"/>
      <c r="AU14"/>
      <c r="AV14"/>
      <c r="AW14"/>
      <c r="AX14"/>
      <c r="AY14"/>
      <c r="AZ14"/>
      <c r="BA14"/>
      <c r="BB14"/>
    </row>
    <row r="15" spans="1:54" s="14" customFormat="1" x14ac:dyDescent="0.25">
      <c r="A15" s="14" t="s">
        <v>30</v>
      </c>
      <c r="B15" s="492" t="s">
        <v>302</v>
      </c>
      <c r="C15" s="343" t="s">
        <v>303</v>
      </c>
      <c r="D15" s="343">
        <v>79097</v>
      </c>
      <c r="E15" s="344">
        <v>80630</v>
      </c>
      <c r="F15" s="344">
        <v>89729</v>
      </c>
      <c r="G15" s="77">
        <v>1612</v>
      </c>
      <c r="H15" s="344">
        <v>1823</v>
      </c>
      <c r="I15" s="344">
        <v>824</v>
      </c>
      <c r="J15" s="78">
        <v>1807.6399999999999</v>
      </c>
      <c r="K15" s="79">
        <v>44.605120488592867</v>
      </c>
      <c r="L15" s="79" t="s">
        <v>304</v>
      </c>
      <c r="M15" s="80">
        <v>2687</v>
      </c>
      <c r="N15" s="81">
        <v>-7.6230555555555561</v>
      </c>
      <c r="O15" s="81">
        <v>-78.046111111111102</v>
      </c>
      <c r="P15" s="82" t="s">
        <v>16</v>
      </c>
      <c r="Q15" s="83"/>
      <c r="R15" s="84">
        <v>4</v>
      </c>
      <c r="S15" s="85">
        <v>366</v>
      </c>
      <c r="T15" s="82" t="s">
        <v>23</v>
      </c>
      <c r="U15" s="77">
        <v>1612</v>
      </c>
      <c r="V15" s="76">
        <v>1293</v>
      </c>
      <c r="W15" s="76">
        <v>86</v>
      </c>
      <c r="X15" s="86">
        <v>6.651198762567673</v>
      </c>
      <c r="Y15" s="76">
        <v>1183</v>
      </c>
      <c r="Z15" s="75">
        <v>35.496880710819838</v>
      </c>
      <c r="AA15" s="75">
        <v>42.734307824591575</v>
      </c>
      <c r="AB15" s="75" t="s">
        <v>16</v>
      </c>
      <c r="AC15" s="87">
        <v>3</v>
      </c>
      <c r="AD15" s="360">
        <v>0.35038197593107517</v>
      </c>
      <c r="AE15" s="360">
        <v>0.66506039444292819</v>
      </c>
      <c r="AF15" s="76">
        <v>42406.2164548</v>
      </c>
      <c r="AG15" s="75">
        <v>52.593595999999998</v>
      </c>
      <c r="AH15" s="76">
        <v>34556</v>
      </c>
      <c r="AI15" s="75">
        <v>42.857487584010926</v>
      </c>
      <c r="AJ15" s="76">
        <v>21089</v>
      </c>
      <c r="AK15" s="75">
        <v>24151.949227039961</v>
      </c>
      <c r="AL15" s="75">
        <v>1222.1130787548059</v>
      </c>
      <c r="AM15" s="75">
        <v>931.85630695770806</v>
      </c>
      <c r="AN15" s="76">
        <v>2153.9693857125144</v>
      </c>
      <c r="AO15" s="9"/>
      <c r="AP15" s="13"/>
      <c r="AQ15" s="13"/>
      <c r="AR15" s="13"/>
      <c r="AS15"/>
      <c r="AT15"/>
      <c r="AU15"/>
      <c r="AV15"/>
      <c r="AW15"/>
      <c r="AX15"/>
      <c r="AY15"/>
      <c r="AZ15"/>
      <c r="BA15"/>
      <c r="BB15"/>
    </row>
    <row r="16" spans="1:54" s="14" customFormat="1" x14ac:dyDescent="0.25">
      <c r="A16" s="14" t="s">
        <v>30</v>
      </c>
      <c r="B16" s="492" t="s">
        <v>315</v>
      </c>
      <c r="C16" s="343" t="s">
        <v>300</v>
      </c>
      <c r="D16" s="343">
        <v>334857</v>
      </c>
      <c r="E16" s="344">
        <v>369594</v>
      </c>
      <c r="F16" s="344">
        <v>402606</v>
      </c>
      <c r="G16" s="77">
        <v>6522</v>
      </c>
      <c r="H16" s="344">
        <v>6391</v>
      </c>
      <c r="I16" s="344">
        <v>2609</v>
      </c>
      <c r="J16" s="78">
        <v>2979.7799999999997</v>
      </c>
      <c r="K16" s="79">
        <v>124.03398908644263</v>
      </c>
      <c r="L16" s="79" t="s">
        <v>301</v>
      </c>
      <c r="M16" s="80">
        <v>2731</v>
      </c>
      <c r="N16" s="81">
        <v>-7.1547222222222224</v>
      </c>
      <c r="O16" s="81">
        <v>-78.510833333333338</v>
      </c>
      <c r="P16" s="82" t="s">
        <v>16</v>
      </c>
      <c r="Q16" s="83"/>
      <c r="R16" s="84">
        <v>12</v>
      </c>
      <c r="S16" s="85">
        <v>814</v>
      </c>
      <c r="T16" s="82" t="s">
        <v>23</v>
      </c>
      <c r="U16" s="77">
        <v>6522</v>
      </c>
      <c r="V16" s="76">
        <v>5684</v>
      </c>
      <c r="W16" s="76">
        <v>533</v>
      </c>
      <c r="X16" s="86">
        <v>9.3771991555242789</v>
      </c>
      <c r="Y16" s="76">
        <v>6015</v>
      </c>
      <c r="Z16" s="75">
        <v>27.753124203009438</v>
      </c>
      <c r="AA16" s="75">
        <v>41.4171772049474</v>
      </c>
      <c r="AB16" s="75" t="s">
        <v>16</v>
      </c>
      <c r="AC16" s="87">
        <v>12</v>
      </c>
      <c r="AD16" s="360">
        <v>0.535394003901843</v>
      </c>
      <c r="AE16" s="360">
        <v>0.74700709719590197</v>
      </c>
      <c r="AF16" s="76">
        <v>124507.42965468002</v>
      </c>
      <c r="AG16" s="75">
        <v>33.687622000000005</v>
      </c>
      <c r="AH16" s="76">
        <v>58289</v>
      </c>
      <c r="AI16" s="75">
        <v>15.771033437690782</v>
      </c>
      <c r="AJ16" s="76">
        <v>106196</v>
      </c>
      <c r="AK16" s="75">
        <v>132164.78194479406</v>
      </c>
      <c r="AL16" s="75">
        <v>5330.2187839358803</v>
      </c>
      <c r="AM16" s="75">
        <v>517.42654718420761</v>
      </c>
      <c r="AN16" s="76">
        <v>5847.6453311200894</v>
      </c>
      <c r="AO16" s="9"/>
      <c r="AP16" s="13"/>
      <c r="AQ16" s="13"/>
      <c r="AR16" s="13"/>
      <c r="AS16"/>
      <c r="AT16"/>
      <c r="AU16"/>
      <c r="AV16"/>
      <c r="AW16"/>
      <c r="AX16"/>
      <c r="AY16"/>
      <c r="AZ16"/>
      <c r="BA16"/>
      <c r="BB16"/>
    </row>
    <row r="17" spans="1:54" s="14" customFormat="1" x14ac:dyDescent="0.25">
      <c r="A17" s="14" t="s">
        <v>30</v>
      </c>
      <c r="B17" s="492" t="s">
        <v>346</v>
      </c>
      <c r="C17" s="343" t="s">
        <v>347</v>
      </c>
      <c r="D17" s="343">
        <v>94234</v>
      </c>
      <c r="E17" s="344">
        <v>84223</v>
      </c>
      <c r="F17" s="344">
        <v>98479</v>
      </c>
      <c r="G17" s="77">
        <v>1433</v>
      </c>
      <c r="H17" s="344">
        <v>2295</v>
      </c>
      <c r="I17" s="344">
        <v>1383</v>
      </c>
      <c r="J17" s="78">
        <v>2641.5899999999997</v>
      </c>
      <c r="K17" s="79">
        <v>31.883448983377438</v>
      </c>
      <c r="L17" s="79" t="s">
        <v>348</v>
      </c>
      <c r="M17" s="80">
        <v>2629</v>
      </c>
      <c r="N17" s="81">
        <v>-6.866944444444445</v>
      </c>
      <c r="O17" s="81">
        <v>-78.143055555555563</v>
      </c>
      <c r="P17" s="82" t="s">
        <v>16</v>
      </c>
      <c r="Q17" s="83"/>
      <c r="R17" s="84">
        <v>12</v>
      </c>
      <c r="S17" s="85">
        <v>549</v>
      </c>
      <c r="T17" s="82" t="s">
        <v>23</v>
      </c>
      <c r="U17" s="77">
        <v>1433</v>
      </c>
      <c r="V17" s="76">
        <v>1187</v>
      </c>
      <c r="W17" s="76">
        <v>114</v>
      </c>
      <c r="X17" s="86">
        <v>9.6040438079191244</v>
      </c>
      <c r="Y17" s="76">
        <v>927</v>
      </c>
      <c r="Z17" s="75">
        <v>29.544047864658552</v>
      </c>
      <c r="AA17" s="75">
        <v>39.32384341637011</v>
      </c>
      <c r="AB17" s="75" t="s">
        <v>16</v>
      </c>
      <c r="AC17" s="87">
        <v>10</v>
      </c>
      <c r="AD17" s="360">
        <v>0.32296923444392561</v>
      </c>
      <c r="AE17" s="360">
        <v>0.65306787163156321</v>
      </c>
      <c r="AF17" s="76">
        <v>48797.518430330005</v>
      </c>
      <c r="AG17" s="75">
        <v>57.938471</v>
      </c>
      <c r="AH17" s="76">
        <v>34492</v>
      </c>
      <c r="AI17" s="75">
        <v>40.952967102590549</v>
      </c>
      <c r="AJ17" s="76">
        <v>23866</v>
      </c>
      <c r="AK17" s="75">
        <v>27186.640390142009</v>
      </c>
      <c r="AL17" s="75">
        <v>1681.5805088871209</v>
      </c>
      <c r="AM17" s="75">
        <v>1068.956599384966</v>
      </c>
      <c r="AN17" s="76">
        <v>2750.5371082720872</v>
      </c>
      <c r="AO17" s="9"/>
      <c r="AP17" s="13"/>
      <c r="AQ17" s="13"/>
      <c r="AR17" s="13"/>
      <c r="AS17"/>
      <c r="AT17"/>
      <c r="AU17"/>
      <c r="AV17"/>
      <c r="AW17"/>
      <c r="AX17"/>
      <c r="AY17"/>
      <c r="AZ17"/>
      <c r="BA17"/>
      <c r="BB17"/>
    </row>
    <row r="18" spans="1:54" s="14" customFormat="1" x14ac:dyDescent="0.25">
      <c r="A18" s="14" t="s">
        <v>30</v>
      </c>
      <c r="B18" s="492" t="s">
        <v>383</v>
      </c>
      <c r="C18" s="343" t="s">
        <v>384</v>
      </c>
      <c r="D18" s="343">
        <v>171168</v>
      </c>
      <c r="E18" s="344">
        <v>152383</v>
      </c>
      <c r="F18" s="344">
        <v>170114</v>
      </c>
      <c r="G18" s="77">
        <v>2377</v>
      </c>
      <c r="H18" s="344">
        <v>4902</v>
      </c>
      <c r="I18" s="344">
        <v>2220</v>
      </c>
      <c r="J18" s="78">
        <v>3795.1000000000004</v>
      </c>
      <c r="K18" s="79">
        <v>40.15256514979842</v>
      </c>
      <c r="L18" s="79" t="s">
        <v>385</v>
      </c>
      <c r="M18" s="80">
        <v>2430</v>
      </c>
      <c r="N18" s="81">
        <v>-6.5597222222222218</v>
      </c>
      <c r="O18" s="81">
        <v>-78.646944444444458</v>
      </c>
      <c r="P18" s="82" t="s">
        <v>16</v>
      </c>
      <c r="Q18" s="83"/>
      <c r="R18" s="84">
        <v>19</v>
      </c>
      <c r="S18" s="85">
        <v>789</v>
      </c>
      <c r="T18" s="82" t="s">
        <v>23</v>
      </c>
      <c r="U18" s="77">
        <v>2377</v>
      </c>
      <c r="V18" s="76">
        <v>1973</v>
      </c>
      <c r="W18" s="76">
        <v>162</v>
      </c>
      <c r="X18" s="86">
        <v>8.2108464267612771</v>
      </c>
      <c r="Y18" s="76">
        <v>1489</v>
      </c>
      <c r="Z18" s="75">
        <v>26.300503085939525</v>
      </c>
      <c r="AA18" s="75">
        <v>29.879347054648687</v>
      </c>
      <c r="AB18" s="75" t="s">
        <v>16</v>
      </c>
      <c r="AC18" s="87">
        <v>17</v>
      </c>
      <c r="AD18" s="360">
        <v>0.36051007255192313</v>
      </c>
      <c r="AE18" s="360">
        <v>0.68553748821339988</v>
      </c>
      <c r="AF18" s="76">
        <v>88555.64480763</v>
      </c>
      <c r="AG18" s="75">
        <v>58.113861</v>
      </c>
      <c r="AH18" s="76">
        <v>44755</v>
      </c>
      <c r="AI18" s="75">
        <v>29.370109088704087</v>
      </c>
      <c r="AJ18" s="76">
        <v>45396</v>
      </c>
      <c r="AK18" s="75">
        <v>49421.526752464</v>
      </c>
      <c r="AL18" s="75">
        <v>1891.7446612154902</v>
      </c>
      <c r="AM18" s="75">
        <v>1772.8314605959986</v>
      </c>
      <c r="AN18" s="76">
        <v>3664.5761218114881</v>
      </c>
      <c r="AO18" s="9"/>
      <c r="AP18" s="13"/>
      <c r="AQ18" s="13"/>
      <c r="AR18" s="13"/>
      <c r="AS18"/>
      <c r="AT18"/>
      <c r="AU18"/>
      <c r="AV18"/>
      <c r="AW18"/>
      <c r="AX18"/>
      <c r="AY18"/>
      <c r="AZ18"/>
      <c r="BA18"/>
      <c r="BB18"/>
    </row>
    <row r="19" spans="1:54" s="14" customFormat="1" x14ac:dyDescent="0.25">
      <c r="A19" s="14" t="s">
        <v>30</v>
      </c>
      <c r="B19" s="492" t="s">
        <v>439</v>
      </c>
      <c r="C19" s="343" t="s">
        <v>440</v>
      </c>
      <c r="D19" s="343">
        <v>33488</v>
      </c>
      <c r="E19" s="344">
        <v>29532</v>
      </c>
      <c r="F19" s="344">
        <v>29896</v>
      </c>
      <c r="G19" s="77">
        <v>430</v>
      </c>
      <c r="H19" s="344">
        <v>975</v>
      </c>
      <c r="I19" s="344">
        <v>743</v>
      </c>
      <c r="J19" s="78">
        <v>2070.33</v>
      </c>
      <c r="K19" s="79">
        <v>14.264392633058499</v>
      </c>
      <c r="L19" s="79" t="s">
        <v>441</v>
      </c>
      <c r="M19" s="80">
        <v>2695</v>
      </c>
      <c r="N19" s="81">
        <v>-7.3666666666666663</v>
      </c>
      <c r="O19" s="81">
        <v>-78.805277777777775</v>
      </c>
      <c r="P19" s="82" t="s">
        <v>16</v>
      </c>
      <c r="Q19" s="83"/>
      <c r="R19" s="84">
        <v>8</v>
      </c>
      <c r="S19" s="85">
        <v>479</v>
      </c>
      <c r="T19" s="82" t="s">
        <v>23</v>
      </c>
      <c r="U19" s="77">
        <v>430</v>
      </c>
      <c r="V19" s="76">
        <v>310</v>
      </c>
      <c r="W19" s="76">
        <v>22</v>
      </c>
      <c r="X19" s="86">
        <v>7.096774193548387</v>
      </c>
      <c r="Y19" s="76">
        <v>180</v>
      </c>
      <c r="Z19" s="75">
        <v>16.112266112266113</v>
      </c>
      <c r="AA19" s="75">
        <v>20.667150108774475</v>
      </c>
      <c r="AB19" s="75" t="s">
        <v>16</v>
      </c>
      <c r="AC19" s="87">
        <v>4</v>
      </c>
      <c r="AD19" s="360">
        <v>0.42210334870185229</v>
      </c>
      <c r="AE19" s="360">
        <v>0.65951083147029854</v>
      </c>
      <c r="AF19" s="76">
        <v>13392.777947279999</v>
      </c>
      <c r="AG19" s="75">
        <v>45.350054</v>
      </c>
      <c r="AH19" s="76">
        <v>7556</v>
      </c>
      <c r="AI19" s="75">
        <v>25.584864056728229</v>
      </c>
      <c r="AJ19" s="76">
        <v>9230</v>
      </c>
      <c r="AK19" s="75">
        <v>9487.803798673991</v>
      </c>
      <c r="AL19" s="75">
        <v>1909.2014983746446</v>
      </c>
      <c r="AM19" s="75">
        <v>1360.2324962752268</v>
      </c>
      <c r="AN19" s="76">
        <v>3269.4339946498717</v>
      </c>
      <c r="AO19" s="9"/>
      <c r="AP19" s="13"/>
      <c r="AQ19" s="13"/>
      <c r="AR19" s="13"/>
      <c r="AS19"/>
      <c r="AT19"/>
      <c r="AU19"/>
      <c r="AV19"/>
      <c r="AW19"/>
      <c r="AX19"/>
      <c r="AY19"/>
      <c r="AZ19"/>
      <c r="BA19"/>
      <c r="BB19"/>
    </row>
    <row r="20" spans="1:54" s="14" customFormat="1" x14ac:dyDescent="0.25">
      <c r="A20" s="14" t="s">
        <v>30</v>
      </c>
      <c r="B20" s="492" t="s">
        <v>463</v>
      </c>
      <c r="C20" s="343" t="s">
        <v>464</v>
      </c>
      <c r="D20" s="343">
        <v>147534</v>
      </c>
      <c r="E20" s="344">
        <v>125833</v>
      </c>
      <c r="F20" s="344">
        <v>140553</v>
      </c>
      <c r="G20" s="77">
        <v>1952</v>
      </c>
      <c r="H20" s="344">
        <v>3139</v>
      </c>
      <c r="I20" s="344">
        <v>3090</v>
      </c>
      <c r="J20" s="78">
        <v>3028.4599999999996</v>
      </c>
      <c r="K20" s="79">
        <v>41.550160807803309</v>
      </c>
      <c r="L20" s="79" t="s">
        <v>465</v>
      </c>
      <c r="M20" s="80">
        <v>2665</v>
      </c>
      <c r="N20" s="81">
        <v>-6.3772222222222217</v>
      </c>
      <c r="O20" s="81">
        <v>-78.818055555555546</v>
      </c>
      <c r="P20" s="82" t="s">
        <v>16</v>
      </c>
      <c r="Q20" s="83"/>
      <c r="R20" s="84">
        <v>15</v>
      </c>
      <c r="S20" s="85">
        <v>635</v>
      </c>
      <c r="T20" s="82" t="s">
        <v>23</v>
      </c>
      <c r="U20" s="77">
        <v>1952</v>
      </c>
      <c r="V20" s="76">
        <v>1624</v>
      </c>
      <c r="W20" s="76">
        <v>113</v>
      </c>
      <c r="X20" s="86">
        <v>6.958128078817734</v>
      </c>
      <c r="Y20" s="76">
        <v>1221</v>
      </c>
      <c r="Z20" s="75">
        <v>22.484677363817916</v>
      </c>
      <c r="AA20" s="75">
        <v>25.038880248833596</v>
      </c>
      <c r="AB20" s="75" t="s">
        <v>16</v>
      </c>
      <c r="AC20" s="87">
        <v>15</v>
      </c>
      <c r="AD20" s="360">
        <v>0.35476566556050299</v>
      </c>
      <c r="AE20" s="360">
        <v>0.65887363517584896</v>
      </c>
      <c r="AF20" s="76">
        <v>72357.829264789994</v>
      </c>
      <c r="AG20" s="75">
        <v>57.503062999999997</v>
      </c>
      <c r="AH20" s="76">
        <v>46997</v>
      </c>
      <c r="AI20" s="75">
        <v>37.348356457680012</v>
      </c>
      <c r="AJ20" s="76">
        <v>38736</v>
      </c>
      <c r="AK20" s="75">
        <v>41410.213191917013</v>
      </c>
      <c r="AL20" s="75">
        <v>2003.9091483156258</v>
      </c>
      <c r="AM20" s="75">
        <v>1313.2214588383017</v>
      </c>
      <c r="AN20" s="76">
        <v>3317.1306071539275</v>
      </c>
      <c r="AO20" s="9"/>
      <c r="AP20" s="13"/>
      <c r="AQ20" s="13"/>
      <c r="AR20" s="13"/>
      <c r="AS20"/>
      <c r="AT20"/>
      <c r="AU20"/>
      <c r="AV20"/>
      <c r="AW20"/>
      <c r="AX20"/>
      <c r="AY20"/>
      <c r="AZ20"/>
      <c r="BA20"/>
      <c r="BB20"/>
    </row>
    <row r="21" spans="1:54" s="14" customFormat="1" x14ac:dyDescent="0.25">
      <c r="A21" s="14" t="s">
        <v>30</v>
      </c>
      <c r="B21" s="492" t="s">
        <v>507</v>
      </c>
      <c r="C21" s="343" t="s">
        <v>508</v>
      </c>
      <c r="D21" s="343">
        <v>95414</v>
      </c>
      <c r="E21" s="344">
        <v>84479</v>
      </c>
      <c r="F21" s="344">
        <v>99832</v>
      </c>
      <c r="G21" s="77">
        <v>1197</v>
      </c>
      <c r="H21" s="344">
        <v>2317</v>
      </c>
      <c r="I21" s="344">
        <v>819</v>
      </c>
      <c r="J21" s="78">
        <v>777.15</v>
      </c>
      <c r="K21" s="79">
        <v>108.70359647429711</v>
      </c>
      <c r="L21" s="79" t="s">
        <v>509</v>
      </c>
      <c r="M21" s="80">
        <v>2556</v>
      </c>
      <c r="N21" s="81">
        <v>-6.6797222222222228</v>
      </c>
      <c r="O21" s="81">
        <v>-78.518888888888881</v>
      </c>
      <c r="P21" s="82" t="s">
        <v>16</v>
      </c>
      <c r="Q21" s="83"/>
      <c r="R21" s="84">
        <v>3</v>
      </c>
      <c r="S21" s="85">
        <v>244</v>
      </c>
      <c r="T21" s="82" t="s">
        <v>23</v>
      </c>
      <c r="U21" s="77">
        <v>1197</v>
      </c>
      <c r="V21" s="76">
        <v>1360</v>
      </c>
      <c r="W21" s="76">
        <v>123</v>
      </c>
      <c r="X21" s="86">
        <v>9.0441176470588225</v>
      </c>
      <c r="Y21" s="76">
        <v>1158</v>
      </c>
      <c r="Z21" s="75">
        <v>32.724384432088961</v>
      </c>
      <c r="AA21" s="75">
        <v>39.863879436071947</v>
      </c>
      <c r="AB21" s="75" t="s">
        <v>16</v>
      </c>
      <c r="AC21" s="87">
        <v>2</v>
      </c>
      <c r="AD21" s="360">
        <v>0.3693433327883538</v>
      </c>
      <c r="AE21" s="360">
        <v>0.67028780834505952</v>
      </c>
      <c r="AF21" s="76">
        <v>43878.050460050013</v>
      </c>
      <c r="AG21" s="75">
        <v>51.939595000000011</v>
      </c>
      <c r="AH21" s="76">
        <v>21417</v>
      </c>
      <c r="AI21" s="75">
        <v>25.351823405084652</v>
      </c>
      <c r="AJ21" s="76">
        <v>42533</v>
      </c>
      <c r="AK21" s="75">
        <v>28717.00155242328</v>
      </c>
      <c r="AL21" s="75">
        <v>1589.0956011553162</v>
      </c>
      <c r="AM21" s="75">
        <v>948.62716071449699</v>
      </c>
      <c r="AN21" s="76">
        <v>2537.7227618698134</v>
      </c>
      <c r="AO21" s="9"/>
      <c r="AP21" s="13"/>
      <c r="AQ21" s="13"/>
      <c r="AR21" s="13"/>
      <c r="AS21"/>
      <c r="AT21"/>
      <c r="AU21"/>
      <c r="AV21"/>
      <c r="AW21"/>
      <c r="AX21"/>
      <c r="AY21"/>
      <c r="AZ21"/>
      <c r="BA21"/>
      <c r="BB21"/>
    </row>
    <row r="22" spans="1:54" s="14" customFormat="1" x14ac:dyDescent="0.25">
      <c r="A22" s="14" t="s">
        <v>30</v>
      </c>
      <c r="B22" s="492" t="s">
        <v>517</v>
      </c>
      <c r="C22" s="343" t="s">
        <v>518</v>
      </c>
      <c r="D22" s="343">
        <v>195549</v>
      </c>
      <c r="E22" s="344">
        <v>197834</v>
      </c>
      <c r="F22" s="344">
        <v>230465</v>
      </c>
      <c r="G22" s="77">
        <v>3443</v>
      </c>
      <c r="H22" s="344">
        <v>3596</v>
      </c>
      <c r="I22" s="344">
        <v>5790</v>
      </c>
      <c r="J22" s="78">
        <v>5232.57</v>
      </c>
      <c r="K22" s="79">
        <v>37.808189856991881</v>
      </c>
      <c r="L22" s="79" t="s">
        <v>519</v>
      </c>
      <c r="M22" s="80">
        <v>728</v>
      </c>
      <c r="N22" s="81">
        <v>-5.7088888888888887</v>
      </c>
      <c r="O22" s="81">
        <v>-78.80916666666667</v>
      </c>
      <c r="P22" s="82" t="s">
        <v>16</v>
      </c>
      <c r="Q22" s="83"/>
      <c r="R22" s="84">
        <v>12</v>
      </c>
      <c r="S22" s="85">
        <v>861</v>
      </c>
      <c r="T22" s="82" t="s">
        <v>23</v>
      </c>
      <c r="U22" s="77">
        <v>3443</v>
      </c>
      <c r="V22" s="76">
        <v>2998</v>
      </c>
      <c r="W22" s="76">
        <v>200</v>
      </c>
      <c r="X22" s="86">
        <v>6.6711140760507011</v>
      </c>
      <c r="Y22" s="76">
        <v>2629</v>
      </c>
      <c r="Z22" s="75">
        <v>17.739594550306663</v>
      </c>
      <c r="AA22" s="75">
        <v>33.562653562653558</v>
      </c>
      <c r="AB22" s="75" t="s">
        <v>16</v>
      </c>
      <c r="AC22" s="87">
        <v>10</v>
      </c>
      <c r="AD22" s="360">
        <v>0.49439831941815704</v>
      </c>
      <c r="AE22" s="360">
        <v>0.69088228998098855</v>
      </c>
      <c r="AF22" s="76">
        <v>77876.982172079996</v>
      </c>
      <c r="AG22" s="75">
        <v>39.364812000000001</v>
      </c>
      <c r="AH22" s="76">
        <v>31804</v>
      </c>
      <c r="AI22" s="75">
        <v>16.076147008845041</v>
      </c>
      <c r="AJ22" s="76">
        <v>62184</v>
      </c>
      <c r="AK22" s="75">
        <v>76410.164305335958</v>
      </c>
      <c r="AL22" s="75">
        <v>2160.6650041954363</v>
      </c>
      <c r="AM22" s="75">
        <v>832.01721660584144</v>
      </c>
      <c r="AN22" s="76">
        <v>2992.6822208012782</v>
      </c>
      <c r="AO22" s="9"/>
      <c r="AP22" s="13"/>
      <c r="AQ22" s="13"/>
      <c r="AR22" s="13"/>
      <c r="AS22"/>
      <c r="AT22"/>
      <c r="AU22"/>
      <c r="AV22"/>
      <c r="AW22"/>
      <c r="AX22"/>
      <c r="AY22"/>
      <c r="AZ22"/>
      <c r="BA22"/>
      <c r="BB22"/>
    </row>
    <row r="23" spans="1:54" s="14" customFormat="1" x14ac:dyDescent="0.25">
      <c r="A23" s="14" t="s">
        <v>30</v>
      </c>
      <c r="B23" s="492" t="s">
        <v>553</v>
      </c>
      <c r="C23" s="343" t="s">
        <v>554</v>
      </c>
      <c r="D23" s="343">
        <v>139550</v>
      </c>
      <c r="E23" s="344">
        <v>141474</v>
      </c>
      <c r="F23" s="344">
        <v>157664</v>
      </c>
      <c r="G23" s="77">
        <v>2792</v>
      </c>
      <c r="H23" s="344">
        <v>2028</v>
      </c>
      <c r="I23" s="344">
        <v>960</v>
      </c>
      <c r="J23" s="78">
        <v>4977.08</v>
      </c>
      <c r="K23" s="79">
        <v>28.425100661432005</v>
      </c>
      <c r="L23" s="79" t="s">
        <v>555</v>
      </c>
      <c r="M23" s="80">
        <v>1295</v>
      </c>
      <c r="N23" s="81">
        <v>-5.1461111111111117</v>
      </c>
      <c r="O23" s="81">
        <v>-79.004722222222227</v>
      </c>
      <c r="P23" s="82" t="s">
        <v>16</v>
      </c>
      <c r="Q23" s="83"/>
      <c r="R23" s="84">
        <v>7</v>
      </c>
      <c r="S23" s="85">
        <v>603</v>
      </c>
      <c r="T23" s="82" t="s">
        <v>29</v>
      </c>
      <c r="U23" s="77">
        <v>2792</v>
      </c>
      <c r="V23" s="76">
        <v>1825</v>
      </c>
      <c r="W23" s="76">
        <v>119</v>
      </c>
      <c r="X23" s="86">
        <v>6.5205479452054789</v>
      </c>
      <c r="Y23" s="76">
        <v>1134</v>
      </c>
      <c r="Z23" s="75">
        <v>21.683392003362581</v>
      </c>
      <c r="AA23" s="75">
        <v>32.990314769975789</v>
      </c>
      <c r="AB23" s="75" t="s">
        <v>16</v>
      </c>
      <c r="AC23" s="87">
        <v>6</v>
      </c>
      <c r="AD23" s="360">
        <v>0.3596976143894472</v>
      </c>
      <c r="AE23" s="360">
        <v>0.66518126296231483</v>
      </c>
      <c r="AF23" s="76">
        <v>73519.468189799998</v>
      </c>
      <c r="AG23" s="75">
        <v>51.966769999999997</v>
      </c>
      <c r="AH23" s="76">
        <v>43586</v>
      </c>
      <c r="AI23" s="75">
        <v>30.808762799627974</v>
      </c>
      <c r="AJ23" s="76">
        <v>43839</v>
      </c>
      <c r="AK23" s="75">
        <v>52799.083770619007</v>
      </c>
      <c r="AL23" s="75">
        <v>1715.2574404484219</v>
      </c>
      <c r="AM23" s="75">
        <v>1015.2888070599545</v>
      </c>
      <c r="AN23" s="76">
        <v>2730.5462475083764</v>
      </c>
      <c r="AO23" s="9"/>
      <c r="AP23" s="13"/>
      <c r="AQ23" s="13"/>
      <c r="AR23" s="13"/>
      <c r="AS23"/>
      <c r="AT23"/>
      <c r="AU23"/>
      <c r="AV23"/>
      <c r="AW23"/>
      <c r="AX23"/>
      <c r="AY23"/>
      <c r="AZ23"/>
      <c r="BA23"/>
      <c r="BB23"/>
    </row>
    <row r="24" spans="1:54" s="14" customFormat="1" x14ac:dyDescent="0.25">
      <c r="A24" s="14" t="s">
        <v>30</v>
      </c>
      <c r="B24" s="492" t="s">
        <v>575</v>
      </c>
      <c r="C24" s="343" t="s">
        <v>576</v>
      </c>
      <c r="D24" s="343">
        <v>54366</v>
      </c>
      <c r="E24" s="344">
        <v>51152</v>
      </c>
      <c r="F24" s="344">
        <v>57899</v>
      </c>
      <c r="G24" s="77">
        <v>877</v>
      </c>
      <c r="H24" s="344">
        <v>1253</v>
      </c>
      <c r="I24" s="344">
        <v>847</v>
      </c>
      <c r="J24" s="78">
        <v>1362.32</v>
      </c>
      <c r="K24" s="79">
        <v>37.547712725350877</v>
      </c>
      <c r="L24" s="79" t="s">
        <v>577</v>
      </c>
      <c r="M24" s="80">
        <v>2280</v>
      </c>
      <c r="N24" s="81">
        <v>-7.3358333333333334</v>
      </c>
      <c r="O24" s="81">
        <v>-78.17</v>
      </c>
      <c r="P24" s="82" t="s">
        <v>16</v>
      </c>
      <c r="Q24" s="83"/>
      <c r="R24" s="84">
        <v>7</v>
      </c>
      <c r="S24" s="85">
        <v>307</v>
      </c>
      <c r="T24" s="82" t="s">
        <v>23</v>
      </c>
      <c r="U24" s="77">
        <v>877</v>
      </c>
      <c r="V24" s="76">
        <v>703</v>
      </c>
      <c r="W24" s="76">
        <v>73</v>
      </c>
      <c r="X24" s="86">
        <v>10.38406827880512</v>
      </c>
      <c r="Y24" s="76">
        <v>532</v>
      </c>
      <c r="Z24" s="75">
        <v>31.622301222578685</v>
      </c>
      <c r="AA24" s="75">
        <v>41.237600377893244</v>
      </c>
      <c r="AB24" s="75" t="s">
        <v>16</v>
      </c>
      <c r="AC24" s="87">
        <v>5</v>
      </c>
      <c r="AD24" s="360">
        <v>0.33897187702209669</v>
      </c>
      <c r="AE24" s="360">
        <v>0.6709389124640015</v>
      </c>
      <c r="AF24" s="76">
        <v>29263.091404160001</v>
      </c>
      <c r="AG24" s="75">
        <v>57.208108000000003</v>
      </c>
      <c r="AH24" s="76">
        <v>20208</v>
      </c>
      <c r="AI24" s="75">
        <v>39.504906185655713</v>
      </c>
      <c r="AJ24" s="76">
        <v>14442</v>
      </c>
      <c r="AK24" s="75">
        <v>15344.930653390969</v>
      </c>
      <c r="AL24" s="75">
        <v>1451.9781955739759</v>
      </c>
      <c r="AM24" s="75">
        <v>813.5624890522364</v>
      </c>
      <c r="AN24" s="76">
        <v>2265.5406846262122</v>
      </c>
      <c r="AO24" s="9"/>
      <c r="AP24" s="13"/>
      <c r="AQ24" s="13"/>
      <c r="AR24" s="13"/>
      <c r="AS24"/>
      <c r="AT24"/>
      <c r="AU24"/>
      <c r="AV24"/>
      <c r="AW24"/>
      <c r="AX24"/>
      <c r="AY24"/>
      <c r="AZ24"/>
      <c r="BA24"/>
      <c r="BB24"/>
    </row>
    <row r="25" spans="1:54" s="14" customFormat="1" x14ac:dyDescent="0.25">
      <c r="A25" s="14" t="s">
        <v>30</v>
      </c>
      <c r="B25" s="492" t="s">
        <v>598</v>
      </c>
      <c r="C25" s="343" t="s">
        <v>599</v>
      </c>
      <c r="D25" s="343">
        <v>59986</v>
      </c>
      <c r="E25" s="344">
        <v>48499</v>
      </c>
      <c r="F25" s="344">
        <v>53662</v>
      </c>
      <c r="G25" s="77">
        <v>690</v>
      </c>
      <c r="H25" s="344">
        <v>2003</v>
      </c>
      <c r="I25" s="344">
        <v>954</v>
      </c>
      <c r="J25" s="78">
        <v>2542.08</v>
      </c>
      <c r="K25" s="79">
        <v>19.078471173212488</v>
      </c>
      <c r="L25" s="79" t="s">
        <v>600</v>
      </c>
      <c r="M25" s="80">
        <v>2612</v>
      </c>
      <c r="N25" s="81">
        <v>-7</v>
      </c>
      <c r="O25" s="81">
        <v>-78.849999999999994</v>
      </c>
      <c r="P25" s="82" t="s">
        <v>16</v>
      </c>
      <c r="Q25" s="83"/>
      <c r="R25" s="84">
        <v>13</v>
      </c>
      <c r="S25" s="85">
        <v>433</v>
      </c>
      <c r="T25" s="82" t="s">
        <v>23</v>
      </c>
      <c r="U25" s="77">
        <v>690</v>
      </c>
      <c r="V25" s="76">
        <v>540</v>
      </c>
      <c r="W25" s="76">
        <v>67</v>
      </c>
      <c r="X25" s="86">
        <v>12.407407407407407</v>
      </c>
      <c r="Y25" s="76">
        <v>348</v>
      </c>
      <c r="Z25" s="75">
        <v>29.028001759272833</v>
      </c>
      <c r="AA25" s="75">
        <v>38.350515463917532</v>
      </c>
      <c r="AB25" s="75" t="s">
        <v>16</v>
      </c>
      <c r="AC25" s="87">
        <v>11</v>
      </c>
      <c r="AD25" s="360">
        <v>0.37070480463948641</v>
      </c>
      <c r="AE25" s="360">
        <v>0.66801542781207868</v>
      </c>
      <c r="AF25" s="76">
        <v>25756.68596336</v>
      </c>
      <c r="AG25" s="75">
        <v>53.107664</v>
      </c>
      <c r="AH25" s="76">
        <v>16861</v>
      </c>
      <c r="AI25" s="75">
        <v>34.764815571784062</v>
      </c>
      <c r="AJ25" s="76">
        <v>14924</v>
      </c>
      <c r="AK25" s="75">
        <v>16321.256054934998</v>
      </c>
      <c r="AL25" s="75">
        <v>1933.0153130992394</v>
      </c>
      <c r="AM25" s="75">
        <v>795.4912117775624</v>
      </c>
      <c r="AN25" s="76">
        <v>2728.5065248768019</v>
      </c>
      <c r="AO25" s="9"/>
      <c r="AP25" s="13"/>
      <c r="AQ25" s="13"/>
      <c r="AR25" s="13"/>
      <c r="AS25"/>
      <c r="AT25"/>
      <c r="AU25"/>
      <c r="AV25"/>
      <c r="AW25"/>
      <c r="AX25"/>
      <c r="AY25"/>
      <c r="AZ25"/>
      <c r="BA25"/>
      <c r="BB25"/>
    </row>
    <row r="26" spans="1:54" s="14" customFormat="1" x14ac:dyDescent="0.25">
      <c r="A26" s="14" t="s">
        <v>30</v>
      </c>
      <c r="B26" s="492" t="s">
        <v>638</v>
      </c>
      <c r="C26" s="343" t="s">
        <v>639</v>
      </c>
      <c r="D26" s="343">
        <v>24677</v>
      </c>
      <c r="E26" s="344">
        <v>22572</v>
      </c>
      <c r="F26" s="344">
        <v>26206</v>
      </c>
      <c r="G26" s="77">
        <v>380</v>
      </c>
      <c r="H26" s="344">
        <v>696</v>
      </c>
      <c r="I26" s="344">
        <v>219</v>
      </c>
      <c r="J26" s="78">
        <v>672.29</v>
      </c>
      <c r="K26" s="79">
        <v>33.574796590756968</v>
      </c>
      <c r="L26" s="79" t="s">
        <v>640</v>
      </c>
      <c r="M26" s="80">
        <v>2391</v>
      </c>
      <c r="N26" s="81">
        <v>-7.118611111111111</v>
      </c>
      <c r="O26" s="81">
        <v>-78.823333333333323</v>
      </c>
      <c r="P26" s="82" t="s">
        <v>16</v>
      </c>
      <c r="Q26" s="83"/>
      <c r="R26" s="84">
        <v>4</v>
      </c>
      <c r="S26" s="85">
        <v>104</v>
      </c>
      <c r="T26" s="82" t="s">
        <v>23</v>
      </c>
      <c r="U26" s="77">
        <v>380</v>
      </c>
      <c r="V26" s="76">
        <v>382</v>
      </c>
      <c r="W26" s="76">
        <v>37</v>
      </c>
      <c r="X26" s="86">
        <v>9.6858638743455501</v>
      </c>
      <c r="Y26" s="76">
        <v>243</v>
      </c>
      <c r="Z26" s="75">
        <v>37.48235958227491</v>
      </c>
      <c r="AA26" s="75">
        <v>35.384615384615387</v>
      </c>
      <c r="AB26" s="75" t="s">
        <v>16</v>
      </c>
      <c r="AC26" s="87">
        <v>3</v>
      </c>
      <c r="AD26" s="360">
        <v>0.31259994862552415</v>
      </c>
      <c r="AE26" s="360">
        <v>0.65907865392053344</v>
      </c>
      <c r="AF26" s="76">
        <v>15192.536491440003</v>
      </c>
      <c r="AG26" s="75">
        <v>67.307002000000011</v>
      </c>
      <c r="AH26" s="76">
        <v>8113</v>
      </c>
      <c r="AI26" s="75">
        <v>35.944607016538896</v>
      </c>
      <c r="AJ26" s="76">
        <v>5923</v>
      </c>
      <c r="AK26" s="75">
        <v>7052.3066005020009</v>
      </c>
      <c r="AL26" s="75">
        <v>1801.1476196172246</v>
      </c>
      <c r="AM26" s="75">
        <v>641.22926856282118</v>
      </c>
      <c r="AN26" s="76">
        <v>2442.3768881800456</v>
      </c>
      <c r="AO26" s="9"/>
      <c r="AP26" s="13"/>
      <c r="AQ26" s="13"/>
      <c r="AR26" s="13"/>
      <c r="AS26"/>
      <c r="AT26"/>
      <c r="AU26"/>
      <c r="AV26"/>
      <c r="AW26"/>
      <c r="AX26"/>
      <c r="AY26"/>
      <c r="AZ26"/>
      <c r="BA26"/>
      <c r="BB26"/>
    </row>
    <row r="27" spans="1:54" s="14" customFormat="1" x14ac:dyDescent="0.25">
      <c r="A27" s="14" t="s">
        <v>30</v>
      </c>
      <c r="B27" s="492" t="s">
        <v>651</v>
      </c>
      <c r="C27" s="343" t="s">
        <v>495</v>
      </c>
      <c r="D27" s="343">
        <v>46788</v>
      </c>
      <c r="E27" s="344">
        <v>39322</v>
      </c>
      <c r="F27" s="344">
        <v>43757</v>
      </c>
      <c r="G27" s="77">
        <v>592</v>
      </c>
      <c r="H27" s="344">
        <v>1579</v>
      </c>
      <c r="I27" s="344">
        <v>1213</v>
      </c>
      <c r="J27" s="78">
        <v>1417.9299999999998</v>
      </c>
      <c r="K27" s="79">
        <v>27.731975485390677</v>
      </c>
      <c r="L27" s="79" t="s">
        <v>652</v>
      </c>
      <c r="M27" s="80">
        <v>2036</v>
      </c>
      <c r="N27" s="81">
        <v>-6.6258333333333335</v>
      </c>
      <c r="O27" s="81">
        <v>-78.944166666666675</v>
      </c>
      <c r="P27" s="82" t="s">
        <v>16</v>
      </c>
      <c r="Q27" s="83"/>
      <c r="R27" s="84">
        <v>11</v>
      </c>
      <c r="S27" s="85">
        <v>329</v>
      </c>
      <c r="T27" s="82" t="s">
        <v>23</v>
      </c>
      <c r="U27" s="77">
        <v>592</v>
      </c>
      <c r="V27" s="76">
        <v>460</v>
      </c>
      <c r="W27" s="76">
        <v>45</v>
      </c>
      <c r="X27" s="86">
        <v>9.7826086956521738</v>
      </c>
      <c r="Y27" s="76">
        <v>271</v>
      </c>
      <c r="Z27" s="75">
        <v>22.88757396449704</v>
      </c>
      <c r="AA27" s="75">
        <v>33.846153846153847</v>
      </c>
      <c r="AB27" s="75" t="s">
        <v>16</v>
      </c>
      <c r="AC27" s="87">
        <v>9</v>
      </c>
      <c r="AD27" s="360">
        <v>0.39097616022984349</v>
      </c>
      <c r="AE27" s="360">
        <v>0.68359305737177023</v>
      </c>
      <c r="AF27" s="76">
        <v>20940.678652760002</v>
      </c>
      <c r="AG27" s="75">
        <v>53.254358000000003</v>
      </c>
      <c r="AH27" s="76">
        <v>12570</v>
      </c>
      <c r="AI27" s="75">
        <v>31.967277628870544</v>
      </c>
      <c r="AJ27" s="76">
        <v>11122</v>
      </c>
      <c r="AK27" s="75">
        <v>13892.856294072997</v>
      </c>
      <c r="AL27" s="75">
        <v>2272.3088596714306</v>
      </c>
      <c r="AM27" s="75">
        <v>1180.899185697574</v>
      </c>
      <c r="AN27" s="76">
        <v>3453.208045369005</v>
      </c>
      <c r="AO27" s="9"/>
      <c r="AP27" s="13"/>
      <c r="AQ27" s="13"/>
      <c r="AR27" s="13"/>
      <c r="AS27"/>
      <c r="AT27"/>
      <c r="AU27"/>
      <c r="AV27"/>
      <c r="AW27"/>
      <c r="AX27"/>
      <c r="AY27"/>
      <c r="AZ27"/>
      <c r="BA27"/>
      <c r="BB27"/>
    </row>
    <row r="28" spans="1:54" s="17" customFormat="1" x14ac:dyDescent="0.25">
      <c r="A28" s="17" t="s">
        <v>19</v>
      </c>
      <c r="B28" s="97" t="s">
        <v>684</v>
      </c>
      <c r="C28" s="48" t="s">
        <v>685</v>
      </c>
      <c r="D28" s="48">
        <v>1682213</v>
      </c>
      <c r="E28" s="49">
        <v>1888972</v>
      </c>
      <c r="F28" s="49">
        <v>2049071</v>
      </c>
      <c r="G28" s="185">
        <v>32610</v>
      </c>
      <c r="H28" s="49">
        <v>37629</v>
      </c>
      <c r="I28" s="49">
        <v>8530</v>
      </c>
      <c r="J28" s="50">
        <v>25495.42</v>
      </c>
      <c r="K28" s="51">
        <v>74.090640593486995</v>
      </c>
      <c r="L28" s="51" t="s">
        <v>686</v>
      </c>
      <c r="M28" s="52">
        <v>74</v>
      </c>
      <c r="N28" s="53">
        <v>-8.1</v>
      </c>
      <c r="O28" s="53">
        <v>-79.030555555555551</v>
      </c>
      <c r="P28" s="183" t="s">
        <v>16</v>
      </c>
      <c r="Q28" s="55">
        <v>12</v>
      </c>
      <c r="R28" s="56">
        <v>83</v>
      </c>
      <c r="S28" s="57">
        <v>3506</v>
      </c>
      <c r="T28" s="193" t="s">
        <v>23</v>
      </c>
      <c r="U28" s="185">
        <v>32610</v>
      </c>
      <c r="V28" s="186">
        <v>26068</v>
      </c>
      <c r="W28" s="186">
        <v>1651</v>
      </c>
      <c r="X28" s="187">
        <v>6.3334356298910546</v>
      </c>
      <c r="Y28" s="186">
        <v>21456</v>
      </c>
      <c r="Z28" s="188">
        <v>18.75745828917038</v>
      </c>
      <c r="AA28" s="188">
        <v>50.428889124218998</v>
      </c>
      <c r="AB28" s="188">
        <v>38.9</v>
      </c>
      <c r="AC28" s="189">
        <v>53</v>
      </c>
      <c r="AD28" s="359">
        <v>0.5482244400091113</v>
      </c>
      <c r="AE28" s="359">
        <v>0.76616280000000003</v>
      </c>
      <c r="AF28" s="186">
        <v>436352.53200000001</v>
      </c>
      <c r="AG28" s="188">
        <v>23.1</v>
      </c>
      <c r="AH28" s="186">
        <v>58558</v>
      </c>
      <c r="AI28" s="188">
        <v>3.1</v>
      </c>
      <c r="AJ28" s="186">
        <v>567300</v>
      </c>
      <c r="AK28" s="186">
        <v>737260.22843737248</v>
      </c>
      <c r="AL28" s="188">
        <v>2089.3663093365076</v>
      </c>
      <c r="AM28" s="188">
        <v>778.36697685301863</v>
      </c>
      <c r="AN28" s="186">
        <v>2867.7332861895247</v>
      </c>
      <c r="AO28" s="9"/>
      <c r="AP28" s="13"/>
      <c r="AQ28" s="13"/>
      <c r="AR28" s="13"/>
      <c r="AS28"/>
      <c r="AT28"/>
      <c r="AU28"/>
      <c r="AV28"/>
      <c r="AW28"/>
      <c r="AX28"/>
      <c r="AY28"/>
      <c r="AZ28"/>
      <c r="BA28"/>
      <c r="BB28"/>
    </row>
    <row r="29" spans="1:54" s="17" customFormat="1" x14ac:dyDescent="0.25">
      <c r="A29" s="17" t="s">
        <v>30</v>
      </c>
      <c r="B29" s="492" t="s">
        <v>687</v>
      </c>
      <c r="C29" s="343" t="s">
        <v>688</v>
      </c>
      <c r="D29" s="343">
        <v>121422</v>
      </c>
      <c r="E29" s="344">
        <v>119672</v>
      </c>
      <c r="F29" s="344">
        <v>130437</v>
      </c>
      <c r="G29" s="77">
        <v>1826</v>
      </c>
      <c r="H29" s="344">
        <v>3358</v>
      </c>
      <c r="I29" s="344">
        <v>1388</v>
      </c>
      <c r="J29" s="78">
        <v>2658.6400000000008</v>
      </c>
      <c r="K29" s="79">
        <v>45.01248758763878</v>
      </c>
      <c r="L29" s="79" t="s">
        <v>689</v>
      </c>
      <c r="M29" s="80">
        <v>242</v>
      </c>
      <c r="N29" s="81">
        <v>-7.7136111111111116</v>
      </c>
      <c r="O29" s="81">
        <v>-79.107222222222219</v>
      </c>
      <c r="P29" s="82" t="s">
        <v>16</v>
      </c>
      <c r="Q29" s="83"/>
      <c r="R29" s="84">
        <v>8</v>
      </c>
      <c r="S29" s="85">
        <v>175</v>
      </c>
      <c r="T29" s="82" t="s">
        <v>23</v>
      </c>
      <c r="U29" s="77">
        <v>1826</v>
      </c>
      <c r="V29" s="76">
        <v>1521</v>
      </c>
      <c r="W29" s="76">
        <v>101</v>
      </c>
      <c r="X29" s="86">
        <v>6.6403681788297169</v>
      </c>
      <c r="Y29" s="76">
        <v>1205</v>
      </c>
      <c r="Z29" s="75">
        <v>9.7158414156882777</v>
      </c>
      <c r="AA29" s="75">
        <v>33.36252189141856</v>
      </c>
      <c r="AB29" s="75" t="s">
        <v>16</v>
      </c>
      <c r="AC29" s="87">
        <v>2</v>
      </c>
      <c r="AD29" s="360">
        <v>0.58492781147870476</v>
      </c>
      <c r="AE29" s="360">
        <v>0.78906018191674876</v>
      </c>
      <c r="AF29" s="76">
        <v>26658.438686879999</v>
      </c>
      <c r="AG29" s="75">
        <v>22.276254000000002</v>
      </c>
      <c r="AH29" s="76">
        <v>2249</v>
      </c>
      <c r="AI29" s="75">
        <v>1.8791808494961488</v>
      </c>
      <c r="AJ29" s="76">
        <v>37960</v>
      </c>
      <c r="AK29" s="75">
        <v>45332.693679156997</v>
      </c>
      <c r="AL29" s="75">
        <v>1194.3938485192857</v>
      </c>
      <c r="AM29" s="75">
        <v>744.75379871649181</v>
      </c>
      <c r="AN29" s="76">
        <v>1939.1476472357776</v>
      </c>
      <c r="AO29" s="9"/>
      <c r="AP29" s="13"/>
      <c r="AQ29" s="13"/>
      <c r="AR29" s="13"/>
      <c r="AS29"/>
      <c r="AT29"/>
      <c r="AU29"/>
      <c r="AV29"/>
      <c r="AW29"/>
      <c r="AX29"/>
      <c r="AY29"/>
      <c r="AZ29"/>
      <c r="BA29"/>
      <c r="BB29"/>
    </row>
    <row r="30" spans="1:54" x14ac:dyDescent="0.25">
      <c r="A30" t="s">
        <v>30</v>
      </c>
      <c r="B30" s="493" t="s">
        <v>713</v>
      </c>
      <c r="C30" s="343" t="s">
        <v>602</v>
      </c>
      <c r="D30" s="343">
        <v>17425</v>
      </c>
      <c r="E30" s="344">
        <v>15811</v>
      </c>
      <c r="F30" s="344">
        <v>17872</v>
      </c>
      <c r="G30" s="77">
        <v>308</v>
      </c>
      <c r="H30" s="344">
        <v>305</v>
      </c>
      <c r="I30" s="494" t="s">
        <v>16</v>
      </c>
      <c r="J30" s="78">
        <v>1718.8600000000001</v>
      </c>
      <c r="K30" s="79">
        <v>9.1985385662590318</v>
      </c>
      <c r="L30" s="79" t="s">
        <v>603</v>
      </c>
      <c r="M30" s="80">
        <v>3157</v>
      </c>
      <c r="N30" s="81">
        <v>-7.153888888888889</v>
      </c>
      <c r="O30" s="81">
        <v>-77.702222222222218</v>
      </c>
      <c r="P30" s="82" t="s">
        <v>16</v>
      </c>
      <c r="Q30" s="83"/>
      <c r="R30" s="84">
        <v>6</v>
      </c>
      <c r="S30" s="85">
        <v>261</v>
      </c>
      <c r="T30" s="82" t="s">
        <v>23</v>
      </c>
      <c r="U30" s="77">
        <v>308</v>
      </c>
      <c r="V30" s="76">
        <v>215</v>
      </c>
      <c r="W30" s="76">
        <v>13</v>
      </c>
      <c r="X30" s="86">
        <v>6.0465116279069768</v>
      </c>
      <c r="Y30" s="76">
        <v>62</v>
      </c>
      <c r="Z30" s="75">
        <v>25.17412935323383</v>
      </c>
      <c r="AA30" s="75">
        <v>48.275862068965516</v>
      </c>
      <c r="AB30" s="75" t="s">
        <v>16</v>
      </c>
      <c r="AC30" s="87">
        <v>2</v>
      </c>
      <c r="AD30" s="360">
        <v>0.2949982613622435</v>
      </c>
      <c r="AE30" s="360">
        <v>0.70457706631388772</v>
      </c>
      <c r="AF30" s="76">
        <v>8342.602368060001</v>
      </c>
      <c r="AG30" s="75">
        <v>52.764545999999996</v>
      </c>
      <c r="AH30" s="76">
        <v>6543</v>
      </c>
      <c r="AI30" s="75">
        <v>41.382026149942611</v>
      </c>
      <c r="AJ30" s="76">
        <v>4256</v>
      </c>
      <c r="AK30" s="75">
        <v>4598.0492123419999</v>
      </c>
      <c r="AL30" s="75">
        <v>3314.3208045031938</v>
      </c>
      <c r="AM30" s="75">
        <v>4500.314754284992</v>
      </c>
      <c r="AN30" s="76">
        <v>7814.6355587881853</v>
      </c>
      <c r="AP30" s="13"/>
      <c r="AQ30" s="13"/>
      <c r="AR30" s="13"/>
    </row>
    <row r="31" spans="1:54" x14ac:dyDescent="0.25">
      <c r="A31" t="s">
        <v>30</v>
      </c>
      <c r="B31" s="495" t="s">
        <v>728</v>
      </c>
      <c r="C31" s="343" t="s">
        <v>729</v>
      </c>
      <c r="D31" s="343">
        <v>79050</v>
      </c>
      <c r="E31" s="344">
        <v>82571</v>
      </c>
      <c r="F31" s="344">
        <v>92653</v>
      </c>
      <c r="G31" s="77">
        <v>1264</v>
      </c>
      <c r="H31" s="344">
        <v>2175</v>
      </c>
      <c r="I31" s="344">
        <v>452</v>
      </c>
      <c r="J31" s="78">
        <v>1142.43</v>
      </c>
      <c r="K31" s="79">
        <v>72.276638393599598</v>
      </c>
      <c r="L31" s="79" t="s">
        <v>730</v>
      </c>
      <c r="M31" s="80">
        <v>160</v>
      </c>
      <c r="N31" s="81">
        <v>-7.2275</v>
      </c>
      <c r="O31" s="81">
        <v>-79.429444444444442</v>
      </c>
      <c r="P31" s="82" t="s">
        <v>16</v>
      </c>
      <c r="Q31" s="83"/>
      <c r="R31" s="84">
        <v>3</v>
      </c>
      <c r="S31" s="85">
        <v>117</v>
      </c>
      <c r="T31" s="82" t="s">
        <v>23</v>
      </c>
      <c r="U31" s="77">
        <v>1264</v>
      </c>
      <c r="V31" s="76">
        <v>1192</v>
      </c>
      <c r="W31" s="76">
        <v>68</v>
      </c>
      <c r="X31" s="86">
        <v>5.7046979865771812</v>
      </c>
      <c r="Y31" s="76">
        <v>1185</v>
      </c>
      <c r="Z31" s="75">
        <v>7.9003697217357463</v>
      </c>
      <c r="AA31" s="75">
        <v>33.826366559485535</v>
      </c>
      <c r="AB31" s="75" t="s">
        <v>16</v>
      </c>
      <c r="AC31" s="87">
        <v>1</v>
      </c>
      <c r="AD31" s="360">
        <v>0.55869364614673056</v>
      </c>
      <c r="AE31" s="360">
        <v>0.75913085905781508</v>
      </c>
      <c r="AF31" s="76">
        <v>22034.6410899</v>
      </c>
      <c r="AG31" s="75">
        <v>26.685690000000001</v>
      </c>
      <c r="AH31" s="76">
        <v>2894</v>
      </c>
      <c r="AI31" s="75">
        <v>3.5049450225945642</v>
      </c>
      <c r="AJ31" s="76">
        <v>26640</v>
      </c>
      <c r="AK31" s="75">
        <v>32005.039324676043</v>
      </c>
      <c r="AL31" s="75">
        <v>1329.353644620993</v>
      </c>
      <c r="AM31" s="75">
        <v>322.29609923580921</v>
      </c>
      <c r="AN31" s="76">
        <v>1651.6497438568019</v>
      </c>
      <c r="AP31" s="13"/>
      <c r="AQ31" s="13"/>
      <c r="AR31" s="13"/>
    </row>
    <row r="32" spans="1:54" x14ac:dyDescent="0.25">
      <c r="A32" t="s">
        <v>30</v>
      </c>
      <c r="B32" s="495" t="s">
        <v>738</v>
      </c>
      <c r="C32" s="343" t="s">
        <v>739</v>
      </c>
      <c r="D32" s="343">
        <v>31790</v>
      </c>
      <c r="E32" s="344">
        <v>28162</v>
      </c>
      <c r="F32" s="344">
        <v>31323</v>
      </c>
      <c r="G32" s="77">
        <v>446</v>
      </c>
      <c r="H32" s="344">
        <v>783</v>
      </c>
      <c r="I32" s="344">
        <v>414</v>
      </c>
      <c r="J32" s="78">
        <v>1284.77</v>
      </c>
      <c r="K32" s="79">
        <v>21.919876709449941</v>
      </c>
      <c r="L32" s="79" t="s">
        <v>740</v>
      </c>
      <c r="M32" s="80">
        <v>1278</v>
      </c>
      <c r="N32" s="81">
        <v>-7.4794444444444448</v>
      </c>
      <c r="O32" s="81">
        <v>-78.819722222222225</v>
      </c>
      <c r="P32" s="82" t="s">
        <v>16</v>
      </c>
      <c r="Q32" s="83"/>
      <c r="R32" s="84">
        <v>4</v>
      </c>
      <c r="S32" s="85">
        <v>320</v>
      </c>
      <c r="T32" s="82" t="s">
        <v>23</v>
      </c>
      <c r="U32" s="77">
        <v>446</v>
      </c>
      <c r="V32" s="76">
        <v>374</v>
      </c>
      <c r="W32" s="76">
        <v>29</v>
      </c>
      <c r="X32" s="86">
        <v>7.7540106951871666</v>
      </c>
      <c r="Y32" s="76">
        <v>179</v>
      </c>
      <c r="Z32" s="75">
        <v>22.809213820731099</v>
      </c>
      <c r="AA32" s="75">
        <v>50.163291966035274</v>
      </c>
      <c r="AB32" s="75" t="s">
        <v>16</v>
      </c>
      <c r="AC32" s="87">
        <v>3</v>
      </c>
      <c r="AD32" s="360">
        <v>0.37239779074417934</v>
      </c>
      <c r="AE32" s="360">
        <v>0.65097596068400387</v>
      </c>
      <c r="AF32" s="76">
        <v>12494.160573539999</v>
      </c>
      <c r="AG32" s="75">
        <v>44.365316999999997</v>
      </c>
      <c r="AH32" s="76">
        <v>6663</v>
      </c>
      <c r="AI32" s="75">
        <v>23.659727949021363</v>
      </c>
      <c r="AJ32" s="76">
        <v>10214</v>
      </c>
      <c r="AK32" s="75">
        <v>10008.679785322989</v>
      </c>
      <c r="AL32" s="75">
        <v>2055.0530004971247</v>
      </c>
      <c r="AM32" s="75">
        <v>875.63149847311968</v>
      </c>
      <c r="AN32" s="76">
        <v>2930.6844989702445</v>
      </c>
      <c r="AP32" s="13"/>
      <c r="AQ32" s="13"/>
      <c r="AR32" s="13"/>
    </row>
    <row r="33" spans="1:44" x14ac:dyDescent="0.25">
      <c r="A33" t="s">
        <v>30</v>
      </c>
      <c r="B33" s="493" t="s">
        <v>752</v>
      </c>
      <c r="C33" s="343" t="s">
        <v>753</v>
      </c>
      <c r="D33" s="343">
        <v>34588</v>
      </c>
      <c r="E33" s="344">
        <v>30798</v>
      </c>
      <c r="F33" s="344">
        <v>37325</v>
      </c>
      <c r="G33" s="77">
        <v>606</v>
      </c>
      <c r="H33" s="344">
        <v>733</v>
      </c>
      <c r="I33" s="344">
        <v>177</v>
      </c>
      <c r="J33" s="78">
        <v>1101.3900000000001</v>
      </c>
      <c r="K33" s="79">
        <v>27.96284694794759</v>
      </c>
      <c r="L33" s="79" t="s">
        <v>754</v>
      </c>
      <c r="M33" s="80">
        <v>3420</v>
      </c>
      <c r="N33" s="81">
        <v>-8.0427777777777774</v>
      </c>
      <c r="O33" s="81">
        <v>-78.486388888888897</v>
      </c>
      <c r="P33" s="82" t="s">
        <v>16</v>
      </c>
      <c r="Q33" s="83"/>
      <c r="R33" s="84">
        <v>4</v>
      </c>
      <c r="S33" s="85">
        <v>182</v>
      </c>
      <c r="T33" s="82" t="s">
        <v>23</v>
      </c>
      <c r="U33" s="77">
        <v>606</v>
      </c>
      <c r="V33" s="76">
        <v>448</v>
      </c>
      <c r="W33" s="76">
        <v>37</v>
      </c>
      <c r="X33" s="86">
        <v>8.2589285714285712</v>
      </c>
      <c r="Y33" s="76">
        <v>159</v>
      </c>
      <c r="Z33" s="75">
        <v>35.568930925766693</v>
      </c>
      <c r="AA33" s="75">
        <v>65.977011494252864</v>
      </c>
      <c r="AB33" s="75" t="s">
        <v>16</v>
      </c>
      <c r="AC33" s="87">
        <v>3</v>
      </c>
      <c r="AD33" s="360">
        <v>0.21955269163204988</v>
      </c>
      <c r="AE33" s="360">
        <v>0.62066018693129732</v>
      </c>
      <c r="AF33" s="76">
        <v>15988.108455719999</v>
      </c>
      <c r="AG33" s="75">
        <v>51.912813999999997</v>
      </c>
      <c r="AH33" s="76">
        <v>14988</v>
      </c>
      <c r="AI33" s="75">
        <v>48.66587478194063</v>
      </c>
      <c r="AJ33" s="76">
        <v>7873</v>
      </c>
      <c r="AK33" s="75">
        <v>8974.11911572401</v>
      </c>
      <c r="AL33" s="75">
        <v>1889.8773033963244</v>
      </c>
      <c r="AM33" s="75">
        <v>1059.4785187349828</v>
      </c>
      <c r="AN33" s="76">
        <v>2949.3558221313078</v>
      </c>
      <c r="AP33" s="13"/>
      <c r="AQ33" s="13"/>
      <c r="AR33" s="13"/>
    </row>
    <row r="34" spans="1:44" x14ac:dyDescent="0.25">
      <c r="A34" t="s">
        <v>30</v>
      </c>
      <c r="B34" s="493" t="s">
        <v>765</v>
      </c>
      <c r="C34" s="343" t="s">
        <v>766</v>
      </c>
      <c r="D34" s="343">
        <v>92798</v>
      </c>
      <c r="E34" s="344">
        <v>84252</v>
      </c>
      <c r="F34" s="344">
        <v>102253</v>
      </c>
      <c r="G34" s="77">
        <v>1563</v>
      </c>
      <c r="H34" s="344">
        <v>2119</v>
      </c>
      <c r="I34" s="344">
        <v>606</v>
      </c>
      <c r="J34" s="78">
        <v>2110.77</v>
      </c>
      <c r="K34" s="79">
        <v>39.915291576059921</v>
      </c>
      <c r="L34" s="79" t="s">
        <v>767</v>
      </c>
      <c r="M34" s="80">
        <v>2701</v>
      </c>
      <c r="N34" s="81">
        <v>-7.9022222222222229</v>
      </c>
      <c r="O34" s="81">
        <v>-78.565555555555548</v>
      </c>
      <c r="P34" s="82" t="s">
        <v>16</v>
      </c>
      <c r="Q34" s="83"/>
      <c r="R34" s="84">
        <v>10</v>
      </c>
      <c r="S34" s="85">
        <v>477</v>
      </c>
      <c r="T34" s="82" t="s">
        <v>23</v>
      </c>
      <c r="U34" s="77">
        <v>1563</v>
      </c>
      <c r="V34" s="76">
        <v>847</v>
      </c>
      <c r="W34" s="76">
        <v>86</v>
      </c>
      <c r="X34" s="86">
        <v>10.153482880755609</v>
      </c>
      <c r="Y34" s="76">
        <v>673</v>
      </c>
      <c r="Z34" s="75">
        <v>34.453492372978552</v>
      </c>
      <c r="AA34" s="75">
        <v>44.570649704679695</v>
      </c>
      <c r="AB34" s="75" t="s">
        <v>16</v>
      </c>
      <c r="AC34" s="87">
        <v>8</v>
      </c>
      <c r="AD34" s="360">
        <v>0.27832294971046789</v>
      </c>
      <c r="AE34" s="360">
        <v>0.68030848070784278</v>
      </c>
      <c r="AF34" s="76">
        <v>39892.349731920003</v>
      </c>
      <c r="AG34" s="75">
        <v>47.348846000000002</v>
      </c>
      <c r="AH34" s="76">
        <v>23314</v>
      </c>
      <c r="AI34" s="75">
        <v>27.671671843096508</v>
      </c>
      <c r="AJ34" s="76">
        <v>28553</v>
      </c>
      <c r="AK34" s="75">
        <v>27714.643676081025</v>
      </c>
      <c r="AL34" s="75">
        <v>1506.1640060770076</v>
      </c>
      <c r="AM34" s="75">
        <v>1901.554478706737</v>
      </c>
      <c r="AN34" s="76">
        <v>3407.7184847837443</v>
      </c>
      <c r="AP34" s="13"/>
      <c r="AQ34" s="13"/>
      <c r="AR34" s="13"/>
    </row>
    <row r="35" spans="1:44" x14ac:dyDescent="0.25">
      <c r="A35" t="s">
        <v>30</v>
      </c>
      <c r="B35" s="493" t="s">
        <v>796</v>
      </c>
      <c r="C35" s="343" t="s">
        <v>797</v>
      </c>
      <c r="D35" s="343">
        <v>98337</v>
      </c>
      <c r="E35" s="344">
        <v>106819</v>
      </c>
      <c r="F35" s="344">
        <v>110256</v>
      </c>
      <c r="G35" s="77">
        <v>1673</v>
      </c>
      <c r="H35" s="344">
        <v>2424</v>
      </c>
      <c r="I35" s="344">
        <v>488</v>
      </c>
      <c r="J35" s="78">
        <v>1125.26</v>
      </c>
      <c r="K35" s="79">
        <v>94.928283241206472</v>
      </c>
      <c r="L35" s="79" t="s">
        <v>798</v>
      </c>
      <c r="M35" s="80">
        <v>49</v>
      </c>
      <c r="N35" s="81">
        <v>-7.4183333333333339</v>
      </c>
      <c r="O35" s="81">
        <v>-79.514722222222218</v>
      </c>
      <c r="P35" s="82" t="s">
        <v>16</v>
      </c>
      <c r="Q35" s="83"/>
      <c r="R35" s="84">
        <v>5</v>
      </c>
      <c r="S35" s="85">
        <v>116</v>
      </c>
      <c r="T35" s="82" t="s">
        <v>23</v>
      </c>
      <c r="U35" s="77">
        <v>1673</v>
      </c>
      <c r="V35" s="76">
        <v>1471</v>
      </c>
      <c r="W35" s="76">
        <v>79</v>
      </c>
      <c r="X35" s="86">
        <v>5.3704962610469069</v>
      </c>
      <c r="Y35" s="76">
        <v>1271</v>
      </c>
      <c r="Z35" s="75">
        <v>8.8553215077605323</v>
      </c>
      <c r="AA35" s="75">
        <v>33.064154329295647</v>
      </c>
      <c r="AB35" s="75" t="s">
        <v>16</v>
      </c>
      <c r="AC35" s="87">
        <v>2</v>
      </c>
      <c r="AD35" s="360">
        <v>0.57922443766549025</v>
      </c>
      <c r="AE35" s="360">
        <v>0.75924352677273443</v>
      </c>
      <c r="AF35" s="76">
        <v>25996.648985380001</v>
      </c>
      <c r="AG35" s="75">
        <v>24.337102000000002</v>
      </c>
      <c r="AH35" s="76">
        <v>2769</v>
      </c>
      <c r="AI35" s="75">
        <v>2.5924213184900817</v>
      </c>
      <c r="AJ35" s="76">
        <v>31502</v>
      </c>
      <c r="AK35" s="75">
        <v>40138.611784908004</v>
      </c>
      <c r="AL35" s="75">
        <v>1196.9207928364806</v>
      </c>
      <c r="AM35" s="75">
        <v>695.2762037652476</v>
      </c>
      <c r="AN35" s="76">
        <v>1892.196996601728</v>
      </c>
      <c r="AP35" s="13"/>
      <c r="AQ35" s="13"/>
      <c r="AR35" s="13"/>
    </row>
    <row r="36" spans="1:44" x14ac:dyDescent="0.25">
      <c r="A36" t="s">
        <v>30</v>
      </c>
      <c r="B36" s="493" t="s">
        <v>812</v>
      </c>
      <c r="C36" s="343" t="s">
        <v>813</v>
      </c>
      <c r="D36" s="343">
        <v>81655</v>
      </c>
      <c r="E36" s="344">
        <v>82036</v>
      </c>
      <c r="F36" s="344">
        <v>84525</v>
      </c>
      <c r="G36" s="77">
        <v>1551</v>
      </c>
      <c r="H36" s="344">
        <v>1295</v>
      </c>
      <c r="I36" s="344">
        <v>542</v>
      </c>
      <c r="J36" s="78">
        <v>4226.5300000000007</v>
      </c>
      <c r="K36" s="79">
        <v>19.409775868147154</v>
      </c>
      <c r="L36" s="79" t="s">
        <v>814</v>
      </c>
      <c r="M36" s="80">
        <v>3222</v>
      </c>
      <c r="N36" s="81">
        <v>-8.2750000000000004</v>
      </c>
      <c r="O36" s="81">
        <v>-77.296111111111102</v>
      </c>
      <c r="P36" s="82" t="s">
        <v>16</v>
      </c>
      <c r="Q36" s="83"/>
      <c r="R36" s="84">
        <v>13</v>
      </c>
      <c r="S36" s="85">
        <v>649</v>
      </c>
      <c r="T36" s="82" t="s">
        <v>23</v>
      </c>
      <c r="U36" s="77">
        <v>1551</v>
      </c>
      <c r="V36" s="76">
        <v>1010</v>
      </c>
      <c r="W36" s="76">
        <v>60</v>
      </c>
      <c r="X36" s="86">
        <v>5.9405940594059405</v>
      </c>
      <c r="Y36" s="76">
        <v>493</v>
      </c>
      <c r="Z36" s="75">
        <v>27.391496899911427</v>
      </c>
      <c r="AA36" s="75">
        <v>81.037489102005239</v>
      </c>
      <c r="AB36" s="75" t="s">
        <v>16</v>
      </c>
      <c r="AC36" s="87">
        <v>9</v>
      </c>
      <c r="AD36" s="360">
        <v>0.39285593577729766</v>
      </c>
      <c r="AE36" s="360">
        <v>0.70751322813754347</v>
      </c>
      <c r="AF36" s="76">
        <v>39384.150515000001</v>
      </c>
      <c r="AG36" s="75">
        <v>48.008375000000001</v>
      </c>
      <c r="AH36" s="76">
        <v>26240</v>
      </c>
      <c r="AI36" s="75">
        <v>31.986469245067106</v>
      </c>
      <c r="AJ36" s="76">
        <v>22552</v>
      </c>
      <c r="AK36" s="75">
        <v>26232.174329791018</v>
      </c>
      <c r="AL36" s="75">
        <v>1999.9441138036966</v>
      </c>
      <c r="AM36" s="75">
        <v>1313.1421594178166</v>
      </c>
      <c r="AN36" s="76">
        <v>3313.0862732215132</v>
      </c>
      <c r="AP36" s="13"/>
      <c r="AQ36" s="13"/>
      <c r="AR36" s="13"/>
    </row>
    <row r="37" spans="1:44" x14ac:dyDescent="0.25">
      <c r="A37" t="s">
        <v>30</v>
      </c>
      <c r="B37" s="493" t="s">
        <v>851</v>
      </c>
      <c r="C37" s="343" t="s">
        <v>852</v>
      </c>
      <c r="D37" s="343">
        <v>141764</v>
      </c>
      <c r="E37" s="344">
        <v>158372</v>
      </c>
      <c r="F37" s="344">
        <v>177591</v>
      </c>
      <c r="G37" s="77">
        <v>3639</v>
      </c>
      <c r="H37" s="344">
        <v>2472</v>
      </c>
      <c r="I37" s="344">
        <v>779</v>
      </c>
      <c r="J37" s="78">
        <v>2486.3799999999997</v>
      </c>
      <c r="K37" s="79">
        <v>63.695814799025101</v>
      </c>
      <c r="L37" s="79" t="s">
        <v>853</v>
      </c>
      <c r="M37" s="80">
        <v>3183</v>
      </c>
      <c r="N37" s="81">
        <v>-7.8111111111111109</v>
      </c>
      <c r="O37" s="81">
        <v>-78.046666666666667</v>
      </c>
      <c r="P37" s="82" t="s">
        <v>16</v>
      </c>
      <c r="Q37" s="83"/>
      <c r="R37" s="84">
        <v>8</v>
      </c>
      <c r="S37" s="85">
        <v>663</v>
      </c>
      <c r="T37" s="82" t="s">
        <v>23</v>
      </c>
      <c r="U37" s="77">
        <v>3639</v>
      </c>
      <c r="V37" s="76">
        <v>2460</v>
      </c>
      <c r="W37" s="76">
        <v>237</v>
      </c>
      <c r="X37" s="86">
        <v>9.6341463414634152</v>
      </c>
      <c r="Y37" s="76">
        <v>1802</v>
      </c>
      <c r="Z37" s="75">
        <v>40.170096795413968</v>
      </c>
      <c r="AA37" s="75">
        <v>54.052511415525117</v>
      </c>
      <c r="AB37" s="75" t="s">
        <v>16</v>
      </c>
      <c r="AC37" s="87">
        <v>8</v>
      </c>
      <c r="AD37" s="360">
        <v>0.28632748315696016</v>
      </c>
      <c r="AE37" s="360">
        <v>0.65894771604677282</v>
      </c>
      <c r="AF37" s="76">
        <v>77917.299328919995</v>
      </c>
      <c r="AG37" s="75">
        <v>49.198910999999995</v>
      </c>
      <c r="AH37" s="76">
        <v>43895</v>
      </c>
      <c r="AI37" s="75">
        <v>27.716581218298796</v>
      </c>
      <c r="AJ37" s="76">
        <v>35416</v>
      </c>
      <c r="AK37" s="75">
        <v>43619.949832897852</v>
      </c>
      <c r="AL37" s="75">
        <v>1507.6695944990274</v>
      </c>
      <c r="AM37" s="75">
        <v>1294.7468798146135</v>
      </c>
      <c r="AN37" s="76">
        <v>2802.4164743136412</v>
      </c>
      <c r="AP37" s="13"/>
      <c r="AQ37" s="13"/>
      <c r="AR37" s="13"/>
    </row>
    <row r="38" spans="1:44" x14ac:dyDescent="0.25">
      <c r="A38" t="s">
        <v>30</v>
      </c>
      <c r="B38" s="493" t="s">
        <v>877</v>
      </c>
      <c r="C38" s="343" t="s">
        <v>878</v>
      </c>
      <c r="D38" s="343">
        <v>60890</v>
      </c>
      <c r="E38" s="344">
        <v>55307</v>
      </c>
      <c r="F38" s="344">
        <v>60576</v>
      </c>
      <c r="G38" s="77">
        <v>1082</v>
      </c>
      <c r="H38" s="344">
        <v>1444</v>
      </c>
      <c r="I38" s="344">
        <v>195</v>
      </c>
      <c r="J38" s="78">
        <v>2658.96</v>
      </c>
      <c r="K38" s="79">
        <v>20.800237686915185</v>
      </c>
      <c r="L38" s="79" t="s">
        <v>879</v>
      </c>
      <c r="M38" s="80">
        <v>3126</v>
      </c>
      <c r="N38" s="81">
        <v>-8.1452777777777765</v>
      </c>
      <c r="O38" s="81">
        <v>-78.173611111111114</v>
      </c>
      <c r="P38" s="82" t="s">
        <v>16</v>
      </c>
      <c r="Q38" s="83"/>
      <c r="R38" s="84">
        <v>8</v>
      </c>
      <c r="S38" s="85">
        <v>250</v>
      </c>
      <c r="T38" s="82" t="s">
        <v>23</v>
      </c>
      <c r="U38" s="77">
        <v>1082</v>
      </c>
      <c r="V38" s="76">
        <v>764</v>
      </c>
      <c r="W38" s="76">
        <v>74</v>
      </c>
      <c r="X38" s="86">
        <v>9.6858638743455501</v>
      </c>
      <c r="Y38" s="76">
        <v>450</v>
      </c>
      <c r="Z38" s="75">
        <v>33.304149886184561</v>
      </c>
      <c r="AA38" s="75">
        <v>78.467384420519309</v>
      </c>
      <c r="AB38" s="75" t="s">
        <v>16</v>
      </c>
      <c r="AC38" s="87">
        <v>3</v>
      </c>
      <c r="AD38" s="360">
        <v>0.3523732084391426</v>
      </c>
      <c r="AE38" s="360">
        <v>0.67530728187121469</v>
      </c>
      <c r="AF38" s="76">
        <v>25599.751431730001</v>
      </c>
      <c r="AG38" s="75">
        <v>46.286639000000001</v>
      </c>
      <c r="AH38" s="76">
        <v>13954</v>
      </c>
      <c r="AI38" s="75">
        <v>25.23026096982759</v>
      </c>
      <c r="AJ38" s="76">
        <v>15421</v>
      </c>
      <c r="AK38" s="75">
        <v>14685.744469171002</v>
      </c>
      <c r="AL38" s="75">
        <v>2042.6919798578838</v>
      </c>
      <c r="AM38" s="75">
        <v>1821.6829885909558</v>
      </c>
      <c r="AN38" s="76">
        <v>3864.3749684488398</v>
      </c>
      <c r="AP38" s="13"/>
      <c r="AQ38" s="13"/>
      <c r="AR38" s="13"/>
    </row>
    <row r="39" spans="1:44" x14ac:dyDescent="0.25">
      <c r="A39" t="s">
        <v>30</v>
      </c>
      <c r="B39" s="493" t="s">
        <v>902</v>
      </c>
      <c r="C39" s="343" t="s">
        <v>903</v>
      </c>
      <c r="D39" s="343">
        <v>843588</v>
      </c>
      <c r="E39" s="344">
        <v>1028481</v>
      </c>
      <c r="F39" s="344">
        <v>1098135</v>
      </c>
      <c r="G39" s="77">
        <v>16527</v>
      </c>
      <c r="H39" s="344">
        <v>19506</v>
      </c>
      <c r="I39" s="344">
        <v>3367</v>
      </c>
      <c r="J39" s="78">
        <v>1766.8899999999999</v>
      </c>
      <c r="K39" s="79">
        <v>582.08547221388994</v>
      </c>
      <c r="L39" s="79" t="s">
        <v>686</v>
      </c>
      <c r="M39" s="80">
        <v>74</v>
      </c>
      <c r="N39" s="81">
        <v>-8.1</v>
      </c>
      <c r="O39" s="81">
        <v>-79.030555555555551</v>
      </c>
      <c r="P39" s="82" t="s">
        <v>16</v>
      </c>
      <c r="Q39" s="83"/>
      <c r="R39" s="84">
        <v>11</v>
      </c>
      <c r="S39" s="85">
        <v>166</v>
      </c>
      <c r="T39" s="82" t="s">
        <v>23</v>
      </c>
      <c r="U39" s="77">
        <v>16527</v>
      </c>
      <c r="V39" s="76">
        <v>13625</v>
      </c>
      <c r="W39" s="76">
        <v>769</v>
      </c>
      <c r="X39" s="86">
        <v>5.6440366972477065</v>
      </c>
      <c r="Y39" s="76">
        <v>11917</v>
      </c>
      <c r="Z39" s="75">
        <v>7.8131933145984327</v>
      </c>
      <c r="AA39" s="75">
        <v>44.393261384574892</v>
      </c>
      <c r="AB39" s="75" t="s">
        <v>16</v>
      </c>
      <c r="AC39" s="87">
        <v>11</v>
      </c>
      <c r="AD39" s="360">
        <v>0.63991459603216827</v>
      </c>
      <c r="AE39" s="360">
        <v>0.81219122340599836</v>
      </c>
      <c r="AF39" s="76">
        <v>149411.90876235001</v>
      </c>
      <c r="AG39" s="75">
        <v>14.527435000000001</v>
      </c>
      <c r="AH39" s="76">
        <v>11210</v>
      </c>
      <c r="AI39" s="75">
        <v>1.0900032401288982</v>
      </c>
      <c r="AJ39" s="76">
        <v>316229</v>
      </c>
      <c r="AK39" s="75">
        <v>444657.53608747758</v>
      </c>
      <c r="AL39" s="75">
        <v>2572.9572970040299</v>
      </c>
      <c r="AM39" s="75">
        <v>419.35668599614388</v>
      </c>
      <c r="AN39" s="76">
        <v>2992.3139830001733</v>
      </c>
      <c r="AP39" s="13"/>
      <c r="AQ39" s="13"/>
      <c r="AR39" s="13"/>
    </row>
    <row r="40" spans="1:44" x14ac:dyDescent="0.25">
      <c r="A40" t="s">
        <v>30</v>
      </c>
      <c r="B40" s="493" t="s">
        <v>934</v>
      </c>
      <c r="C40" s="343" t="s">
        <v>935</v>
      </c>
      <c r="D40" s="343">
        <v>78906</v>
      </c>
      <c r="E40" s="344">
        <v>96691</v>
      </c>
      <c r="F40" s="344">
        <v>106125</v>
      </c>
      <c r="G40" s="77">
        <v>2125</v>
      </c>
      <c r="H40" s="344">
        <v>1015</v>
      </c>
      <c r="I40" s="344">
        <v>122</v>
      </c>
      <c r="J40" s="78">
        <v>3214.54</v>
      </c>
      <c r="K40" s="79">
        <v>30.079264840381516</v>
      </c>
      <c r="L40" s="79" t="s">
        <v>936</v>
      </c>
      <c r="M40" s="80">
        <v>88</v>
      </c>
      <c r="N40" s="81">
        <v>-8.4144444444444453</v>
      </c>
      <c r="O40" s="81">
        <v>-78.75277777777778</v>
      </c>
      <c r="P40" s="82" t="s">
        <v>16</v>
      </c>
      <c r="Q40" s="83"/>
      <c r="R40" s="84">
        <v>3</v>
      </c>
      <c r="S40" s="85">
        <v>130</v>
      </c>
      <c r="T40" s="82" t="s">
        <v>23</v>
      </c>
      <c r="U40" s="77">
        <v>2125</v>
      </c>
      <c r="V40" s="76">
        <v>2141</v>
      </c>
      <c r="W40" s="76">
        <v>98</v>
      </c>
      <c r="X40" s="86">
        <v>4.5773003269500236</v>
      </c>
      <c r="Y40" s="76">
        <v>2060</v>
      </c>
      <c r="Z40" s="75">
        <v>10.502392344497608</v>
      </c>
      <c r="AA40" s="75">
        <v>48.712121212121211</v>
      </c>
      <c r="AB40" s="75" t="s">
        <v>16</v>
      </c>
      <c r="AC40" s="87">
        <v>1</v>
      </c>
      <c r="AD40" s="360">
        <v>0.50023355771089284</v>
      </c>
      <c r="AE40" s="360">
        <v>0.70402630607808869</v>
      </c>
      <c r="AF40" s="76">
        <v>32112.423171079998</v>
      </c>
      <c r="AG40" s="75">
        <v>33.211387999999999</v>
      </c>
      <c r="AH40" s="76">
        <v>2673</v>
      </c>
      <c r="AI40" s="75">
        <v>2.7645340371708409</v>
      </c>
      <c r="AJ40" s="76">
        <v>30684</v>
      </c>
      <c r="AK40" s="75">
        <v>39292.987139824152</v>
      </c>
      <c r="AL40" s="75">
        <v>1124.8946661012919</v>
      </c>
      <c r="AM40" s="75">
        <v>1518.4850949933291</v>
      </c>
      <c r="AN40" s="76">
        <v>2643.3797610946212</v>
      </c>
      <c r="AP40" s="13"/>
      <c r="AQ40" s="13"/>
      <c r="AR40" s="13"/>
    </row>
    <row r="41" spans="1:44" x14ac:dyDescent="0.25">
      <c r="A41" t="s">
        <v>19</v>
      </c>
      <c r="B41" s="194" t="s">
        <v>944</v>
      </c>
      <c r="C41" s="48" t="s">
        <v>945</v>
      </c>
      <c r="D41" s="48">
        <v>1174519</v>
      </c>
      <c r="E41" s="195">
        <v>1244821</v>
      </c>
      <c r="F41" s="195">
        <v>1390570</v>
      </c>
      <c r="G41" s="196">
        <v>20923</v>
      </c>
      <c r="H41" s="195">
        <v>26936</v>
      </c>
      <c r="I41" s="195">
        <v>6350</v>
      </c>
      <c r="J41" s="197">
        <v>14461.52</v>
      </c>
      <c r="K41" s="198">
        <v>86.078157759350333</v>
      </c>
      <c r="L41" s="198" t="s">
        <v>946</v>
      </c>
      <c r="M41" s="199">
        <v>28</v>
      </c>
      <c r="N41" s="200">
        <v>-6.7669444444444444</v>
      </c>
      <c r="O41" s="200">
        <v>-79.850555555555545</v>
      </c>
      <c r="P41" s="183" t="s">
        <v>16</v>
      </c>
      <c r="Q41" s="55">
        <v>3</v>
      </c>
      <c r="R41" s="55">
        <v>38</v>
      </c>
      <c r="S41" s="201">
        <v>1469</v>
      </c>
      <c r="T41" s="202" t="s">
        <v>23</v>
      </c>
      <c r="U41" s="196">
        <v>20923</v>
      </c>
      <c r="V41" s="203">
        <v>17886</v>
      </c>
      <c r="W41" s="203">
        <v>1187</v>
      </c>
      <c r="X41" s="204">
        <v>6.6364754556636472</v>
      </c>
      <c r="Y41" s="203">
        <v>15901</v>
      </c>
      <c r="Z41" s="205">
        <v>17.077571503080023</v>
      </c>
      <c r="AA41" s="205">
        <v>44.381679389312978</v>
      </c>
      <c r="AB41" s="205">
        <v>37.700000000000003</v>
      </c>
      <c r="AC41" s="206">
        <v>16</v>
      </c>
      <c r="AD41" s="361">
        <v>0.53425199463491257</v>
      </c>
      <c r="AE41" s="361">
        <v>0.76651939999999996</v>
      </c>
      <c r="AF41" s="203">
        <v>156225.0355</v>
      </c>
      <c r="AG41" s="205">
        <v>12.55</v>
      </c>
      <c r="AH41" s="203">
        <v>6224</v>
      </c>
      <c r="AI41" s="205">
        <v>0.5</v>
      </c>
      <c r="AJ41" s="203">
        <v>377864</v>
      </c>
      <c r="AK41" s="203">
        <v>479220.56547450699</v>
      </c>
      <c r="AL41" s="205">
        <v>2216.287286172068</v>
      </c>
      <c r="AM41" s="205">
        <v>530.21567278347652</v>
      </c>
      <c r="AN41" s="203">
        <v>2746.5029589555452</v>
      </c>
      <c r="AP41" s="13"/>
      <c r="AQ41" s="13"/>
      <c r="AR41" s="13"/>
    </row>
    <row r="42" spans="1:44" x14ac:dyDescent="0.25">
      <c r="A42" t="s">
        <v>30</v>
      </c>
      <c r="B42" s="492" t="s">
        <v>947</v>
      </c>
      <c r="C42" s="343" t="s">
        <v>948</v>
      </c>
      <c r="D42" s="343">
        <v>799428</v>
      </c>
      <c r="E42" s="344">
        <v>825246</v>
      </c>
      <c r="F42" s="344">
        <v>929355</v>
      </c>
      <c r="G42" s="77">
        <v>12297</v>
      </c>
      <c r="H42" s="344">
        <v>18338</v>
      </c>
      <c r="I42" s="344">
        <v>4049</v>
      </c>
      <c r="J42" s="78">
        <v>3288.0700000000006</v>
      </c>
      <c r="K42" s="79">
        <v>250.98188298910907</v>
      </c>
      <c r="L42" s="79" t="s">
        <v>946</v>
      </c>
      <c r="M42" s="80">
        <v>28</v>
      </c>
      <c r="N42" s="81">
        <v>-6.7669444444444444</v>
      </c>
      <c r="O42" s="81">
        <v>-79.850555555555545</v>
      </c>
      <c r="P42" s="82" t="s">
        <v>16</v>
      </c>
      <c r="Q42" s="83"/>
      <c r="R42" s="84">
        <v>20</v>
      </c>
      <c r="S42" s="85">
        <v>417</v>
      </c>
      <c r="T42" s="82" t="s">
        <v>23</v>
      </c>
      <c r="U42" s="77">
        <v>12297</v>
      </c>
      <c r="V42" s="76">
        <v>11040</v>
      </c>
      <c r="W42" s="76">
        <v>720</v>
      </c>
      <c r="X42" s="86">
        <v>6.5217391304347823</v>
      </c>
      <c r="Y42" s="76">
        <v>10729</v>
      </c>
      <c r="Z42" s="75">
        <v>10.768408476388103</v>
      </c>
      <c r="AA42" s="75">
        <v>35.727646838757948</v>
      </c>
      <c r="AB42" s="75" t="s">
        <v>16</v>
      </c>
      <c r="AC42" s="87">
        <v>7</v>
      </c>
      <c r="AD42" s="360">
        <v>0.57817632743065361</v>
      </c>
      <c r="AE42" s="360">
        <v>0.80916138550993677</v>
      </c>
      <c r="AF42" s="76">
        <v>96980.326900020009</v>
      </c>
      <c r="AG42" s="75">
        <v>11.751687</v>
      </c>
      <c r="AH42" s="76">
        <v>5621</v>
      </c>
      <c r="AI42" s="75">
        <v>0.68111982432572071</v>
      </c>
      <c r="AJ42" s="76">
        <v>271456</v>
      </c>
      <c r="AK42" s="75">
        <v>340213.58117913699</v>
      </c>
      <c r="AL42" s="75">
        <v>2525.3170655053164</v>
      </c>
      <c r="AM42" s="75">
        <v>477.83329249702501</v>
      </c>
      <c r="AN42" s="76">
        <v>3003.1503580023414</v>
      </c>
      <c r="AP42" s="13"/>
      <c r="AQ42" s="13"/>
      <c r="AR42" s="13"/>
    </row>
    <row r="43" spans="1:44" x14ac:dyDescent="0.25">
      <c r="A43" t="s">
        <v>30</v>
      </c>
      <c r="B43" s="492" t="s">
        <v>1002</v>
      </c>
      <c r="C43" s="343" t="s">
        <v>1003</v>
      </c>
      <c r="D43" s="343">
        <v>101558</v>
      </c>
      <c r="E43" s="344">
        <v>103009</v>
      </c>
      <c r="F43" s="344">
        <v>117147</v>
      </c>
      <c r="G43" s="77">
        <v>1911</v>
      </c>
      <c r="H43" s="344">
        <v>2273</v>
      </c>
      <c r="I43" s="344">
        <v>570</v>
      </c>
      <c r="J43" s="78">
        <v>1578.6</v>
      </c>
      <c r="K43" s="79">
        <v>65.253389078930695</v>
      </c>
      <c r="L43" s="79" t="s">
        <v>1004</v>
      </c>
      <c r="M43" s="80">
        <v>38</v>
      </c>
      <c r="N43" s="81">
        <v>-6.6388888888888884</v>
      </c>
      <c r="O43" s="81">
        <v>-79.788333333333327</v>
      </c>
      <c r="P43" s="82" t="s">
        <v>16</v>
      </c>
      <c r="Q43" s="83"/>
      <c r="R43" s="84">
        <v>6</v>
      </c>
      <c r="S43" s="85">
        <v>362</v>
      </c>
      <c r="T43" s="82" t="s">
        <v>23</v>
      </c>
      <c r="U43" s="77">
        <v>1911</v>
      </c>
      <c r="V43" s="76">
        <v>1428</v>
      </c>
      <c r="W43" s="76">
        <v>98</v>
      </c>
      <c r="X43" s="86">
        <v>6.8627450980392162</v>
      </c>
      <c r="Y43" s="76">
        <v>792</v>
      </c>
      <c r="Z43" s="75">
        <v>29.209987720016372</v>
      </c>
      <c r="AA43" s="75">
        <v>53.70581527936146</v>
      </c>
      <c r="AB43" s="75" t="s">
        <v>16</v>
      </c>
      <c r="AC43" s="87">
        <v>4</v>
      </c>
      <c r="AD43" s="360">
        <v>0.42300821979699699</v>
      </c>
      <c r="AE43" s="360">
        <v>0.67880707905365811</v>
      </c>
      <c r="AF43" s="76">
        <v>29386.048018589994</v>
      </c>
      <c r="AG43" s="75">
        <v>28.527650999999995</v>
      </c>
      <c r="AH43" s="76">
        <v>17053</v>
      </c>
      <c r="AI43" s="75">
        <v>16.555079358870557</v>
      </c>
      <c r="AJ43" s="76">
        <v>27955</v>
      </c>
      <c r="AK43" s="75">
        <v>33847.88596625896</v>
      </c>
      <c r="AL43" s="75">
        <v>1226.7291482297662</v>
      </c>
      <c r="AM43" s="75">
        <v>534.46896543020512</v>
      </c>
      <c r="AN43" s="76">
        <v>1761.1981136599716</v>
      </c>
      <c r="AP43" s="13"/>
      <c r="AQ43" s="13"/>
      <c r="AR43" s="13"/>
    </row>
    <row r="44" spans="1:44" x14ac:dyDescent="0.25">
      <c r="A44" t="s">
        <v>30</v>
      </c>
      <c r="B44" s="492" t="s">
        <v>1019</v>
      </c>
      <c r="C44" s="343" t="s">
        <v>945</v>
      </c>
      <c r="D44" s="343">
        <v>273533</v>
      </c>
      <c r="E44" s="344">
        <v>316566</v>
      </c>
      <c r="F44" s="344">
        <v>344068</v>
      </c>
      <c r="G44" s="77">
        <v>6716</v>
      </c>
      <c r="H44" s="344">
        <v>6325</v>
      </c>
      <c r="I44" s="344">
        <v>1731</v>
      </c>
      <c r="J44" s="78">
        <v>9594.85</v>
      </c>
      <c r="K44" s="79">
        <v>32.993324543895945</v>
      </c>
      <c r="L44" s="79" t="s">
        <v>1020</v>
      </c>
      <c r="M44" s="80">
        <v>24</v>
      </c>
      <c r="N44" s="81">
        <v>-6.7069444444444448</v>
      </c>
      <c r="O44" s="81">
        <v>-79.895277777777778</v>
      </c>
      <c r="P44" s="82" t="s">
        <v>16</v>
      </c>
      <c r="Q44" s="83"/>
      <c r="R44" s="84">
        <v>12</v>
      </c>
      <c r="S44" s="85">
        <v>690</v>
      </c>
      <c r="T44" s="82" t="s">
        <v>23</v>
      </c>
      <c r="U44" s="77">
        <v>6716</v>
      </c>
      <c r="V44" s="76">
        <v>5418</v>
      </c>
      <c r="W44" s="76">
        <v>369</v>
      </c>
      <c r="X44" s="86">
        <v>6.8106312292358808</v>
      </c>
      <c r="Y44" s="76">
        <v>4380</v>
      </c>
      <c r="Z44" s="75">
        <v>19.026745913818722</v>
      </c>
      <c r="AA44" s="75">
        <v>47.574187470560524</v>
      </c>
      <c r="AB44" s="75" t="s">
        <v>16</v>
      </c>
      <c r="AC44" s="87">
        <v>5</v>
      </c>
      <c r="AD44" s="360">
        <v>0.47756577122582405</v>
      </c>
      <c r="AE44" s="360">
        <v>0.68380449062971715</v>
      </c>
      <c r="AF44" s="76">
        <v>79103.800155060002</v>
      </c>
      <c r="AG44" s="75">
        <v>24.988091000000001</v>
      </c>
      <c r="AH44" s="76">
        <v>7689</v>
      </c>
      <c r="AI44" s="75">
        <v>2.4289832097869004</v>
      </c>
      <c r="AJ44" s="76">
        <v>78453</v>
      </c>
      <c r="AK44" s="75">
        <v>105159.09832911099</v>
      </c>
      <c r="AL44" s="75">
        <v>1732.6845144140559</v>
      </c>
      <c r="AM44" s="75">
        <v>665.38566065212308</v>
      </c>
      <c r="AN44" s="76">
        <v>2398.0701750661783</v>
      </c>
      <c r="AP44" s="13"/>
      <c r="AQ44" s="13"/>
      <c r="AR44" s="13"/>
    </row>
    <row r="45" spans="1:44" ht="38.25" x14ac:dyDescent="0.25">
      <c r="A45" t="s">
        <v>19</v>
      </c>
      <c r="B45" s="194" t="s">
        <v>1052</v>
      </c>
      <c r="C45" s="52" t="s">
        <v>1053</v>
      </c>
      <c r="D45" s="52">
        <v>944717</v>
      </c>
      <c r="E45" s="195">
        <v>981897</v>
      </c>
      <c r="F45" s="195">
        <v>1156517</v>
      </c>
      <c r="G45" s="207">
        <v>20899</v>
      </c>
      <c r="H45" s="195">
        <v>12136</v>
      </c>
      <c r="I45" s="195">
        <v>4002</v>
      </c>
      <c r="J45" s="197">
        <v>368799.47999999986</v>
      </c>
      <c r="K45" s="198">
        <v>2.6624142745537505</v>
      </c>
      <c r="L45" s="198" t="s">
        <v>1054</v>
      </c>
      <c r="M45" s="199">
        <v>107</v>
      </c>
      <c r="N45" s="200">
        <v>-3.7480555555555557</v>
      </c>
      <c r="O45" s="200">
        <v>-73.244166666666672</v>
      </c>
      <c r="P45" s="54" t="s">
        <v>16</v>
      </c>
      <c r="Q45" s="55">
        <v>8</v>
      </c>
      <c r="R45" s="55">
        <v>53</v>
      </c>
      <c r="S45" s="201">
        <v>2375</v>
      </c>
      <c r="T45" s="208" t="s">
        <v>1055</v>
      </c>
      <c r="U45" s="207">
        <v>20899</v>
      </c>
      <c r="V45" s="209">
        <v>19770</v>
      </c>
      <c r="W45" s="209">
        <v>1605</v>
      </c>
      <c r="X45" s="210">
        <v>8.1183611532625175</v>
      </c>
      <c r="Y45" s="209">
        <v>10648</v>
      </c>
      <c r="Z45" s="211">
        <v>24.0619627954325</v>
      </c>
      <c r="AA45" s="211">
        <v>44.246340999809924</v>
      </c>
      <c r="AB45" s="211">
        <v>34.6</v>
      </c>
      <c r="AC45" s="212">
        <v>28</v>
      </c>
      <c r="AD45" s="362">
        <v>0.48337695031612088</v>
      </c>
      <c r="AE45" s="362">
        <v>0.61634730000000004</v>
      </c>
      <c r="AF45" s="209">
        <v>339245.41349999997</v>
      </c>
      <c r="AG45" s="211">
        <v>34.549999999999997</v>
      </c>
      <c r="AH45" s="209">
        <v>67260</v>
      </c>
      <c r="AI45" s="211">
        <v>6.85</v>
      </c>
      <c r="AJ45" s="209">
        <v>293382</v>
      </c>
      <c r="AK45" s="209">
        <v>337629.62260534667</v>
      </c>
      <c r="AL45" s="211">
        <v>3206.2713845036692</v>
      </c>
      <c r="AM45" s="211">
        <v>914.22780813058796</v>
      </c>
      <c r="AN45" s="209">
        <v>4120.4991926342573</v>
      </c>
      <c r="AP45" s="13"/>
      <c r="AQ45" s="13"/>
      <c r="AR45" s="13"/>
    </row>
    <row r="46" spans="1:44" x14ac:dyDescent="0.25">
      <c r="A46" t="s">
        <v>30</v>
      </c>
      <c r="B46" s="492" t="s">
        <v>1056</v>
      </c>
      <c r="C46" s="343" t="s">
        <v>1057</v>
      </c>
      <c r="D46" s="343">
        <v>110940</v>
      </c>
      <c r="E46" s="344">
        <v>137115</v>
      </c>
      <c r="F46" s="344">
        <v>152955</v>
      </c>
      <c r="G46" s="77">
        <v>3326</v>
      </c>
      <c r="H46" s="344">
        <v>1337</v>
      </c>
      <c r="I46" s="344">
        <v>609</v>
      </c>
      <c r="J46" s="78">
        <v>18839.019999999997</v>
      </c>
      <c r="K46" s="79">
        <v>7.2782448343915993</v>
      </c>
      <c r="L46" s="79" t="s">
        <v>1058</v>
      </c>
      <c r="M46" s="80">
        <v>150</v>
      </c>
      <c r="N46" s="81">
        <v>-5.8841666666666663</v>
      </c>
      <c r="O46" s="81">
        <v>-76.128055555555548</v>
      </c>
      <c r="P46" s="82" t="s">
        <v>16</v>
      </c>
      <c r="Q46" s="83"/>
      <c r="R46" s="84">
        <v>6</v>
      </c>
      <c r="S46" s="85">
        <v>359</v>
      </c>
      <c r="T46" s="82" t="s">
        <v>23</v>
      </c>
      <c r="U46" s="77">
        <v>3326</v>
      </c>
      <c r="V46" s="76">
        <v>3074</v>
      </c>
      <c r="W46" s="76">
        <v>243</v>
      </c>
      <c r="X46" s="86">
        <v>7.9050097592713069</v>
      </c>
      <c r="Y46" s="76">
        <v>2172</v>
      </c>
      <c r="Z46" s="75">
        <v>22.647842827524929</v>
      </c>
      <c r="AA46" s="75">
        <v>49.198156682027651</v>
      </c>
      <c r="AB46" s="75" t="s">
        <v>16</v>
      </c>
      <c r="AC46" s="87">
        <v>3</v>
      </c>
      <c r="AD46" s="360">
        <v>0.43577930905374596</v>
      </c>
      <c r="AE46" s="360">
        <v>0.58845282386031417</v>
      </c>
      <c r="AF46" s="76">
        <v>49349.461396949991</v>
      </c>
      <c r="AG46" s="75">
        <v>35.991292999999999</v>
      </c>
      <c r="AH46" s="76">
        <v>28348</v>
      </c>
      <c r="AI46" s="75">
        <v>20.674409803339792</v>
      </c>
      <c r="AJ46" s="76">
        <v>33372</v>
      </c>
      <c r="AK46" s="75">
        <v>46357.094478895051</v>
      </c>
      <c r="AL46" s="75">
        <v>2033.0520408416278</v>
      </c>
      <c r="AM46" s="75">
        <v>1504.1227486416508</v>
      </c>
      <c r="AN46" s="76">
        <v>3537.1747894832788</v>
      </c>
      <c r="AP46" s="13"/>
      <c r="AQ46" s="13"/>
      <c r="AR46" s="13"/>
    </row>
    <row r="47" spans="1:44" x14ac:dyDescent="0.25">
      <c r="A47" t="s">
        <v>30</v>
      </c>
      <c r="B47" s="492" t="s">
        <v>1073</v>
      </c>
      <c r="C47" s="343" t="s">
        <v>1074</v>
      </c>
      <c r="D47" s="343">
        <v>52289</v>
      </c>
      <c r="E47" s="344">
        <v>56698</v>
      </c>
      <c r="F47" s="344">
        <v>79506</v>
      </c>
      <c r="G47" s="77">
        <v>1634</v>
      </c>
      <c r="H47" s="344">
        <v>274</v>
      </c>
      <c r="I47" s="344">
        <v>111</v>
      </c>
      <c r="J47" s="78">
        <v>46640.930000000008</v>
      </c>
      <c r="K47" s="79">
        <v>1.2156275614572865</v>
      </c>
      <c r="L47" s="79" t="s">
        <v>1075</v>
      </c>
      <c r="M47" s="80">
        <v>134</v>
      </c>
      <c r="N47" s="81">
        <v>-4.8311111111111105</v>
      </c>
      <c r="O47" s="81">
        <v>-76.554999999999993</v>
      </c>
      <c r="P47" s="82" t="s">
        <v>16</v>
      </c>
      <c r="Q47" s="83"/>
      <c r="R47" s="84">
        <v>6</v>
      </c>
      <c r="S47" s="85">
        <v>326</v>
      </c>
      <c r="T47" s="82" t="s">
        <v>29</v>
      </c>
      <c r="U47" s="77">
        <v>1634</v>
      </c>
      <c r="V47" s="76">
        <v>791</v>
      </c>
      <c r="W47" s="76">
        <v>85</v>
      </c>
      <c r="X47" s="86">
        <v>10.745891276864729</v>
      </c>
      <c r="Y47" s="76">
        <v>354</v>
      </c>
      <c r="Z47" s="75">
        <v>32.660194174757279</v>
      </c>
      <c r="AA47" s="75">
        <v>44.41015089163237</v>
      </c>
      <c r="AB47" s="75" t="s">
        <v>16</v>
      </c>
      <c r="AC47" s="87">
        <v>3</v>
      </c>
      <c r="AD47" s="360">
        <v>0.31982443951132244</v>
      </c>
      <c r="AE47" s="360">
        <v>0.40954937006430453</v>
      </c>
      <c r="AF47" s="76">
        <v>25420.396349360002</v>
      </c>
      <c r="AG47" s="75">
        <v>44.834732000000002</v>
      </c>
      <c r="AH47" s="76">
        <v>8728</v>
      </c>
      <c r="AI47" s="75">
        <v>15.394436000273593</v>
      </c>
      <c r="AJ47" s="76">
        <v>15850</v>
      </c>
      <c r="AK47" s="75">
        <v>20414.095836790781</v>
      </c>
      <c r="AL47" s="75">
        <v>2837.7613404352892</v>
      </c>
      <c r="AM47" s="75">
        <v>1095.8766392112595</v>
      </c>
      <c r="AN47" s="76">
        <v>3933.637979646548</v>
      </c>
      <c r="AP47" s="13"/>
      <c r="AQ47" s="13"/>
      <c r="AR47" s="13"/>
    </row>
    <row r="48" spans="1:44" x14ac:dyDescent="0.25">
      <c r="A48" t="s">
        <v>30</v>
      </c>
      <c r="B48" s="492" t="s">
        <v>1092</v>
      </c>
      <c r="C48" s="343" t="s">
        <v>1053</v>
      </c>
      <c r="D48" s="343">
        <v>65960</v>
      </c>
      <c r="E48" s="344">
        <v>68681</v>
      </c>
      <c r="F48" s="344">
        <v>86061</v>
      </c>
      <c r="G48" s="77">
        <v>1670</v>
      </c>
      <c r="H48" s="344">
        <v>855</v>
      </c>
      <c r="I48" s="344">
        <v>195</v>
      </c>
      <c r="J48" s="78">
        <v>67073.260000000009</v>
      </c>
      <c r="K48" s="79">
        <v>1.0239699099164106</v>
      </c>
      <c r="L48" s="79" t="s">
        <v>1093</v>
      </c>
      <c r="M48" s="80">
        <v>127</v>
      </c>
      <c r="N48" s="81">
        <v>-4.5013888888888891</v>
      </c>
      <c r="O48" s="81">
        <v>-73.569444444444443</v>
      </c>
      <c r="P48" s="82" t="s">
        <v>16</v>
      </c>
      <c r="Q48" s="83"/>
      <c r="R48" s="84">
        <v>5</v>
      </c>
      <c r="S48" s="85">
        <v>294</v>
      </c>
      <c r="T48" s="82" t="s">
        <v>29</v>
      </c>
      <c r="U48" s="77">
        <v>1670</v>
      </c>
      <c r="V48" s="76">
        <v>1405</v>
      </c>
      <c r="W48" s="76">
        <v>104</v>
      </c>
      <c r="X48" s="86">
        <v>7.4021352313167252</v>
      </c>
      <c r="Y48" s="76">
        <v>315</v>
      </c>
      <c r="Z48" s="75">
        <v>27.917332724366297</v>
      </c>
      <c r="AA48" s="75">
        <v>43.369175627240139</v>
      </c>
      <c r="AB48" s="75" t="s">
        <v>16</v>
      </c>
      <c r="AC48" s="87">
        <v>4</v>
      </c>
      <c r="AD48" s="360">
        <v>0.36353866955143238</v>
      </c>
      <c r="AE48" s="360">
        <v>0.50014310053142652</v>
      </c>
      <c r="AF48" s="76">
        <v>30387.201035700004</v>
      </c>
      <c r="AG48" s="75">
        <v>44.243970000000004</v>
      </c>
      <c r="AH48" s="76">
        <v>10384</v>
      </c>
      <c r="AI48" s="75">
        <v>15.118503758279973</v>
      </c>
      <c r="AJ48" s="76">
        <v>17623</v>
      </c>
      <c r="AK48" s="75">
        <v>17629.000217085981</v>
      </c>
      <c r="AL48" s="75">
        <v>6404.6724236688478</v>
      </c>
      <c r="AM48" s="75">
        <v>1041.7197358803746</v>
      </c>
      <c r="AN48" s="76">
        <v>7446.392159549222</v>
      </c>
      <c r="AP48" s="13"/>
      <c r="AQ48" s="13"/>
      <c r="AR48" s="13"/>
    </row>
    <row r="49" spans="1:44" ht="25.5" x14ac:dyDescent="0.25">
      <c r="A49" t="s">
        <v>30</v>
      </c>
      <c r="B49" s="492" t="s">
        <v>1108</v>
      </c>
      <c r="C49" s="343" t="s">
        <v>1109</v>
      </c>
      <c r="D49" s="343">
        <v>57828</v>
      </c>
      <c r="E49" s="344">
        <v>57366</v>
      </c>
      <c r="F49" s="344">
        <v>81531</v>
      </c>
      <c r="G49" s="77">
        <v>1395</v>
      </c>
      <c r="H49" s="344">
        <v>809</v>
      </c>
      <c r="I49" s="344">
        <v>499</v>
      </c>
      <c r="J49" s="78">
        <v>37064.54</v>
      </c>
      <c r="K49" s="79">
        <v>1.5477326846630228</v>
      </c>
      <c r="L49" s="79" t="s">
        <v>1110</v>
      </c>
      <c r="M49" s="80">
        <v>86</v>
      </c>
      <c r="N49" s="81">
        <v>-3.9061111111111111</v>
      </c>
      <c r="O49" s="81">
        <v>-70.516944444444448</v>
      </c>
      <c r="P49" s="82" t="s">
        <v>16</v>
      </c>
      <c r="Q49" s="83"/>
      <c r="R49" s="84">
        <v>4</v>
      </c>
      <c r="S49" s="85">
        <v>225</v>
      </c>
      <c r="T49" s="82" t="s">
        <v>1111</v>
      </c>
      <c r="U49" s="77">
        <v>1395</v>
      </c>
      <c r="V49" s="76">
        <v>1257</v>
      </c>
      <c r="W49" s="76">
        <v>71</v>
      </c>
      <c r="X49" s="86">
        <v>5.6483691328560059</v>
      </c>
      <c r="Y49" s="76">
        <v>378</v>
      </c>
      <c r="Z49" s="75">
        <v>26.159685127916781</v>
      </c>
      <c r="AA49" s="75">
        <v>44.182389937106919</v>
      </c>
      <c r="AB49" s="75" t="s">
        <v>16</v>
      </c>
      <c r="AC49" s="87">
        <v>3</v>
      </c>
      <c r="AD49" s="360">
        <v>0.35160249548356526</v>
      </c>
      <c r="AE49" s="360">
        <v>0.50219242736720304</v>
      </c>
      <c r="AF49" s="76">
        <v>25207.26691482</v>
      </c>
      <c r="AG49" s="75">
        <v>43.941127000000002</v>
      </c>
      <c r="AH49" s="76">
        <v>7029</v>
      </c>
      <c r="AI49" s="75">
        <v>12.25204570761068</v>
      </c>
      <c r="AJ49" s="76">
        <v>16835</v>
      </c>
      <c r="AK49" s="75">
        <v>18039.571090756981</v>
      </c>
      <c r="AL49" s="75">
        <v>1813.509369661472</v>
      </c>
      <c r="AM49" s="75">
        <v>599.35998343966799</v>
      </c>
      <c r="AN49" s="76">
        <v>2412.86935310114</v>
      </c>
      <c r="AP49" s="13"/>
      <c r="AQ49" s="13"/>
      <c r="AR49" s="13"/>
    </row>
    <row r="50" spans="1:44" x14ac:dyDescent="0.25">
      <c r="A50" t="s">
        <v>30</v>
      </c>
      <c r="B50" s="492" t="s">
        <v>1123</v>
      </c>
      <c r="C50" s="343" t="s">
        <v>1124</v>
      </c>
      <c r="D50" s="343">
        <v>522517</v>
      </c>
      <c r="E50" s="344">
        <v>527866</v>
      </c>
      <c r="F50" s="344">
        <v>589546</v>
      </c>
      <c r="G50" s="77">
        <v>9623</v>
      </c>
      <c r="H50" s="344">
        <v>7072</v>
      </c>
      <c r="I50" s="344">
        <v>2353</v>
      </c>
      <c r="J50" s="78">
        <v>75069.16</v>
      </c>
      <c r="K50" s="79">
        <v>7.0317291415009837</v>
      </c>
      <c r="L50" s="79" t="s">
        <v>1054</v>
      </c>
      <c r="M50" s="80">
        <v>107</v>
      </c>
      <c r="N50" s="81">
        <v>-3.7480555555555557</v>
      </c>
      <c r="O50" s="81">
        <v>-73.244166666666672</v>
      </c>
      <c r="P50" s="82" t="s">
        <v>16</v>
      </c>
      <c r="Q50" s="83"/>
      <c r="R50" s="84">
        <v>11</v>
      </c>
      <c r="S50" s="85">
        <v>670</v>
      </c>
      <c r="T50" s="82" t="s">
        <v>29</v>
      </c>
      <c r="U50" s="77">
        <v>9623</v>
      </c>
      <c r="V50" s="76">
        <v>10421</v>
      </c>
      <c r="W50" s="76">
        <v>882</v>
      </c>
      <c r="X50" s="86">
        <v>8.4636791094904513</v>
      </c>
      <c r="Y50" s="76">
        <v>6476</v>
      </c>
      <c r="Z50" s="75">
        <v>20.411353536255834</v>
      </c>
      <c r="AA50" s="75">
        <v>41.617164642255517</v>
      </c>
      <c r="AB50" s="75" t="s">
        <v>16</v>
      </c>
      <c r="AC50" s="87">
        <v>8</v>
      </c>
      <c r="AD50" s="360">
        <v>0.56380771692093823</v>
      </c>
      <c r="AE50" s="360">
        <v>0.69035168631590804</v>
      </c>
      <c r="AF50" s="76">
        <v>117152.65860775998</v>
      </c>
      <c r="AG50" s="75">
        <v>22.193635999999998</v>
      </c>
      <c r="AH50" s="76">
        <v>25621</v>
      </c>
      <c r="AI50" s="75">
        <v>4.853733754678859</v>
      </c>
      <c r="AJ50" s="76">
        <v>168136</v>
      </c>
      <c r="AK50" s="75">
        <v>195808.72458303696</v>
      </c>
      <c r="AL50" s="75">
        <v>3552.5870817404393</v>
      </c>
      <c r="AM50" s="75">
        <v>821.34541703765728</v>
      </c>
      <c r="AN50" s="76">
        <v>4373.9324987780965</v>
      </c>
      <c r="AP50" s="13"/>
      <c r="AQ50" s="13"/>
      <c r="AR50" s="13"/>
    </row>
    <row r="51" spans="1:44" ht="25.5" x14ac:dyDescent="0.25">
      <c r="A51" t="s">
        <v>30</v>
      </c>
      <c r="B51" s="492" t="s">
        <v>1155</v>
      </c>
      <c r="C51" s="343" t="s">
        <v>1156</v>
      </c>
      <c r="D51" s="345" t="s">
        <v>117</v>
      </c>
      <c r="E51" s="344">
        <v>9093</v>
      </c>
      <c r="F51" s="344">
        <v>10954</v>
      </c>
      <c r="G51" s="98">
        <v>217</v>
      </c>
      <c r="H51" s="344">
        <v>119</v>
      </c>
      <c r="I51" s="344">
        <v>11</v>
      </c>
      <c r="J51" s="78">
        <v>45138.64</v>
      </c>
      <c r="K51" s="80">
        <v>0.20144603381936185</v>
      </c>
      <c r="L51" s="79" t="s">
        <v>1157</v>
      </c>
      <c r="M51" s="80">
        <v>131</v>
      </c>
      <c r="N51" s="81">
        <v>-2.4469444444444446</v>
      </c>
      <c r="O51" s="81">
        <v>-72.668055555555554</v>
      </c>
      <c r="P51" s="82" t="s">
        <v>16</v>
      </c>
      <c r="Q51" s="83"/>
      <c r="R51" s="84">
        <v>4</v>
      </c>
      <c r="S51" s="85">
        <v>81</v>
      </c>
      <c r="T51" s="82" t="s">
        <v>1158</v>
      </c>
      <c r="U51" s="98">
        <v>217</v>
      </c>
      <c r="V51" s="76">
        <v>123</v>
      </c>
      <c r="W51" s="76">
        <v>15</v>
      </c>
      <c r="X51" s="86">
        <v>12.195121951219512</v>
      </c>
      <c r="Y51" s="76">
        <v>18</v>
      </c>
      <c r="Z51" s="75">
        <v>20.068415051311288</v>
      </c>
      <c r="AA51" s="75">
        <v>42.857142857142854</v>
      </c>
      <c r="AB51" s="75" t="s">
        <v>16</v>
      </c>
      <c r="AC51" s="87">
        <v>2</v>
      </c>
      <c r="AD51" s="360">
        <v>0.39893466647989345</v>
      </c>
      <c r="AE51" s="360">
        <v>0.41788691368623365</v>
      </c>
      <c r="AF51" s="76">
        <v>3974.1021969600001</v>
      </c>
      <c r="AG51" s="75">
        <v>43.705072000000001</v>
      </c>
      <c r="AH51" s="76">
        <v>1460</v>
      </c>
      <c r="AI51" s="75">
        <v>16.053150122213999</v>
      </c>
      <c r="AJ51" s="76" t="s">
        <v>117</v>
      </c>
      <c r="AK51" s="75">
        <v>3078.3876859110001</v>
      </c>
      <c r="AL51" s="75">
        <v>2598.5705806664464</v>
      </c>
      <c r="AM51" s="75">
        <v>1404.1647388100737</v>
      </c>
      <c r="AN51" s="76">
        <v>4002.7353194765201</v>
      </c>
      <c r="AP51" s="13"/>
      <c r="AQ51" s="13"/>
      <c r="AR51" s="13"/>
    </row>
    <row r="52" spans="1:44" x14ac:dyDescent="0.25">
      <c r="A52" t="s">
        <v>30</v>
      </c>
      <c r="B52" s="492" t="s">
        <v>1169</v>
      </c>
      <c r="C52" s="343" t="s">
        <v>1170</v>
      </c>
      <c r="D52" s="343">
        <v>69718</v>
      </c>
      <c r="E52" s="344">
        <v>63714</v>
      </c>
      <c r="F52" s="344">
        <v>80029</v>
      </c>
      <c r="G52" s="77">
        <v>1559</v>
      </c>
      <c r="H52" s="344">
        <v>930</v>
      </c>
      <c r="I52" s="344">
        <v>102</v>
      </c>
      <c r="J52" s="78">
        <v>49680.460000000006</v>
      </c>
      <c r="K52" s="79">
        <v>1.2824760479270922</v>
      </c>
      <c r="L52" s="79" t="s">
        <v>1171</v>
      </c>
      <c r="M52" s="80">
        <v>116</v>
      </c>
      <c r="N52" s="81">
        <v>-5.0638888888888891</v>
      </c>
      <c r="O52" s="81">
        <v>-73.856666666666655</v>
      </c>
      <c r="P52" s="82" t="s">
        <v>16</v>
      </c>
      <c r="Q52" s="83"/>
      <c r="R52" s="84">
        <v>11</v>
      </c>
      <c r="S52" s="85">
        <v>216</v>
      </c>
      <c r="T52" s="82" t="s">
        <v>1172</v>
      </c>
      <c r="U52" s="77">
        <v>1559</v>
      </c>
      <c r="V52" s="76">
        <v>1336</v>
      </c>
      <c r="W52" s="76">
        <v>85</v>
      </c>
      <c r="X52" s="86">
        <v>6.362275449101797</v>
      </c>
      <c r="Y52" s="76">
        <v>733</v>
      </c>
      <c r="Z52" s="75">
        <v>25.508579515301612</v>
      </c>
      <c r="AA52" s="75">
        <v>49.887471867966994</v>
      </c>
      <c r="AB52" s="75" t="s">
        <v>16</v>
      </c>
      <c r="AC52" s="87">
        <v>4</v>
      </c>
      <c r="AD52" s="360">
        <v>0.37739834568746922</v>
      </c>
      <c r="AE52" s="360">
        <v>0.53924564860737101</v>
      </c>
      <c r="AF52" s="76">
        <v>30394.0246176</v>
      </c>
      <c r="AG52" s="75">
        <v>47.70384</v>
      </c>
      <c r="AH52" s="76">
        <v>9129</v>
      </c>
      <c r="AI52" s="75">
        <v>14.328177729635197</v>
      </c>
      <c r="AJ52" s="76">
        <v>21213</v>
      </c>
      <c r="AK52" s="75">
        <v>17628.097446495023</v>
      </c>
      <c r="AL52" s="75">
        <v>1986.3431847003792</v>
      </c>
      <c r="AM52" s="75">
        <v>412.13264981008882</v>
      </c>
      <c r="AN52" s="76">
        <v>2398.4758345104683</v>
      </c>
      <c r="AP52" s="13"/>
      <c r="AQ52" s="13"/>
      <c r="AR52" s="13"/>
    </row>
    <row r="53" spans="1:44" x14ac:dyDescent="0.25">
      <c r="A53" t="s">
        <v>30</v>
      </c>
      <c r="B53" s="492" t="s">
        <v>1203</v>
      </c>
      <c r="C53" s="343" t="s">
        <v>1204</v>
      </c>
      <c r="D53" s="343">
        <v>65465</v>
      </c>
      <c r="E53" s="344">
        <v>61364</v>
      </c>
      <c r="F53" s="344">
        <v>75935</v>
      </c>
      <c r="G53" s="77">
        <v>1476</v>
      </c>
      <c r="H53" s="344">
        <v>740</v>
      </c>
      <c r="I53" s="344">
        <v>122</v>
      </c>
      <c r="J53" s="78">
        <v>29293.469999999998</v>
      </c>
      <c r="K53" s="79">
        <v>2.0948013328567767</v>
      </c>
      <c r="L53" s="79" t="s">
        <v>1205</v>
      </c>
      <c r="M53" s="80">
        <v>138</v>
      </c>
      <c r="N53" s="81">
        <v>-7.3505555555555553</v>
      </c>
      <c r="O53" s="81">
        <v>-75.009722222222223</v>
      </c>
      <c r="P53" s="82" t="s">
        <v>16</v>
      </c>
      <c r="Q53" s="83"/>
      <c r="R53" s="84">
        <v>6</v>
      </c>
      <c r="S53" s="85">
        <v>204</v>
      </c>
      <c r="T53" s="82" t="s">
        <v>23</v>
      </c>
      <c r="U53" s="77">
        <v>1476</v>
      </c>
      <c r="V53" s="76">
        <v>1363</v>
      </c>
      <c r="W53" s="76">
        <v>120</v>
      </c>
      <c r="X53" s="86">
        <v>8.8041085840058688</v>
      </c>
      <c r="Y53" s="76">
        <v>202</v>
      </c>
      <c r="Z53" s="75">
        <v>31.418830317335434</v>
      </c>
      <c r="AA53" s="75">
        <v>38.901601830663616</v>
      </c>
      <c r="AB53" s="75" t="s">
        <v>16</v>
      </c>
      <c r="AC53" s="87">
        <v>1</v>
      </c>
      <c r="AD53" s="360">
        <v>0.40005791539381341</v>
      </c>
      <c r="AE53" s="360">
        <v>0.57901320145288215</v>
      </c>
      <c r="AF53" s="76">
        <v>25848.339924439995</v>
      </c>
      <c r="AG53" s="75">
        <v>42.122970999999993</v>
      </c>
      <c r="AH53" s="76">
        <v>9448</v>
      </c>
      <c r="AI53" s="75">
        <v>15.397230804738292</v>
      </c>
      <c r="AJ53" s="76">
        <v>20353</v>
      </c>
      <c r="AK53" s="75">
        <v>18674.65126637496</v>
      </c>
      <c r="AL53" s="75">
        <v>2268.1252996871131</v>
      </c>
      <c r="AM53" s="75">
        <v>827.67567678117462</v>
      </c>
      <c r="AN53" s="76">
        <v>3095.8009764682879</v>
      </c>
      <c r="AP53" s="13"/>
      <c r="AQ53" s="13"/>
      <c r="AR53" s="13"/>
    </row>
    <row r="54" spans="1:44" x14ac:dyDescent="0.25">
      <c r="A54" t="s">
        <v>19</v>
      </c>
      <c r="B54" s="97" t="s">
        <v>1223</v>
      </c>
      <c r="C54" s="48" t="s">
        <v>1224</v>
      </c>
      <c r="D54" s="48">
        <v>1725502</v>
      </c>
      <c r="E54" s="49">
        <v>1929970</v>
      </c>
      <c r="F54" s="49">
        <v>2068288</v>
      </c>
      <c r="G54" s="196">
        <v>34794</v>
      </c>
      <c r="H54" s="49">
        <v>35593</v>
      </c>
      <c r="I54" s="49">
        <v>15560</v>
      </c>
      <c r="J54" s="50">
        <v>35656.180000000008</v>
      </c>
      <c r="K54" s="51">
        <v>54.12722282644971</v>
      </c>
      <c r="L54" s="51" t="s">
        <v>1225</v>
      </c>
      <c r="M54" s="52">
        <v>57</v>
      </c>
      <c r="N54" s="53">
        <v>-5.1525000000000007</v>
      </c>
      <c r="O54" s="53">
        <v>-80.657777777777781</v>
      </c>
      <c r="P54" s="183" t="s">
        <v>16</v>
      </c>
      <c r="Q54" s="55">
        <v>8</v>
      </c>
      <c r="R54" s="56">
        <v>65</v>
      </c>
      <c r="S54" s="57">
        <v>2803</v>
      </c>
      <c r="T54" s="202" t="s">
        <v>29</v>
      </c>
      <c r="U54" s="196">
        <v>34794</v>
      </c>
      <c r="V54" s="203">
        <v>26519</v>
      </c>
      <c r="W54" s="203">
        <v>1932</v>
      </c>
      <c r="X54" s="204">
        <v>7.2853425845620112</v>
      </c>
      <c r="Y54" s="203">
        <v>21290</v>
      </c>
      <c r="Z54" s="205">
        <v>21.816199552623168</v>
      </c>
      <c r="AA54" s="205">
        <v>28.745534074593476</v>
      </c>
      <c r="AB54" s="205">
        <v>38.9</v>
      </c>
      <c r="AC54" s="206">
        <v>32</v>
      </c>
      <c r="AD54" s="361">
        <v>0.51300553496337808</v>
      </c>
      <c r="AE54" s="361">
        <v>0.70486139999999997</v>
      </c>
      <c r="AF54" s="203">
        <v>445823.07</v>
      </c>
      <c r="AG54" s="205">
        <v>23.1</v>
      </c>
      <c r="AH54" s="203">
        <v>59829</v>
      </c>
      <c r="AI54" s="205">
        <v>3.1</v>
      </c>
      <c r="AJ54" s="203">
        <v>530530</v>
      </c>
      <c r="AK54" s="203">
        <v>695074.4302244843</v>
      </c>
      <c r="AL54" s="205">
        <v>2221.8629166878231</v>
      </c>
      <c r="AM54" s="205">
        <v>1095.0590211972203</v>
      </c>
      <c r="AN54" s="203">
        <v>3316.9219378850435</v>
      </c>
      <c r="AP54" s="13"/>
      <c r="AQ54" s="13"/>
      <c r="AR54" s="13"/>
    </row>
    <row r="55" spans="1:44" x14ac:dyDescent="0.25">
      <c r="A55" t="s">
        <v>30</v>
      </c>
      <c r="B55" s="492" t="s">
        <v>1226</v>
      </c>
      <c r="C55" s="343" t="s">
        <v>1227</v>
      </c>
      <c r="D55" s="343">
        <v>142936</v>
      </c>
      <c r="E55" s="344">
        <v>127735</v>
      </c>
      <c r="F55" s="344">
        <v>153132</v>
      </c>
      <c r="G55" s="77">
        <v>2432</v>
      </c>
      <c r="H55" s="344">
        <v>3630</v>
      </c>
      <c r="I55" s="344">
        <v>1819</v>
      </c>
      <c r="J55" s="78">
        <v>5221.3900000000003</v>
      </c>
      <c r="K55" s="79">
        <v>24.463792208588131</v>
      </c>
      <c r="L55" s="79" t="s">
        <v>1228</v>
      </c>
      <c r="M55" s="80">
        <v>2735</v>
      </c>
      <c r="N55" s="81">
        <v>-4.6405555555555553</v>
      </c>
      <c r="O55" s="81">
        <v>-79.715277777777786</v>
      </c>
      <c r="P55" s="82" t="s">
        <v>16</v>
      </c>
      <c r="Q55" s="83"/>
      <c r="R55" s="84">
        <v>10</v>
      </c>
      <c r="S55" s="85">
        <v>867</v>
      </c>
      <c r="T55" s="82" t="s">
        <v>29</v>
      </c>
      <c r="U55" s="77">
        <v>2432</v>
      </c>
      <c r="V55" s="76">
        <v>1650</v>
      </c>
      <c r="W55" s="76">
        <v>129</v>
      </c>
      <c r="X55" s="86">
        <v>7.8181818181818183</v>
      </c>
      <c r="Y55" s="76">
        <v>691</v>
      </c>
      <c r="Z55" s="75">
        <v>34.613655661555363</v>
      </c>
      <c r="AA55" s="75">
        <v>21.68703007518797</v>
      </c>
      <c r="AB55" s="75" t="s">
        <v>16</v>
      </c>
      <c r="AC55" s="87">
        <v>8</v>
      </c>
      <c r="AD55" s="360">
        <v>0.24981413331914834</v>
      </c>
      <c r="AE55" s="360">
        <v>0.59208906666387118</v>
      </c>
      <c r="AF55" s="76">
        <v>71116.559605949995</v>
      </c>
      <c r="AG55" s="75">
        <v>55.675076999999995</v>
      </c>
      <c r="AH55" s="76">
        <v>37891</v>
      </c>
      <c r="AI55" s="75">
        <v>29.664116062812347</v>
      </c>
      <c r="AJ55" s="76">
        <v>35768</v>
      </c>
      <c r="AK55" s="75">
        <v>33203.442786055966</v>
      </c>
      <c r="AL55" s="75">
        <v>1643.6064544564922</v>
      </c>
      <c r="AM55" s="75">
        <v>1373.8942100442323</v>
      </c>
      <c r="AN55" s="76">
        <v>3017.5006645007243</v>
      </c>
      <c r="AP55" s="13"/>
      <c r="AQ55" s="13"/>
      <c r="AR55" s="13"/>
    </row>
    <row r="56" spans="1:44" x14ac:dyDescent="0.25">
      <c r="A56" t="s">
        <v>30</v>
      </c>
      <c r="B56" s="492" t="s">
        <v>1255</v>
      </c>
      <c r="C56" s="343" t="s">
        <v>1256</v>
      </c>
      <c r="D56" s="343">
        <v>128338</v>
      </c>
      <c r="E56" s="344">
        <v>117747</v>
      </c>
      <c r="F56" s="344">
        <v>136378</v>
      </c>
      <c r="G56" s="77">
        <v>2155</v>
      </c>
      <c r="H56" s="344">
        <v>3064</v>
      </c>
      <c r="I56" s="344">
        <v>1697</v>
      </c>
      <c r="J56" s="78">
        <v>4267.3599999999997</v>
      </c>
      <c r="K56" s="79">
        <v>27.592469348730834</v>
      </c>
      <c r="L56" s="79" t="s">
        <v>1257</v>
      </c>
      <c r="M56" s="80">
        <v>1955</v>
      </c>
      <c r="N56" s="81">
        <v>-5.2386111111111111</v>
      </c>
      <c r="O56" s="81">
        <v>-79.450277777777785</v>
      </c>
      <c r="P56" s="82" t="s">
        <v>16</v>
      </c>
      <c r="Q56" s="83"/>
      <c r="R56" s="84">
        <v>8</v>
      </c>
      <c r="S56" s="85">
        <v>654</v>
      </c>
      <c r="T56" s="82" t="s">
        <v>29</v>
      </c>
      <c r="U56" s="77">
        <v>2155</v>
      </c>
      <c r="V56" s="76">
        <v>1407</v>
      </c>
      <c r="W56" s="76">
        <v>107</v>
      </c>
      <c r="X56" s="86">
        <v>7.6048329779673063</v>
      </c>
      <c r="Y56" s="76">
        <v>443</v>
      </c>
      <c r="Z56" s="75">
        <v>36.559331874413829</v>
      </c>
      <c r="AA56" s="75">
        <v>37.984928830588892</v>
      </c>
      <c r="AB56" s="75" t="s">
        <v>16</v>
      </c>
      <c r="AC56" s="87">
        <v>7</v>
      </c>
      <c r="AD56" s="360">
        <v>0.26483999769420191</v>
      </c>
      <c r="AE56" s="360">
        <v>0.61739397131784879</v>
      </c>
      <c r="AF56" s="76">
        <v>57980.732826240004</v>
      </c>
      <c r="AG56" s="75">
        <v>49.241792000000004</v>
      </c>
      <c r="AH56" s="76">
        <v>39895</v>
      </c>
      <c r="AI56" s="75">
        <v>33.882185914736588</v>
      </c>
      <c r="AJ56" s="76">
        <v>31314</v>
      </c>
      <c r="AK56" s="75">
        <v>35570.998568038973</v>
      </c>
      <c r="AL56" s="75">
        <v>1692.5168876489422</v>
      </c>
      <c r="AM56" s="75">
        <v>3121.2208436732999</v>
      </c>
      <c r="AN56" s="76">
        <v>4813.7377313222423</v>
      </c>
      <c r="AP56" s="13"/>
      <c r="AQ56" s="13"/>
      <c r="AR56" s="13"/>
    </row>
    <row r="57" spans="1:44" x14ac:dyDescent="0.25">
      <c r="A57" t="s">
        <v>30</v>
      </c>
      <c r="B57" s="492" t="s">
        <v>1279</v>
      </c>
      <c r="C57" s="343" t="s">
        <v>1280</v>
      </c>
      <c r="D57" s="343">
        <v>165180</v>
      </c>
      <c r="E57" s="344">
        <v>167461</v>
      </c>
      <c r="F57" s="344">
        <v>187831</v>
      </c>
      <c r="G57" s="77">
        <v>2900</v>
      </c>
      <c r="H57" s="344">
        <v>4947</v>
      </c>
      <c r="I57" s="344">
        <v>1970</v>
      </c>
      <c r="J57" s="78">
        <v>3793.14</v>
      </c>
      <c r="K57" s="79">
        <v>44.148383661030174</v>
      </c>
      <c r="L57" s="79" t="s">
        <v>1281</v>
      </c>
      <c r="M57" s="80">
        <v>135</v>
      </c>
      <c r="N57" s="81">
        <v>-5.0972222222222223</v>
      </c>
      <c r="O57" s="81">
        <v>-80.160277777777779</v>
      </c>
      <c r="P57" s="82" t="s">
        <v>16</v>
      </c>
      <c r="Q57" s="83"/>
      <c r="R57" s="84">
        <v>10</v>
      </c>
      <c r="S57" s="85">
        <v>411</v>
      </c>
      <c r="T57" s="82" t="s">
        <v>23</v>
      </c>
      <c r="U57" s="77">
        <v>2900</v>
      </c>
      <c r="V57" s="76">
        <v>2651</v>
      </c>
      <c r="W57" s="76">
        <v>170</v>
      </c>
      <c r="X57" s="86">
        <v>6.4126744624669936</v>
      </c>
      <c r="Y57" s="76">
        <v>1621</v>
      </c>
      <c r="Z57" s="75">
        <v>21.179352095753039</v>
      </c>
      <c r="AA57" s="75">
        <v>23.762147154095324</v>
      </c>
      <c r="AB57" s="75" t="s">
        <v>16</v>
      </c>
      <c r="AC57" s="87">
        <v>4</v>
      </c>
      <c r="AD57" s="360">
        <v>0.43188436346497294</v>
      </c>
      <c r="AE57" s="360">
        <v>0.69859164358319581</v>
      </c>
      <c r="AF57" s="76">
        <v>58952.608724239995</v>
      </c>
      <c r="AG57" s="75">
        <v>35.203783999999999</v>
      </c>
      <c r="AH57" s="76">
        <v>21584</v>
      </c>
      <c r="AI57" s="75">
        <v>12.889209034175753</v>
      </c>
      <c r="AJ57" s="76">
        <v>47136</v>
      </c>
      <c r="AK57" s="75">
        <v>54392.587357862139</v>
      </c>
      <c r="AL57" s="75">
        <v>1998.6171429168569</v>
      </c>
      <c r="AM57" s="75">
        <v>1275.8198932288715</v>
      </c>
      <c r="AN57" s="76">
        <v>3274.4370361457295</v>
      </c>
      <c r="AP57" s="13"/>
      <c r="AQ57" s="13"/>
      <c r="AR57" s="13"/>
    </row>
    <row r="58" spans="1:44" x14ac:dyDescent="0.25">
      <c r="A58" t="s">
        <v>30</v>
      </c>
      <c r="B58" s="492" t="s">
        <v>1309</v>
      </c>
      <c r="C58" s="343" t="s">
        <v>1310</v>
      </c>
      <c r="D58" s="343">
        <v>111340</v>
      </c>
      <c r="E58" s="344">
        <v>136708</v>
      </c>
      <c r="F58" s="344">
        <v>138681</v>
      </c>
      <c r="G58" s="77">
        <v>2719</v>
      </c>
      <c r="H58" s="344">
        <v>1783</v>
      </c>
      <c r="I58" s="344">
        <v>648</v>
      </c>
      <c r="J58" s="78">
        <v>1727.79</v>
      </c>
      <c r="K58" s="79">
        <v>79.12304157333935</v>
      </c>
      <c r="L58" s="79" t="s">
        <v>1311</v>
      </c>
      <c r="M58" s="80">
        <v>71</v>
      </c>
      <c r="N58" s="81">
        <v>-5.093055555555555</v>
      </c>
      <c r="O58" s="81">
        <v>-81.099444444444444</v>
      </c>
      <c r="P58" s="82" t="s">
        <v>16</v>
      </c>
      <c r="Q58" s="83"/>
      <c r="R58" s="84">
        <v>7</v>
      </c>
      <c r="S58" s="85">
        <v>46</v>
      </c>
      <c r="T58" s="82" t="s">
        <v>23</v>
      </c>
      <c r="U58" s="77">
        <v>2719</v>
      </c>
      <c r="V58" s="76">
        <v>2209</v>
      </c>
      <c r="W58" s="76">
        <v>165</v>
      </c>
      <c r="X58" s="86">
        <v>7.4694431869624269</v>
      </c>
      <c r="Y58" s="76">
        <v>1960</v>
      </c>
      <c r="Z58" s="75">
        <v>12.301911452377063</v>
      </c>
      <c r="AA58" s="75">
        <v>25.747863247863243</v>
      </c>
      <c r="AB58" s="75" t="s">
        <v>16</v>
      </c>
      <c r="AC58" s="87">
        <v>1</v>
      </c>
      <c r="AD58" s="360">
        <v>0.54765632852582202</v>
      </c>
      <c r="AE58" s="360">
        <v>0.69572714401033475</v>
      </c>
      <c r="AF58" s="76">
        <v>30766.192817359999</v>
      </c>
      <c r="AG58" s="75">
        <v>22.505042</v>
      </c>
      <c r="AH58" s="76">
        <v>4686</v>
      </c>
      <c r="AI58" s="75">
        <v>3.4276562438626925</v>
      </c>
      <c r="AJ58" s="76">
        <v>34602</v>
      </c>
      <c r="AK58" s="75">
        <v>46309.391146392984</v>
      </c>
      <c r="AL58" s="75">
        <v>1025.5131245428208</v>
      </c>
      <c r="AM58" s="75">
        <v>811.73885866225817</v>
      </c>
      <c r="AN58" s="76">
        <v>1837.2519832050791</v>
      </c>
      <c r="AP58" s="13"/>
      <c r="AQ58" s="13"/>
      <c r="AR58" s="13"/>
    </row>
    <row r="59" spans="1:44" x14ac:dyDescent="0.25">
      <c r="A59" t="s">
        <v>30</v>
      </c>
      <c r="B59" s="492" t="s">
        <v>1330</v>
      </c>
      <c r="C59" s="343" t="s">
        <v>1224</v>
      </c>
      <c r="D59" s="343">
        <v>684203</v>
      </c>
      <c r="E59" s="344">
        <v>828343</v>
      </c>
      <c r="F59" s="344">
        <v>856916</v>
      </c>
      <c r="G59" s="77">
        <v>14630</v>
      </c>
      <c r="H59" s="344">
        <v>13015</v>
      </c>
      <c r="I59" s="344">
        <v>4608</v>
      </c>
      <c r="J59" s="78">
        <v>6076.79</v>
      </c>
      <c r="K59" s="79">
        <v>136.31259266816855</v>
      </c>
      <c r="L59" s="79" t="s">
        <v>1225</v>
      </c>
      <c r="M59" s="80">
        <v>57</v>
      </c>
      <c r="N59" s="81">
        <v>-5.1525000000000007</v>
      </c>
      <c r="O59" s="81">
        <v>-80.657777777777781</v>
      </c>
      <c r="P59" s="82" t="s">
        <v>16</v>
      </c>
      <c r="Q59" s="83"/>
      <c r="R59" s="84">
        <v>10</v>
      </c>
      <c r="S59" s="85">
        <v>387</v>
      </c>
      <c r="T59" s="82" t="s">
        <v>23</v>
      </c>
      <c r="U59" s="77">
        <v>14630</v>
      </c>
      <c r="V59" s="76">
        <v>10851</v>
      </c>
      <c r="W59" s="76">
        <v>828</v>
      </c>
      <c r="X59" s="86">
        <v>7.6306331213713028</v>
      </c>
      <c r="Y59" s="76">
        <v>10706</v>
      </c>
      <c r="Z59" s="75">
        <v>18.106393362615911</v>
      </c>
      <c r="AA59" s="75">
        <v>30.812514067071799</v>
      </c>
      <c r="AB59" s="75" t="s">
        <v>16</v>
      </c>
      <c r="AC59" s="87">
        <v>7</v>
      </c>
      <c r="AD59" s="360">
        <v>0.56893675120805975</v>
      </c>
      <c r="AE59" s="360">
        <v>0.72239992207833736</v>
      </c>
      <c r="AF59" s="76">
        <v>190641.26111138999</v>
      </c>
      <c r="AG59" s="75">
        <v>23.014772999999998</v>
      </c>
      <c r="AH59" s="76">
        <v>47934</v>
      </c>
      <c r="AI59" s="75">
        <v>5.7867920034221285</v>
      </c>
      <c r="AJ59" s="76">
        <v>226138</v>
      </c>
      <c r="AK59" s="75">
        <v>321256.49941537692</v>
      </c>
      <c r="AL59" s="75">
        <v>3121.1534976815142</v>
      </c>
      <c r="AM59" s="75">
        <v>764.31974731482001</v>
      </c>
      <c r="AN59" s="76">
        <v>3885.4732449963349</v>
      </c>
      <c r="AP59" s="13"/>
      <c r="AQ59" s="13"/>
      <c r="AR59" s="13"/>
    </row>
    <row r="60" spans="1:44" x14ac:dyDescent="0.25">
      <c r="A60" t="s">
        <v>30</v>
      </c>
      <c r="B60" s="492" t="s">
        <v>1359</v>
      </c>
      <c r="C60" s="343" t="s">
        <v>1360</v>
      </c>
      <c r="D60" s="343">
        <v>63892</v>
      </c>
      <c r="E60" s="344">
        <v>81612</v>
      </c>
      <c r="F60" s="344">
        <v>87550</v>
      </c>
      <c r="G60" s="77">
        <v>1962</v>
      </c>
      <c r="H60" s="344">
        <v>855</v>
      </c>
      <c r="I60" s="344">
        <v>901</v>
      </c>
      <c r="J60" s="78">
        <v>6311.2900000000009</v>
      </c>
      <c r="K60" s="79">
        <v>12.931112339949518</v>
      </c>
      <c r="L60" s="79" t="s">
        <v>1361</v>
      </c>
      <c r="M60" s="80">
        <v>12</v>
      </c>
      <c r="N60" s="81">
        <v>-5.5572222222222223</v>
      </c>
      <c r="O60" s="81">
        <v>-80.822222222222223</v>
      </c>
      <c r="P60" s="82" t="s">
        <v>16</v>
      </c>
      <c r="Q60" s="83"/>
      <c r="R60" s="84">
        <v>6</v>
      </c>
      <c r="S60" s="85">
        <v>87</v>
      </c>
      <c r="T60" s="82" t="s">
        <v>23</v>
      </c>
      <c r="U60" s="77">
        <v>1962</v>
      </c>
      <c r="V60" s="76">
        <v>1019</v>
      </c>
      <c r="W60" s="76">
        <v>84</v>
      </c>
      <c r="X60" s="86">
        <v>8.2433758586849848</v>
      </c>
      <c r="Y60" s="76">
        <v>700</v>
      </c>
      <c r="Z60" s="75">
        <v>23.439965571653996</v>
      </c>
      <c r="AA60" s="75">
        <v>42.952127659574465</v>
      </c>
      <c r="AB60" s="75" t="s">
        <v>16</v>
      </c>
      <c r="AC60" s="87">
        <v>1</v>
      </c>
      <c r="AD60" s="360">
        <v>0.4673117040014661</v>
      </c>
      <c r="AE60" s="360">
        <v>0.69268443721118078</v>
      </c>
      <c r="AF60" s="76">
        <v>22965.783288480001</v>
      </c>
      <c r="AG60" s="75">
        <v>28.140204000000004</v>
      </c>
      <c r="AH60" s="76">
        <v>2606</v>
      </c>
      <c r="AI60" s="75">
        <v>3.1936362617701235</v>
      </c>
      <c r="AJ60" s="76">
        <v>19445</v>
      </c>
      <c r="AK60" s="75">
        <v>26713.129764907007</v>
      </c>
      <c r="AL60" s="75">
        <v>1509.3266256187815</v>
      </c>
      <c r="AM60" s="75">
        <v>1074.8390652109983</v>
      </c>
      <c r="AN60" s="76">
        <v>2584.16569082978</v>
      </c>
      <c r="AP60" s="13"/>
      <c r="AQ60" s="13"/>
      <c r="AR60" s="13"/>
    </row>
    <row r="61" spans="1:44" x14ac:dyDescent="0.25">
      <c r="A61" t="s">
        <v>30</v>
      </c>
      <c r="B61" s="492" t="s">
        <v>1377</v>
      </c>
      <c r="C61" s="343" t="s">
        <v>1378</v>
      </c>
      <c r="D61" s="343">
        <v>296044</v>
      </c>
      <c r="E61" s="344">
        <v>324116</v>
      </c>
      <c r="F61" s="344">
        <v>351721</v>
      </c>
      <c r="G61" s="77">
        <v>5527</v>
      </c>
      <c r="H61" s="344">
        <v>5947</v>
      </c>
      <c r="I61" s="344">
        <v>2878</v>
      </c>
      <c r="J61" s="78">
        <v>5458.93</v>
      </c>
      <c r="K61" s="79">
        <v>59.373540235907036</v>
      </c>
      <c r="L61" s="79" t="s">
        <v>1379</v>
      </c>
      <c r="M61" s="80">
        <v>76</v>
      </c>
      <c r="N61" s="81">
        <v>-4.8905555555555553</v>
      </c>
      <c r="O61" s="81">
        <v>-80.687777777777782</v>
      </c>
      <c r="P61" s="82" t="s">
        <v>16</v>
      </c>
      <c r="Q61" s="83"/>
      <c r="R61" s="84">
        <v>8</v>
      </c>
      <c r="S61" s="85">
        <v>314</v>
      </c>
      <c r="T61" s="82" t="s">
        <v>29</v>
      </c>
      <c r="U61" s="77">
        <v>5527</v>
      </c>
      <c r="V61" s="76">
        <v>4698</v>
      </c>
      <c r="W61" s="76">
        <v>321</v>
      </c>
      <c r="X61" s="86">
        <v>6.832694763729247</v>
      </c>
      <c r="Y61" s="76">
        <v>3707</v>
      </c>
      <c r="Z61" s="75">
        <v>10.630429939852974</v>
      </c>
      <c r="AA61" s="75">
        <v>23.701645650780083</v>
      </c>
      <c r="AB61" s="75" t="s">
        <v>16</v>
      </c>
      <c r="AC61" s="87">
        <v>3</v>
      </c>
      <c r="AD61" s="360">
        <v>0.54219001519148491</v>
      </c>
      <c r="AE61" s="360">
        <v>0.72598982362222642</v>
      </c>
      <c r="AF61" s="76">
        <v>71103.806407399999</v>
      </c>
      <c r="AG61" s="75">
        <v>21.937764999999999</v>
      </c>
      <c r="AH61" s="76">
        <v>10618</v>
      </c>
      <c r="AI61" s="75">
        <v>3.2760489197109548</v>
      </c>
      <c r="AJ61" s="76">
        <v>93468</v>
      </c>
      <c r="AK61" s="75">
        <v>120018.96824917711</v>
      </c>
      <c r="AL61" s="75">
        <v>1756.8546260289527</v>
      </c>
      <c r="AM61" s="75">
        <v>1386.9198625183576</v>
      </c>
      <c r="AN61" s="76">
        <v>3143.7744885473098</v>
      </c>
      <c r="AP61" s="13"/>
      <c r="AQ61" s="13"/>
      <c r="AR61" s="13"/>
    </row>
    <row r="62" spans="1:44" x14ac:dyDescent="0.25">
      <c r="A62" t="s">
        <v>30</v>
      </c>
      <c r="B62" s="492" t="s">
        <v>1398</v>
      </c>
      <c r="C62" s="343" t="s">
        <v>1399</v>
      </c>
      <c r="D62" s="343">
        <v>133569</v>
      </c>
      <c r="E62" s="344">
        <v>146248</v>
      </c>
      <c r="F62" s="344">
        <v>156079</v>
      </c>
      <c r="G62" s="77">
        <v>2470</v>
      </c>
      <c r="H62" s="344">
        <v>2352</v>
      </c>
      <c r="I62" s="344">
        <v>1039</v>
      </c>
      <c r="J62" s="78">
        <v>2799.49</v>
      </c>
      <c r="K62" s="79">
        <v>52.240943886207852</v>
      </c>
      <c r="L62" s="79" t="s">
        <v>1400</v>
      </c>
      <c r="M62" s="80">
        <v>23</v>
      </c>
      <c r="N62" s="81">
        <v>-4.5794444444444444</v>
      </c>
      <c r="O62" s="81">
        <v>-81.269444444444446</v>
      </c>
      <c r="P62" s="82" t="s">
        <v>16</v>
      </c>
      <c r="Q62" s="83"/>
      <c r="R62" s="84">
        <v>6</v>
      </c>
      <c r="S62" s="85">
        <v>37</v>
      </c>
      <c r="T62" s="82" t="s">
        <v>23</v>
      </c>
      <c r="U62" s="77">
        <v>2470</v>
      </c>
      <c r="V62" s="76">
        <v>2034</v>
      </c>
      <c r="W62" s="76">
        <v>128</v>
      </c>
      <c r="X62" s="86">
        <v>6.2930186823992136</v>
      </c>
      <c r="Y62" s="76">
        <v>1462</v>
      </c>
      <c r="Z62" s="75">
        <v>10.393466963622867</v>
      </c>
      <c r="AA62" s="75">
        <v>31.632080762759397</v>
      </c>
      <c r="AB62" s="75" t="s">
        <v>16</v>
      </c>
      <c r="AC62" s="87">
        <v>1</v>
      </c>
      <c r="AD62" s="360">
        <v>0.58452114196370553</v>
      </c>
      <c r="AE62" s="360">
        <v>0.7500704252928635</v>
      </c>
      <c r="AF62" s="76">
        <v>22884.903127280002</v>
      </c>
      <c r="AG62" s="75">
        <v>15.648011</v>
      </c>
      <c r="AH62" s="76">
        <v>2468</v>
      </c>
      <c r="AI62" s="75">
        <v>1.6877468108231559</v>
      </c>
      <c r="AJ62" s="76">
        <v>42659</v>
      </c>
      <c r="AK62" s="75">
        <v>57609.412936672998</v>
      </c>
      <c r="AL62" s="75">
        <v>861.6742315792352</v>
      </c>
      <c r="AM62" s="75">
        <v>515.83217623488861</v>
      </c>
      <c r="AN62" s="76">
        <v>1377.506407814124</v>
      </c>
      <c r="AP62" s="13"/>
      <c r="AQ62" s="13"/>
      <c r="AR62" s="13"/>
    </row>
    <row r="63" spans="1:44" x14ac:dyDescent="0.25">
      <c r="A63" t="s">
        <v>19</v>
      </c>
      <c r="B63" s="97" t="s">
        <v>1418</v>
      </c>
      <c r="C63" s="48" t="s">
        <v>1419</v>
      </c>
      <c r="D63" s="48">
        <v>746844</v>
      </c>
      <c r="E63" s="49">
        <v>862459</v>
      </c>
      <c r="F63" s="49">
        <v>957992</v>
      </c>
      <c r="G63" s="196">
        <v>16361</v>
      </c>
      <c r="H63" s="49">
        <v>11364</v>
      </c>
      <c r="I63" s="49">
        <v>8022</v>
      </c>
      <c r="J63" s="50">
        <v>51305.780000000021</v>
      </c>
      <c r="K63" s="51">
        <v>16.810172265191166</v>
      </c>
      <c r="L63" s="51" t="s">
        <v>1420</v>
      </c>
      <c r="M63" s="52">
        <v>895</v>
      </c>
      <c r="N63" s="53">
        <v>-6.0347222222222223</v>
      </c>
      <c r="O63" s="53">
        <v>-76.974166666666662</v>
      </c>
      <c r="P63" s="183" t="s">
        <v>16</v>
      </c>
      <c r="Q63" s="55">
        <v>10</v>
      </c>
      <c r="R63" s="56">
        <v>77</v>
      </c>
      <c r="S63" s="57">
        <v>2510</v>
      </c>
      <c r="T63" s="202" t="s">
        <v>23</v>
      </c>
      <c r="U63" s="196">
        <v>16361</v>
      </c>
      <c r="V63" s="203">
        <v>14950</v>
      </c>
      <c r="W63" s="203">
        <v>940</v>
      </c>
      <c r="X63" s="204">
        <v>6.2876254180602009</v>
      </c>
      <c r="Y63" s="203">
        <v>11130</v>
      </c>
      <c r="Z63" s="205">
        <v>13.922240863666206</v>
      </c>
      <c r="AA63" s="205">
        <v>35.980582524271846</v>
      </c>
      <c r="AB63" s="205">
        <v>37.5</v>
      </c>
      <c r="AC63" s="206">
        <v>16</v>
      </c>
      <c r="AD63" s="361">
        <v>0.48320026349549811</v>
      </c>
      <c r="AE63" s="361">
        <v>0.7017407</v>
      </c>
      <c r="AF63" s="203">
        <v>199228.02900000001</v>
      </c>
      <c r="AG63" s="205">
        <v>23.1</v>
      </c>
      <c r="AH63" s="203">
        <v>26736</v>
      </c>
      <c r="AI63" s="205">
        <v>3.1</v>
      </c>
      <c r="AJ63" s="203">
        <v>284443</v>
      </c>
      <c r="AK63" s="203">
        <v>343462.06006547587</v>
      </c>
      <c r="AL63" s="205">
        <v>2536.7622170329255</v>
      </c>
      <c r="AM63" s="205">
        <v>1267.3447646670741</v>
      </c>
      <c r="AN63" s="203">
        <v>3804.1069816999989</v>
      </c>
      <c r="AP63" s="13"/>
      <c r="AQ63" s="13"/>
      <c r="AR63" s="13"/>
    </row>
    <row r="64" spans="1:44" x14ac:dyDescent="0.25">
      <c r="A64" t="s">
        <v>30</v>
      </c>
      <c r="B64" s="492" t="s">
        <v>1421</v>
      </c>
      <c r="C64" s="343" t="s">
        <v>521</v>
      </c>
      <c r="D64" s="343">
        <v>50474</v>
      </c>
      <c r="E64" s="344">
        <v>58370</v>
      </c>
      <c r="F64" s="344">
        <v>64406</v>
      </c>
      <c r="G64" s="77">
        <v>1190</v>
      </c>
      <c r="H64" s="344">
        <v>671</v>
      </c>
      <c r="I64" s="344">
        <v>598</v>
      </c>
      <c r="J64" s="78">
        <v>8050.9</v>
      </c>
      <c r="K64" s="79">
        <v>7.2501211044727922</v>
      </c>
      <c r="L64" s="79" t="s">
        <v>522</v>
      </c>
      <c r="M64" s="80">
        <v>330</v>
      </c>
      <c r="N64" s="81">
        <v>-7.0522222222222224</v>
      </c>
      <c r="O64" s="81">
        <v>-76.589722222222221</v>
      </c>
      <c r="P64" s="82" t="s">
        <v>16</v>
      </c>
      <c r="Q64" s="83"/>
      <c r="R64" s="84">
        <v>6</v>
      </c>
      <c r="S64" s="85">
        <v>322</v>
      </c>
      <c r="T64" s="82" t="s">
        <v>23</v>
      </c>
      <c r="U64" s="77">
        <v>1190</v>
      </c>
      <c r="V64" s="76">
        <v>892</v>
      </c>
      <c r="W64" s="76">
        <v>63</v>
      </c>
      <c r="X64" s="86">
        <v>7.0627802690582957</v>
      </c>
      <c r="Y64" s="76">
        <v>479</v>
      </c>
      <c r="Z64" s="75">
        <v>16.218987082222679</v>
      </c>
      <c r="AA64" s="75">
        <v>10.194730813287514</v>
      </c>
      <c r="AB64" s="75" t="s">
        <v>16</v>
      </c>
      <c r="AC64" s="87">
        <v>1</v>
      </c>
      <c r="AD64" s="360">
        <v>0.41952273520293487</v>
      </c>
      <c r="AE64" s="360">
        <v>0.61960269209119423</v>
      </c>
      <c r="AF64" s="76">
        <v>18400.106432500001</v>
      </c>
      <c r="AG64" s="75">
        <v>31.523225</v>
      </c>
      <c r="AH64" s="76">
        <v>3905</v>
      </c>
      <c r="AI64" s="75">
        <v>6.6893263891254673</v>
      </c>
      <c r="AJ64" s="76">
        <v>19097</v>
      </c>
      <c r="AK64" s="75">
        <v>22507.061777693973</v>
      </c>
      <c r="AL64" s="75">
        <v>1355.5838836731195</v>
      </c>
      <c r="AM64" s="75">
        <v>1043.5247560390612</v>
      </c>
      <c r="AN64" s="76">
        <v>2399.1086397121812</v>
      </c>
      <c r="AP64" s="13"/>
      <c r="AQ64" s="13"/>
      <c r="AR64" s="13"/>
    </row>
    <row r="65" spans="1:44" x14ac:dyDescent="0.25">
      <c r="A65" t="s">
        <v>30</v>
      </c>
      <c r="B65" s="492" t="s">
        <v>1436</v>
      </c>
      <c r="C65" s="343" t="s">
        <v>1437</v>
      </c>
      <c r="D65" s="343">
        <v>34434</v>
      </c>
      <c r="E65" s="344">
        <v>40917</v>
      </c>
      <c r="F65" s="344">
        <v>44052</v>
      </c>
      <c r="G65" s="77">
        <v>818</v>
      </c>
      <c r="H65" s="344">
        <v>529</v>
      </c>
      <c r="I65" s="344">
        <v>412</v>
      </c>
      <c r="J65" s="78">
        <v>1298.1400000000001</v>
      </c>
      <c r="K65" s="79">
        <v>31.519712819880748</v>
      </c>
      <c r="L65" s="79" t="s">
        <v>5630</v>
      </c>
      <c r="M65" s="80">
        <v>342</v>
      </c>
      <c r="N65" s="81">
        <v>-6.6138888888888889</v>
      </c>
      <c r="O65" s="81">
        <v>-76.695277777777775</v>
      </c>
      <c r="P65" s="82" t="s">
        <v>16</v>
      </c>
      <c r="Q65" s="83"/>
      <c r="R65" s="84">
        <v>5</v>
      </c>
      <c r="S65" s="85">
        <v>150</v>
      </c>
      <c r="T65" s="82" t="s">
        <v>23</v>
      </c>
      <c r="U65" s="77">
        <v>818</v>
      </c>
      <c r="V65" s="76">
        <v>740</v>
      </c>
      <c r="W65" s="76">
        <v>58</v>
      </c>
      <c r="X65" s="86">
        <v>7.8378378378378386</v>
      </c>
      <c r="Y65" s="76">
        <v>487</v>
      </c>
      <c r="Z65" s="75">
        <v>17.719626168224298</v>
      </c>
      <c r="AA65" s="75">
        <v>48.20295983086681</v>
      </c>
      <c r="AB65" s="75" t="s">
        <v>16</v>
      </c>
      <c r="AC65" s="87">
        <v>2</v>
      </c>
      <c r="AD65" s="360">
        <v>0.3308643046497059</v>
      </c>
      <c r="AE65" s="360">
        <v>0.65964250697285909</v>
      </c>
      <c r="AF65" s="76">
        <v>14307.010396439997</v>
      </c>
      <c r="AG65" s="75">
        <v>34.965931999999995</v>
      </c>
      <c r="AH65" s="76">
        <v>5960</v>
      </c>
      <c r="AI65" s="75">
        <v>14.565417661471217</v>
      </c>
      <c r="AJ65" s="76">
        <v>13708</v>
      </c>
      <c r="AK65" s="75">
        <v>15892.790935905969</v>
      </c>
      <c r="AL65" s="75">
        <v>560.59657428452704</v>
      </c>
      <c r="AM65" s="75">
        <v>649.5852291223697</v>
      </c>
      <c r="AN65" s="76">
        <v>1210.1818034068967</v>
      </c>
      <c r="AP65" s="13"/>
      <c r="AQ65" s="13"/>
      <c r="AR65" s="13"/>
    </row>
    <row r="66" spans="1:44" x14ac:dyDescent="0.25">
      <c r="A66" t="s">
        <v>30</v>
      </c>
      <c r="B66" s="492" t="s">
        <v>1448</v>
      </c>
      <c r="C66" s="343" t="s">
        <v>1430</v>
      </c>
      <c r="D66" s="343">
        <v>25166</v>
      </c>
      <c r="E66" s="344">
        <v>28871</v>
      </c>
      <c r="F66" s="344">
        <v>32779</v>
      </c>
      <c r="G66" s="77">
        <v>515</v>
      </c>
      <c r="H66" s="344">
        <v>565</v>
      </c>
      <c r="I66" s="344">
        <v>630</v>
      </c>
      <c r="J66" s="78">
        <v>2380.85</v>
      </c>
      <c r="K66" s="79">
        <v>12.126341432681606</v>
      </c>
      <c r="L66" s="79" t="s">
        <v>1449</v>
      </c>
      <c r="M66" s="80">
        <v>317</v>
      </c>
      <c r="N66" s="81">
        <v>-6.9366666666666665</v>
      </c>
      <c r="O66" s="81">
        <v>-76.772222222222226</v>
      </c>
      <c r="P66" s="82" t="s">
        <v>16</v>
      </c>
      <c r="Q66" s="83"/>
      <c r="R66" s="84">
        <v>6</v>
      </c>
      <c r="S66" s="85">
        <v>183</v>
      </c>
      <c r="T66" s="82" t="s">
        <v>23</v>
      </c>
      <c r="U66" s="77">
        <v>515</v>
      </c>
      <c r="V66" s="76">
        <v>423</v>
      </c>
      <c r="W66" s="76">
        <v>23</v>
      </c>
      <c r="X66" s="86">
        <v>5.4373522458628845</v>
      </c>
      <c r="Y66" s="76">
        <v>374</v>
      </c>
      <c r="Z66" s="75">
        <v>12.142542894852618</v>
      </c>
      <c r="AA66" s="75">
        <v>16.203703703703702</v>
      </c>
      <c r="AB66" s="75" t="s">
        <v>16</v>
      </c>
      <c r="AC66" s="87" t="s">
        <v>16</v>
      </c>
      <c r="AD66" s="360">
        <v>0.40830991598501654</v>
      </c>
      <c r="AE66" s="360">
        <v>0.65981075707388281</v>
      </c>
      <c r="AF66" s="76">
        <v>6346.0100759900006</v>
      </c>
      <c r="AG66" s="75">
        <v>21.980569000000003</v>
      </c>
      <c r="AH66" s="76">
        <v>2795</v>
      </c>
      <c r="AI66" s="75">
        <v>9.6800592824830041</v>
      </c>
      <c r="AJ66" s="76">
        <v>9304</v>
      </c>
      <c r="AK66" s="75">
        <v>10747.63063961801</v>
      </c>
      <c r="AL66" s="75">
        <v>2411.8459215129365</v>
      </c>
      <c r="AM66" s="75">
        <v>775.19071594333423</v>
      </c>
      <c r="AN66" s="76">
        <v>3187.0366374562718</v>
      </c>
      <c r="AP66" s="13"/>
      <c r="AQ66" s="13"/>
      <c r="AR66" s="13"/>
    </row>
    <row r="67" spans="1:44" x14ac:dyDescent="0.25">
      <c r="A67" t="s">
        <v>30</v>
      </c>
      <c r="B67" s="492" t="s">
        <v>1467</v>
      </c>
      <c r="C67" s="343" t="s">
        <v>1468</v>
      </c>
      <c r="D67" s="343">
        <v>81254</v>
      </c>
      <c r="E67" s="344">
        <v>86748</v>
      </c>
      <c r="F67" s="344">
        <v>96839</v>
      </c>
      <c r="G67" s="77">
        <v>1649</v>
      </c>
      <c r="H67" s="344">
        <v>1439</v>
      </c>
      <c r="I67" s="344">
        <v>382</v>
      </c>
      <c r="J67" s="78">
        <v>5082.5400000000009</v>
      </c>
      <c r="K67" s="79">
        <v>17.067844030740531</v>
      </c>
      <c r="L67" s="79" t="s">
        <v>1469</v>
      </c>
      <c r="M67" s="80">
        <v>764</v>
      </c>
      <c r="N67" s="81">
        <v>-6.4238888888888894</v>
      </c>
      <c r="O67" s="81">
        <v>-76.523333333333326</v>
      </c>
      <c r="P67" s="82" t="s">
        <v>16</v>
      </c>
      <c r="Q67" s="83"/>
      <c r="R67" s="84">
        <v>11</v>
      </c>
      <c r="S67" s="85">
        <v>342</v>
      </c>
      <c r="T67" s="82" t="s">
        <v>23</v>
      </c>
      <c r="U67" s="77">
        <v>1649</v>
      </c>
      <c r="V67" s="76">
        <v>1618</v>
      </c>
      <c r="W67" s="76">
        <v>131</v>
      </c>
      <c r="X67" s="86">
        <v>8.0964153275648947</v>
      </c>
      <c r="Y67" s="76">
        <v>916</v>
      </c>
      <c r="Z67" s="75">
        <v>16.304952698942682</v>
      </c>
      <c r="AA67" s="75">
        <v>30.802738021157438</v>
      </c>
      <c r="AB67" s="75" t="s">
        <v>16</v>
      </c>
      <c r="AC67" s="87">
        <v>1</v>
      </c>
      <c r="AD67" s="360">
        <v>0.3642846231550731</v>
      </c>
      <c r="AE67" s="360">
        <v>0.65814963424710249</v>
      </c>
      <c r="AF67" s="76">
        <v>24932.468224800003</v>
      </c>
      <c r="AG67" s="75">
        <v>28.741260000000004</v>
      </c>
      <c r="AH67" s="76">
        <v>14050</v>
      </c>
      <c r="AI67" s="75">
        <v>16.196097887525752</v>
      </c>
      <c r="AJ67" s="76">
        <v>32666</v>
      </c>
      <c r="AK67" s="75">
        <v>33754.946884663972</v>
      </c>
      <c r="AL67" s="75">
        <v>1225.5109285516673</v>
      </c>
      <c r="AM67" s="75">
        <v>1163.1675102596025</v>
      </c>
      <c r="AN67" s="76">
        <v>2388.6784388112696</v>
      </c>
      <c r="AP67" s="13"/>
      <c r="AQ67" s="13"/>
      <c r="AR67" s="13"/>
    </row>
    <row r="68" spans="1:44" x14ac:dyDescent="0.25">
      <c r="A68" t="s">
        <v>30</v>
      </c>
      <c r="B68" s="492" t="s">
        <v>1501</v>
      </c>
      <c r="C68" s="343" t="s">
        <v>1502</v>
      </c>
      <c r="D68" s="343">
        <v>52476</v>
      </c>
      <c r="E68" s="344">
        <v>67993</v>
      </c>
      <c r="F68" s="344">
        <v>74823</v>
      </c>
      <c r="G68" s="77">
        <v>1360</v>
      </c>
      <c r="H68" s="344">
        <v>878</v>
      </c>
      <c r="I68" s="344">
        <v>941</v>
      </c>
      <c r="J68" s="78">
        <v>14498.730000000001</v>
      </c>
      <c r="K68" s="79">
        <v>4.6895831565937147</v>
      </c>
      <c r="L68" s="79" t="s">
        <v>1503</v>
      </c>
      <c r="M68" s="80">
        <v>299</v>
      </c>
      <c r="N68" s="81">
        <v>-7.1766666666666667</v>
      </c>
      <c r="O68" s="81">
        <v>-76.723888888888894</v>
      </c>
      <c r="P68" s="82" t="s">
        <v>16</v>
      </c>
      <c r="Q68" s="83"/>
      <c r="R68" s="84">
        <v>5</v>
      </c>
      <c r="S68" s="85">
        <v>247</v>
      </c>
      <c r="T68" s="82" t="s">
        <v>23</v>
      </c>
      <c r="U68" s="77">
        <v>1360</v>
      </c>
      <c r="V68" s="76">
        <v>1096</v>
      </c>
      <c r="W68" s="76">
        <v>66</v>
      </c>
      <c r="X68" s="86">
        <v>6.0218978102189782</v>
      </c>
      <c r="Y68" s="76">
        <v>931</v>
      </c>
      <c r="Z68" s="75">
        <v>12.472324723247233</v>
      </c>
      <c r="AA68" s="75">
        <v>43.123543123543122</v>
      </c>
      <c r="AB68" s="75" t="s">
        <v>16</v>
      </c>
      <c r="AC68" s="87">
        <v>3</v>
      </c>
      <c r="AD68" s="360">
        <v>0.44676891991103607</v>
      </c>
      <c r="AE68" s="360">
        <v>0.67399302479618695</v>
      </c>
      <c r="AF68" s="76">
        <v>16500.310743729999</v>
      </c>
      <c r="AG68" s="75">
        <v>24.267660999999997</v>
      </c>
      <c r="AH68" s="76">
        <v>3361</v>
      </c>
      <c r="AI68" s="75">
        <v>4.9433634393912502</v>
      </c>
      <c r="AJ68" s="76">
        <v>20469</v>
      </c>
      <c r="AK68" s="75">
        <v>26176.148635990008</v>
      </c>
      <c r="AL68" s="75">
        <v>1541.6674700336798</v>
      </c>
      <c r="AM68" s="75">
        <v>1197.9044810495197</v>
      </c>
      <c r="AN68" s="76">
        <v>2739.5719510832</v>
      </c>
      <c r="AP68" s="13"/>
      <c r="AQ68" s="13"/>
      <c r="AR68" s="13"/>
    </row>
    <row r="69" spans="1:44" x14ac:dyDescent="0.25">
      <c r="A69" t="s">
        <v>30</v>
      </c>
      <c r="B69" s="492" t="s">
        <v>1518</v>
      </c>
      <c r="C69" s="343" t="s">
        <v>1519</v>
      </c>
      <c r="D69" s="343">
        <v>117654</v>
      </c>
      <c r="E69" s="344">
        <v>129909</v>
      </c>
      <c r="F69" s="344">
        <v>147347</v>
      </c>
      <c r="G69" s="77">
        <v>2421</v>
      </c>
      <c r="H69" s="344">
        <v>1651</v>
      </c>
      <c r="I69" s="344">
        <v>1086</v>
      </c>
      <c r="J69" s="78">
        <v>3772.31</v>
      </c>
      <c r="K69" s="79">
        <v>34.437519716036064</v>
      </c>
      <c r="L69" s="79" t="s">
        <v>1420</v>
      </c>
      <c r="M69" s="80">
        <v>895</v>
      </c>
      <c r="N69" s="81">
        <v>-6.0347222222222223</v>
      </c>
      <c r="O69" s="81">
        <v>-76.974166666666662</v>
      </c>
      <c r="P69" s="82" t="s">
        <v>16</v>
      </c>
      <c r="Q69" s="83"/>
      <c r="R69" s="84">
        <v>6</v>
      </c>
      <c r="S69" s="85">
        <v>281</v>
      </c>
      <c r="T69" s="82" t="s">
        <v>23</v>
      </c>
      <c r="U69" s="77">
        <v>2421</v>
      </c>
      <c r="V69" s="76">
        <v>2283</v>
      </c>
      <c r="W69" s="76">
        <v>108</v>
      </c>
      <c r="X69" s="86">
        <v>4.7306176084099869</v>
      </c>
      <c r="Y69" s="76">
        <v>1602</v>
      </c>
      <c r="Z69" s="75">
        <v>13.977602654500206</v>
      </c>
      <c r="AA69" s="75">
        <v>40.030211480362539</v>
      </c>
      <c r="AB69" s="75" t="s">
        <v>16</v>
      </c>
      <c r="AC69" s="87">
        <v>1</v>
      </c>
      <c r="AD69" s="360">
        <v>0.48825333700065232</v>
      </c>
      <c r="AE69" s="360">
        <v>0.71484440725799858</v>
      </c>
      <c r="AF69" s="76">
        <v>28325.272620060005</v>
      </c>
      <c r="AG69" s="75">
        <v>21.803934000000002</v>
      </c>
      <c r="AH69" s="76">
        <v>7192</v>
      </c>
      <c r="AI69" s="75">
        <v>5.5364483411983416</v>
      </c>
      <c r="AJ69" s="76">
        <v>41625</v>
      </c>
      <c r="AK69" s="75">
        <v>51831.585108442021</v>
      </c>
      <c r="AL69" s="75">
        <v>6974.6101610358064</v>
      </c>
      <c r="AM69" s="75">
        <v>1701.1607894757099</v>
      </c>
      <c r="AN69" s="76">
        <v>8675.7709505115145</v>
      </c>
      <c r="AP69" s="13"/>
      <c r="AQ69" s="13"/>
      <c r="AR69" s="13"/>
    </row>
    <row r="70" spans="1:44" x14ac:dyDescent="0.25">
      <c r="A70" t="s">
        <v>30</v>
      </c>
      <c r="B70" s="492" t="s">
        <v>1536</v>
      </c>
      <c r="C70" s="343" t="s">
        <v>1537</v>
      </c>
      <c r="D70" s="343">
        <v>38631</v>
      </c>
      <c r="E70" s="344">
        <v>42712</v>
      </c>
      <c r="F70" s="344">
        <v>48165</v>
      </c>
      <c r="G70" s="77">
        <v>869</v>
      </c>
      <c r="H70" s="344">
        <v>634</v>
      </c>
      <c r="I70" s="344">
        <v>431</v>
      </c>
      <c r="J70" s="78">
        <v>2171.41</v>
      </c>
      <c r="K70" s="79">
        <v>19.670168231701982</v>
      </c>
      <c r="L70" s="79" t="s">
        <v>1538</v>
      </c>
      <c r="M70" s="80">
        <v>228</v>
      </c>
      <c r="N70" s="81">
        <v>-6.92</v>
      </c>
      <c r="O70" s="81">
        <v>-76.330277777777781</v>
      </c>
      <c r="P70" s="82" t="s">
        <v>16</v>
      </c>
      <c r="Q70" s="83"/>
      <c r="R70" s="84">
        <v>10</v>
      </c>
      <c r="S70" s="85">
        <v>221</v>
      </c>
      <c r="T70" s="82" t="s">
        <v>23</v>
      </c>
      <c r="U70" s="77">
        <v>869</v>
      </c>
      <c r="V70" s="76">
        <v>716</v>
      </c>
      <c r="W70" s="76">
        <v>48</v>
      </c>
      <c r="X70" s="86">
        <v>6.7039106145251397</v>
      </c>
      <c r="Y70" s="76">
        <v>461</v>
      </c>
      <c r="Z70" s="75">
        <v>14.378337147215866</v>
      </c>
      <c r="AA70" s="75">
        <v>35.453315290933695</v>
      </c>
      <c r="AB70" s="75" t="s">
        <v>16</v>
      </c>
      <c r="AC70" s="87">
        <v>1</v>
      </c>
      <c r="AD70" s="360">
        <v>0.43875531362626013</v>
      </c>
      <c r="AE70" s="360">
        <v>0.66607342986007267</v>
      </c>
      <c r="AF70" s="76">
        <v>13756.288436720002</v>
      </c>
      <c r="AG70" s="75">
        <v>32.207081000000002</v>
      </c>
      <c r="AH70" s="76">
        <v>3943</v>
      </c>
      <c r="AI70" s="75">
        <v>9.231775559381882</v>
      </c>
      <c r="AJ70" s="76">
        <v>14442</v>
      </c>
      <c r="AK70" s="75">
        <v>15604.390116502986</v>
      </c>
      <c r="AL70" s="75">
        <v>649.21386987263543</v>
      </c>
      <c r="AM70" s="75">
        <v>841.79930722045344</v>
      </c>
      <c r="AN70" s="76">
        <v>1491.0131770930886</v>
      </c>
      <c r="AP70" s="13"/>
      <c r="AQ70" s="13"/>
      <c r="AR70" s="13"/>
    </row>
    <row r="71" spans="1:44" x14ac:dyDescent="0.25">
      <c r="A71" t="s">
        <v>30</v>
      </c>
      <c r="B71" s="492" t="s">
        <v>1564</v>
      </c>
      <c r="C71" s="343" t="s">
        <v>1565</v>
      </c>
      <c r="D71" s="343">
        <v>107144</v>
      </c>
      <c r="E71" s="344">
        <v>125913</v>
      </c>
      <c r="F71" s="344">
        <v>151474</v>
      </c>
      <c r="G71" s="77">
        <v>2527</v>
      </c>
      <c r="H71" s="344">
        <v>1577</v>
      </c>
      <c r="I71" s="344">
        <v>812</v>
      </c>
      <c r="J71" s="78">
        <v>2535.04</v>
      </c>
      <c r="K71" s="79">
        <v>49.669038752840194</v>
      </c>
      <c r="L71" s="79" t="s">
        <v>1566</v>
      </c>
      <c r="M71" s="80">
        <v>850</v>
      </c>
      <c r="N71" s="81">
        <v>-6.0625</v>
      </c>
      <c r="O71" s="81">
        <v>-77.168333333333337</v>
      </c>
      <c r="P71" s="82" t="s">
        <v>16</v>
      </c>
      <c r="Q71" s="83"/>
      <c r="R71" s="84">
        <v>9</v>
      </c>
      <c r="S71" s="85">
        <v>195</v>
      </c>
      <c r="T71" s="82" t="s">
        <v>23</v>
      </c>
      <c r="U71" s="77">
        <v>2527</v>
      </c>
      <c r="V71" s="76">
        <v>2306</v>
      </c>
      <c r="W71" s="76">
        <v>118</v>
      </c>
      <c r="X71" s="86">
        <v>5.1170858629661753</v>
      </c>
      <c r="Y71" s="76">
        <v>1923</v>
      </c>
      <c r="Z71" s="75">
        <v>13.169230769230769</v>
      </c>
      <c r="AA71" s="75">
        <v>42.731277533039645</v>
      </c>
      <c r="AB71" s="75" t="s">
        <v>16</v>
      </c>
      <c r="AC71" s="87">
        <v>2</v>
      </c>
      <c r="AD71" s="360">
        <v>0.46839804692259279</v>
      </c>
      <c r="AE71" s="360">
        <v>0.7112622963053884</v>
      </c>
      <c r="AF71" s="76">
        <v>36927.670205249997</v>
      </c>
      <c r="AG71" s="75">
        <v>29.327925</v>
      </c>
      <c r="AH71" s="76">
        <v>4816</v>
      </c>
      <c r="AI71" s="75">
        <v>3.8245092081892493</v>
      </c>
      <c r="AJ71" s="76">
        <v>36917</v>
      </c>
      <c r="AK71" s="75">
        <v>45253.598139370006</v>
      </c>
      <c r="AL71" s="75">
        <v>1221.1312912884293</v>
      </c>
      <c r="AM71" s="75">
        <v>885.55016408154825</v>
      </c>
      <c r="AN71" s="76">
        <v>2106.6814553699774</v>
      </c>
      <c r="AP71" s="13"/>
      <c r="AQ71" s="13"/>
      <c r="AR71" s="13"/>
    </row>
    <row r="72" spans="1:44" x14ac:dyDescent="0.25">
      <c r="A72" t="s">
        <v>30</v>
      </c>
      <c r="B72" s="492" t="s">
        <v>1592</v>
      </c>
      <c r="C72" s="343" t="s">
        <v>1419</v>
      </c>
      <c r="D72" s="343">
        <v>164844</v>
      </c>
      <c r="E72" s="344">
        <v>205362</v>
      </c>
      <c r="F72" s="344">
        <v>213365</v>
      </c>
      <c r="G72" s="77">
        <v>3598</v>
      </c>
      <c r="H72" s="344">
        <v>2732</v>
      </c>
      <c r="I72" s="344">
        <v>1730</v>
      </c>
      <c r="J72" s="78">
        <v>5650.4199999999992</v>
      </c>
      <c r="K72" s="79">
        <v>36.344554918041496</v>
      </c>
      <c r="L72" s="79" t="s">
        <v>1593</v>
      </c>
      <c r="M72" s="80">
        <v>342</v>
      </c>
      <c r="N72" s="81">
        <v>-6.4894444444444446</v>
      </c>
      <c r="O72" s="81">
        <v>-76.360277777777767</v>
      </c>
      <c r="P72" s="82" t="s">
        <v>16</v>
      </c>
      <c r="Q72" s="83"/>
      <c r="R72" s="84">
        <v>14</v>
      </c>
      <c r="S72" s="85">
        <v>304</v>
      </c>
      <c r="T72" s="82" t="s">
        <v>23</v>
      </c>
      <c r="U72" s="77">
        <v>3598</v>
      </c>
      <c r="V72" s="76">
        <v>3449</v>
      </c>
      <c r="W72" s="76">
        <v>255</v>
      </c>
      <c r="X72" s="86">
        <v>7.3934473760510295</v>
      </c>
      <c r="Y72" s="76">
        <v>2741</v>
      </c>
      <c r="Z72" s="75">
        <v>12.531839021905247</v>
      </c>
      <c r="AA72" s="75">
        <v>43.012884043607528</v>
      </c>
      <c r="AB72" s="75" t="s">
        <v>16</v>
      </c>
      <c r="AC72" s="87">
        <v>3</v>
      </c>
      <c r="AD72" s="360">
        <v>0.6075130169300178</v>
      </c>
      <c r="AE72" s="360">
        <v>0.77044542388742687</v>
      </c>
      <c r="AF72" s="76">
        <v>31508.37745614001</v>
      </c>
      <c r="AG72" s="75">
        <v>15.342847000000003</v>
      </c>
      <c r="AH72" s="76">
        <v>14525</v>
      </c>
      <c r="AI72" s="75">
        <v>7.0730099028262137</v>
      </c>
      <c r="AJ72" s="76">
        <v>66729</v>
      </c>
      <c r="AK72" s="75">
        <v>90277.497659501023</v>
      </c>
      <c r="AL72" s="75">
        <v>2916.8587518625654</v>
      </c>
      <c r="AM72" s="75">
        <v>966.59247036939632</v>
      </c>
      <c r="AN72" s="76">
        <v>3883.4512222319618</v>
      </c>
      <c r="AP72" s="13"/>
      <c r="AQ72" s="13"/>
      <c r="AR72" s="13"/>
    </row>
    <row r="73" spans="1:44" x14ac:dyDescent="0.25">
      <c r="A73" t="s">
        <v>30</v>
      </c>
      <c r="B73" s="492" t="s">
        <v>1634</v>
      </c>
      <c r="C73" s="343" t="s">
        <v>1635</v>
      </c>
      <c r="D73" s="343">
        <v>74767</v>
      </c>
      <c r="E73" s="344">
        <v>75664</v>
      </c>
      <c r="F73" s="344">
        <v>84742</v>
      </c>
      <c r="G73" s="77">
        <v>1414</v>
      </c>
      <c r="H73" s="344">
        <v>688</v>
      </c>
      <c r="I73" s="344">
        <v>1000</v>
      </c>
      <c r="J73" s="78">
        <v>5865.4400000000005</v>
      </c>
      <c r="K73" s="79">
        <v>12.899969993725961</v>
      </c>
      <c r="L73" s="79" t="s">
        <v>1636</v>
      </c>
      <c r="M73" s="80">
        <v>519</v>
      </c>
      <c r="N73" s="81">
        <v>-8.1883333333333344</v>
      </c>
      <c r="O73" s="81">
        <v>-76.509444444444441</v>
      </c>
      <c r="P73" s="82" t="s">
        <v>16</v>
      </c>
      <c r="Q73" s="83"/>
      <c r="R73" s="84">
        <v>5</v>
      </c>
      <c r="S73" s="85">
        <v>265</v>
      </c>
      <c r="T73" s="82" t="s">
        <v>23</v>
      </c>
      <c r="U73" s="77">
        <v>1414</v>
      </c>
      <c r="V73" s="76">
        <v>1427</v>
      </c>
      <c r="W73" s="76">
        <v>70</v>
      </c>
      <c r="X73" s="86">
        <v>4.9053959355290822</v>
      </c>
      <c r="Y73" s="76">
        <v>1216</v>
      </c>
      <c r="Z73" s="75">
        <v>9.1877880184331797</v>
      </c>
      <c r="AA73" s="75">
        <v>39.5</v>
      </c>
      <c r="AB73" s="75" t="s">
        <v>16</v>
      </c>
      <c r="AC73" s="87">
        <v>2</v>
      </c>
      <c r="AD73" s="360">
        <v>0.50556720047022219</v>
      </c>
      <c r="AE73" s="360">
        <v>0.67434068390157054</v>
      </c>
      <c r="AF73" s="76">
        <v>15577.600660320002</v>
      </c>
      <c r="AG73" s="75">
        <v>20.587863000000002</v>
      </c>
      <c r="AH73" s="76">
        <v>5141</v>
      </c>
      <c r="AI73" s="75">
        <v>6.7942032060791702</v>
      </c>
      <c r="AJ73" s="76">
        <v>29486</v>
      </c>
      <c r="AK73" s="75">
        <v>31416.410167787952</v>
      </c>
      <c r="AL73" s="75">
        <v>1565.6364479805452</v>
      </c>
      <c r="AM73" s="75">
        <v>3090.7235160710516</v>
      </c>
      <c r="AN73" s="76">
        <v>4656.3599640515968</v>
      </c>
      <c r="AP73" s="13"/>
      <c r="AQ73" s="13"/>
      <c r="AR73" s="13"/>
    </row>
    <row r="74" spans="1:44" x14ac:dyDescent="0.25">
      <c r="A74" t="s">
        <v>19</v>
      </c>
      <c r="B74" s="97" t="s">
        <v>1650</v>
      </c>
      <c r="C74" s="48" t="s">
        <v>1651</v>
      </c>
      <c r="D74" s="48">
        <v>210798</v>
      </c>
      <c r="E74" s="49">
        <v>234698</v>
      </c>
      <c r="F74" s="49">
        <v>247778</v>
      </c>
      <c r="G74" s="196">
        <v>4150</v>
      </c>
      <c r="H74" s="49">
        <v>3494</v>
      </c>
      <c r="I74" s="49">
        <v>4107</v>
      </c>
      <c r="J74" s="50">
        <v>4668.5</v>
      </c>
      <c r="K74" s="51">
        <v>50.27267859055371</v>
      </c>
      <c r="L74" s="51" t="s">
        <v>1652</v>
      </c>
      <c r="M74" s="52">
        <v>9</v>
      </c>
      <c r="N74" s="53">
        <v>-3.5711111111111107</v>
      </c>
      <c r="O74" s="53">
        <v>-80.459166666666675</v>
      </c>
      <c r="P74" s="183" t="s">
        <v>16</v>
      </c>
      <c r="Q74" s="55">
        <v>3</v>
      </c>
      <c r="R74" s="56">
        <v>13</v>
      </c>
      <c r="S74" s="57">
        <v>190</v>
      </c>
      <c r="T74" s="202" t="s">
        <v>29</v>
      </c>
      <c r="U74" s="196">
        <v>4150</v>
      </c>
      <c r="V74" s="203">
        <v>4028</v>
      </c>
      <c r="W74" s="203">
        <v>269</v>
      </c>
      <c r="X74" s="204">
        <v>6.6782522343594835</v>
      </c>
      <c r="Y74" s="203">
        <v>3060</v>
      </c>
      <c r="Z74" s="205">
        <v>9.6986069177392871</v>
      </c>
      <c r="AA74" s="205">
        <v>38.276299112801013</v>
      </c>
      <c r="AB74" s="205">
        <v>38.700000000000003</v>
      </c>
      <c r="AC74" s="206">
        <v>4</v>
      </c>
      <c r="AD74" s="361">
        <v>0.55517195791639373</v>
      </c>
      <c r="AE74" s="361">
        <v>0.74255760000000004</v>
      </c>
      <c r="AF74" s="203">
        <v>29454.598999999998</v>
      </c>
      <c r="AG74" s="205">
        <v>12.55</v>
      </c>
      <c r="AH74" s="203">
        <v>1173</v>
      </c>
      <c r="AI74" s="205">
        <v>0.5</v>
      </c>
      <c r="AJ74" s="203">
        <v>73443</v>
      </c>
      <c r="AK74" s="203">
        <v>95073.106194997948</v>
      </c>
      <c r="AL74" s="205">
        <v>3535.1947674458247</v>
      </c>
      <c r="AM74" s="205">
        <v>1315.9480807676246</v>
      </c>
      <c r="AN74" s="203">
        <v>4851.1428482134488</v>
      </c>
      <c r="AP74" s="13"/>
      <c r="AQ74" s="13"/>
      <c r="AR74" s="13"/>
    </row>
    <row r="75" spans="1:44" x14ac:dyDescent="0.25">
      <c r="A75" t="s">
        <v>30</v>
      </c>
      <c r="B75" s="493" t="s">
        <v>1653</v>
      </c>
      <c r="C75" s="343" t="s">
        <v>1654</v>
      </c>
      <c r="D75" s="343">
        <v>17827</v>
      </c>
      <c r="E75" s="344">
        <v>21906</v>
      </c>
      <c r="F75" s="344">
        <v>22267</v>
      </c>
      <c r="G75" s="77">
        <v>350</v>
      </c>
      <c r="H75" s="344">
        <v>393</v>
      </c>
      <c r="I75" s="344">
        <v>366</v>
      </c>
      <c r="J75" s="78">
        <v>2123.2200000000003</v>
      </c>
      <c r="K75" s="79">
        <v>10.317348178709695</v>
      </c>
      <c r="L75" s="79" t="s">
        <v>1655</v>
      </c>
      <c r="M75" s="80">
        <v>11</v>
      </c>
      <c r="N75" s="81">
        <v>-3.6774999999999998</v>
      </c>
      <c r="O75" s="81">
        <v>-80.668055555555554</v>
      </c>
      <c r="P75" s="82" t="s">
        <v>16</v>
      </c>
      <c r="Q75" s="83"/>
      <c r="R75" s="84">
        <v>3</v>
      </c>
      <c r="S75" s="85">
        <v>74</v>
      </c>
      <c r="T75" s="82" t="s">
        <v>23</v>
      </c>
      <c r="U75" s="77">
        <v>350</v>
      </c>
      <c r="V75" s="76">
        <v>352</v>
      </c>
      <c r="W75" s="76">
        <v>27</v>
      </c>
      <c r="X75" s="86">
        <v>7.6704545454545459</v>
      </c>
      <c r="Y75" s="76">
        <v>191</v>
      </c>
      <c r="Z75" s="75">
        <v>13.695249845774212</v>
      </c>
      <c r="AA75" s="75">
        <v>43.820224719101127</v>
      </c>
      <c r="AB75" s="75" t="s">
        <v>16</v>
      </c>
      <c r="AC75" s="87">
        <v>1</v>
      </c>
      <c r="AD75" s="360">
        <v>0.54422894624976281</v>
      </c>
      <c r="AE75" s="360">
        <v>0.70615925497320486</v>
      </c>
      <c r="AF75" s="76">
        <v>2365.8626770199994</v>
      </c>
      <c r="AG75" s="75">
        <v>10.800066999999999</v>
      </c>
      <c r="AH75" s="76">
        <v>45</v>
      </c>
      <c r="AI75" s="75">
        <v>0.20454764089836838</v>
      </c>
      <c r="AJ75" s="76">
        <v>6115</v>
      </c>
      <c r="AK75" s="75">
        <v>8849.6635566210025</v>
      </c>
      <c r="AL75" s="75">
        <v>2779.6324020816219</v>
      </c>
      <c r="AM75" s="75">
        <v>3845.7461225235097</v>
      </c>
      <c r="AN75" s="76">
        <v>6625.3785246051302</v>
      </c>
      <c r="AP75" s="13"/>
      <c r="AQ75" s="13"/>
      <c r="AR75" s="13"/>
    </row>
    <row r="76" spans="1:44" x14ac:dyDescent="0.25">
      <c r="A76" t="s">
        <v>30</v>
      </c>
      <c r="B76" s="493" t="s">
        <v>1664</v>
      </c>
      <c r="C76" s="343" t="s">
        <v>1651</v>
      </c>
      <c r="D76" s="343">
        <v>149880</v>
      </c>
      <c r="E76" s="344">
        <v>161369</v>
      </c>
      <c r="F76" s="344">
        <v>172076</v>
      </c>
      <c r="G76" s="77">
        <v>2732</v>
      </c>
      <c r="H76" s="344">
        <v>2597</v>
      </c>
      <c r="I76" s="344">
        <v>2971</v>
      </c>
      <c r="J76" s="78">
        <v>1800.15</v>
      </c>
      <c r="K76" s="79">
        <v>89.641974279921115</v>
      </c>
      <c r="L76" s="79" t="s">
        <v>1652</v>
      </c>
      <c r="M76" s="80">
        <v>9</v>
      </c>
      <c r="N76" s="81">
        <v>-3.5711111111111107</v>
      </c>
      <c r="O76" s="81">
        <v>-80.459166666666675</v>
      </c>
      <c r="P76" s="82" t="s">
        <v>16</v>
      </c>
      <c r="Q76" s="83"/>
      <c r="R76" s="84">
        <v>6</v>
      </c>
      <c r="S76" s="85">
        <v>84</v>
      </c>
      <c r="T76" s="82" t="s">
        <v>29</v>
      </c>
      <c r="U76" s="77">
        <v>2732</v>
      </c>
      <c r="V76" s="76">
        <v>2809</v>
      </c>
      <c r="W76" s="76">
        <v>175</v>
      </c>
      <c r="X76" s="86">
        <v>6.2299750800996794</v>
      </c>
      <c r="Y76" s="76">
        <v>2274</v>
      </c>
      <c r="Z76" s="75">
        <v>9.088127294981641</v>
      </c>
      <c r="AA76" s="75">
        <v>42.059145673603503</v>
      </c>
      <c r="AB76" s="75" t="s">
        <v>16</v>
      </c>
      <c r="AC76" s="87">
        <v>1</v>
      </c>
      <c r="AD76" s="360">
        <v>0.59013472763824071</v>
      </c>
      <c r="AE76" s="360">
        <v>0.760804842904098</v>
      </c>
      <c r="AF76" s="76">
        <v>16462.849243099998</v>
      </c>
      <c r="AG76" s="75">
        <v>10.201989999999999</v>
      </c>
      <c r="AH76" s="76">
        <v>621</v>
      </c>
      <c r="AI76" s="75">
        <v>0.38507726055011982</v>
      </c>
      <c r="AJ76" s="76">
        <v>51729</v>
      </c>
      <c r="AK76" s="75">
        <v>65928.926694397931</v>
      </c>
      <c r="AL76" s="75">
        <v>4340.1974259616163</v>
      </c>
      <c r="AM76" s="75">
        <v>1096.5901097484643</v>
      </c>
      <c r="AN76" s="76">
        <v>5436.7875357100811</v>
      </c>
      <c r="AP76" s="13"/>
      <c r="AQ76" s="13"/>
      <c r="AR76" s="13"/>
    </row>
    <row r="77" spans="1:44" x14ac:dyDescent="0.25">
      <c r="A77" t="s">
        <v>30</v>
      </c>
      <c r="B77" s="493" t="s">
        <v>1680</v>
      </c>
      <c r="C77" s="343" t="s">
        <v>1681</v>
      </c>
      <c r="D77" s="343">
        <v>43091</v>
      </c>
      <c r="E77" s="344">
        <v>51423</v>
      </c>
      <c r="F77" s="344">
        <v>53435</v>
      </c>
      <c r="G77" s="77">
        <v>1068</v>
      </c>
      <c r="H77" s="344">
        <v>504</v>
      </c>
      <c r="I77" s="344">
        <v>770</v>
      </c>
      <c r="J77" s="78">
        <v>745.13</v>
      </c>
      <c r="K77" s="79">
        <v>69.012118690698273</v>
      </c>
      <c r="L77" s="79" t="s">
        <v>1682</v>
      </c>
      <c r="M77" s="80">
        <v>15</v>
      </c>
      <c r="N77" s="81">
        <v>-3.5011111111111113</v>
      </c>
      <c r="O77" s="81">
        <v>-80.275555555555556</v>
      </c>
      <c r="P77" s="82" t="s">
        <v>16</v>
      </c>
      <c r="Q77" s="83"/>
      <c r="R77" s="84">
        <v>4</v>
      </c>
      <c r="S77" s="85">
        <v>32</v>
      </c>
      <c r="T77" s="82" t="s">
        <v>29</v>
      </c>
      <c r="U77" s="77">
        <v>1068</v>
      </c>
      <c r="V77" s="76">
        <v>867</v>
      </c>
      <c r="W77" s="76">
        <v>67</v>
      </c>
      <c r="X77" s="86">
        <v>7.7277970011534025</v>
      </c>
      <c r="Y77" s="76">
        <v>595</v>
      </c>
      <c r="Z77" s="75">
        <v>10.057333970377448</v>
      </c>
      <c r="AA77" s="75">
        <v>23.764705882352942</v>
      </c>
      <c r="AB77" s="75" t="s">
        <v>16</v>
      </c>
      <c r="AC77" s="87">
        <v>2</v>
      </c>
      <c r="AD77" s="360">
        <v>0.50908735999327392</v>
      </c>
      <c r="AE77" s="360">
        <v>0.70080843792963954</v>
      </c>
      <c r="AF77" s="76">
        <v>4866.3384704999989</v>
      </c>
      <c r="AG77" s="75">
        <v>9.4633499999999984</v>
      </c>
      <c r="AH77" s="76">
        <v>128</v>
      </c>
      <c r="AI77" s="75">
        <v>0.24865525847887529</v>
      </c>
      <c r="AJ77" s="76">
        <v>15599</v>
      </c>
      <c r="AK77" s="75">
        <v>20294.515943978986</v>
      </c>
      <c r="AL77" s="75">
        <v>1330.9063201291249</v>
      </c>
      <c r="AM77" s="75">
        <v>926.6246364467263</v>
      </c>
      <c r="AN77" s="76">
        <v>2257.5309565758512</v>
      </c>
      <c r="AP77" s="13"/>
      <c r="AQ77" s="13"/>
      <c r="AR77" s="13"/>
    </row>
    <row r="78" spans="1:44" x14ac:dyDescent="0.25">
      <c r="A78" t="s">
        <v>1693</v>
      </c>
      <c r="B78" s="256" t="s">
        <v>1694</v>
      </c>
      <c r="C78" s="257"/>
      <c r="D78" s="257">
        <v>5670685</v>
      </c>
      <c r="E78" s="258">
        <v>6056745</v>
      </c>
      <c r="F78" s="258">
        <v>6639387</v>
      </c>
      <c r="G78" s="259">
        <v>101636</v>
      </c>
      <c r="H78" s="259">
        <v>117897</v>
      </c>
      <c r="I78" s="259">
        <v>41049</v>
      </c>
      <c r="J78" s="260">
        <v>277052.93</v>
      </c>
      <c r="K78" s="261">
        <v>21.861328086297444</v>
      </c>
      <c r="L78" s="261"/>
      <c r="M78" s="260"/>
      <c r="N78" s="262"/>
      <c r="O78" s="262"/>
      <c r="P78" s="263" t="s">
        <v>16</v>
      </c>
      <c r="Q78" s="264">
        <v>57</v>
      </c>
      <c r="R78" s="264">
        <v>555</v>
      </c>
      <c r="S78" s="265">
        <v>27156</v>
      </c>
      <c r="T78" s="266"/>
      <c r="U78" s="259">
        <v>101636</v>
      </c>
      <c r="V78" s="267">
        <v>101508</v>
      </c>
      <c r="W78" s="267">
        <v>6497</v>
      </c>
      <c r="X78" s="268">
        <v>6.4004807502856922</v>
      </c>
      <c r="Y78" s="267">
        <v>72435</v>
      </c>
      <c r="Z78" s="269">
        <v>18.245305052783181</v>
      </c>
      <c r="AA78" s="269">
        <v>35.889040400837189</v>
      </c>
      <c r="AB78" s="269" t="s">
        <v>16</v>
      </c>
      <c r="AC78" s="270">
        <v>213</v>
      </c>
      <c r="AD78" s="363" t="s">
        <v>16</v>
      </c>
      <c r="AE78" s="363" t="s">
        <v>16</v>
      </c>
      <c r="AF78" s="267">
        <v>1246292.007</v>
      </c>
      <c r="AG78" s="269">
        <v>20.57692716137133</v>
      </c>
      <c r="AH78" s="267">
        <v>159678</v>
      </c>
      <c r="AI78" s="269">
        <v>2.6363695681426247</v>
      </c>
      <c r="AJ78" s="267">
        <v>1967998</v>
      </c>
      <c r="AK78" s="267">
        <v>2437120.925881193</v>
      </c>
      <c r="AL78" s="269">
        <v>2939.9227518923049</v>
      </c>
      <c r="AM78" s="269">
        <v>1095.3192124945012</v>
      </c>
      <c r="AN78" s="267">
        <v>4035.2419643868061</v>
      </c>
      <c r="AP78" s="13"/>
      <c r="AQ78" s="13"/>
      <c r="AR78" s="13"/>
    </row>
    <row r="79" spans="1:44" x14ac:dyDescent="0.25">
      <c r="A79" t="s">
        <v>24</v>
      </c>
      <c r="B79" s="256" t="s">
        <v>1695</v>
      </c>
      <c r="C79" s="257"/>
      <c r="D79" s="257">
        <v>13532430</v>
      </c>
      <c r="E79" s="258">
        <v>15219067</v>
      </c>
      <c r="F79" s="258">
        <v>16821331</v>
      </c>
      <c r="G79" s="259">
        <v>223455</v>
      </c>
      <c r="H79" s="259">
        <v>309364</v>
      </c>
      <c r="I79" s="259">
        <v>63334</v>
      </c>
      <c r="J79" s="260">
        <v>279668.09000000003</v>
      </c>
      <c r="K79" s="261">
        <v>54.418317799502972</v>
      </c>
      <c r="L79" s="261"/>
      <c r="M79" s="260"/>
      <c r="N79" s="262"/>
      <c r="O79" s="262"/>
      <c r="P79" s="263" t="s">
        <v>16</v>
      </c>
      <c r="Q79" s="271">
        <v>58</v>
      </c>
      <c r="R79" s="271">
        <v>598</v>
      </c>
      <c r="S79" s="272">
        <v>27267</v>
      </c>
      <c r="T79" s="266"/>
      <c r="U79" s="259">
        <v>223455</v>
      </c>
      <c r="V79" s="267">
        <v>238941</v>
      </c>
      <c r="W79" s="267">
        <v>14176</v>
      </c>
      <c r="X79" s="268">
        <v>5.9328453467592421</v>
      </c>
      <c r="Y79" s="267">
        <v>151978</v>
      </c>
      <c r="Z79" s="269">
        <v>13.670957401040893</v>
      </c>
      <c r="AA79" s="269">
        <v>36.966777628359168</v>
      </c>
      <c r="AB79" s="269" t="s">
        <v>16</v>
      </c>
      <c r="AC79" s="270">
        <v>256</v>
      </c>
      <c r="AD79" s="363" t="s">
        <v>16</v>
      </c>
      <c r="AE79" s="363" t="s">
        <v>16</v>
      </c>
      <c r="AF79" s="267">
        <v>2400744.5789999999</v>
      </c>
      <c r="AG79" s="269">
        <v>15.774584466971595</v>
      </c>
      <c r="AH79" s="267">
        <v>205490</v>
      </c>
      <c r="AI79" s="269">
        <v>1.3502128142954679</v>
      </c>
      <c r="AJ79" s="267">
        <v>5254768</v>
      </c>
      <c r="AK79" s="267">
        <v>6881484.7289946722</v>
      </c>
      <c r="AL79" s="269">
        <v>5515.0398684724823</v>
      </c>
      <c r="AM79" s="269">
        <v>812.99862950664919</v>
      </c>
      <c r="AN79" s="267">
        <v>6328.0384979791324</v>
      </c>
      <c r="AP79" s="13"/>
      <c r="AQ79" s="13"/>
      <c r="AR79" s="13"/>
    </row>
    <row r="80" spans="1:44" x14ac:dyDescent="0.25">
      <c r="A80" t="s">
        <v>19</v>
      </c>
      <c r="B80" s="128" t="s">
        <v>1696</v>
      </c>
      <c r="C80" s="102" t="s">
        <v>1697</v>
      </c>
      <c r="D80" s="102">
        <v>1097098</v>
      </c>
      <c r="E80" s="103">
        <v>1139115</v>
      </c>
      <c r="F80" s="103">
        <v>1247193</v>
      </c>
      <c r="G80" s="213">
        <v>18028</v>
      </c>
      <c r="H80" s="103">
        <v>28706</v>
      </c>
      <c r="I80" s="103">
        <v>8706</v>
      </c>
      <c r="J80" s="104">
        <v>35881.299999999996</v>
      </c>
      <c r="K80" s="105">
        <v>31.746759454088902</v>
      </c>
      <c r="L80" s="105" t="s">
        <v>1698</v>
      </c>
      <c r="M80" s="106">
        <v>3073</v>
      </c>
      <c r="N80" s="107">
        <v>-9.5297222222222224</v>
      </c>
      <c r="O80" s="107">
        <v>-77.529166666666669</v>
      </c>
      <c r="P80" s="214" t="s">
        <v>16</v>
      </c>
      <c r="Q80" s="109">
        <v>20</v>
      </c>
      <c r="R80" s="110">
        <v>166</v>
      </c>
      <c r="S80" s="111">
        <v>7411</v>
      </c>
      <c r="T80" s="215" t="s">
        <v>23</v>
      </c>
      <c r="U80" s="213">
        <v>18028</v>
      </c>
      <c r="V80" s="216">
        <v>17781</v>
      </c>
      <c r="W80" s="216">
        <v>1042</v>
      </c>
      <c r="X80" s="217">
        <v>5.8601878409538273</v>
      </c>
      <c r="Y80" s="216">
        <v>12690</v>
      </c>
      <c r="Z80" s="218">
        <v>20.886677128933677</v>
      </c>
      <c r="AA80" s="218">
        <v>44.697220383851757</v>
      </c>
      <c r="AB80" s="218">
        <v>36</v>
      </c>
      <c r="AC80" s="219">
        <v>68</v>
      </c>
      <c r="AD80" s="357">
        <v>0.51593385017743065</v>
      </c>
      <c r="AE80" s="357">
        <v>0.73513669999999998</v>
      </c>
      <c r="AF80" s="216">
        <v>263135.565</v>
      </c>
      <c r="AG80" s="218">
        <v>23.1</v>
      </c>
      <c r="AH80" s="216">
        <v>35313</v>
      </c>
      <c r="AI80" s="218">
        <v>3.1</v>
      </c>
      <c r="AJ80" s="216">
        <v>346356</v>
      </c>
      <c r="AK80" s="216">
        <v>409239.31465486175</v>
      </c>
      <c r="AL80" s="218">
        <v>3139.0854313668569</v>
      </c>
      <c r="AM80" s="218">
        <v>1371.8536675003256</v>
      </c>
      <c r="AN80" s="216">
        <v>4510.9390988671821</v>
      </c>
      <c r="AP80" s="13"/>
      <c r="AQ80" s="13"/>
      <c r="AR80" s="13"/>
    </row>
    <row r="81" spans="1:44" x14ac:dyDescent="0.25">
      <c r="A81" t="s">
        <v>30</v>
      </c>
      <c r="B81" s="492" t="s">
        <v>1699</v>
      </c>
      <c r="C81" s="343" t="s">
        <v>1700</v>
      </c>
      <c r="D81" s="343">
        <v>8282</v>
      </c>
      <c r="E81" s="344">
        <v>6639</v>
      </c>
      <c r="F81" s="344">
        <v>8078</v>
      </c>
      <c r="G81" s="77">
        <v>112</v>
      </c>
      <c r="H81" s="344">
        <v>336</v>
      </c>
      <c r="I81" s="344">
        <v>58</v>
      </c>
      <c r="J81" s="78">
        <v>696.72</v>
      </c>
      <c r="K81" s="79">
        <v>9.5289355838787451</v>
      </c>
      <c r="L81" s="79" t="s">
        <v>1701</v>
      </c>
      <c r="M81" s="80">
        <v>3421</v>
      </c>
      <c r="N81" s="81">
        <v>-9.7802777777777781</v>
      </c>
      <c r="O81" s="81">
        <v>-77.61055555555555</v>
      </c>
      <c r="P81" s="82" t="s">
        <v>16</v>
      </c>
      <c r="Q81" s="83"/>
      <c r="R81" s="84">
        <v>5</v>
      </c>
      <c r="S81" s="85">
        <v>233</v>
      </c>
      <c r="T81" s="82" t="s">
        <v>23</v>
      </c>
      <c r="U81" s="77">
        <v>112</v>
      </c>
      <c r="V81" s="76">
        <v>96</v>
      </c>
      <c r="W81" s="76">
        <v>8</v>
      </c>
      <c r="X81" s="86">
        <v>8.3333333333333321</v>
      </c>
      <c r="Y81" s="76">
        <v>33</v>
      </c>
      <c r="Z81" s="75">
        <v>25.454545454545453</v>
      </c>
      <c r="AA81" s="75">
        <v>30.081300813008134</v>
      </c>
      <c r="AB81" s="75" t="s">
        <v>16</v>
      </c>
      <c r="AC81" s="87">
        <v>2</v>
      </c>
      <c r="AD81" s="360">
        <v>0.3692789520960143</v>
      </c>
      <c r="AE81" s="360">
        <v>0.68600728414937506</v>
      </c>
      <c r="AF81" s="76">
        <v>2106.7024177499998</v>
      </c>
      <c r="AG81" s="75">
        <v>31.732224999999996</v>
      </c>
      <c r="AH81" s="76">
        <v>851</v>
      </c>
      <c r="AI81" s="75">
        <v>12.819931102733515</v>
      </c>
      <c r="AJ81" s="76">
        <v>2181</v>
      </c>
      <c r="AK81" s="75">
        <v>2589.4925751860001</v>
      </c>
      <c r="AL81" s="75">
        <v>3076.3465612291006</v>
      </c>
      <c r="AM81" s="75">
        <v>2165.5143530652203</v>
      </c>
      <c r="AN81" s="76">
        <v>5241.8609142943224</v>
      </c>
      <c r="AP81" s="13"/>
      <c r="AQ81" s="13"/>
      <c r="AR81" s="13"/>
    </row>
    <row r="82" spans="1:44" x14ac:dyDescent="0.25">
      <c r="A82" t="s">
        <v>30</v>
      </c>
      <c r="B82" s="492" t="s">
        <v>1715</v>
      </c>
      <c r="C82" s="343" t="s">
        <v>1716</v>
      </c>
      <c r="D82" s="343">
        <v>17681</v>
      </c>
      <c r="E82" s="344">
        <v>14360</v>
      </c>
      <c r="F82" s="344">
        <v>16274</v>
      </c>
      <c r="G82" s="77">
        <v>241</v>
      </c>
      <c r="H82" s="344">
        <v>555</v>
      </c>
      <c r="I82" s="344">
        <v>186</v>
      </c>
      <c r="J82" s="78">
        <v>561.6099999999999</v>
      </c>
      <c r="K82" s="79">
        <v>25.569345275190972</v>
      </c>
      <c r="L82" s="79" t="s">
        <v>1717</v>
      </c>
      <c r="M82" s="80">
        <v>3400</v>
      </c>
      <c r="N82" s="81">
        <v>-9.1008333333333322</v>
      </c>
      <c r="O82" s="81">
        <v>-77.016944444444448</v>
      </c>
      <c r="P82" s="82" t="s">
        <v>16</v>
      </c>
      <c r="Q82" s="83"/>
      <c r="R82" s="84">
        <v>6</v>
      </c>
      <c r="S82" s="85">
        <v>250</v>
      </c>
      <c r="T82" s="82" t="s">
        <v>23</v>
      </c>
      <c r="U82" s="77">
        <v>241</v>
      </c>
      <c r="V82" s="76">
        <v>203</v>
      </c>
      <c r="W82" s="76">
        <v>19</v>
      </c>
      <c r="X82" s="86">
        <v>9.3596059113300498</v>
      </c>
      <c r="Y82" s="76">
        <v>66</v>
      </c>
      <c r="Z82" s="75">
        <v>33.251953125</v>
      </c>
      <c r="AA82" s="75">
        <v>50.621118012422365</v>
      </c>
      <c r="AB82" s="75" t="s">
        <v>16</v>
      </c>
      <c r="AC82" s="87">
        <v>3</v>
      </c>
      <c r="AD82" s="360">
        <v>0.31633689336482212</v>
      </c>
      <c r="AE82" s="360">
        <v>0.7480108069000132</v>
      </c>
      <c r="AF82" s="76">
        <v>5905.6845532000007</v>
      </c>
      <c r="AG82" s="75">
        <v>41.125937000000008</v>
      </c>
      <c r="AH82" s="76">
        <v>3061</v>
      </c>
      <c r="AI82" s="75">
        <v>21.316648090241344</v>
      </c>
      <c r="AJ82" s="76">
        <v>3281</v>
      </c>
      <c r="AK82" s="75">
        <v>3234.3817764599999</v>
      </c>
      <c r="AL82" s="75">
        <v>2285.3992395543173</v>
      </c>
      <c r="AM82" s="75">
        <v>4889.1693955431756</v>
      </c>
      <c r="AN82" s="76">
        <v>7174.5686350974929</v>
      </c>
      <c r="AP82" s="13"/>
      <c r="AQ82" s="13"/>
      <c r="AR82" s="13"/>
    </row>
    <row r="83" spans="1:44" x14ac:dyDescent="0.25">
      <c r="A83" t="s">
        <v>30</v>
      </c>
      <c r="B83" s="492" t="s">
        <v>1735</v>
      </c>
      <c r="C83" s="343" t="s">
        <v>99</v>
      </c>
      <c r="D83" s="343">
        <v>9378</v>
      </c>
      <c r="E83" s="344">
        <v>7873</v>
      </c>
      <c r="F83" s="344">
        <v>8433</v>
      </c>
      <c r="G83" s="77">
        <v>127</v>
      </c>
      <c r="H83" s="344">
        <v>290</v>
      </c>
      <c r="I83" s="344">
        <v>206</v>
      </c>
      <c r="J83" s="78">
        <v>528.66</v>
      </c>
      <c r="K83" s="79">
        <v>14.89236938675141</v>
      </c>
      <c r="L83" s="79" t="s">
        <v>1736</v>
      </c>
      <c r="M83" s="80">
        <v>3387</v>
      </c>
      <c r="N83" s="81">
        <v>-9.1622222222222227</v>
      </c>
      <c r="O83" s="81">
        <v>-77.365833333333327</v>
      </c>
      <c r="P83" s="82" t="s">
        <v>16</v>
      </c>
      <c r="Q83" s="83"/>
      <c r="R83" s="84">
        <v>2</v>
      </c>
      <c r="S83" s="85">
        <v>126</v>
      </c>
      <c r="T83" s="82" t="s">
        <v>23</v>
      </c>
      <c r="U83" s="77">
        <v>127</v>
      </c>
      <c r="V83" s="76">
        <v>120</v>
      </c>
      <c r="W83" s="76">
        <v>12</v>
      </c>
      <c r="X83" s="86">
        <v>10</v>
      </c>
      <c r="Y83" s="76">
        <v>41</v>
      </c>
      <c r="Z83" s="75">
        <v>23.839009287925698</v>
      </c>
      <c r="AA83" s="75">
        <v>31.73076923076923</v>
      </c>
      <c r="AB83" s="75" t="s">
        <v>16</v>
      </c>
      <c r="AC83" s="87">
        <v>1</v>
      </c>
      <c r="AD83" s="360">
        <v>0.38904986368856409</v>
      </c>
      <c r="AE83" s="360">
        <v>0.7547901169777369</v>
      </c>
      <c r="AF83" s="76">
        <v>2630.4603906100001</v>
      </c>
      <c r="AG83" s="75">
        <v>33.411157000000003</v>
      </c>
      <c r="AH83" s="76">
        <v>615</v>
      </c>
      <c r="AI83" s="75">
        <v>7.8117124511312737</v>
      </c>
      <c r="AJ83" s="76">
        <v>2278</v>
      </c>
      <c r="AK83" s="75">
        <v>2036.695240027</v>
      </c>
      <c r="AL83" s="75">
        <v>2146.7625797027822</v>
      </c>
      <c r="AM83" s="75">
        <v>2009.7973250349291</v>
      </c>
      <c r="AN83" s="76">
        <v>4156.5599047377109</v>
      </c>
      <c r="AP83" s="13"/>
      <c r="AQ83" s="13"/>
      <c r="AR83" s="13"/>
    </row>
    <row r="84" spans="1:44" x14ac:dyDescent="0.25">
      <c r="A84" t="s">
        <v>30</v>
      </c>
      <c r="B84" s="492" t="s">
        <v>1742</v>
      </c>
      <c r="C84" s="343" t="s">
        <v>1743</v>
      </c>
      <c r="D84" s="343">
        <v>31723</v>
      </c>
      <c r="E84" s="344">
        <v>24940</v>
      </c>
      <c r="F84" s="344">
        <v>25687</v>
      </c>
      <c r="G84" s="77">
        <v>323</v>
      </c>
      <c r="H84" s="344">
        <v>1027</v>
      </c>
      <c r="I84" s="344">
        <v>303</v>
      </c>
      <c r="J84" s="78">
        <v>3154.8</v>
      </c>
      <c r="K84" s="79">
        <v>7.9054139723595789</v>
      </c>
      <c r="L84" s="79" t="s">
        <v>1744</v>
      </c>
      <c r="M84" s="80">
        <v>3410</v>
      </c>
      <c r="N84" s="81">
        <v>-10.151944444444444</v>
      </c>
      <c r="O84" s="81">
        <v>-77.156388888888898</v>
      </c>
      <c r="P84" s="82" t="s">
        <v>16</v>
      </c>
      <c r="Q84" s="83"/>
      <c r="R84" s="84">
        <v>15</v>
      </c>
      <c r="S84" s="85">
        <v>693</v>
      </c>
      <c r="T84" s="82" t="s">
        <v>23</v>
      </c>
      <c r="U84" s="77">
        <v>323</v>
      </c>
      <c r="V84" s="76">
        <v>375</v>
      </c>
      <c r="W84" s="76">
        <v>25</v>
      </c>
      <c r="X84" s="86">
        <v>6.666666666666667</v>
      </c>
      <c r="Y84" s="76">
        <v>222</v>
      </c>
      <c r="Z84" s="75">
        <v>24.156649864288486</v>
      </c>
      <c r="AA84" s="75">
        <v>49.26739926739927</v>
      </c>
      <c r="AB84" s="75" t="s">
        <v>16</v>
      </c>
      <c r="AC84" s="87">
        <v>2</v>
      </c>
      <c r="AD84" s="360">
        <v>0.453107932719228</v>
      </c>
      <c r="AE84" s="360">
        <v>0.72594607948294287</v>
      </c>
      <c r="AF84" s="76">
        <v>6761.8971546000002</v>
      </c>
      <c r="AG84" s="75">
        <v>27.112659000000001</v>
      </c>
      <c r="AH84" s="76">
        <v>1195</v>
      </c>
      <c r="AI84" s="75">
        <v>4.7928821043970942</v>
      </c>
      <c r="AJ84" s="76">
        <v>11045</v>
      </c>
      <c r="AK84" s="75">
        <v>9429.1304231480026</v>
      </c>
      <c r="AL84" s="75">
        <v>1962.0548372093026</v>
      </c>
      <c r="AM84" s="75">
        <v>2011.5583889334403</v>
      </c>
      <c r="AN84" s="76">
        <v>3973.6132261427424</v>
      </c>
      <c r="AP84" s="13"/>
      <c r="AQ84" s="13"/>
      <c r="AR84" s="13"/>
    </row>
    <row r="85" spans="1:44" x14ac:dyDescent="0.25">
      <c r="A85" t="s">
        <v>30</v>
      </c>
      <c r="B85" s="492" t="s">
        <v>1788</v>
      </c>
      <c r="C85" s="343" t="s">
        <v>1789</v>
      </c>
      <c r="D85" s="343">
        <v>45289</v>
      </c>
      <c r="E85" s="344">
        <v>48072</v>
      </c>
      <c r="F85" s="344">
        <v>53421</v>
      </c>
      <c r="G85" s="77">
        <v>714</v>
      </c>
      <c r="H85" s="344">
        <v>1342</v>
      </c>
      <c r="I85" s="344">
        <v>342</v>
      </c>
      <c r="J85" s="78">
        <v>803.94999999999993</v>
      </c>
      <c r="K85" s="79">
        <v>59.794763355930101</v>
      </c>
      <c r="L85" s="79" t="s">
        <v>1790</v>
      </c>
      <c r="M85" s="80">
        <v>2663</v>
      </c>
      <c r="N85" s="81">
        <v>-9.2813888888888894</v>
      </c>
      <c r="O85" s="81">
        <v>-77.646666666666675</v>
      </c>
      <c r="P85" s="82" t="s">
        <v>16</v>
      </c>
      <c r="Q85" s="83"/>
      <c r="R85" s="84">
        <v>11</v>
      </c>
      <c r="S85" s="85">
        <v>323</v>
      </c>
      <c r="T85" s="82" t="s">
        <v>23</v>
      </c>
      <c r="U85" s="77">
        <v>714</v>
      </c>
      <c r="V85" s="76">
        <v>799</v>
      </c>
      <c r="W85" s="76">
        <v>31</v>
      </c>
      <c r="X85" s="86">
        <v>3.879849812265332</v>
      </c>
      <c r="Y85" s="76">
        <v>538</v>
      </c>
      <c r="Z85" s="75">
        <v>28.193054738081223</v>
      </c>
      <c r="AA85" s="75">
        <v>45.766725873297808</v>
      </c>
      <c r="AB85" s="75" t="s">
        <v>16</v>
      </c>
      <c r="AC85" s="87">
        <v>5</v>
      </c>
      <c r="AD85" s="360">
        <v>0.40891465222798673</v>
      </c>
      <c r="AE85" s="360">
        <v>0.7126221262532042</v>
      </c>
      <c r="AF85" s="76">
        <v>14634.053242560001</v>
      </c>
      <c r="AG85" s="75">
        <v>30.441948000000004</v>
      </c>
      <c r="AH85" s="76">
        <v>5224</v>
      </c>
      <c r="AI85" s="75">
        <v>10.867996616393997</v>
      </c>
      <c r="AJ85" s="76">
        <v>12889</v>
      </c>
      <c r="AK85" s="75">
        <v>15306.363315236002</v>
      </c>
      <c r="AL85" s="75">
        <v>2465.4217719254457</v>
      </c>
      <c r="AM85" s="75">
        <v>1103.330118780163</v>
      </c>
      <c r="AN85" s="76">
        <v>3568.7518907056078</v>
      </c>
      <c r="AP85" s="13"/>
      <c r="AQ85" s="13"/>
      <c r="AR85" s="13"/>
    </row>
    <row r="86" spans="1:44" x14ac:dyDescent="0.25">
      <c r="A86" t="s">
        <v>30</v>
      </c>
      <c r="B86" s="492" t="s">
        <v>1822</v>
      </c>
      <c r="C86" s="343" t="s">
        <v>1823</v>
      </c>
      <c r="D86" s="343">
        <v>22037</v>
      </c>
      <c r="E86" s="344">
        <v>18816</v>
      </c>
      <c r="F86" s="344">
        <v>20650</v>
      </c>
      <c r="G86" s="77">
        <v>310</v>
      </c>
      <c r="H86" s="344">
        <v>492</v>
      </c>
      <c r="I86" s="344">
        <v>200</v>
      </c>
      <c r="J86" s="78">
        <v>624.25</v>
      </c>
      <c r="K86" s="79">
        <v>30.14177012414898</v>
      </c>
      <c r="L86" s="79" t="s">
        <v>1824</v>
      </c>
      <c r="M86" s="80">
        <v>3145</v>
      </c>
      <c r="N86" s="81">
        <v>-9.0941666666666681</v>
      </c>
      <c r="O86" s="81">
        <v>-77.328888888888883</v>
      </c>
      <c r="P86" s="82" t="s">
        <v>16</v>
      </c>
      <c r="Q86" s="83"/>
      <c r="R86" s="84">
        <v>3</v>
      </c>
      <c r="S86" s="85">
        <v>233</v>
      </c>
      <c r="T86" s="82" t="s">
        <v>23</v>
      </c>
      <c r="U86" s="77">
        <v>310</v>
      </c>
      <c r="V86" s="76">
        <v>294</v>
      </c>
      <c r="W86" s="76">
        <v>24</v>
      </c>
      <c r="X86" s="86">
        <v>8.1632653061224492</v>
      </c>
      <c r="Y86" s="76">
        <v>157</v>
      </c>
      <c r="Z86" s="75">
        <v>34.354382657869934</v>
      </c>
      <c r="AA86" s="75">
        <v>46.89265536723164</v>
      </c>
      <c r="AB86" s="75" t="s">
        <v>16</v>
      </c>
      <c r="AC86" s="87">
        <v>2</v>
      </c>
      <c r="AD86" s="360">
        <v>0.30596855323261879</v>
      </c>
      <c r="AE86" s="360">
        <v>0.68918198272537068</v>
      </c>
      <c r="AF86" s="76">
        <v>7775.5959052799999</v>
      </c>
      <c r="AG86" s="75">
        <v>41.324382999999997</v>
      </c>
      <c r="AH86" s="76">
        <v>3233</v>
      </c>
      <c r="AI86" s="75">
        <v>17.184351185107261</v>
      </c>
      <c r="AJ86" s="76">
        <v>5092</v>
      </c>
      <c r="AK86" s="75">
        <v>3879.301677511</v>
      </c>
      <c r="AL86" s="75">
        <v>2349.4050473001698</v>
      </c>
      <c r="AM86" s="75">
        <v>1836.8157621173466</v>
      </c>
      <c r="AN86" s="76">
        <v>4186.2208094175166</v>
      </c>
      <c r="AP86" s="13"/>
      <c r="AQ86" s="13"/>
      <c r="AR86" s="13"/>
    </row>
    <row r="87" spans="1:44" x14ac:dyDescent="0.25">
      <c r="A87" t="s">
        <v>30</v>
      </c>
      <c r="B87" s="492" t="s">
        <v>1831</v>
      </c>
      <c r="C87" s="343" t="s">
        <v>1832</v>
      </c>
      <c r="D87" s="343">
        <v>43655</v>
      </c>
      <c r="E87" s="344">
        <v>53115</v>
      </c>
      <c r="F87" s="344">
        <v>53768</v>
      </c>
      <c r="G87" s="77">
        <v>931</v>
      </c>
      <c r="H87" s="344">
        <v>1004</v>
      </c>
      <c r="I87" s="344">
        <v>333</v>
      </c>
      <c r="J87" s="78">
        <v>2261.0299999999997</v>
      </c>
      <c r="K87" s="79">
        <v>23.491506083510615</v>
      </c>
      <c r="L87" s="79" t="s">
        <v>1833</v>
      </c>
      <c r="M87" s="80">
        <v>59</v>
      </c>
      <c r="N87" s="81">
        <v>-9.475833333333334</v>
      </c>
      <c r="O87" s="81">
        <v>-78.30638888888889</v>
      </c>
      <c r="P87" s="82" t="s">
        <v>16</v>
      </c>
      <c r="Q87" s="83"/>
      <c r="R87" s="84">
        <v>4</v>
      </c>
      <c r="S87" s="85">
        <v>164</v>
      </c>
      <c r="T87" s="82" t="s">
        <v>23</v>
      </c>
      <c r="U87" s="77">
        <v>931</v>
      </c>
      <c r="V87" s="76">
        <v>796</v>
      </c>
      <c r="W87" s="76">
        <v>34</v>
      </c>
      <c r="X87" s="86">
        <v>4.2713567839195976</v>
      </c>
      <c r="Y87" s="76">
        <v>486</v>
      </c>
      <c r="Z87" s="75">
        <v>13.84541295449073</v>
      </c>
      <c r="AA87" s="75">
        <v>52.904820766378243</v>
      </c>
      <c r="AB87" s="75" t="s">
        <v>16</v>
      </c>
      <c r="AC87" s="87">
        <v>1</v>
      </c>
      <c r="AD87" s="360">
        <v>0.55730092075488447</v>
      </c>
      <c r="AE87" s="360">
        <v>0.66858390901880882</v>
      </c>
      <c r="AF87" s="76">
        <v>9846.3790274999992</v>
      </c>
      <c r="AG87" s="75">
        <v>18.537849999999999</v>
      </c>
      <c r="AH87" s="76">
        <v>1566</v>
      </c>
      <c r="AI87" s="75">
        <v>2.9483133139771125</v>
      </c>
      <c r="AJ87" s="76">
        <v>15974</v>
      </c>
      <c r="AK87" s="75">
        <v>21525.97664229498</v>
      </c>
      <c r="AL87" s="75">
        <v>1791.8763740939473</v>
      </c>
      <c r="AM87" s="75">
        <v>773.79794634284087</v>
      </c>
      <c r="AN87" s="76">
        <v>2565.6743204367881</v>
      </c>
      <c r="AP87" s="13"/>
      <c r="AQ87" s="13"/>
      <c r="AR87" s="13"/>
    </row>
    <row r="88" spans="1:44" x14ac:dyDescent="0.25">
      <c r="A88" t="s">
        <v>30</v>
      </c>
      <c r="B88" s="492" t="s">
        <v>1844</v>
      </c>
      <c r="C88" s="343" t="s">
        <v>1845</v>
      </c>
      <c r="D88" s="343">
        <v>8629</v>
      </c>
      <c r="E88" s="344">
        <v>7974</v>
      </c>
      <c r="F88" s="344">
        <v>7858</v>
      </c>
      <c r="G88" s="77">
        <v>99</v>
      </c>
      <c r="H88" s="344">
        <v>268</v>
      </c>
      <c r="I88" s="344">
        <v>36</v>
      </c>
      <c r="J88" s="78">
        <v>988.01</v>
      </c>
      <c r="K88" s="79">
        <v>8.0707685144887193</v>
      </c>
      <c r="L88" s="79" t="s">
        <v>1846</v>
      </c>
      <c r="M88" s="80">
        <v>3172</v>
      </c>
      <c r="N88" s="81">
        <v>-8.5708333333333329</v>
      </c>
      <c r="O88" s="81">
        <v>-77.898888888888891</v>
      </c>
      <c r="P88" s="82" t="s">
        <v>16</v>
      </c>
      <c r="Q88" s="83"/>
      <c r="R88" s="84">
        <v>7</v>
      </c>
      <c r="S88" s="85">
        <v>68</v>
      </c>
      <c r="T88" s="82" t="s">
        <v>23</v>
      </c>
      <c r="U88" s="77">
        <v>99</v>
      </c>
      <c r="V88" s="76">
        <v>99</v>
      </c>
      <c r="W88" s="76">
        <v>4</v>
      </c>
      <c r="X88" s="86">
        <v>4.0404040404040407</v>
      </c>
      <c r="Y88" s="76">
        <v>53</v>
      </c>
      <c r="Z88" s="75">
        <v>20.073439412484699</v>
      </c>
      <c r="AA88" s="75">
        <v>22.065727699530516</v>
      </c>
      <c r="AB88" s="75" t="s">
        <v>16</v>
      </c>
      <c r="AC88" s="87" t="s">
        <v>16</v>
      </c>
      <c r="AD88" s="360">
        <v>0.38825612358498623</v>
      </c>
      <c r="AE88" s="360">
        <v>0.73496470779520473</v>
      </c>
      <c r="AF88" s="76">
        <v>3305.2345623000001</v>
      </c>
      <c r="AG88" s="75">
        <v>41.450144999999999</v>
      </c>
      <c r="AH88" s="76">
        <v>641</v>
      </c>
      <c r="AI88" s="75">
        <v>8.0396076663786733</v>
      </c>
      <c r="AJ88" s="76">
        <v>2510</v>
      </c>
      <c r="AK88" s="75">
        <v>2333.9197616820002</v>
      </c>
      <c r="AL88" s="75">
        <v>2732.5126097316279</v>
      </c>
      <c r="AM88" s="75">
        <v>1394.095915475295</v>
      </c>
      <c r="AN88" s="76">
        <v>4126.6085252069224</v>
      </c>
      <c r="AP88" s="13"/>
      <c r="AQ88" s="13"/>
      <c r="AR88" s="13"/>
    </row>
    <row r="89" spans="1:44" x14ac:dyDescent="0.25">
      <c r="A89" t="s">
        <v>30</v>
      </c>
      <c r="B89" s="492" t="s">
        <v>1865</v>
      </c>
      <c r="C89" s="343" t="s">
        <v>1866</v>
      </c>
      <c r="D89" s="343">
        <v>151817</v>
      </c>
      <c r="E89" s="344">
        <v>174534</v>
      </c>
      <c r="F89" s="344">
        <v>182438</v>
      </c>
      <c r="G89" s="77">
        <v>2890</v>
      </c>
      <c r="H89" s="344">
        <v>4067</v>
      </c>
      <c r="I89" s="344">
        <v>1049</v>
      </c>
      <c r="J89" s="78">
        <v>2492.91</v>
      </c>
      <c r="K89" s="79">
        <v>70.012154470077149</v>
      </c>
      <c r="L89" s="79" t="s">
        <v>1698</v>
      </c>
      <c r="M89" s="80">
        <v>3073</v>
      </c>
      <c r="N89" s="81">
        <v>-9.5297222222222224</v>
      </c>
      <c r="O89" s="81">
        <v>-77.529166666666669</v>
      </c>
      <c r="P89" s="82" t="s">
        <v>16</v>
      </c>
      <c r="Q89" s="83"/>
      <c r="R89" s="84">
        <v>12</v>
      </c>
      <c r="S89" s="85">
        <v>946</v>
      </c>
      <c r="T89" s="82" t="s">
        <v>23</v>
      </c>
      <c r="U89" s="77">
        <v>2890</v>
      </c>
      <c r="V89" s="76">
        <v>2687</v>
      </c>
      <c r="W89" s="76">
        <v>169</v>
      </c>
      <c r="X89" s="86">
        <v>6.2895422404168215</v>
      </c>
      <c r="Y89" s="76">
        <v>2594</v>
      </c>
      <c r="Z89" s="75">
        <v>20.981230254599517</v>
      </c>
      <c r="AA89" s="75">
        <v>57.628062360801778</v>
      </c>
      <c r="AB89" s="75" t="s">
        <v>16</v>
      </c>
      <c r="AC89" s="87">
        <v>9</v>
      </c>
      <c r="AD89" s="360">
        <v>0.56254327046814612</v>
      </c>
      <c r="AE89" s="360">
        <v>0.78515004949526845</v>
      </c>
      <c r="AF89" s="76">
        <v>25328.838340440001</v>
      </c>
      <c r="AG89" s="75">
        <v>14.512266</v>
      </c>
      <c r="AH89" s="76">
        <v>5450</v>
      </c>
      <c r="AI89" s="75">
        <v>3.1224358647840122</v>
      </c>
      <c r="AJ89" s="76">
        <v>52505</v>
      </c>
      <c r="AK89" s="75">
        <v>68239.484196458026</v>
      </c>
      <c r="AL89" s="75">
        <v>8912.6850473260256</v>
      </c>
      <c r="AM89" s="75">
        <v>1418.9674410716536</v>
      </c>
      <c r="AN89" s="76">
        <v>10331.65248839768</v>
      </c>
      <c r="AP89" s="13"/>
      <c r="AQ89" s="13"/>
      <c r="AR89" s="13"/>
    </row>
    <row r="90" spans="1:44" x14ac:dyDescent="0.25">
      <c r="A90" t="s">
        <v>30</v>
      </c>
      <c r="B90" s="492" t="s">
        <v>1896</v>
      </c>
      <c r="C90" s="343" t="s">
        <v>1897</v>
      </c>
      <c r="D90" s="343">
        <v>64780</v>
      </c>
      <c r="E90" s="344">
        <v>62278</v>
      </c>
      <c r="F90" s="344">
        <v>78544</v>
      </c>
      <c r="G90" s="77">
        <v>965</v>
      </c>
      <c r="H90" s="344">
        <v>2169</v>
      </c>
      <c r="I90" s="344">
        <v>1132</v>
      </c>
      <c r="J90" s="78">
        <v>2771.9</v>
      </c>
      <c r="K90" s="79">
        <v>22.467621487066634</v>
      </c>
      <c r="L90" s="79" t="s">
        <v>1898</v>
      </c>
      <c r="M90" s="80">
        <v>3114</v>
      </c>
      <c r="N90" s="81">
        <v>-9.3472222222222232</v>
      </c>
      <c r="O90" s="81">
        <v>-77.170833333333334</v>
      </c>
      <c r="P90" s="82" t="s">
        <v>16</v>
      </c>
      <c r="Q90" s="83"/>
      <c r="R90" s="84">
        <v>16</v>
      </c>
      <c r="S90" s="85">
        <v>628</v>
      </c>
      <c r="T90" s="82" t="s">
        <v>23</v>
      </c>
      <c r="U90" s="77">
        <v>965</v>
      </c>
      <c r="V90" s="76">
        <v>1279</v>
      </c>
      <c r="W90" s="76">
        <v>87</v>
      </c>
      <c r="X90" s="86">
        <v>6.8021892103205621</v>
      </c>
      <c r="Y90" s="76">
        <v>683</v>
      </c>
      <c r="Z90" s="75">
        <v>24.618770633548184</v>
      </c>
      <c r="AA90" s="75">
        <v>48.20457018498368</v>
      </c>
      <c r="AB90" s="75" t="s">
        <v>16</v>
      </c>
      <c r="AC90" s="87">
        <v>5</v>
      </c>
      <c r="AD90" s="360">
        <v>0.42413544284582078</v>
      </c>
      <c r="AE90" s="360">
        <v>0.72748393103287723</v>
      </c>
      <c r="AF90" s="76">
        <v>19049.237787059999</v>
      </c>
      <c r="AG90" s="75">
        <v>30.587427000000002</v>
      </c>
      <c r="AH90" s="76">
        <v>4903</v>
      </c>
      <c r="AI90" s="75">
        <v>7.8729230979909488</v>
      </c>
      <c r="AJ90" s="76">
        <v>15743</v>
      </c>
      <c r="AK90" s="75">
        <v>18417.858855821993</v>
      </c>
      <c r="AL90" s="75">
        <v>3279.446274446836</v>
      </c>
      <c r="AM90" s="75">
        <v>4204.8803355920227</v>
      </c>
      <c r="AN90" s="76">
        <v>7484.3266100388582</v>
      </c>
      <c r="AP90" s="13"/>
      <c r="AQ90" s="13"/>
      <c r="AR90" s="13"/>
    </row>
    <row r="91" spans="1:44" x14ac:dyDescent="0.25">
      <c r="A91" t="s">
        <v>30</v>
      </c>
      <c r="B91" s="492" t="s">
        <v>1942</v>
      </c>
      <c r="C91" s="343" t="s">
        <v>1943</v>
      </c>
      <c r="D91" s="343">
        <v>28686</v>
      </c>
      <c r="E91" s="344">
        <v>31489</v>
      </c>
      <c r="F91" s="344">
        <v>33191</v>
      </c>
      <c r="G91" s="77">
        <v>505</v>
      </c>
      <c r="H91" s="344">
        <v>760</v>
      </c>
      <c r="I91" s="344">
        <v>161</v>
      </c>
      <c r="J91" s="78">
        <v>3903.16</v>
      </c>
      <c r="K91" s="79">
        <v>8.0675657672245062</v>
      </c>
      <c r="L91" s="79" t="s">
        <v>1944</v>
      </c>
      <c r="M91" s="80">
        <v>30</v>
      </c>
      <c r="N91" s="81">
        <v>-10.068888888888889</v>
      </c>
      <c r="O91" s="81">
        <v>-78.151666666666671</v>
      </c>
      <c r="P91" s="82" t="s">
        <v>16</v>
      </c>
      <c r="Q91" s="83"/>
      <c r="R91" s="84">
        <v>5</v>
      </c>
      <c r="S91" s="85">
        <v>173</v>
      </c>
      <c r="T91" s="82" t="s">
        <v>23</v>
      </c>
      <c r="U91" s="77">
        <v>505</v>
      </c>
      <c r="V91" s="76">
        <v>436</v>
      </c>
      <c r="W91" s="76">
        <v>19</v>
      </c>
      <c r="X91" s="86">
        <v>4.3577981651376145</v>
      </c>
      <c r="Y91" s="76">
        <v>272</v>
      </c>
      <c r="Z91" s="75">
        <v>9.3708165997322617</v>
      </c>
      <c r="AA91" s="75">
        <v>38.117647058823529</v>
      </c>
      <c r="AB91" s="75" t="s">
        <v>16</v>
      </c>
      <c r="AC91" s="87">
        <v>2</v>
      </c>
      <c r="AD91" s="360">
        <v>0.5744612305546335</v>
      </c>
      <c r="AE91" s="360">
        <v>0.69701197301857154</v>
      </c>
      <c r="AF91" s="76">
        <v>4745.9836634200001</v>
      </c>
      <c r="AG91" s="75">
        <v>15.071878</v>
      </c>
      <c r="AH91" s="76">
        <v>926</v>
      </c>
      <c r="AI91" s="75">
        <v>2.939128675893258</v>
      </c>
      <c r="AJ91" s="76">
        <v>10485</v>
      </c>
      <c r="AK91" s="75">
        <v>13526.751804823982</v>
      </c>
      <c r="AL91" s="75">
        <v>2077.2311553240811</v>
      </c>
      <c r="AM91" s="75">
        <v>770.00560132109615</v>
      </c>
      <c r="AN91" s="76">
        <v>2847.2367566451771</v>
      </c>
      <c r="AP91" s="13"/>
      <c r="AQ91" s="13"/>
      <c r="AR91" s="13"/>
    </row>
    <row r="92" spans="1:44" x14ac:dyDescent="0.25">
      <c r="A92" t="s">
        <v>30</v>
      </c>
      <c r="B92" s="492" t="s">
        <v>1958</v>
      </c>
      <c r="C92" s="343" t="s">
        <v>1959</v>
      </c>
      <c r="D92" s="343">
        <v>55483</v>
      </c>
      <c r="E92" s="344">
        <v>55249</v>
      </c>
      <c r="F92" s="344">
        <v>61348</v>
      </c>
      <c r="G92" s="77">
        <v>985</v>
      </c>
      <c r="H92" s="344">
        <v>1539</v>
      </c>
      <c r="I92" s="344">
        <v>370</v>
      </c>
      <c r="J92" s="78">
        <v>2292.7800000000002</v>
      </c>
      <c r="K92" s="79">
        <v>24.096947810082082</v>
      </c>
      <c r="L92" s="79" t="s">
        <v>1960</v>
      </c>
      <c r="M92" s="80">
        <v>2273</v>
      </c>
      <c r="N92" s="81">
        <v>-9.0486111111111107</v>
      </c>
      <c r="O92" s="81">
        <v>-77.804722222222225</v>
      </c>
      <c r="P92" s="82" t="s">
        <v>16</v>
      </c>
      <c r="Q92" s="83"/>
      <c r="R92" s="84">
        <v>10</v>
      </c>
      <c r="S92" s="85">
        <v>435</v>
      </c>
      <c r="T92" s="82" t="s">
        <v>23</v>
      </c>
      <c r="U92" s="77">
        <v>985</v>
      </c>
      <c r="V92" s="76">
        <v>880</v>
      </c>
      <c r="W92" s="76">
        <v>58</v>
      </c>
      <c r="X92" s="86">
        <v>6.5909090909090899</v>
      </c>
      <c r="Y92" s="76">
        <v>704</v>
      </c>
      <c r="Z92" s="75">
        <v>27.356541090446669</v>
      </c>
      <c r="AA92" s="75">
        <v>42.046035805626595</v>
      </c>
      <c r="AB92" s="75" t="s">
        <v>16</v>
      </c>
      <c r="AC92" s="87">
        <v>7</v>
      </c>
      <c r="AD92" s="360">
        <v>0.40555962580593385</v>
      </c>
      <c r="AE92" s="360">
        <v>0.70713129166088384</v>
      </c>
      <c r="AF92" s="76">
        <v>20252.044158029999</v>
      </c>
      <c r="AG92" s="75">
        <v>36.655946999999998</v>
      </c>
      <c r="AH92" s="76">
        <v>9738</v>
      </c>
      <c r="AI92" s="75">
        <v>17.624936297190665</v>
      </c>
      <c r="AJ92" s="76">
        <v>16097</v>
      </c>
      <c r="AK92" s="75">
        <v>18463.37415176299</v>
      </c>
      <c r="AL92" s="75">
        <v>2076.6626125359735</v>
      </c>
      <c r="AM92" s="75">
        <v>769.55653423591377</v>
      </c>
      <c r="AN92" s="76">
        <v>2846.2191467718872</v>
      </c>
      <c r="AP92" s="13"/>
      <c r="AQ92" s="13"/>
      <c r="AR92" s="13"/>
    </row>
    <row r="93" spans="1:44" x14ac:dyDescent="0.25">
      <c r="A93" t="s">
        <v>30</v>
      </c>
      <c r="B93" s="492" t="s">
        <v>1985</v>
      </c>
      <c r="C93" s="343" t="s">
        <v>1986</v>
      </c>
      <c r="D93" s="343">
        <v>24084</v>
      </c>
      <c r="E93" s="344">
        <v>21817</v>
      </c>
      <c r="F93" s="344">
        <v>23809</v>
      </c>
      <c r="G93" s="77">
        <v>341</v>
      </c>
      <c r="H93" s="344">
        <v>592</v>
      </c>
      <c r="I93" s="344">
        <v>157</v>
      </c>
      <c r="J93" s="78">
        <v>730.57999999999993</v>
      </c>
      <c r="K93" s="79">
        <v>29.86257494045827</v>
      </c>
      <c r="L93" s="79" t="s">
        <v>1987</v>
      </c>
      <c r="M93" s="80">
        <v>3326</v>
      </c>
      <c r="N93" s="81">
        <v>-8.8650000000000002</v>
      </c>
      <c r="O93" s="81">
        <v>-77.35777777777777</v>
      </c>
      <c r="P93" s="82" t="s">
        <v>16</v>
      </c>
      <c r="Q93" s="83"/>
      <c r="R93" s="84">
        <v>8</v>
      </c>
      <c r="S93" s="85">
        <v>313</v>
      </c>
      <c r="T93" s="82" t="s">
        <v>23</v>
      </c>
      <c r="U93" s="77">
        <v>341</v>
      </c>
      <c r="V93" s="76">
        <v>379</v>
      </c>
      <c r="W93" s="76">
        <v>28</v>
      </c>
      <c r="X93" s="86">
        <v>7.3878627968337733</v>
      </c>
      <c r="Y93" s="76">
        <v>171</v>
      </c>
      <c r="Z93" s="75">
        <v>29.253849190682985</v>
      </c>
      <c r="AA93" s="75">
        <v>26.60891089108911</v>
      </c>
      <c r="AB93" s="75" t="s">
        <v>16</v>
      </c>
      <c r="AC93" s="87">
        <v>7</v>
      </c>
      <c r="AD93" s="360">
        <v>0.27613298173258255</v>
      </c>
      <c r="AE93" s="360">
        <v>0.63612051202527631</v>
      </c>
      <c r="AF93" s="76">
        <v>11327.58406202</v>
      </c>
      <c r="AG93" s="75">
        <v>51.920906000000002</v>
      </c>
      <c r="AH93" s="76">
        <v>3652</v>
      </c>
      <c r="AI93" s="75">
        <v>16.737030534009172</v>
      </c>
      <c r="AJ93" s="76">
        <v>4480</v>
      </c>
      <c r="AK93" s="75">
        <v>3052.7620463329999</v>
      </c>
      <c r="AL93" s="75">
        <v>2267.7416166292342</v>
      </c>
      <c r="AM93" s="75">
        <v>1606.9898459916578</v>
      </c>
      <c r="AN93" s="76">
        <v>3874.7314626208922</v>
      </c>
      <c r="AP93" s="13"/>
      <c r="AQ93" s="13"/>
      <c r="AR93" s="13"/>
    </row>
    <row r="94" spans="1:44" x14ac:dyDescent="0.25">
      <c r="A94" t="s">
        <v>30</v>
      </c>
      <c r="B94" s="492" t="s">
        <v>2007</v>
      </c>
      <c r="C94" s="343" t="s">
        <v>2008</v>
      </c>
      <c r="D94" s="343">
        <v>9459</v>
      </c>
      <c r="E94" s="344">
        <v>7491</v>
      </c>
      <c r="F94" s="344">
        <v>7070</v>
      </c>
      <c r="G94" s="77">
        <v>111</v>
      </c>
      <c r="H94" s="344">
        <v>354</v>
      </c>
      <c r="I94" s="344">
        <v>66</v>
      </c>
      <c r="J94" s="78">
        <v>1925.43</v>
      </c>
      <c r="K94" s="79">
        <v>3.8905595113818729</v>
      </c>
      <c r="L94" s="79" t="s">
        <v>2009</v>
      </c>
      <c r="M94" s="80">
        <v>3238</v>
      </c>
      <c r="N94" s="81">
        <v>-10.403333333333334</v>
      </c>
      <c r="O94" s="81">
        <v>-77.396666666666675</v>
      </c>
      <c r="P94" s="82" t="s">
        <v>16</v>
      </c>
      <c r="Q94" s="83"/>
      <c r="R94" s="84">
        <v>10</v>
      </c>
      <c r="S94" s="85">
        <v>351</v>
      </c>
      <c r="T94" s="82" t="s">
        <v>23</v>
      </c>
      <c r="U94" s="77">
        <v>111</v>
      </c>
      <c r="V94" s="76">
        <v>83</v>
      </c>
      <c r="W94" s="76">
        <v>3</v>
      </c>
      <c r="X94" s="86">
        <v>3.6144578313253009</v>
      </c>
      <c r="Y94" s="76">
        <v>37</v>
      </c>
      <c r="Z94" s="75">
        <v>18.939393939393938</v>
      </c>
      <c r="AA94" s="75">
        <v>56.198347107438018</v>
      </c>
      <c r="AB94" s="75" t="s">
        <v>16</v>
      </c>
      <c r="AC94" s="87">
        <v>1</v>
      </c>
      <c r="AD94" s="360">
        <v>0.46545448462455125</v>
      </c>
      <c r="AE94" s="360">
        <v>0.67368207368772359</v>
      </c>
      <c r="AF94" s="76">
        <v>1996.7405076299999</v>
      </c>
      <c r="AG94" s="75">
        <v>26.655192999999997</v>
      </c>
      <c r="AH94" s="76">
        <v>560</v>
      </c>
      <c r="AI94" s="75">
        <v>7.4690346493294673</v>
      </c>
      <c r="AJ94" s="76">
        <v>3528</v>
      </c>
      <c r="AK94" s="75">
        <v>3231.2655718279998</v>
      </c>
      <c r="AL94" s="75">
        <v>2345.342356160726</v>
      </c>
      <c r="AM94" s="75">
        <v>3233.903561607262</v>
      </c>
      <c r="AN94" s="76">
        <v>5579.2459177679884</v>
      </c>
      <c r="AP94" s="13"/>
      <c r="AQ94" s="13"/>
      <c r="AR94" s="13"/>
    </row>
    <row r="95" spans="1:44" x14ac:dyDescent="0.25">
      <c r="A95" t="s">
        <v>30</v>
      </c>
      <c r="B95" s="492" t="s">
        <v>2035</v>
      </c>
      <c r="C95" s="343" t="s">
        <v>2036</v>
      </c>
      <c r="D95" s="343">
        <v>30438</v>
      </c>
      <c r="E95" s="344">
        <v>25027</v>
      </c>
      <c r="F95" s="344">
        <v>26800</v>
      </c>
      <c r="G95" s="77">
        <v>404</v>
      </c>
      <c r="H95" s="344">
        <v>762</v>
      </c>
      <c r="I95" s="344">
        <v>74</v>
      </c>
      <c r="J95" s="78">
        <v>2101.21</v>
      </c>
      <c r="K95" s="79">
        <v>11.910756183341979</v>
      </c>
      <c r="L95" s="79" t="s">
        <v>2037</v>
      </c>
      <c r="M95" s="80">
        <v>3156</v>
      </c>
      <c r="N95" s="81">
        <v>-8.3930555555555557</v>
      </c>
      <c r="O95" s="81">
        <v>-78.00888888888889</v>
      </c>
      <c r="P95" s="82" t="s">
        <v>16</v>
      </c>
      <c r="Q95" s="83"/>
      <c r="R95" s="84">
        <v>11</v>
      </c>
      <c r="S95" s="85">
        <v>509</v>
      </c>
      <c r="T95" s="82" t="s">
        <v>23</v>
      </c>
      <c r="U95" s="77">
        <v>404</v>
      </c>
      <c r="V95" s="76">
        <v>328</v>
      </c>
      <c r="W95" s="76">
        <v>22</v>
      </c>
      <c r="X95" s="86">
        <v>6.7073170731707323</v>
      </c>
      <c r="Y95" s="76">
        <v>115</v>
      </c>
      <c r="Z95" s="75">
        <v>29.928571428571427</v>
      </c>
      <c r="AA95" s="75">
        <v>47.780126849894295</v>
      </c>
      <c r="AB95" s="75" t="s">
        <v>16</v>
      </c>
      <c r="AC95" s="87">
        <v>2</v>
      </c>
      <c r="AD95" s="360">
        <v>0.32717429468472414</v>
      </c>
      <c r="AE95" s="360">
        <v>0.72225076423248435</v>
      </c>
      <c r="AF95" s="76">
        <v>13500.3546532</v>
      </c>
      <c r="AG95" s="75">
        <v>53.943160000000006</v>
      </c>
      <c r="AH95" s="76">
        <v>2970</v>
      </c>
      <c r="AI95" s="75">
        <v>11.868085168903512</v>
      </c>
      <c r="AJ95" s="76">
        <v>7928</v>
      </c>
      <c r="AK95" s="75">
        <v>6330.6170477179994</v>
      </c>
      <c r="AL95" s="75">
        <v>3105.1774963039911</v>
      </c>
      <c r="AM95" s="75">
        <v>5887.3487968993477</v>
      </c>
      <c r="AN95" s="76">
        <v>8992.5262932033402</v>
      </c>
      <c r="AP95" s="13"/>
      <c r="AQ95" s="13"/>
      <c r="AR95" s="13"/>
    </row>
    <row r="96" spans="1:44" x14ac:dyDescent="0.25">
      <c r="A96" t="s">
        <v>30</v>
      </c>
      <c r="B96" s="492" t="s">
        <v>2066</v>
      </c>
      <c r="C96" s="343" t="s">
        <v>2067</v>
      </c>
      <c r="D96" s="343">
        <v>28860</v>
      </c>
      <c r="E96" s="344">
        <v>26605</v>
      </c>
      <c r="F96" s="344">
        <v>28392</v>
      </c>
      <c r="G96" s="77">
        <v>429</v>
      </c>
      <c r="H96" s="344">
        <v>689</v>
      </c>
      <c r="I96" s="344">
        <v>401</v>
      </c>
      <c r="J96" s="78">
        <v>914.05</v>
      </c>
      <c r="K96" s="79">
        <v>29.106722826978832</v>
      </c>
      <c r="L96" s="79" t="s">
        <v>2068</v>
      </c>
      <c r="M96" s="80">
        <v>2964</v>
      </c>
      <c r="N96" s="81">
        <v>-8.8211111111111116</v>
      </c>
      <c r="O96" s="81">
        <v>-77.460277777777776</v>
      </c>
      <c r="P96" s="82" t="s">
        <v>16</v>
      </c>
      <c r="Q96" s="83"/>
      <c r="R96" s="84">
        <v>4</v>
      </c>
      <c r="S96" s="85">
        <v>320</v>
      </c>
      <c r="T96" s="82" t="s">
        <v>23</v>
      </c>
      <c r="U96" s="77">
        <v>429</v>
      </c>
      <c r="V96" s="76">
        <v>370</v>
      </c>
      <c r="W96" s="76">
        <v>34</v>
      </c>
      <c r="X96" s="86">
        <v>9.1891891891891895</v>
      </c>
      <c r="Y96" s="76">
        <v>290</v>
      </c>
      <c r="Z96" s="75">
        <v>28.363154406891983</v>
      </c>
      <c r="AA96" s="75">
        <v>23.02504816955684</v>
      </c>
      <c r="AB96" s="75" t="s">
        <v>16</v>
      </c>
      <c r="AC96" s="87">
        <v>3</v>
      </c>
      <c r="AD96" s="360">
        <v>0.34197098107568891</v>
      </c>
      <c r="AE96" s="360">
        <v>0.69598203265832392</v>
      </c>
      <c r="AF96" s="76">
        <v>11073.09544775</v>
      </c>
      <c r="AG96" s="75">
        <v>41.620354999999996</v>
      </c>
      <c r="AH96" s="76">
        <v>4468</v>
      </c>
      <c r="AI96" s="75">
        <v>16.792090445872805</v>
      </c>
      <c r="AJ96" s="76">
        <v>5891</v>
      </c>
      <c r="AK96" s="75">
        <v>4811.8989191549999</v>
      </c>
      <c r="AL96" s="75">
        <v>3194.5285596692343</v>
      </c>
      <c r="AM96" s="75">
        <v>1135.8134835557225</v>
      </c>
      <c r="AN96" s="76">
        <v>4330.3420432249568</v>
      </c>
      <c r="AP96" s="13"/>
      <c r="AQ96" s="13"/>
      <c r="AR96" s="13"/>
    </row>
    <row r="97" spans="1:44" x14ac:dyDescent="0.25">
      <c r="A97" t="s">
        <v>30</v>
      </c>
      <c r="B97" s="492" t="s">
        <v>2079</v>
      </c>
      <c r="C97" s="343" t="s">
        <v>2080</v>
      </c>
      <c r="D97" s="343">
        <v>19752</v>
      </c>
      <c r="E97" s="344">
        <v>18066</v>
      </c>
      <c r="F97" s="344">
        <v>21433</v>
      </c>
      <c r="G97" s="77">
        <v>268</v>
      </c>
      <c r="H97" s="344">
        <v>870</v>
      </c>
      <c r="I97" s="344">
        <v>238</v>
      </c>
      <c r="J97" s="78">
        <v>2304.1899999999996</v>
      </c>
      <c r="K97" s="79">
        <v>7.8404992643835811</v>
      </c>
      <c r="L97" s="79" t="s">
        <v>2081</v>
      </c>
      <c r="M97" s="80">
        <v>3428</v>
      </c>
      <c r="N97" s="81">
        <v>-9.7216666666666676</v>
      </c>
      <c r="O97" s="81">
        <v>-77.456388888888895</v>
      </c>
      <c r="P97" s="82" t="s">
        <v>16</v>
      </c>
      <c r="Q97" s="83"/>
      <c r="R97" s="84">
        <v>10</v>
      </c>
      <c r="S97" s="85">
        <v>466</v>
      </c>
      <c r="T97" s="82" t="s">
        <v>23</v>
      </c>
      <c r="U97" s="77">
        <v>268</v>
      </c>
      <c r="V97" s="76">
        <v>284</v>
      </c>
      <c r="W97" s="76">
        <v>17</v>
      </c>
      <c r="X97" s="86">
        <v>5.9859154929577461</v>
      </c>
      <c r="Y97" s="76">
        <v>97</v>
      </c>
      <c r="Z97" s="75">
        <v>22.889518413597735</v>
      </c>
      <c r="AA97" s="75">
        <v>50.591016548463351</v>
      </c>
      <c r="AB97" s="75" t="s">
        <v>16</v>
      </c>
      <c r="AC97" s="87">
        <v>1</v>
      </c>
      <c r="AD97" s="360">
        <v>0.42678473136720935</v>
      </c>
      <c r="AE97" s="360">
        <v>0.69483135465017065</v>
      </c>
      <c r="AF97" s="76">
        <v>4603.7036786999997</v>
      </c>
      <c r="AG97" s="75">
        <v>25.482695</v>
      </c>
      <c r="AH97" s="76">
        <v>2113</v>
      </c>
      <c r="AI97" s="75">
        <v>11.695671051140184</v>
      </c>
      <c r="AJ97" s="76">
        <v>5503</v>
      </c>
      <c r="AK97" s="75">
        <v>5631.289437763</v>
      </c>
      <c r="AL97" s="75">
        <v>3148.1811402634785</v>
      </c>
      <c r="AM97" s="75">
        <v>4049.242636444149</v>
      </c>
      <c r="AN97" s="76">
        <v>7197.4237767076265</v>
      </c>
      <c r="AP97" s="13"/>
      <c r="AQ97" s="13"/>
      <c r="AR97" s="13"/>
    </row>
    <row r="98" spans="1:44" x14ac:dyDescent="0.25">
      <c r="A98" t="s">
        <v>30</v>
      </c>
      <c r="B98" s="492" t="s">
        <v>2109</v>
      </c>
      <c r="C98" s="343" t="s">
        <v>2110</v>
      </c>
      <c r="D98" s="343">
        <v>408575</v>
      </c>
      <c r="E98" s="344">
        <v>451184</v>
      </c>
      <c r="F98" s="344">
        <v>495909</v>
      </c>
      <c r="G98" s="77">
        <v>6912</v>
      </c>
      <c r="H98" s="344">
        <v>9283</v>
      </c>
      <c r="I98" s="344">
        <v>2642</v>
      </c>
      <c r="J98" s="78">
        <v>4008.61</v>
      </c>
      <c r="K98" s="79">
        <v>112.55372810026418</v>
      </c>
      <c r="L98" s="79" t="s">
        <v>2111</v>
      </c>
      <c r="M98" s="80">
        <v>52</v>
      </c>
      <c r="N98" s="81">
        <v>-9.0416666666666661</v>
      </c>
      <c r="O98" s="81">
        <v>-78.60777777777777</v>
      </c>
      <c r="P98" s="82" t="s">
        <v>16</v>
      </c>
      <c r="Q98" s="83"/>
      <c r="R98" s="84">
        <v>9</v>
      </c>
      <c r="S98" s="85">
        <v>463</v>
      </c>
      <c r="T98" s="82" t="s">
        <v>23</v>
      </c>
      <c r="U98" s="77">
        <v>6912</v>
      </c>
      <c r="V98" s="76">
        <v>6906</v>
      </c>
      <c r="W98" s="76">
        <v>350</v>
      </c>
      <c r="X98" s="86">
        <v>5.0680567622357371</v>
      </c>
      <c r="Y98" s="76">
        <v>5572</v>
      </c>
      <c r="Z98" s="75">
        <v>9.2372012305750566</v>
      </c>
      <c r="AA98" s="75">
        <v>41.328347578347582</v>
      </c>
      <c r="AB98" s="75" t="s">
        <v>16</v>
      </c>
      <c r="AC98" s="87">
        <v>5</v>
      </c>
      <c r="AD98" s="360">
        <v>0.61522077507572104</v>
      </c>
      <c r="AE98" s="360">
        <v>0.75320035478407976</v>
      </c>
      <c r="AF98" s="76">
        <v>66638.36984544</v>
      </c>
      <c r="AG98" s="75">
        <v>14.769666000000001</v>
      </c>
      <c r="AH98" s="76">
        <v>4917</v>
      </c>
      <c r="AI98" s="75">
        <v>1.0897868934797965</v>
      </c>
      <c r="AJ98" s="76">
        <v>144012</v>
      </c>
      <c r="AK98" s="75">
        <v>182673.65200371799</v>
      </c>
      <c r="AL98" s="75">
        <v>1738.3128940270724</v>
      </c>
      <c r="AM98" s="75">
        <v>607.93445892707643</v>
      </c>
      <c r="AN98" s="76">
        <v>2346.2473529541489</v>
      </c>
      <c r="AP98" s="13"/>
      <c r="AQ98" s="13"/>
      <c r="AR98" s="13"/>
    </row>
    <row r="99" spans="1:44" x14ac:dyDescent="0.25">
      <c r="A99" t="s">
        <v>30</v>
      </c>
      <c r="B99" s="492" t="s">
        <v>2136</v>
      </c>
      <c r="C99" s="343" t="s">
        <v>2137</v>
      </c>
      <c r="D99" s="343">
        <v>31771</v>
      </c>
      <c r="E99" s="344">
        <v>28686</v>
      </c>
      <c r="F99" s="344">
        <v>32273</v>
      </c>
      <c r="G99" s="77">
        <v>508</v>
      </c>
      <c r="H99" s="344">
        <v>914</v>
      </c>
      <c r="I99" s="344">
        <v>379</v>
      </c>
      <c r="J99" s="78">
        <v>1455.97</v>
      </c>
      <c r="K99" s="79">
        <v>19.702329031504771</v>
      </c>
      <c r="L99" s="79" t="s">
        <v>2138</v>
      </c>
      <c r="M99" s="80">
        <v>2767</v>
      </c>
      <c r="N99" s="81">
        <v>-8.5544444444444458</v>
      </c>
      <c r="O99" s="81">
        <v>-77.630833333333328</v>
      </c>
      <c r="P99" s="82" t="s">
        <v>16</v>
      </c>
      <c r="Q99" s="83"/>
      <c r="R99" s="84">
        <v>10</v>
      </c>
      <c r="S99" s="85">
        <v>324</v>
      </c>
      <c r="T99" s="82" t="s">
        <v>23</v>
      </c>
      <c r="U99" s="77">
        <v>508</v>
      </c>
      <c r="V99" s="76">
        <v>443</v>
      </c>
      <c r="W99" s="76">
        <v>39</v>
      </c>
      <c r="X99" s="86">
        <v>8.8036117381489838</v>
      </c>
      <c r="Y99" s="76">
        <v>157</v>
      </c>
      <c r="Z99" s="75">
        <v>30.232558139534881</v>
      </c>
      <c r="AA99" s="75">
        <v>39.253852392538526</v>
      </c>
      <c r="AB99" s="75" t="s">
        <v>16</v>
      </c>
      <c r="AC99" s="87">
        <v>5</v>
      </c>
      <c r="AD99" s="360">
        <v>0.31432354562866255</v>
      </c>
      <c r="AE99" s="360">
        <v>0.69773499982354359</v>
      </c>
      <c r="AF99" s="76">
        <v>14610.888227039999</v>
      </c>
      <c r="AG99" s="75">
        <v>50.933863999999993</v>
      </c>
      <c r="AH99" s="76">
        <v>2493</v>
      </c>
      <c r="AI99" s="75">
        <v>8.6909883179350516</v>
      </c>
      <c r="AJ99" s="76">
        <v>8288</v>
      </c>
      <c r="AK99" s="75">
        <v>6452.7566611880002</v>
      </c>
      <c r="AL99" s="75">
        <v>2508.1621446001541</v>
      </c>
      <c r="AM99" s="75">
        <v>1601.1694188802899</v>
      </c>
      <c r="AN99" s="76">
        <v>4109.3315634804439</v>
      </c>
      <c r="AP99" s="13"/>
      <c r="AQ99" s="13"/>
      <c r="AR99" s="13"/>
    </row>
    <row r="100" spans="1:44" x14ac:dyDescent="0.25">
      <c r="A100" t="s">
        <v>30</v>
      </c>
      <c r="B100" s="492" t="s">
        <v>2166</v>
      </c>
      <c r="C100" s="343" t="s">
        <v>2167</v>
      </c>
      <c r="D100" s="343">
        <v>56719</v>
      </c>
      <c r="E100" s="344">
        <v>54900</v>
      </c>
      <c r="F100" s="344">
        <v>61817</v>
      </c>
      <c r="G100" s="77">
        <v>852</v>
      </c>
      <c r="H100" s="344">
        <v>1393</v>
      </c>
      <c r="I100" s="344">
        <v>373</v>
      </c>
      <c r="J100" s="78">
        <v>1361.4800000000002</v>
      </c>
      <c r="K100" s="79">
        <v>40.323765314216871</v>
      </c>
      <c r="L100" s="79" t="s">
        <v>2168</v>
      </c>
      <c r="M100" s="80">
        <v>2517</v>
      </c>
      <c r="N100" s="81">
        <v>-9.1399999999999988</v>
      </c>
      <c r="O100" s="81">
        <v>-77.744722222222222</v>
      </c>
      <c r="P100" s="82" t="s">
        <v>16</v>
      </c>
      <c r="Q100" s="83"/>
      <c r="R100" s="84">
        <v>8</v>
      </c>
      <c r="S100" s="85">
        <v>393</v>
      </c>
      <c r="T100" s="82" t="s">
        <v>23</v>
      </c>
      <c r="U100" s="77">
        <v>852</v>
      </c>
      <c r="V100" s="76">
        <v>924</v>
      </c>
      <c r="W100" s="76">
        <v>59</v>
      </c>
      <c r="X100" s="86">
        <v>6.3852813852813854</v>
      </c>
      <c r="Y100" s="76">
        <v>402</v>
      </c>
      <c r="Z100" s="75">
        <v>33.212934296525624</v>
      </c>
      <c r="AA100" s="75">
        <v>50.958360872438867</v>
      </c>
      <c r="AB100" s="75" t="s">
        <v>16</v>
      </c>
      <c r="AC100" s="87">
        <v>5</v>
      </c>
      <c r="AD100" s="360">
        <v>0.33580783290492067</v>
      </c>
      <c r="AE100" s="360">
        <v>0.69550230174212835</v>
      </c>
      <c r="AF100" s="76">
        <v>22123.046412</v>
      </c>
      <c r="AG100" s="75">
        <v>40.296987999999999</v>
      </c>
      <c r="AH100" s="76">
        <v>6645</v>
      </c>
      <c r="AI100" s="75">
        <v>12.104389148445286</v>
      </c>
      <c r="AJ100" s="76">
        <v>16646</v>
      </c>
      <c r="AK100" s="75">
        <v>18072.342546746986</v>
      </c>
      <c r="AL100" s="75">
        <v>1715.7537300546451</v>
      </c>
      <c r="AM100" s="75">
        <v>1198.3673712204004</v>
      </c>
      <c r="AN100" s="76">
        <v>2914.1211012750464</v>
      </c>
      <c r="AP100" s="13"/>
      <c r="AQ100" s="13"/>
      <c r="AR100" s="13"/>
    </row>
    <row r="101" spans="1:44" x14ac:dyDescent="0.25">
      <c r="A101" t="s">
        <v>19</v>
      </c>
      <c r="B101" s="220" t="s">
        <v>2191</v>
      </c>
      <c r="C101" s="102" t="s">
        <v>2192</v>
      </c>
      <c r="D101" s="102">
        <v>897144</v>
      </c>
      <c r="E101" s="103">
        <v>1046953</v>
      </c>
      <c r="F101" s="103">
        <v>1146773</v>
      </c>
      <c r="G101" s="213">
        <v>15126</v>
      </c>
      <c r="H101" s="103">
        <v>19847</v>
      </c>
      <c r="I101" s="103">
        <v>3157</v>
      </c>
      <c r="J101" s="104">
        <v>145.91</v>
      </c>
      <c r="K101" s="105">
        <v>7175.3341100678499</v>
      </c>
      <c r="L101" s="105" t="s">
        <v>2193</v>
      </c>
      <c r="M101" s="106">
        <v>27</v>
      </c>
      <c r="N101" s="107">
        <v>-12.063055555555556</v>
      </c>
      <c r="O101" s="107">
        <v>-77.146944444444458</v>
      </c>
      <c r="P101" s="214" t="s">
        <v>16</v>
      </c>
      <c r="Q101" s="109">
        <v>1</v>
      </c>
      <c r="R101" s="110">
        <v>7</v>
      </c>
      <c r="S101" s="111">
        <v>7</v>
      </c>
      <c r="T101" s="215" t="s">
        <v>23</v>
      </c>
      <c r="U101" s="213">
        <v>15126</v>
      </c>
      <c r="V101" s="216">
        <v>16929</v>
      </c>
      <c r="W101" s="216">
        <v>933</v>
      </c>
      <c r="X101" s="217">
        <v>5.5112528796739317</v>
      </c>
      <c r="Y101" s="216">
        <v>10416</v>
      </c>
      <c r="Z101" s="218">
        <v>7.753016467255204</v>
      </c>
      <c r="AA101" s="218">
        <v>35.32178747060081</v>
      </c>
      <c r="AB101" s="218">
        <v>39.200000000000003</v>
      </c>
      <c r="AC101" s="219">
        <v>7</v>
      </c>
      <c r="AD101" s="364">
        <v>0.64016310985959857</v>
      </c>
      <c r="AE101" s="357">
        <v>0.80842821602375425</v>
      </c>
      <c r="AF101" s="216">
        <v>131392.60149999999</v>
      </c>
      <c r="AG101" s="218">
        <v>12.55</v>
      </c>
      <c r="AH101" s="216">
        <v>5235</v>
      </c>
      <c r="AI101" s="218">
        <v>0.5</v>
      </c>
      <c r="AJ101" s="216">
        <v>351857</v>
      </c>
      <c r="AK101" s="216">
        <v>471156.34537874878</v>
      </c>
      <c r="AL101" s="218">
        <v>3767.5275195803902</v>
      </c>
      <c r="AM101" s="218">
        <v>623.23694272455953</v>
      </c>
      <c r="AN101" s="216">
        <v>4390.76446230495</v>
      </c>
      <c r="AP101" s="13"/>
      <c r="AQ101" s="13"/>
      <c r="AR101" s="13"/>
    </row>
    <row r="102" spans="1:44" x14ac:dyDescent="0.25">
      <c r="A102" t="s">
        <v>30</v>
      </c>
      <c r="B102" s="492" t="s">
        <v>2194</v>
      </c>
      <c r="C102" s="343" t="s">
        <v>2192</v>
      </c>
      <c r="D102" s="343">
        <v>897144</v>
      </c>
      <c r="E102" s="344">
        <v>1046953</v>
      </c>
      <c r="F102" s="344">
        <v>1146773</v>
      </c>
      <c r="G102" s="77">
        <v>15126</v>
      </c>
      <c r="H102" s="344">
        <v>19847</v>
      </c>
      <c r="I102" s="344">
        <v>3157</v>
      </c>
      <c r="J102" s="78">
        <v>145.91</v>
      </c>
      <c r="K102" s="79">
        <v>7175.3341100678499</v>
      </c>
      <c r="L102" s="79" t="s">
        <v>2193</v>
      </c>
      <c r="M102" s="80">
        <v>27</v>
      </c>
      <c r="N102" s="81">
        <v>-12.063055555555556</v>
      </c>
      <c r="O102" s="81">
        <v>-77.146944444444458</v>
      </c>
      <c r="P102" s="82" t="s">
        <v>16</v>
      </c>
      <c r="Q102" s="83"/>
      <c r="R102" s="84">
        <v>7</v>
      </c>
      <c r="S102" s="85">
        <v>7</v>
      </c>
      <c r="T102" s="82" t="s">
        <v>23</v>
      </c>
      <c r="U102" s="77">
        <v>15126</v>
      </c>
      <c r="V102" s="76">
        <v>16929</v>
      </c>
      <c r="W102" s="76">
        <v>933</v>
      </c>
      <c r="X102" s="86">
        <v>5.5112528796739317</v>
      </c>
      <c r="Y102" s="76">
        <v>9851</v>
      </c>
      <c r="Z102" s="75">
        <v>7.753016467255204</v>
      </c>
      <c r="AA102" s="75">
        <v>35.32178747060081</v>
      </c>
      <c r="AB102" s="75" t="s">
        <v>16</v>
      </c>
      <c r="AC102" s="87">
        <v>7</v>
      </c>
      <c r="AD102" s="360">
        <v>0.64016310985959857</v>
      </c>
      <c r="AE102" s="360">
        <v>0.80842821602375425</v>
      </c>
      <c r="AF102" s="76">
        <v>176851.94987086</v>
      </c>
      <c r="AG102" s="75">
        <v>16.892061999999999</v>
      </c>
      <c r="AH102" s="76">
        <v>5235</v>
      </c>
      <c r="AI102" s="75">
        <v>0.5</v>
      </c>
      <c r="AJ102" s="76">
        <v>351857</v>
      </c>
      <c r="AK102" s="75">
        <v>471156.34537874878</v>
      </c>
      <c r="AL102" s="75">
        <v>3767.5275195803902</v>
      </c>
      <c r="AM102" s="75">
        <v>623.23694272455953</v>
      </c>
      <c r="AN102" s="76">
        <v>4390.76446230495</v>
      </c>
      <c r="AP102" s="13"/>
      <c r="AQ102" s="13"/>
      <c r="AR102" s="13"/>
    </row>
    <row r="103" spans="1:44" x14ac:dyDescent="0.25">
      <c r="A103" t="s">
        <v>19</v>
      </c>
      <c r="B103" s="128" t="s">
        <v>2213</v>
      </c>
      <c r="C103" s="102" t="s">
        <v>2214</v>
      </c>
      <c r="D103" s="102">
        <v>804220</v>
      </c>
      <c r="E103" s="103">
        <v>759962</v>
      </c>
      <c r="F103" s="103">
        <v>861293</v>
      </c>
      <c r="G103" s="213">
        <v>14022</v>
      </c>
      <c r="H103" s="103">
        <v>13014</v>
      </c>
      <c r="I103" s="103">
        <v>10231</v>
      </c>
      <c r="J103" s="104">
        <v>37263.44000000001</v>
      </c>
      <c r="K103" s="105">
        <v>20.394306054406137</v>
      </c>
      <c r="L103" s="105" t="s">
        <v>2215</v>
      </c>
      <c r="M103" s="106">
        <v>1921</v>
      </c>
      <c r="N103" s="107">
        <v>-9.93</v>
      </c>
      <c r="O103" s="107">
        <v>-76.239722222222227</v>
      </c>
      <c r="P103" s="214" t="s">
        <v>16</v>
      </c>
      <c r="Q103" s="109">
        <v>11</v>
      </c>
      <c r="R103" s="110">
        <v>84</v>
      </c>
      <c r="S103" s="111">
        <v>6365</v>
      </c>
      <c r="T103" s="215" t="s">
        <v>23</v>
      </c>
      <c r="U103" s="213">
        <v>14022</v>
      </c>
      <c r="V103" s="216">
        <v>15321</v>
      </c>
      <c r="W103" s="216">
        <v>1014</v>
      </c>
      <c r="X103" s="217">
        <v>6.618366947327198</v>
      </c>
      <c r="Y103" s="216">
        <v>9452</v>
      </c>
      <c r="Z103" s="218">
        <v>20.030395782850828</v>
      </c>
      <c r="AA103" s="218">
        <v>22.719788087056127</v>
      </c>
      <c r="AB103" s="218">
        <v>33.6</v>
      </c>
      <c r="AC103" s="219">
        <v>49</v>
      </c>
      <c r="AD103" s="357">
        <v>0.45365158611267009</v>
      </c>
      <c r="AE103" s="357">
        <v>0.65503259999999996</v>
      </c>
      <c r="AF103" s="216">
        <v>262566.87099999998</v>
      </c>
      <c r="AG103" s="218">
        <v>34.549999999999997</v>
      </c>
      <c r="AH103" s="216">
        <v>52057</v>
      </c>
      <c r="AI103" s="218">
        <v>6.85</v>
      </c>
      <c r="AJ103" s="216">
        <v>237893</v>
      </c>
      <c r="AK103" s="216">
        <v>268045.21299019206</v>
      </c>
      <c r="AL103" s="218">
        <v>2940.7218079325012</v>
      </c>
      <c r="AM103" s="218">
        <v>1385.665197194071</v>
      </c>
      <c r="AN103" s="216">
        <v>4326.3870051265712</v>
      </c>
      <c r="AP103" s="13"/>
      <c r="AQ103" s="13"/>
      <c r="AR103" s="13"/>
    </row>
    <row r="104" spans="1:44" x14ac:dyDescent="0.25">
      <c r="A104" t="s">
        <v>30</v>
      </c>
      <c r="B104" s="496" t="s">
        <v>2216</v>
      </c>
      <c r="C104" s="343" t="s">
        <v>2217</v>
      </c>
      <c r="D104" s="343">
        <v>58749</v>
      </c>
      <c r="E104" s="344">
        <v>53871</v>
      </c>
      <c r="F104" s="344">
        <v>61891</v>
      </c>
      <c r="G104" s="77">
        <v>1091</v>
      </c>
      <c r="H104" s="344">
        <v>1314</v>
      </c>
      <c r="I104" s="344">
        <v>182</v>
      </c>
      <c r="J104" s="78">
        <v>1575.18</v>
      </c>
      <c r="K104" s="79">
        <v>34.199900963699385</v>
      </c>
      <c r="L104" s="79" t="s">
        <v>2218</v>
      </c>
      <c r="M104" s="80">
        <v>2106</v>
      </c>
      <c r="N104" s="81">
        <v>-10.129166666666666</v>
      </c>
      <c r="O104" s="81">
        <v>-76.204444444444448</v>
      </c>
      <c r="P104" s="82" t="s">
        <v>16</v>
      </c>
      <c r="Q104" s="83"/>
      <c r="R104" s="84">
        <v>8</v>
      </c>
      <c r="S104" s="85">
        <v>707</v>
      </c>
      <c r="T104" s="82" t="s">
        <v>23</v>
      </c>
      <c r="U104" s="77">
        <v>1091</v>
      </c>
      <c r="V104" s="76">
        <v>1218</v>
      </c>
      <c r="W104" s="76">
        <v>81</v>
      </c>
      <c r="X104" s="86">
        <v>6.6502463054187197</v>
      </c>
      <c r="Y104" s="76">
        <v>605</v>
      </c>
      <c r="Z104" s="75">
        <v>20.788948069241012</v>
      </c>
      <c r="AA104" s="75">
        <v>13.395225464190982</v>
      </c>
      <c r="AB104" s="75" t="s">
        <v>16</v>
      </c>
      <c r="AC104" s="87">
        <v>4</v>
      </c>
      <c r="AD104" s="360">
        <v>0.37543633672343885</v>
      </c>
      <c r="AE104" s="360">
        <v>0.6358627693292076</v>
      </c>
      <c r="AF104" s="76">
        <v>18315.194563950001</v>
      </c>
      <c r="AG104" s="75">
        <v>33.998244999999997</v>
      </c>
      <c r="AH104" s="76">
        <v>12244</v>
      </c>
      <c r="AI104" s="75">
        <v>22.727999921974181</v>
      </c>
      <c r="AJ104" s="76">
        <v>15878</v>
      </c>
      <c r="AK104" s="75">
        <v>17005.089885262991</v>
      </c>
      <c r="AL104" s="75">
        <v>1524.7670327263279</v>
      </c>
      <c r="AM104" s="75">
        <v>1031.5998717306156</v>
      </c>
      <c r="AN104" s="76">
        <v>2556.3669044569433</v>
      </c>
      <c r="AP104" s="13"/>
      <c r="AQ104" s="13"/>
      <c r="AR104" s="13"/>
    </row>
    <row r="105" spans="1:44" x14ac:dyDescent="0.25">
      <c r="A105" t="s">
        <v>30</v>
      </c>
      <c r="B105" s="496" t="s">
        <v>2239</v>
      </c>
      <c r="C105" s="343" t="s">
        <v>2240</v>
      </c>
      <c r="D105" s="343">
        <v>49581</v>
      </c>
      <c r="E105" s="344">
        <v>35149</v>
      </c>
      <c r="F105" s="344">
        <v>41853</v>
      </c>
      <c r="G105" s="77">
        <v>626</v>
      </c>
      <c r="H105" s="344">
        <v>876</v>
      </c>
      <c r="I105" s="344">
        <v>1251</v>
      </c>
      <c r="J105" s="78">
        <v>1468.0699999999997</v>
      </c>
      <c r="K105" s="79">
        <v>23.942318826758946</v>
      </c>
      <c r="L105" s="79" t="s">
        <v>1348</v>
      </c>
      <c r="M105" s="80">
        <v>3275</v>
      </c>
      <c r="N105" s="81">
        <v>-9.8377777777777791</v>
      </c>
      <c r="O105" s="81">
        <v>-76.80361111111111</v>
      </c>
      <c r="P105" s="82" t="s">
        <v>16</v>
      </c>
      <c r="Q105" s="83"/>
      <c r="R105" s="84">
        <v>9</v>
      </c>
      <c r="S105" s="85">
        <v>773</v>
      </c>
      <c r="T105" s="82" t="s">
        <v>23</v>
      </c>
      <c r="U105" s="77">
        <v>626</v>
      </c>
      <c r="V105" s="76">
        <v>725</v>
      </c>
      <c r="W105" s="76">
        <v>51</v>
      </c>
      <c r="X105" s="86">
        <v>7.0344827586206904</v>
      </c>
      <c r="Y105" s="76">
        <v>400</v>
      </c>
      <c r="Z105" s="75">
        <v>22.850259451445513</v>
      </c>
      <c r="AA105" s="75">
        <v>27.054361567635905</v>
      </c>
      <c r="AB105" s="75" t="s">
        <v>16</v>
      </c>
      <c r="AC105" s="87">
        <v>2</v>
      </c>
      <c r="AD105" s="360">
        <v>0.38504506653289827</v>
      </c>
      <c r="AE105" s="360">
        <v>0.65111823529318791</v>
      </c>
      <c r="AF105" s="76">
        <v>13853.266582750002</v>
      </c>
      <c r="AG105" s="75">
        <v>39.412975000000003</v>
      </c>
      <c r="AH105" s="76">
        <v>7211</v>
      </c>
      <c r="AI105" s="75">
        <v>20.515916864742508</v>
      </c>
      <c r="AJ105" s="76">
        <v>12132</v>
      </c>
      <c r="AK105" s="75">
        <v>9529.5929981850004</v>
      </c>
      <c r="AL105" s="75">
        <v>2973.5886927081856</v>
      </c>
      <c r="AM105" s="75">
        <v>2153.4424262425673</v>
      </c>
      <c r="AN105" s="76">
        <v>5127.0311189507529</v>
      </c>
      <c r="AP105" s="13"/>
      <c r="AQ105" s="13"/>
      <c r="AR105" s="13"/>
    </row>
    <row r="106" spans="1:44" x14ac:dyDescent="0.25">
      <c r="A106" t="s">
        <v>30</v>
      </c>
      <c r="B106" s="492" t="s">
        <v>2267</v>
      </c>
      <c r="C106" s="343" t="s">
        <v>2268</v>
      </c>
      <c r="D106" s="343">
        <v>21538</v>
      </c>
      <c r="E106" s="344">
        <v>17188</v>
      </c>
      <c r="F106" s="344">
        <v>19422</v>
      </c>
      <c r="G106" s="77">
        <v>353</v>
      </c>
      <c r="H106" s="344">
        <v>408</v>
      </c>
      <c r="I106" s="344">
        <v>247</v>
      </c>
      <c r="J106" s="78">
        <v>1741.6200000000001</v>
      </c>
      <c r="K106" s="79">
        <v>9.868972565772097</v>
      </c>
      <c r="L106" s="79" t="s">
        <v>2269</v>
      </c>
      <c r="M106" s="80">
        <v>3176</v>
      </c>
      <c r="N106" s="81">
        <v>-9.0380555555555553</v>
      </c>
      <c r="O106" s="81">
        <v>-76.952500000000001</v>
      </c>
      <c r="P106" s="82" t="s">
        <v>16</v>
      </c>
      <c r="Q106" s="83"/>
      <c r="R106" s="84">
        <v>4</v>
      </c>
      <c r="S106" s="85">
        <v>223</v>
      </c>
      <c r="T106" s="82" t="s">
        <v>23</v>
      </c>
      <c r="U106" s="77">
        <v>353</v>
      </c>
      <c r="V106" s="76">
        <v>355</v>
      </c>
      <c r="W106" s="76">
        <v>30</v>
      </c>
      <c r="X106" s="86">
        <v>8.4507042253521121</v>
      </c>
      <c r="Y106" s="76">
        <v>75</v>
      </c>
      <c r="Z106" s="75">
        <v>29.461215131830343</v>
      </c>
      <c r="AA106" s="75">
        <v>26.133651551312649</v>
      </c>
      <c r="AB106" s="75" t="s">
        <v>16</v>
      </c>
      <c r="AC106" s="87">
        <v>3</v>
      </c>
      <c r="AD106" s="360">
        <v>0.31845746720016677</v>
      </c>
      <c r="AE106" s="360">
        <v>0.66837993498156423</v>
      </c>
      <c r="AF106" s="76">
        <v>9143.9326381999999</v>
      </c>
      <c r="AG106" s="75">
        <v>53.199514999999998</v>
      </c>
      <c r="AH106" s="76">
        <v>5670</v>
      </c>
      <c r="AI106" s="75">
        <v>32.985665144563711</v>
      </c>
      <c r="AJ106" s="76">
        <v>4423</v>
      </c>
      <c r="AK106" s="75">
        <v>2887.9186617989999</v>
      </c>
      <c r="AL106" s="75">
        <v>2149.1783238305798</v>
      </c>
      <c r="AM106" s="75">
        <v>439.0048842215499</v>
      </c>
      <c r="AN106" s="76">
        <v>2588.1832080521294</v>
      </c>
      <c r="AP106" s="13"/>
      <c r="AQ106" s="13"/>
      <c r="AR106" s="13"/>
    </row>
    <row r="107" spans="1:44" x14ac:dyDescent="0.25">
      <c r="A107" t="s">
        <v>30</v>
      </c>
      <c r="B107" s="492" t="s">
        <v>2278</v>
      </c>
      <c r="C107" s="343" t="s">
        <v>2279</v>
      </c>
      <c r="D107" s="343">
        <v>70093</v>
      </c>
      <c r="E107" s="344">
        <v>54968</v>
      </c>
      <c r="F107" s="344">
        <v>64115</v>
      </c>
      <c r="G107" s="77">
        <v>999</v>
      </c>
      <c r="H107" s="344">
        <v>1298</v>
      </c>
      <c r="I107" s="344">
        <v>926</v>
      </c>
      <c r="J107" s="78">
        <v>3144.4999999999995</v>
      </c>
      <c r="K107" s="79">
        <v>17.480680553347117</v>
      </c>
      <c r="L107" s="79" t="s">
        <v>2280</v>
      </c>
      <c r="M107" s="80">
        <v>3489</v>
      </c>
      <c r="N107" s="81">
        <v>-9.549722222222222</v>
      </c>
      <c r="O107" s="81">
        <v>-76.81861111111111</v>
      </c>
      <c r="P107" s="82" t="s">
        <v>16</v>
      </c>
      <c r="Q107" s="83"/>
      <c r="R107" s="84">
        <v>11</v>
      </c>
      <c r="S107" s="85">
        <v>800</v>
      </c>
      <c r="T107" s="82" t="s">
        <v>23</v>
      </c>
      <c r="U107" s="77">
        <v>999</v>
      </c>
      <c r="V107" s="76">
        <v>1128</v>
      </c>
      <c r="W107" s="76">
        <v>109</v>
      </c>
      <c r="X107" s="86">
        <v>9.663120567375886</v>
      </c>
      <c r="Y107" s="76">
        <v>605</v>
      </c>
      <c r="Z107" s="75">
        <v>27.455270948642042</v>
      </c>
      <c r="AA107" s="75">
        <v>27.074041034790362</v>
      </c>
      <c r="AB107" s="75" t="s">
        <v>16</v>
      </c>
      <c r="AC107" s="87">
        <v>6</v>
      </c>
      <c r="AD107" s="360">
        <v>0.37805391721142145</v>
      </c>
      <c r="AE107" s="360">
        <v>0.64222953759629786</v>
      </c>
      <c r="AF107" s="76">
        <v>21587.412239199999</v>
      </c>
      <c r="AG107" s="75">
        <v>39.272689999999997</v>
      </c>
      <c r="AH107" s="76">
        <v>10403</v>
      </c>
      <c r="AI107" s="75">
        <v>18.925750722196135</v>
      </c>
      <c r="AJ107" s="76">
        <v>18368</v>
      </c>
      <c r="AK107" s="75">
        <v>16508.356671114008</v>
      </c>
      <c r="AL107" s="75">
        <v>1822.26314801339</v>
      </c>
      <c r="AM107" s="75">
        <v>1364.9915672755058</v>
      </c>
      <c r="AN107" s="76">
        <v>3187.2547152888951</v>
      </c>
      <c r="AP107" s="13"/>
      <c r="AQ107" s="13"/>
      <c r="AR107" s="13"/>
    </row>
    <row r="108" spans="1:44" x14ac:dyDescent="0.25">
      <c r="A108" t="s">
        <v>30</v>
      </c>
      <c r="B108" s="492" t="s">
        <v>2313</v>
      </c>
      <c r="C108" s="343" t="s">
        <v>2214</v>
      </c>
      <c r="D108" s="343">
        <v>284867</v>
      </c>
      <c r="E108" s="344">
        <v>306619</v>
      </c>
      <c r="F108" s="344">
        <v>327914</v>
      </c>
      <c r="G108" s="77">
        <v>5416</v>
      </c>
      <c r="H108" s="344">
        <v>4899</v>
      </c>
      <c r="I108" s="344">
        <v>5457</v>
      </c>
      <c r="J108" s="78">
        <v>3591.59</v>
      </c>
      <c r="K108" s="79">
        <v>85.37138147728443</v>
      </c>
      <c r="L108" s="79" t="s">
        <v>2215</v>
      </c>
      <c r="M108" s="80">
        <v>1921</v>
      </c>
      <c r="N108" s="81">
        <v>-9.93</v>
      </c>
      <c r="O108" s="81">
        <v>-76.239722222222227</v>
      </c>
      <c r="P108" s="82" t="s">
        <v>16</v>
      </c>
      <c r="Q108" s="83"/>
      <c r="R108" s="84">
        <v>13</v>
      </c>
      <c r="S108" s="85">
        <v>951</v>
      </c>
      <c r="T108" s="82" t="s">
        <v>23</v>
      </c>
      <c r="U108" s="77">
        <v>5416</v>
      </c>
      <c r="V108" s="76">
        <v>5492</v>
      </c>
      <c r="W108" s="76">
        <v>341</v>
      </c>
      <c r="X108" s="86">
        <v>6.2090313182811361</v>
      </c>
      <c r="Y108" s="76">
        <v>3899</v>
      </c>
      <c r="Z108" s="75">
        <v>17.874175901248421</v>
      </c>
      <c r="AA108" s="75">
        <v>21.613067891781519</v>
      </c>
      <c r="AB108" s="75" t="s">
        <v>16</v>
      </c>
      <c r="AC108" s="87">
        <v>11</v>
      </c>
      <c r="AD108" s="360">
        <v>0.52869319008585858</v>
      </c>
      <c r="AE108" s="360">
        <v>0.71592991808017037</v>
      </c>
      <c r="AF108" s="76">
        <v>64703.373015140001</v>
      </c>
      <c r="AG108" s="75">
        <v>21.102206000000002</v>
      </c>
      <c r="AH108" s="76">
        <v>41581</v>
      </c>
      <c r="AI108" s="75">
        <v>13.561237808643432</v>
      </c>
      <c r="AJ108" s="76">
        <v>90485</v>
      </c>
      <c r="AK108" s="75">
        <v>118770.10979193699</v>
      </c>
      <c r="AL108" s="75">
        <v>4194.3365964601035</v>
      </c>
      <c r="AM108" s="75">
        <v>1609.4299838887998</v>
      </c>
      <c r="AN108" s="76">
        <v>5803.7665803489035</v>
      </c>
      <c r="AP108" s="13"/>
      <c r="AQ108" s="13"/>
      <c r="AR108" s="13"/>
    </row>
    <row r="109" spans="1:44" x14ac:dyDescent="0.25">
      <c r="A109" t="s">
        <v>30</v>
      </c>
      <c r="B109" s="492" t="s">
        <v>2350</v>
      </c>
      <c r="C109" s="343" t="s">
        <v>2351</v>
      </c>
      <c r="D109" s="343">
        <v>37321</v>
      </c>
      <c r="E109" s="344">
        <v>19956</v>
      </c>
      <c r="F109" s="344">
        <v>25292</v>
      </c>
      <c r="G109" s="77">
        <v>294</v>
      </c>
      <c r="H109" s="344">
        <v>520</v>
      </c>
      <c r="I109" s="344">
        <v>188</v>
      </c>
      <c r="J109" s="78">
        <v>1860.4899999999998</v>
      </c>
      <c r="K109" s="79">
        <v>10.726206536987569</v>
      </c>
      <c r="L109" s="79" t="s">
        <v>329</v>
      </c>
      <c r="M109" s="80">
        <v>3499</v>
      </c>
      <c r="N109" s="81">
        <v>-10.078333333333333</v>
      </c>
      <c r="O109" s="81">
        <v>-76.631388888888878</v>
      </c>
      <c r="P109" s="82" t="s">
        <v>16</v>
      </c>
      <c r="Q109" s="83"/>
      <c r="R109" s="84">
        <v>7</v>
      </c>
      <c r="S109" s="85">
        <v>1238</v>
      </c>
      <c r="T109" s="82" t="s">
        <v>23</v>
      </c>
      <c r="U109" s="77">
        <v>294</v>
      </c>
      <c r="V109" s="76">
        <v>491</v>
      </c>
      <c r="W109" s="76">
        <v>36</v>
      </c>
      <c r="X109" s="86">
        <v>7.3319755600814664</v>
      </c>
      <c r="Y109" s="76">
        <v>137</v>
      </c>
      <c r="Z109" s="75">
        <v>23.523748395378689</v>
      </c>
      <c r="AA109" s="75">
        <v>34.595959595959599</v>
      </c>
      <c r="AB109" s="75" t="s">
        <v>16</v>
      </c>
      <c r="AC109" s="87">
        <v>3</v>
      </c>
      <c r="AD109" s="360">
        <v>0.42238597410905399</v>
      </c>
      <c r="AE109" s="360">
        <v>0.58261727758087223</v>
      </c>
      <c r="AF109" s="76">
        <v>6718.0379295600005</v>
      </c>
      <c r="AG109" s="75">
        <v>33.664251</v>
      </c>
      <c r="AH109" s="76">
        <v>3301</v>
      </c>
      <c r="AI109" s="75">
        <v>16.541808923148146</v>
      </c>
      <c r="AJ109" s="76">
        <v>9358</v>
      </c>
      <c r="AK109" s="75">
        <v>6613.3828958099994</v>
      </c>
      <c r="AL109" s="75">
        <v>2196.4533654038887</v>
      </c>
      <c r="AM109" s="75">
        <v>1895.7098516736824</v>
      </c>
      <c r="AN109" s="76">
        <v>4092.1632170775706</v>
      </c>
      <c r="AP109" s="13"/>
      <c r="AQ109" s="13"/>
      <c r="AR109" s="13"/>
    </row>
    <row r="110" spans="1:44" x14ac:dyDescent="0.25">
      <c r="A110" t="s">
        <v>30</v>
      </c>
      <c r="B110" s="492" t="s">
        <v>2371</v>
      </c>
      <c r="C110" s="343" t="s">
        <v>2372</v>
      </c>
      <c r="D110" s="343">
        <v>123380</v>
      </c>
      <c r="E110" s="344">
        <v>134002</v>
      </c>
      <c r="F110" s="344">
        <v>148242</v>
      </c>
      <c r="G110" s="77">
        <v>2348</v>
      </c>
      <c r="H110" s="344">
        <v>1654</v>
      </c>
      <c r="I110" s="344">
        <v>1180</v>
      </c>
      <c r="J110" s="78">
        <v>4942.8899999999994</v>
      </c>
      <c r="K110" s="79">
        <v>27.110051002551142</v>
      </c>
      <c r="L110" s="79" t="s">
        <v>2373</v>
      </c>
      <c r="M110" s="80">
        <v>667</v>
      </c>
      <c r="N110" s="81">
        <v>-9.2980555555555551</v>
      </c>
      <c r="O110" s="81">
        <v>-76.00055555555555</v>
      </c>
      <c r="P110" s="82" t="s">
        <v>16</v>
      </c>
      <c r="Q110" s="83"/>
      <c r="R110" s="84">
        <v>10</v>
      </c>
      <c r="S110" s="85">
        <v>315</v>
      </c>
      <c r="T110" s="82" t="s">
        <v>23</v>
      </c>
      <c r="U110" s="77">
        <v>2348</v>
      </c>
      <c r="V110" s="76">
        <v>2444</v>
      </c>
      <c r="W110" s="76">
        <v>131</v>
      </c>
      <c r="X110" s="86">
        <v>5.3600654664484448</v>
      </c>
      <c r="Y110" s="76">
        <v>1844</v>
      </c>
      <c r="Z110" s="75">
        <v>11.965228190003105</v>
      </c>
      <c r="AA110" s="75">
        <v>27.207341269841269</v>
      </c>
      <c r="AB110" s="75" t="s">
        <v>16</v>
      </c>
      <c r="AC110" s="87">
        <v>8</v>
      </c>
      <c r="AD110" s="360">
        <v>0.49995970187832417</v>
      </c>
      <c r="AE110" s="360">
        <v>0.6550338155467148</v>
      </c>
      <c r="AF110" s="76">
        <v>23161.536829420005</v>
      </c>
      <c r="AG110" s="75">
        <v>17.284471000000003</v>
      </c>
      <c r="AH110" s="76">
        <v>13296</v>
      </c>
      <c r="AI110" s="75">
        <v>9.9221916546435853</v>
      </c>
      <c r="AJ110" s="76">
        <v>44205</v>
      </c>
      <c r="AK110" s="75">
        <v>54784.465615360008</v>
      </c>
      <c r="AL110" s="75">
        <v>2360.6605578274948</v>
      </c>
      <c r="AM110" s="75">
        <v>1177.845842599364</v>
      </c>
      <c r="AN110" s="76">
        <v>3538.5064004268584</v>
      </c>
      <c r="AP110" s="13"/>
      <c r="AQ110" s="13"/>
      <c r="AR110" s="13"/>
    </row>
    <row r="111" spans="1:44" x14ac:dyDescent="0.25">
      <c r="A111" t="s">
        <v>30</v>
      </c>
      <c r="B111" s="492" t="s">
        <v>2400</v>
      </c>
      <c r="C111" s="343" t="s">
        <v>2401</v>
      </c>
      <c r="D111" s="343">
        <v>28014</v>
      </c>
      <c r="E111" s="344">
        <v>28692</v>
      </c>
      <c r="F111" s="344">
        <v>31513</v>
      </c>
      <c r="G111" s="77">
        <v>598</v>
      </c>
      <c r="H111" s="344">
        <v>377</v>
      </c>
      <c r="I111" s="344">
        <v>216</v>
      </c>
      <c r="J111" s="78">
        <v>4801.26</v>
      </c>
      <c r="K111" s="79">
        <v>5.9759313180290174</v>
      </c>
      <c r="L111" s="79" t="s">
        <v>2402</v>
      </c>
      <c r="M111" s="80">
        <v>2914</v>
      </c>
      <c r="N111" s="81">
        <v>-8.6047222222222217</v>
      </c>
      <c r="O111" s="81">
        <v>-77.149166666666673</v>
      </c>
      <c r="P111" s="82" t="s">
        <v>16</v>
      </c>
      <c r="Q111" s="83"/>
      <c r="R111" s="84">
        <v>5</v>
      </c>
      <c r="S111" s="85">
        <v>242</v>
      </c>
      <c r="T111" s="82" t="s">
        <v>23</v>
      </c>
      <c r="U111" s="77">
        <v>598</v>
      </c>
      <c r="V111" s="76">
        <v>559</v>
      </c>
      <c r="W111" s="76">
        <v>46</v>
      </c>
      <c r="X111" s="86">
        <v>8.2289803220035775</v>
      </c>
      <c r="Y111" s="76">
        <v>244</v>
      </c>
      <c r="Z111" s="75">
        <v>24.983606557377051</v>
      </c>
      <c r="AA111" s="75">
        <v>21.527777777777779</v>
      </c>
      <c r="AB111" s="75" t="s">
        <v>16</v>
      </c>
      <c r="AC111" s="87">
        <v>1</v>
      </c>
      <c r="AD111" s="360">
        <v>0.32936503516825683</v>
      </c>
      <c r="AE111" s="360">
        <v>0.56382033191379732</v>
      </c>
      <c r="AF111" s="76">
        <v>10787.57282664</v>
      </c>
      <c r="AG111" s="75">
        <v>37.597842</v>
      </c>
      <c r="AH111" s="76">
        <v>8141</v>
      </c>
      <c r="AI111" s="75">
        <v>28.373031608598509</v>
      </c>
      <c r="AJ111" s="76">
        <v>6180</v>
      </c>
      <c r="AK111" s="75">
        <v>7522.2514048489993</v>
      </c>
      <c r="AL111" s="75">
        <v>1603.5720587620244</v>
      </c>
      <c r="AM111" s="75">
        <v>1797.2363550815553</v>
      </c>
      <c r="AN111" s="76">
        <v>3400.8084138435797</v>
      </c>
      <c r="AP111" s="13"/>
      <c r="AQ111" s="13"/>
      <c r="AR111" s="13"/>
    </row>
    <row r="112" spans="1:44" x14ac:dyDescent="0.25">
      <c r="A112" t="s">
        <v>30</v>
      </c>
      <c r="B112" s="492" t="s">
        <v>2417</v>
      </c>
      <c r="C112" s="343" t="s">
        <v>2418</v>
      </c>
      <c r="D112" s="343">
        <v>63491</v>
      </c>
      <c r="E112" s="344">
        <v>52641</v>
      </c>
      <c r="F112" s="344">
        <v>63549</v>
      </c>
      <c r="G112" s="77">
        <v>1107</v>
      </c>
      <c r="H112" s="344">
        <v>773</v>
      </c>
      <c r="I112" s="344">
        <v>178</v>
      </c>
      <c r="J112" s="78">
        <v>3069.0199999999995</v>
      </c>
      <c r="K112" s="79">
        <v>17.152380890316781</v>
      </c>
      <c r="L112" s="79" t="s">
        <v>2419</v>
      </c>
      <c r="M112" s="80">
        <v>2536</v>
      </c>
      <c r="N112" s="81">
        <v>-9.8974999999999991</v>
      </c>
      <c r="O112" s="81">
        <v>-75.994166666666672</v>
      </c>
      <c r="P112" s="82" t="s">
        <v>16</v>
      </c>
      <c r="Q112" s="83"/>
      <c r="R112" s="84">
        <v>4</v>
      </c>
      <c r="S112" s="85">
        <v>369</v>
      </c>
      <c r="T112" s="82" t="s">
        <v>23</v>
      </c>
      <c r="U112" s="77">
        <v>1107</v>
      </c>
      <c r="V112" s="76">
        <v>1268</v>
      </c>
      <c r="W112" s="76">
        <v>74</v>
      </c>
      <c r="X112" s="86">
        <v>5.8359621451104102</v>
      </c>
      <c r="Y112" s="76">
        <v>996</v>
      </c>
      <c r="Z112" s="75">
        <v>27.283148643484907</v>
      </c>
      <c r="AA112" s="75">
        <v>16.930775646371977</v>
      </c>
      <c r="AB112" s="75" t="s">
        <v>16</v>
      </c>
      <c r="AC112" s="87">
        <v>1</v>
      </c>
      <c r="AD112" s="360">
        <v>0.27313445048064955</v>
      </c>
      <c r="AE112" s="360">
        <v>0.56157463142852138</v>
      </c>
      <c r="AF112" s="76">
        <v>24501.869786609997</v>
      </c>
      <c r="AG112" s="75">
        <v>46.545220999999998</v>
      </c>
      <c r="AH112" s="76">
        <v>16275</v>
      </c>
      <c r="AI112" s="75">
        <v>30.917724659337821</v>
      </c>
      <c r="AJ112" s="76">
        <v>16666</v>
      </c>
      <c r="AK112" s="75">
        <v>15854.67460554398</v>
      </c>
      <c r="AL112" s="75">
        <v>1722.2508806823582</v>
      </c>
      <c r="AM112" s="75">
        <v>809.97084401892062</v>
      </c>
      <c r="AN112" s="76">
        <v>2532.2217247012786</v>
      </c>
      <c r="AP112" s="13"/>
      <c r="AQ112" s="13"/>
      <c r="AR112" s="13"/>
    </row>
    <row r="113" spans="1:44" x14ac:dyDescent="0.25">
      <c r="A113" t="s">
        <v>30</v>
      </c>
      <c r="B113" s="492" t="s">
        <v>2431</v>
      </c>
      <c r="C113" s="343" t="s">
        <v>2432</v>
      </c>
      <c r="D113" s="343">
        <v>32902</v>
      </c>
      <c r="E113" s="344">
        <v>35833</v>
      </c>
      <c r="F113" s="344">
        <v>43484</v>
      </c>
      <c r="G113" s="77">
        <v>856</v>
      </c>
      <c r="H113" s="344">
        <v>280</v>
      </c>
      <c r="I113" s="344">
        <v>157</v>
      </c>
      <c r="J113" s="78">
        <v>10341.349999999999</v>
      </c>
      <c r="K113" s="79">
        <v>3.4650214913913566</v>
      </c>
      <c r="L113" s="79" t="s">
        <v>2433</v>
      </c>
      <c r="M113" s="80">
        <v>215</v>
      </c>
      <c r="N113" s="81">
        <v>-9.3788888888888895</v>
      </c>
      <c r="O113" s="81">
        <v>-74.965833333333336</v>
      </c>
      <c r="P113" s="82" t="s">
        <v>16</v>
      </c>
      <c r="Q113" s="83"/>
      <c r="R113" s="84">
        <v>5</v>
      </c>
      <c r="S113" s="85">
        <v>260</v>
      </c>
      <c r="T113" s="82" t="s">
        <v>23</v>
      </c>
      <c r="U113" s="77">
        <v>856</v>
      </c>
      <c r="V113" s="76">
        <v>921</v>
      </c>
      <c r="W113" s="76">
        <v>64</v>
      </c>
      <c r="X113" s="86">
        <v>6.9489685124864282</v>
      </c>
      <c r="Y113" s="76">
        <v>411</v>
      </c>
      <c r="Z113" s="75">
        <v>15.144312393887946</v>
      </c>
      <c r="AA113" s="75">
        <v>23.62780972294825</v>
      </c>
      <c r="AB113" s="75" t="s">
        <v>16</v>
      </c>
      <c r="AC113" s="87">
        <v>4</v>
      </c>
      <c r="AD113" s="360">
        <v>0.38725006237958093</v>
      </c>
      <c r="AE113" s="360">
        <v>0.46600984847818355</v>
      </c>
      <c r="AF113" s="76">
        <v>8471.5962937199984</v>
      </c>
      <c r="AG113" s="75">
        <v>23.641883999999997</v>
      </c>
      <c r="AH113" s="76">
        <v>3253</v>
      </c>
      <c r="AI113" s="75">
        <v>9.0796143175510462</v>
      </c>
      <c r="AJ113" s="76">
        <v>10588</v>
      </c>
      <c r="AK113" s="75">
        <v>13671.838220830012</v>
      </c>
      <c r="AL113" s="75">
        <v>2249.9918092261328</v>
      </c>
      <c r="AM113" s="75">
        <v>1046.1717517372256</v>
      </c>
      <c r="AN113" s="76">
        <v>3296.1635609633586</v>
      </c>
      <c r="AP113" s="13"/>
      <c r="AQ113" s="13"/>
      <c r="AR113" s="13"/>
    </row>
    <row r="114" spans="1:44" x14ac:dyDescent="0.25">
      <c r="A114" t="s">
        <v>30</v>
      </c>
      <c r="B114" s="492" t="s">
        <v>2447</v>
      </c>
      <c r="C114" s="343" t="s">
        <v>2448</v>
      </c>
      <c r="D114" s="343">
        <v>34284</v>
      </c>
      <c r="E114" s="344">
        <v>21043</v>
      </c>
      <c r="F114" s="344">
        <v>34018</v>
      </c>
      <c r="G114" s="77">
        <v>335</v>
      </c>
      <c r="H114" s="344">
        <v>615</v>
      </c>
      <c r="I114" s="344">
        <v>249</v>
      </c>
      <c r="J114" s="78">
        <v>727.47</v>
      </c>
      <c r="K114" s="79">
        <v>28.926278746889906</v>
      </c>
      <c r="L114" s="79" t="s">
        <v>2449</v>
      </c>
      <c r="M114" s="80">
        <v>3475</v>
      </c>
      <c r="N114" s="81">
        <v>-9.8588888888888881</v>
      </c>
      <c r="O114" s="81">
        <v>-76.608888888888885</v>
      </c>
      <c r="P114" s="82" t="s">
        <v>16</v>
      </c>
      <c r="Q114" s="83"/>
      <c r="R114" s="84">
        <v>8</v>
      </c>
      <c r="S114" s="85">
        <v>487</v>
      </c>
      <c r="T114" s="82" t="s">
        <v>23</v>
      </c>
      <c r="U114" s="77">
        <v>335</v>
      </c>
      <c r="V114" s="76">
        <v>720</v>
      </c>
      <c r="W114" s="76">
        <v>51</v>
      </c>
      <c r="X114" s="86">
        <v>7.083333333333333</v>
      </c>
      <c r="Y114" s="76">
        <v>236</v>
      </c>
      <c r="Z114" s="75">
        <v>32.717917675544797</v>
      </c>
      <c r="AA114" s="75">
        <v>21.0752688172043</v>
      </c>
      <c r="AB114" s="75" t="s">
        <v>16</v>
      </c>
      <c r="AC114" s="87">
        <v>6</v>
      </c>
      <c r="AD114" s="360">
        <v>0.30066852991931475</v>
      </c>
      <c r="AE114" s="360">
        <v>0.59524857286577959</v>
      </c>
      <c r="AF114" s="76">
        <v>9103.04965911</v>
      </c>
      <c r="AG114" s="75">
        <v>43.259276999999997</v>
      </c>
      <c r="AH114" s="76">
        <v>4606</v>
      </c>
      <c r="AI114" s="75">
        <v>21.890256122504869</v>
      </c>
      <c r="AJ114" s="76">
        <v>9610</v>
      </c>
      <c r="AK114" s="75">
        <v>4897.5322395009989</v>
      </c>
      <c r="AL114" s="75">
        <v>2259.5441785867038</v>
      </c>
      <c r="AM114" s="75">
        <v>873.16484959368915</v>
      </c>
      <c r="AN114" s="76">
        <v>3132.7090281803926</v>
      </c>
      <c r="AP114" s="13"/>
      <c r="AQ114" s="13"/>
      <c r="AR114" s="13"/>
    </row>
    <row r="115" spans="1:44" x14ac:dyDescent="0.25">
      <c r="A115" t="s">
        <v>19</v>
      </c>
      <c r="B115" s="128" t="s">
        <v>2472</v>
      </c>
      <c r="C115" s="102" t="s">
        <v>2473</v>
      </c>
      <c r="D115" s="102">
        <v>1273648</v>
      </c>
      <c r="E115" s="103">
        <v>1316894</v>
      </c>
      <c r="F115" s="103">
        <v>1405124</v>
      </c>
      <c r="G115" s="213">
        <v>22675</v>
      </c>
      <c r="H115" s="103">
        <v>23954</v>
      </c>
      <c r="I115" s="103">
        <v>5674</v>
      </c>
      <c r="J115" s="104">
        <v>44328.799999999996</v>
      </c>
      <c r="K115" s="105">
        <v>29.707413690422481</v>
      </c>
      <c r="L115" s="105" t="s">
        <v>2474</v>
      </c>
      <c r="M115" s="106">
        <v>3294</v>
      </c>
      <c r="N115" s="107">
        <v>-12.070833333333333</v>
      </c>
      <c r="O115" s="107">
        <v>-75.208888888888893</v>
      </c>
      <c r="P115" s="214" t="s">
        <v>16</v>
      </c>
      <c r="Q115" s="109">
        <v>9</v>
      </c>
      <c r="R115" s="110">
        <v>124</v>
      </c>
      <c r="S115" s="111">
        <v>4530</v>
      </c>
      <c r="T115" s="215" t="s">
        <v>23</v>
      </c>
      <c r="U115" s="213">
        <v>22675</v>
      </c>
      <c r="V115" s="216">
        <v>20475</v>
      </c>
      <c r="W115" s="216">
        <v>1448</v>
      </c>
      <c r="X115" s="217">
        <v>7.0720390720390727</v>
      </c>
      <c r="Y115" s="216">
        <v>16470</v>
      </c>
      <c r="Z115" s="218">
        <v>24.155763361004723</v>
      </c>
      <c r="AA115" s="218">
        <v>43.191967723058916</v>
      </c>
      <c r="AB115" s="218">
        <v>36.799999999999997</v>
      </c>
      <c r="AC115" s="219">
        <v>46</v>
      </c>
      <c r="AD115" s="357">
        <v>0.5107494098048051</v>
      </c>
      <c r="AE115" s="357">
        <v>0.73388790000000004</v>
      </c>
      <c r="AF115" s="216">
        <v>304202.51400000002</v>
      </c>
      <c r="AG115" s="218">
        <v>23.1</v>
      </c>
      <c r="AH115" s="216">
        <v>40824</v>
      </c>
      <c r="AI115" s="218">
        <v>3.1</v>
      </c>
      <c r="AJ115" s="216">
        <v>444371</v>
      </c>
      <c r="AK115" s="216">
        <v>543729.14940434636</v>
      </c>
      <c r="AL115" s="218">
        <v>2678.4858438633501</v>
      </c>
      <c r="AM115" s="218">
        <v>678.12766733143781</v>
      </c>
      <c r="AN115" s="216">
        <v>3356.613511194786</v>
      </c>
      <c r="AP115" s="13"/>
      <c r="AQ115" s="13"/>
      <c r="AR115" s="13"/>
    </row>
    <row r="116" spans="1:44" x14ac:dyDescent="0.25">
      <c r="A116" t="s">
        <v>30</v>
      </c>
      <c r="B116" s="492" t="s">
        <v>2475</v>
      </c>
      <c r="C116" s="343" t="s">
        <v>2476</v>
      </c>
      <c r="D116" s="343">
        <v>175007</v>
      </c>
      <c r="E116" s="344">
        <v>166080</v>
      </c>
      <c r="F116" s="344">
        <v>184483</v>
      </c>
      <c r="G116" s="77">
        <v>2855</v>
      </c>
      <c r="H116" s="344">
        <v>1945</v>
      </c>
      <c r="I116" s="344">
        <v>1220</v>
      </c>
      <c r="J116" s="78">
        <v>4725.4800000000005</v>
      </c>
      <c r="K116" s="79">
        <v>35.145635998882646</v>
      </c>
      <c r="L116" s="79" t="s">
        <v>1711</v>
      </c>
      <c r="M116" s="80">
        <v>804</v>
      </c>
      <c r="N116" s="81">
        <v>-11.056666666666667</v>
      </c>
      <c r="O116" s="81">
        <v>-75.327500000000001</v>
      </c>
      <c r="P116" s="82" t="s">
        <v>16</v>
      </c>
      <c r="Q116" s="83"/>
      <c r="R116" s="84">
        <v>6</v>
      </c>
      <c r="S116" s="85">
        <v>551</v>
      </c>
      <c r="T116" s="82" t="s">
        <v>23</v>
      </c>
      <c r="U116" s="77">
        <v>2855</v>
      </c>
      <c r="V116" s="76">
        <v>2941</v>
      </c>
      <c r="W116" s="76">
        <v>168</v>
      </c>
      <c r="X116" s="86">
        <v>5.7123427405644343</v>
      </c>
      <c r="Y116" s="76">
        <v>2303</v>
      </c>
      <c r="Z116" s="75">
        <v>15.014594279042615</v>
      </c>
      <c r="AA116" s="75">
        <v>37.026239067055393</v>
      </c>
      <c r="AB116" s="75" t="s">
        <v>16</v>
      </c>
      <c r="AC116" s="87">
        <v>5</v>
      </c>
      <c r="AD116" s="360">
        <v>0.47864803296130337</v>
      </c>
      <c r="AE116" s="360">
        <v>0.68509225521897388</v>
      </c>
      <c r="AF116" s="76">
        <v>41629.129507200007</v>
      </c>
      <c r="AG116" s="75">
        <v>25.065709000000005</v>
      </c>
      <c r="AH116" s="76">
        <v>6724</v>
      </c>
      <c r="AI116" s="75">
        <v>4.0485666397388256</v>
      </c>
      <c r="AJ116" s="76">
        <v>64233</v>
      </c>
      <c r="AK116" s="75">
        <v>70963.558591871901</v>
      </c>
      <c r="AL116" s="75">
        <v>2140.9670155948943</v>
      </c>
      <c r="AM116" s="75">
        <v>598.24987132707122</v>
      </c>
      <c r="AN116" s="76">
        <v>2739.2168869219654</v>
      </c>
      <c r="AP116" s="13"/>
      <c r="AQ116" s="13"/>
      <c r="AR116" s="13"/>
    </row>
    <row r="117" spans="1:44" x14ac:dyDescent="0.25">
      <c r="A117" t="s">
        <v>30</v>
      </c>
      <c r="B117" s="492" t="s">
        <v>2492</v>
      </c>
      <c r="C117" s="343" t="s">
        <v>2493</v>
      </c>
      <c r="D117" s="343">
        <v>54037</v>
      </c>
      <c r="E117" s="344">
        <v>55863</v>
      </c>
      <c r="F117" s="344">
        <v>66435</v>
      </c>
      <c r="G117" s="77">
        <v>868</v>
      </c>
      <c r="H117" s="344">
        <v>1631</v>
      </c>
      <c r="I117" s="344">
        <v>202</v>
      </c>
      <c r="J117" s="78">
        <v>1144.28</v>
      </c>
      <c r="K117" s="79">
        <v>48.819344915580103</v>
      </c>
      <c r="L117" s="79" t="s">
        <v>2494</v>
      </c>
      <c r="M117" s="80">
        <v>3286</v>
      </c>
      <c r="N117" s="81">
        <v>-12.057777777777778</v>
      </c>
      <c r="O117" s="81">
        <v>-75.289444444444442</v>
      </c>
      <c r="P117" s="82" t="s">
        <v>16</v>
      </c>
      <c r="Q117" s="83"/>
      <c r="R117" s="84">
        <v>9</v>
      </c>
      <c r="S117" s="85">
        <v>130</v>
      </c>
      <c r="T117" s="82" t="s">
        <v>23</v>
      </c>
      <c r="U117" s="77">
        <v>868</v>
      </c>
      <c r="V117" s="76">
        <v>914</v>
      </c>
      <c r="W117" s="76">
        <v>60</v>
      </c>
      <c r="X117" s="86">
        <v>6.5645514223194743</v>
      </c>
      <c r="Y117" s="76">
        <v>803</v>
      </c>
      <c r="Z117" s="75">
        <v>20.870942201108473</v>
      </c>
      <c r="AA117" s="75">
        <v>53.378378378378379</v>
      </c>
      <c r="AB117" s="75" t="s">
        <v>16</v>
      </c>
      <c r="AC117" s="87">
        <v>2</v>
      </c>
      <c r="AD117" s="360">
        <v>0.51028443526600165</v>
      </c>
      <c r="AE117" s="360">
        <v>0.72234783243031764</v>
      </c>
      <c r="AF117" s="76">
        <v>11357.09705421</v>
      </c>
      <c r="AG117" s="75">
        <v>20.330266999999999</v>
      </c>
      <c r="AH117" s="76">
        <v>2287</v>
      </c>
      <c r="AI117" s="75">
        <v>4.0939221092272033</v>
      </c>
      <c r="AJ117" s="76">
        <v>19037</v>
      </c>
      <c r="AK117" s="75">
        <v>24977.836115706017</v>
      </c>
      <c r="AL117" s="75">
        <v>1611.9659447219087</v>
      </c>
      <c r="AM117" s="75">
        <v>534.54068005656688</v>
      </c>
      <c r="AN117" s="76">
        <v>2146.5066247784757</v>
      </c>
      <c r="AP117" s="13"/>
      <c r="AQ117" s="13"/>
      <c r="AR117" s="13"/>
    </row>
    <row r="118" spans="1:44" x14ac:dyDescent="0.25">
      <c r="A118" t="s">
        <v>30</v>
      </c>
      <c r="B118" s="492" t="s">
        <v>2520</v>
      </c>
      <c r="C118" s="343" t="s">
        <v>2521</v>
      </c>
      <c r="D118" s="343">
        <v>62844</v>
      </c>
      <c r="E118" s="344">
        <v>58833</v>
      </c>
      <c r="F118" s="344">
        <v>67146</v>
      </c>
      <c r="G118" s="77">
        <v>916</v>
      </c>
      <c r="H118" s="344">
        <v>1695</v>
      </c>
      <c r="I118" s="344">
        <v>10</v>
      </c>
      <c r="J118" s="78">
        <v>3075.34</v>
      </c>
      <c r="K118" s="79">
        <v>19.130567677069852</v>
      </c>
      <c r="L118" s="79" t="s">
        <v>2522</v>
      </c>
      <c r="M118" s="80">
        <v>3303</v>
      </c>
      <c r="N118" s="81">
        <v>-11.918888888888889</v>
      </c>
      <c r="O118" s="81">
        <v>-75.3125</v>
      </c>
      <c r="P118" s="82" t="s">
        <v>16</v>
      </c>
      <c r="Q118" s="83"/>
      <c r="R118" s="84">
        <v>15</v>
      </c>
      <c r="S118" s="85">
        <v>241</v>
      </c>
      <c r="T118" s="82" t="s">
        <v>23</v>
      </c>
      <c r="U118" s="77">
        <v>916</v>
      </c>
      <c r="V118" s="76">
        <v>958</v>
      </c>
      <c r="W118" s="76">
        <v>56</v>
      </c>
      <c r="X118" s="86">
        <v>5.8455114822546967</v>
      </c>
      <c r="Y118" s="76">
        <v>542</v>
      </c>
      <c r="Z118" s="75">
        <v>23.978617793050784</v>
      </c>
      <c r="AA118" s="75">
        <v>51.339563862928351</v>
      </c>
      <c r="AB118" s="75" t="s">
        <v>16</v>
      </c>
      <c r="AC118" s="87">
        <v>6</v>
      </c>
      <c r="AD118" s="360">
        <v>0.45385311051305816</v>
      </c>
      <c r="AE118" s="360">
        <v>0.71853410195744261</v>
      </c>
      <c r="AF118" s="76">
        <v>15946.732893060002</v>
      </c>
      <c r="AG118" s="75">
        <v>27.105082000000003</v>
      </c>
      <c r="AH118" s="76">
        <v>4886</v>
      </c>
      <c r="AI118" s="75">
        <v>8.3052316866018021</v>
      </c>
      <c r="AJ118" s="76">
        <v>18961</v>
      </c>
      <c r="AK118" s="75">
        <v>22435.999979910001</v>
      </c>
      <c r="AL118" s="75">
        <v>1199.6047449560622</v>
      </c>
      <c r="AM118" s="75">
        <v>1608.809695918957</v>
      </c>
      <c r="AN118" s="76">
        <v>2808.4144408750194</v>
      </c>
      <c r="AP118" s="13"/>
      <c r="AQ118" s="13"/>
      <c r="AR118" s="13"/>
    </row>
    <row r="119" spans="1:44" x14ac:dyDescent="0.25">
      <c r="A119" t="s">
        <v>30</v>
      </c>
      <c r="B119" s="492" t="s">
        <v>2561</v>
      </c>
      <c r="C119" s="343" t="s">
        <v>2562</v>
      </c>
      <c r="D119" s="343">
        <v>484640</v>
      </c>
      <c r="E119" s="344">
        <v>561746</v>
      </c>
      <c r="F119" s="344">
        <v>614006</v>
      </c>
      <c r="G119" s="77">
        <v>8772</v>
      </c>
      <c r="H119" s="344">
        <v>10648</v>
      </c>
      <c r="I119" s="344">
        <v>1428</v>
      </c>
      <c r="J119" s="78">
        <v>3561.2999999999993</v>
      </c>
      <c r="K119" s="79">
        <v>157.73621991969227</v>
      </c>
      <c r="L119" s="79" t="s">
        <v>2474</v>
      </c>
      <c r="M119" s="80">
        <v>3294</v>
      </c>
      <c r="N119" s="81">
        <v>-12.070833333333333</v>
      </c>
      <c r="O119" s="81">
        <v>-75.208888888888893</v>
      </c>
      <c r="P119" s="82" t="s">
        <v>16</v>
      </c>
      <c r="Q119" s="83"/>
      <c r="R119" s="84">
        <v>28</v>
      </c>
      <c r="S119" s="85">
        <v>450</v>
      </c>
      <c r="T119" s="82" t="s">
        <v>23</v>
      </c>
      <c r="U119" s="77">
        <v>8772</v>
      </c>
      <c r="V119" s="76">
        <v>8521</v>
      </c>
      <c r="W119" s="76">
        <v>633</v>
      </c>
      <c r="X119" s="86">
        <v>7.4287055509916682</v>
      </c>
      <c r="Y119" s="76">
        <v>7330</v>
      </c>
      <c r="Z119" s="75">
        <v>27.892202755115687</v>
      </c>
      <c r="AA119" s="75">
        <v>52.096880595608333</v>
      </c>
      <c r="AB119" s="75" t="s">
        <v>16</v>
      </c>
      <c r="AC119" s="87">
        <v>12</v>
      </c>
      <c r="AD119" s="360">
        <v>0.57612615574724557</v>
      </c>
      <c r="AE119" s="360">
        <v>0.80121865385714719</v>
      </c>
      <c r="AF119" s="76">
        <v>71882.540491660009</v>
      </c>
      <c r="AG119" s="75">
        <v>12.796271000000001</v>
      </c>
      <c r="AH119" s="76">
        <v>9868</v>
      </c>
      <c r="AI119" s="75">
        <v>1.7566321651237196</v>
      </c>
      <c r="AJ119" s="76">
        <v>172189</v>
      </c>
      <c r="AK119" s="75">
        <v>238809.87260087504</v>
      </c>
      <c r="AL119" s="75">
        <v>3850.4645667729797</v>
      </c>
      <c r="AM119" s="75">
        <v>378.38200380278693</v>
      </c>
      <c r="AN119" s="76">
        <v>4228.8465705757653</v>
      </c>
      <c r="AP119" s="13"/>
      <c r="AQ119" s="13"/>
      <c r="AR119" s="13"/>
    </row>
    <row r="120" spans="1:44" x14ac:dyDescent="0.25">
      <c r="A120" t="s">
        <v>30</v>
      </c>
      <c r="B120" s="492" t="s">
        <v>2641</v>
      </c>
      <c r="C120" s="343" t="s">
        <v>2642</v>
      </c>
      <c r="D120" s="343">
        <v>96328</v>
      </c>
      <c r="E120" s="344">
        <v>88388</v>
      </c>
      <c r="F120" s="344">
        <v>94932</v>
      </c>
      <c r="G120" s="77">
        <v>1282</v>
      </c>
      <c r="H120" s="344">
        <v>2844</v>
      </c>
      <c r="I120" s="344">
        <v>489</v>
      </c>
      <c r="J120" s="78">
        <v>3749.0999999999995</v>
      </c>
      <c r="K120" s="79">
        <v>23.575791523298928</v>
      </c>
      <c r="L120" s="79" t="s">
        <v>2643</v>
      </c>
      <c r="M120" s="80">
        <v>3425</v>
      </c>
      <c r="N120" s="81">
        <v>-11.775555555555556</v>
      </c>
      <c r="O120" s="81">
        <v>-75.50055555555555</v>
      </c>
      <c r="P120" s="82" t="s">
        <v>16</v>
      </c>
      <c r="Q120" s="83"/>
      <c r="R120" s="84">
        <v>34</v>
      </c>
      <c r="S120" s="85">
        <v>470</v>
      </c>
      <c r="T120" s="82" t="s">
        <v>23</v>
      </c>
      <c r="U120" s="77">
        <v>1282</v>
      </c>
      <c r="V120" s="76">
        <v>1316</v>
      </c>
      <c r="W120" s="76">
        <v>107</v>
      </c>
      <c r="X120" s="86">
        <v>8.1306990881458976</v>
      </c>
      <c r="Y120" s="76">
        <v>1000</v>
      </c>
      <c r="Z120" s="75">
        <v>18.163239238727808</v>
      </c>
      <c r="AA120" s="75">
        <v>30.594706084565143</v>
      </c>
      <c r="AB120" s="75" t="s">
        <v>16</v>
      </c>
      <c r="AC120" s="87">
        <v>8</v>
      </c>
      <c r="AD120" s="360">
        <v>0.50063654418435832</v>
      </c>
      <c r="AE120" s="360">
        <v>0.76776728454955356</v>
      </c>
      <c r="AF120" s="76">
        <v>21177.829323240003</v>
      </c>
      <c r="AG120" s="75">
        <v>23.960073000000001</v>
      </c>
      <c r="AH120" s="76">
        <v>5156</v>
      </c>
      <c r="AI120" s="75">
        <v>5.8334171035243614</v>
      </c>
      <c r="AJ120" s="76">
        <v>28936</v>
      </c>
      <c r="AK120" s="75">
        <v>34003.459492866998</v>
      </c>
      <c r="AL120" s="75">
        <v>1918.9335560257052</v>
      </c>
      <c r="AM120" s="75">
        <v>829.50958614291517</v>
      </c>
      <c r="AN120" s="76">
        <v>2748.4431421686199</v>
      </c>
      <c r="AP120" s="13"/>
      <c r="AQ120" s="13"/>
      <c r="AR120" s="13"/>
    </row>
    <row r="121" spans="1:44" x14ac:dyDescent="0.25">
      <c r="A121" t="s">
        <v>30</v>
      </c>
      <c r="B121" s="492" t="s">
        <v>2738</v>
      </c>
      <c r="C121" s="343" t="s">
        <v>2473</v>
      </c>
      <c r="D121" s="343">
        <v>31687</v>
      </c>
      <c r="E121" s="344">
        <v>23959</v>
      </c>
      <c r="F121" s="344">
        <v>25575</v>
      </c>
      <c r="G121" s="77">
        <v>371</v>
      </c>
      <c r="H121" s="344">
        <v>696</v>
      </c>
      <c r="I121" s="344">
        <v>233</v>
      </c>
      <c r="J121" s="78">
        <v>2487.31</v>
      </c>
      <c r="K121" s="79">
        <v>9.6324945422966977</v>
      </c>
      <c r="L121" s="79" t="s">
        <v>2739</v>
      </c>
      <c r="M121" s="80">
        <v>4127</v>
      </c>
      <c r="N121" s="81">
        <v>-11.161388888888888</v>
      </c>
      <c r="O121" s="81">
        <v>-75.998333333333335</v>
      </c>
      <c r="P121" s="82" t="s">
        <v>16</v>
      </c>
      <c r="Q121" s="83"/>
      <c r="R121" s="84">
        <v>4</v>
      </c>
      <c r="S121" s="85">
        <v>521</v>
      </c>
      <c r="T121" s="82" t="s">
        <v>23</v>
      </c>
      <c r="U121" s="77">
        <v>371</v>
      </c>
      <c r="V121" s="76">
        <v>392</v>
      </c>
      <c r="W121" s="76">
        <v>29</v>
      </c>
      <c r="X121" s="86">
        <v>7.3979591836734695</v>
      </c>
      <c r="Y121" s="76">
        <v>180</v>
      </c>
      <c r="Z121" s="75">
        <v>22.708618331053351</v>
      </c>
      <c r="AA121" s="75">
        <v>48.065173116089618</v>
      </c>
      <c r="AB121" s="75" t="s">
        <v>16</v>
      </c>
      <c r="AC121" s="87">
        <v>1</v>
      </c>
      <c r="AD121" s="360">
        <v>0.43147186072387111</v>
      </c>
      <c r="AE121" s="360">
        <v>0.72914973859611576</v>
      </c>
      <c r="AF121" s="76">
        <v>8024.6645387999997</v>
      </c>
      <c r="AG121" s="75">
        <v>33.493319999999997</v>
      </c>
      <c r="AH121" s="76">
        <v>2708</v>
      </c>
      <c r="AI121" s="75">
        <v>11.302375874387527</v>
      </c>
      <c r="AJ121" s="76">
        <v>9244</v>
      </c>
      <c r="AK121" s="75">
        <v>8534.8388951919987</v>
      </c>
      <c r="AL121" s="75">
        <v>3731.3407779957424</v>
      </c>
      <c r="AM121" s="75">
        <v>577.96603864935935</v>
      </c>
      <c r="AN121" s="76">
        <v>4309.3068166451012</v>
      </c>
      <c r="AP121" s="13"/>
      <c r="AQ121" s="13"/>
      <c r="AR121" s="13"/>
    </row>
    <row r="122" spans="1:44" x14ac:dyDescent="0.25">
      <c r="A122" t="s">
        <v>30</v>
      </c>
      <c r="B122" s="492" t="s">
        <v>2750</v>
      </c>
      <c r="C122" s="343" t="s">
        <v>2751</v>
      </c>
      <c r="D122" s="343">
        <v>199517</v>
      </c>
      <c r="E122" s="344">
        <v>225618</v>
      </c>
      <c r="F122" s="344">
        <v>206888</v>
      </c>
      <c r="G122" s="77">
        <v>5612</v>
      </c>
      <c r="H122" s="344">
        <v>1289</v>
      </c>
      <c r="I122" s="344">
        <v>1366</v>
      </c>
      <c r="J122" s="78">
        <v>19219.48</v>
      </c>
      <c r="K122" s="79">
        <v>11.739027278573614</v>
      </c>
      <c r="L122" s="79" t="s">
        <v>2752</v>
      </c>
      <c r="M122" s="80">
        <v>676</v>
      </c>
      <c r="N122" s="81">
        <v>-11.253888888888889</v>
      </c>
      <c r="O122" s="81">
        <v>-74.63611111111112</v>
      </c>
      <c r="P122" s="82" t="s">
        <v>16</v>
      </c>
      <c r="Q122" s="83"/>
      <c r="R122" s="84">
        <v>9</v>
      </c>
      <c r="S122" s="85">
        <v>860</v>
      </c>
      <c r="T122" s="82" t="s">
        <v>23</v>
      </c>
      <c r="U122" s="77">
        <v>5612</v>
      </c>
      <c r="V122" s="76">
        <v>3411</v>
      </c>
      <c r="W122" s="76">
        <v>256</v>
      </c>
      <c r="X122" s="86">
        <v>7.5051304602755788</v>
      </c>
      <c r="Y122" s="76">
        <v>2890</v>
      </c>
      <c r="Z122" s="75">
        <v>31.268179173938336</v>
      </c>
      <c r="AA122" s="75">
        <v>35.909017583481209</v>
      </c>
      <c r="AB122" s="75" t="s">
        <v>16</v>
      </c>
      <c r="AC122" s="87">
        <v>8</v>
      </c>
      <c r="AD122" s="360">
        <v>0.39384720278434465</v>
      </c>
      <c r="AE122" s="360">
        <v>0.5807244813907918</v>
      </c>
      <c r="AF122" s="76">
        <v>80075.772002640006</v>
      </c>
      <c r="AG122" s="75">
        <v>35.491748000000001</v>
      </c>
      <c r="AH122" s="76">
        <v>11171</v>
      </c>
      <c r="AI122" s="75">
        <v>4.9514286421986453</v>
      </c>
      <c r="AJ122" s="76">
        <v>70150</v>
      </c>
      <c r="AK122" s="75">
        <v>83469.136945908496</v>
      </c>
      <c r="AL122" s="75">
        <v>1487.7679065056857</v>
      </c>
      <c r="AM122" s="75">
        <v>1061.8628663493162</v>
      </c>
      <c r="AN122" s="76">
        <v>2549.6307728550019</v>
      </c>
      <c r="AP122" s="13"/>
      <c r="AQ122" s="13"/>
      <c r="AR122" s="13"/>
    </row>
    <row r="123" spans="1:44" x14ac:dyDescent="0.25">
      <c r="A123" t="s">
        <v>30</v>
      </c>
      <c r="B123" s="492" t="s">
        <v>2777</v>
      </c>
      <c r="C123" s="343" t="s">
        <v>2778</v>
      </c>
      <c r="D123" s="343">
        <v>117213</v>
      </c>
      <c r="E123" s="344">
        <v>94953</v>
      </c>
      <c r="F123" s="344">
        <v>102711</v>
      </c>
      <c r="G123" s="77">
        <v>1491</v>
      </c>
      <c r="H123" s="344">
        <v>2618</v>
      </c>
      <c r="I123" s="344">
        <v>555</v>
      </c>
      <c r="J123" s="78">
        <v>2749.16</v>
      </c>
      <c r="K123" s="79">
        <v>34.538913704549756</v>
      </c>
      <c r="L123" s="79" t="s">
        <v>2779</v>
      </c>
      <c r="M123" s="80">
        <v>3094</v>
      </c>
      <c r="N123" s="81">
        <v>-11.42</v>
      </c>
      <c r="O123" s="81">
        <v>-75.688055555555565</v>
      </c>
      <c r="P123" s="82" t="s">
        <v>16</v>
      </c>
      <c r="Q123" s="83"/>
      <c r="R123" s="84">
        <v>9</v>
      </c>
      <c r="S123" s="85">
        <v>415</v>
      </c>
      <c r="T123" s="82" t="s">
        <v>23</v>
      </c>
      <c r="U123" s="77">
        <v>1491</v>
      </c>
      <c r="V123" s="76">
        <v>1457</v>
      </c>
      <c r="W123" s="76">
        <v>90</v>
      </c>
      <c r="X123" s="86">
        <v>6.1770761839396018</v>
      </c>
      <c r="Y123" s="76">
        <v>1133</v>
      </c>
      <c r="Z123" s="75">
        <v>17.987567987567989</v>
      </c>
      <c r="AA123" s="75">
        <v>35.206258890469414</v>
      </c>
      <c r="AB123" s="75" t="s">
        <v>16</v>
      </c>
      <c r="AC123" s="87">
        <v>2</v>
      </c>
      <c r="AD123" s="360">
        <v>0.47745788873110379</v>
      </c>
      <c r="AE123" s="360">
        <v>0.75187238855398153</v>
      </c>
      <c r="AF123" s="76">
        <v>21626.910224610001</v>
      </c>
      <c r="AG123" s="75">
        <v>22.776437000000001</v>
      </c>
      <c r="AH123" s="76">
        <v>6963</v>
      </c>
      <c r="AI123" s="75">
        <v>7.3331891579152764</v>
      </c>
      <c r="AJ123" s="76">
        <v>42825</v>
      </c>
      <c r="AK123" s="75">
        <v>41335.020494304998</v>
      </c>
      <c r="AL123" s="75">
        <v>1696.187523406317</v>
      </c>
      <c r="AM123" s="75">
        <v>510.76845291881244</v>
      </c>
      <c r="AN123" s="76">
        <v>2206.95597632513</v>
      </c>
      <c r="AP123" s="13"/>
      <c r="AQ123" s="13"/>
      <c r="AR123" s="13"/>
    </row>
    <row r="124" spans="1:44" x14ac:dyDescent="0.25">
      <c r="A124" t="s">
        <v>30</v>
      </c>
      <c r="B124" s="492" t="s">
        <v>2802</v>
      </c>
      <c r="C124" s="343" t="s">
        <v>2733</v>
      </c>
      <c r="D124" s="343">
        <v>52375</v>
      </c>
      <c r="E124" s="344">
        <v>41454</v>
      </c>
      <c r="F124" s="344">
        <v>42948</v>
      </c>
      <c r="G124" s="77">
        <v>508</v>
      </c>
      <c r="H124" s="344">
        <v>588</v>
      </c>
      <c r="I124" s="344">
        <v>171</v>
      </c>
      <c r="J124" s="78">
        <v>3617.35</v>
      </c>
      <c r="K124" s="79">
        <v>11.459770273819233</v>
      </c>
      <c r="L124" s="79" t="s">
        <v>2803</v>
      </c>
      <c r="M124" s="80">
        <v>3757</v>
      </c>
      <c r="N124" s="81">
        <v>-11.521944444444445</v>
      </c>
      <c r="O124" s="81">
        <v>-75.907777777777781</v>
      </c>
      <c r="P124" s="82" t="s">
        <v>16</v>
      </c>
      <c r="Q124" s="83"/>
      <c r="R124" s="84">
        <v>10</v>
      </c>
      <c r="S124" s="85">
        <v>892</v>
      </c>
      <c r="T124" s="82" t="s">
        <v>23</v>
      </c>
      <c r="U124" s="77">
        <v>508</v>
      </c>
      <c r="V124" s="76">
        <v>565</v>
      </c>
      <c r="W124" s="76">
        <v>49</v>
      </c>
      <c r="X124" s="86">
        <v>8.6725663716814161</v>
      </c>
      <c r="Y124" s="76">
        <v>289</v>
      </c>
      <c r="Z124" s="75">
        <v>21.35058633238981</v>
      </c>
      <c r="AA124" s="75">
        <v>60.553633217993074</v>
      </c>
      <c r="AB124" s="75" t="s">
        <v>16</v>
      </c>
      <c r="AC124" s="87">
        <v>2</v>
      </c>
      <c r="AD124" s="360">
        <v>0.63686016334485152</v>
      </c>
      <c r="AE124" s="360">
        <v>0.77755492241102098</v>
      </c>
      <c r="AF124" s="76">
        <v>5297.7395356200004</v>
      </c>
      <c r="AG124" s="75">
        <v>12.779803000000001</v>
      </c>
      <c r="AH124" s="76">
        <v>809</v>
      </c>
      <c r="AI124" s="75">
        <v>1.9518102825958412</v>
      </c>
      <c r="AJ124" s="76">
        <v>18796</v>
      </c>
      <c r="AK124" s="75">
        <v>19199.426287711001</v>
      </c>
      <c r="AL124" s="75">
        <v>2228.1656238239971</v>
      </c>
      <c r="AM124" s="75">
        <v>1962.5997266850004</v>
      </c>
      <c r="AN124" s="76">
        <v>4190.7653505089975</v>
      </c>
      <c r="AP124" s="13"/>
      <c r="AQ124" s="13"/>
      <c r="AR124" s="13"/>
    </row>
    <row r="125" spans="1:44" x14ac:dyDescent="0.25">
      <c r="A125" t="s">
        <v>2829</v>
      </c>
      <c r="B125" s="458" t="s">
        <v>2830</v>
      </c>
      <c r="C125" s="441" t="s">
        <v>2831</v>
      </c>
      <c r="D125" s="441">
        <v>7861745</v>
      </c>
      <c r="E125" s="442">
        <v>9162322</v>
      </c>
      <c r="F125" s="442">
        <v>10181944</v>
      </c>
      <c r="G125" s="459">
        <v>121819</v>
      </c>
      <c r="H125" s="442">
        <v>191467</v>
      </c>
      <c r="I125" s="442">
        <v>22285</v>
      </c>
      <c r="J125" s="444">
        <v>2615.1599999999994</v>
      </c>
      <c r="K125" s="445">
        <v>3503.5416571070227</v>
      </c>
      <c r="L125" s="445" t="s">
        <v>22</v>
      </c>
      <c r="M125" s="446">
        <v>162</v>
      </c>
      <c r="N125" s="447">
        <v>-12.045277777777777</v>
      </c>
      <c r="O125" s="447">
        <v>-77.030833333333334</v>
      </c>
      <c r="P125" s="448" t="s">
        <v>16</v>
      </c>
      <c r="Q125" s="449">
        <v>1</v>
      </c>
      <c r="R125" s="450">
        <v>43</v>
      </c>
      <c r="S125" s="451">
        <v>111</v>
      </c>
      <c r="T125" s="460" t="s">
        <v>23</v>
      </c>
      <c r="U125" s="459">
        <v>121819</v>
      </c>
      <c r="V125" s="461">
        <v>137433</v>
      </c>
      <c r="W125" s="461">
        <v>7679</v>
      </c>
      <c r="X125" s="462">
        <v>5.5874498846710763</v>
      </c>
      <c r="Y125" s="461">
        <v>79543</v>
      </c>
      <c r="Z125" s="463">
        <v>6.7819842511671693</v>
      </c>
      <c r="AA125" s="463">
        <v>39.424676357850579</v>
      </c>
      <c r="AB125" s="463">
        <v>38.6</v>
      </c>
      <c r="AC125" s="464">
        <v>43</v>
      </c>
      <c r="AD125" s="465">
        <v>0.72551287150101063</v>
      </c>
      <c r="AE125" s="465">
        <v>0.83323351527291079</v>
      </c>
      <c r="AF125" s="461">
        <v>1154452.5719999999</v>
      </c>
      <c r="AG125" s="463">
        <v>12.6</v>
      </c>
      <c r="AH125" s="461">
        <v>45812</v>
      </c>
      <c r="AI125" s="463">
        <v>0.5</v>
      </c>
      <c r="AJ125" s="461">
        <v>3286770</v>
      </c>
      <c r="AK125" s="461">
        <v>4444363.8031134792</v>
      </c>
      <c r="AL125" s="463">
        <v>7217.3188203025202</v>
      </c>
      <c r="AM125" s="463">
        <v>626.37085130025844</v>
      </c>
      <c r="AN125" s="461">
        <v>7843.6896716027804</v>
      </c>
      <c r="AP125" s="13"/>
      <c r="AQ125" s="13"/>
      <c r="AR125" s="13"/>
    </row>
    <row r="126" spans="1:44" x14ac:dyDescent="0.25">
      <c r="A126" t="s">
        <v>2945</v>
      </c>
      <c r="B126" s="221" t="s">
        <v>2946</v>
      </c>
      <c r="C126" s="221" t="s">
        <v>2947</v>
      </c>
      <c r="D126" s="222">
        <v>869075</v>
      </c>
      <c r="E126" s="103">
        <v>972687</v>
      </c>
      <c r="F126" s="103">
        <v>1063238</v>
      </c>
      <c r="G126" s="213">
        <v>15399</v>
      </c>
      <c r="H126" s="103">
        <v>23322</v>
      </c>
      <c r="I126" s="103">
        <v>6185</v>
      </c>
      <c r="J126" s="104">
        <v>32208.360000000011</v>
      </c>
      <c r="K126" s="105">
        <v>30.199830106220858</v>
      </c>
      <c r="L126" s="105" t="s">
        <v>2948</v>
      </c>
      <c r="M126" s="106">
        <v>46</v>
      </c>
      <c r="N126" s="107">
        <v>-11.108055555555556</v>
      </c>
      <c r="O126" s="107">
        <v>-77.610277777777767</v>
      </c>
      <c r="P126" s="108" t="s">
        <v>16</v>
      </c>
      <c r="Q126" s="109">
        <v>9</v>
      </c>
      <c r="R126" s="110">
        <v>128</v>
      </c>
      <c r="S126" s="111">
        <v>5118</v>
      </c>
      <c r="T126" s="215" t="s">
        <v>23</v>
      </c>
      <c r="U126" s="213">
        <v>15399</v>
      </c>
      <c r="V126" s="216">
        <v>14723</v>
      </c>
      <c r="W126" s="216">
        <v>747</v>
      </c>
      <c r="X126" s="217">
        <v>5.0736942199280035</v>
      </c>
      <c r="Y126" s="216">
        <v>11337</v>
      </c>
      <c r="Z126" s="218">
        <v>9.4016989995862037</v>
      </c>
      <c r="AA126" s="218">
        <v>25.893968662803175</v>
      </c>
      <c r="AB126" s="218">
        <v>38.799999999999997</v>
      </c>
      <c r="AC126" s="219">
        <v>30</v>
      </c>
      <c r="AD126" s="357">
        <v>0.62106965431059069</v>
      </c>
      <c r="AE126" s="357" t="s">
        <v>16</v>
      </c>
      <c r="AF126" s="216">
        <v>122072.2185</v>
      </c>
      <c r="AG126" s="218">
        <v>12.55</v>
      </c>
      <c r="AH126" s="216">
        <v>4863</v>
      </c>
      <c r="AI126" s="218">
        <v>0.5</v>
      </c>
      <c r="AJ126" s="216">
        <v>338556</v>
      </c>
      <c r="AK126" s="216">
        <v>428709.52102667745</v>
      </c>
      <c r="AL126" s="218">
        <v>2108.9439061485964</v>
      </c>
      <c r="AM126" s="218">
        <v>1026.3538693228161</v>
      </c>
      <c r="AN126" s="216">
        <v>3135.2977754713911</v>
      </c>
      <c r="AP126" s="13"/>
      <c r="AQ126" s="13"/>
      <c r="AR126" s="13"/>
    </row>
    <row r="127" spans="1:44" x14ac:dyDescent="0.25">
      <c r="A127" t="s">
        <v>30</v>
      </c>
      <c r="B127" s="492" t="s">
        <v>2949</v>
      </c>
      <c r="C127" s="343" t="s">
        <v>1080</v>
      </c>
      <c r="D127" s="343">
        <v>138788</v>
      </c>
      <c r="E127" s="344">
        <v>155387</v>
      </c>
      <c r="F127" s="344">
        <v>163298</v>
      </c>
      <c r="G127" s="77">
        <v>2373</v>
      </c>
      <c r="H127" s="344">
        <v>3483</v>
      </c>
      <c r="I127" s="344">
        <v>1050</v>
      </c>
      <c r="J127" s="78">
        <v>1370.4799999999998</v>
      </c>
      <c r="K127" s="79">
        <v>113.38144299807368</v>
      </c>
      <c r="L127" s="79" t="s">
        <v>2950</v>
      </c>
      <c r="M127" s="80">
        <v>74</v>
      </c>
      <c r="N127" s="81">
        <v>-10.753333333333334</v>
      </c>
      <c r="O127" s="81">
        <v>-77.765000000000001</v>
      </c>
      <c r="P127" s="82" t="s">
        <v>16</v>
      </c>
      <c r="Q127" s="83"/>
      <c r="R127" s="84">
        <v>5</v>
      </c>
      <c r="S127" s="85">
        <v>186</v>
      </c>
      <c r="T127" s="82" t="s">
        <v>23</v>
      </c>
      <c r="U127" s="77">
        <v>2373</v>
      </c>
      <c r="V127" s="76">
        <v>1962</v>
      </c>
      <c r="W127" s="76">
        <v>102</v>
      </c>
      <c r="X127" s="86">
        <v>5.1987767584097861</v>
      </c>
      <c r="Y127" s="76">
        <v>2042</v>
      </c>
      <c r="Z127" s="75">
        <v>6.8752963489805596</v>
      </c>
      <c r="AA127" s="75">
        <v>15.356151711378354</v>
      </c>
      <c r="AB127" s="75" t="s">
        <v>16</v>
      </c>
      <c r="AC127" s="87">
        <v>4</v>
      </c>
      <c r="AD127" s="360">
        <v>0.6307042959772875</v>
      </c>
      <c r="AE127" s="360">
        <v>0.80725958680898058</v>
      </c>
      <c r="AF127" s="76">
        <v>19035.202735300001</v>
      </c>
      <c r="AG127" s="75">
        <v>12.25019</v>
      </c>
      <c r="AH127" s="76">
        <v>1236</v>
      </c>
      <c r="AI127" s="75">
        <v>0.79540627101968386</v>
      </c>
      <c r="AJ127" s="76">
        <v>50480</v>
      </c>
      <c r="AK127" s="75">
        <v>64777.071365010976</v>
      </c>
      <c r="AL127" s="75">
        <v>1604.0701453789568</v>
      </c>
      <c r="AM127" s="75">
        <v>467.64290410394693</v>
      </c>
      <c r="AN127" s="76">
        <v>2071.7130494829034</v>
      </c>
      <c r="AP127" s="13"/>
      <c r="AQ127" s="13"/>
      <c r="AR127" s="13"/>
    </row>
    <row r="128" spans="1:44" x14ac:dyDescent="0.25">
      <c r="A128" t="s">
        <v>30</v>
      </c>
      <c r="B128" s="492" t="s">
        <v>2964</v>
      </c>
      <c r="C128" s="343" t="s">
        <v>2965</v>
      </c>
      <c r="D128" s="343">
        <v>8716</v>
      </c>
      <c r="E128" s="344">
        <v>7069</v>
      </c>
      <c r="F128" s="344">
        <v>7801</v>
      </c>
      <c r="G128" s="77">
        <v>99</v>
      </c>
      <c r="H128" s="344">
        <v>407</v>
      </c>
      <c r="I128" s="344">
        <v>27</v>
      </c>
      <c r="J128" s="78">
        <v>1515.2099999999998</v>
      </c>
      <c r="K128" s="79">
        <v>4.6653599171072004</v>
      </c>
      <c r="L128" s="79" t="s">
        <v>2966</v>
      </c>
      <c r="M128" s="80">
        <v>3396</v>
      </c>
      <c r="N128" s="81">
        <v>-10.473055555555556</v>
      </c>
      <c r="O128" s="81">
        <v>-76.993055555555557</v>
      </c>
      <c r="P128" s="82" t="s">
        <v>16</v>
      </c>
      <c r="Q128" s="83"/>
      <c r="R128" s="84">
        <v>5</v>
      </c>
      <c r="S128" s="85">
        <v>434</v>
      </c>
      <c r="T128" s="82" t="s">
        <v>23</v>
      </c>
      <c r="U128" s="77">
        <v>99</v>
      </c>
      <c r="V128" s="76">
        <v>75</v>
      </c>
      <c r="W128" s="76">
        <v>5</v>
      </c>
      <c r="X128" s="86">
        <v>6.666666666666667</v>
      </c>
      <c r="Y128" s="76">
        <v>35</v>
      </c>
      <c r="Z128" s="75">
        <v>22.889305816135082</v>
      </c>
      <c r="AA128" s="75">
        <v>19</v>
      </c>
      <c r="AB128" s="75" t="s">
        <v>16</v>
      </c>
      <c r="AC128" s="87">
        <v>1</v>
      </c>
      <c r="AD128" s="360">
        <v>0.38451857822437574</v>
      </c>
      <c r="AE128" s="360">
        <v>0.76213000990678503</v>
      </c>
      <c r="AF128" s="76">
        <v>2236.08650941</v>
      </c>
      <c r="AG128" s="75">
        <v>31.632289</v>
      </c>
      <c r="AH128" s="76">
        <v>1160</v>
      </c>
      <c r="AI128" s="75">
        <v>16.412594486394998</v>
      </c>
      <c r="AJ128" s="76">
        <v>2864</v>
      </c>
      <c r="AK128" s="75">
        <v>2590.89759766</v>
      </c>
      <c r="AL128" s="75">
        <v>4407.3876375724994</v>
      </c>
      <c r="AM128" s="75">
        <v>2069.6029282783988</v>
      </c>
      <c r="AN128" s="76">
        <v>6476.9905658508987</v>
      </c>
      <c r="AP128" s="13"/>
      <c r="AQ128" s="13"/>
      <c r="AR128" s="13"/>
    </row>
    <row r="129" spans="1:44" x14ac:dyDescent="0.25">
      <c r="A129" t="s">
        <v>30</v>
      </c>
      <c r="B129" s="492" t="s">
        <v>2979</v>
      </c>
      <c r="C129" s="343" t="s">
        <v>2980</v>
      </c>
      <c r="D129" s="343">
        <v>13991</v>
      </c>
      <c r="E129" s="344">
        <v>12608</v>
      </c>
      <c r="F129" s="344">
        <v>15025</v>
      </c>
      <c r="G129" s="77">
        <v>170</v>
      </c>
      <c r="H129" s="344">
        <v>577</v>
      </c>
      <c r="I129" s="344">
        <v>36</v>
      </c>
      <c r="J129" s="78">
        <v>1731.1599999999999</v>
      </c>
      <c r="K129" s="79">
        <v>7.2829778876591424</v>
      </c>
      <c r="L129" s="79" t="s">
        <v>2981</v>
      </c>
      <c r="M129" s="80">
        <v>2867</v>
      </c>
      <c r="N129" s="81">
        <v>-11.467222222222222</v>
      </c>
      <c r="O129" s="81">
        <v>-76.624444444444435</v>
      </c>
      <c r="P129" s="82" t="s">
        <v>16</v>
      </c>
      <c r="Q129" s="83"/>
      <c r="R129" s="84">
        <v>7</v>
      </c>
      <c r="S129" s="85">
        <v>383</v>
      </c>
      <c r="T129" s="82" t="s">
        <v>23</v>
      </c>
      <c r="U129" s="77">
        <v>170</v>
      </c>
      <c r="V129" s="76">
        <v>197</v>
      </c>
      <c r="W129" s="76">
        <v>15</v>
      </c>
      <c r="X129" s="86">
        <v>7.6142131979695442</v>
      </c>
      <c r="Y129" s="76">
        <v>82</v>
      </c>
      <c r="Z129" s="75">
        <v>8.2521117608836896</v>
      </c>
      <c r="AA129" s="75">
        <v>27.705627705627705</v>
      </c>
      <c r="AB129" s="75" t="s">
        <v>16</v>
      </c>
      <c r="AC129" s="87" t="s">
        <v>16</v>
      </c>
      <c r="AD129" s="360">
        <v>0.56844190194485933</v>
      </c>
      <c r="AE129" s="360">
        <v>0.77395845708759603</v>
      </c>
      <c r="AF129" s="76">
        <v>1737.6813356799998</v>
      </c>
      <c r="AG129" s="75">
        <v>13.782370999999998</v>
      </c>
      <c r="AH129" s="76">
        <v>415</v>
      </c>
      <c r="AI129" s="75">
        <v>3.2910619672428303</v>
      </c>
      <c r="AJ129" s="76">
        <v>6008</v>
      </c>
      <c r="AK129" s="75">
        <v>6057.5543230059993</v>
      </c>
      <c r="AL129" s="75">
        <v>4607.7244249682744</v>
      </c>
      <c r="AM129" s="75">
        <v>4074.4481757614212</v>
      </c>
      <c r="AN129" s="76">
        <v>8682.1726007296966</v>
      </c>
      <c r="AP129" s="13"/>
      <c r="AQ129" s="13"/>
      <c r="AR129" s="13"/>
    </row>
    <row r="130" spans="1:44" x14ac:dyDescent="0.25">
      <c r="A130" t="s">
        <v>30</v>
      </c>
      <c r="B130" s="492" t="s">
        <v>2999</v>
      </c>
      <c r="C130" s="343" t="s">
        <v>3000</v>
      </c>
      <c r="D130" s="343">
        <v>207462</v>
      </c>
      <c r="E130" s="344">
        <v>252253</v>
      </c>
      <c r="F130" s="344">
        <v>260192</v>
      </c>
      <c r="G130" s="77">
        <v>4521</v>
      </c>
      <c r="H130" s="344">
        <v>4789</v>
      </c>
      <c r="I130" s="344">
        <v>1453</v>
      </c>
      <c r="J130" s="78">
        <v>4574.9100000000017</v>
      </c>
      <c r="K130" s="79">
        <v>55.138352448463444</v>
      </c>
      <c r="L130" s="79" t="s">
        <v>3001</v>
      </c>
      <c r="M130" s="80">
        <v>77</v>
      </c>
      <c r="N130" s="81">
        <v>-13.077777777777778</v>
      </c>
      <c r="O130" s="81">
        <v>-76.387777777777785</v>
      </c>
      <c r="P130" s="82" t="s">
        <v>16</v>
      </c>
      <c r="Q130" s="83"/>
      <c r="R130" s="84">
        <v>16</v>
      </c>
      <c r="S130" s="85">
        <v>459</v>
      </c>
      <c r="T130" s="82" t="s">
        <v>23</v>
      </c>
      <c r="U130" s="77">
        <v>4521</v>
      </c>
      <c r="V130" s="76">
        <v>4019</v>
      </c>
      <c r="W130" s="76">
        <v>181</v>
      </c>
      <c r="X130" s="86">
        <v>4.5036078626524016</v>
      </c>
      <c r="Y130" s="76">
        <v>3005</v>
      </c>
      <c r="Z130" s="75">
        <v>9.5362650536755496</v>
      </c>
      <c r="AA130" s="75">
        <v>40.844434409573267</v>
      </c>
      <c r="AB130" s="75" t="s">
        <v>16</v>
      </c>
      <c r="AC130" s="87">
        <v>3</v>
      </c>
      <c r="AD130" s="360">
        <v>0.68456218064837693</v>
      </c>
      <c r="AE130" s="360">
        <v>0.75310871463171158</v>
      </c>
      <c r="AF130" s="76">
        <v>36034.300689520001</v>
      </c>
      <c r="AG130" s="75">
        <v>14.284984000000001</v>
      </c>
      <c r="AH130" s="76">
        <v>2139</v>
      </c>
      <c r="AI130" s="75">
        <v>0.84780896685687557</v>
      </c>
      <c r="AJ130" s="76">
        <v>82659</v>
      </c>
      <c r="AK130" s="75">
        <v>112760.15828053602</v>
      </c>
      <c r="AL130" s="75">
        <v>2009.401381826975</v>
      </c>
      <c r="AM130" s="75">
        <v>654.40116498118948</v>
      </c>
      <c r="AN130" s="76">
        <v>2663.8025468081651</v>
      </c>
      <c r="AP130" s="13"/>
      <c r="AQ130" s="13"/>
      <c r="AR130" s="13"/>
    </row>
    <row r="131" spans="1:44" x14ac:dyDescent="0.25">
      <c r="A131" t="s">
        <v>30</v>
      </c>
      <c r="B131" s="492" t="s">
        <v>3042</v>
      </c>
      <c r="C131" s="343" t="s">
        <v>3043</v>
      </c>
      <c r="D131" s="343">
        <v>170266</v>
      </c>
      <c r="E131" s="344">
        <v>197963</v>
      </c>
      <c r="F131" s="344">
        <v>208504</v>
      </c>
      <c r="G131" s="77">
        <v>2894</v>
      </c>
      <c r="H131" s="344">
        <v>4275</v>
      </c>
      <c r="I131" s="344">
        <v>1637</v>
      </c>
      <c r="J131" s="78">
        <v>3668.2699999999995</v>
      </c>
      <c r="K131" s="79">
        <v>53.966311094875792</v>
      </c>
      <c r="L131" s="79" t="s">
        <v>3044</v>
      </c>
      <c r="M131" s="80">
        <v>195</v>
      </c>
      <c r="N131" s="81">
        <v>-11.495277777777776</v>
      </c>
      <c r="O131" s="81">
        <v>-77.206944444444446</v>
      </c>
      <c r="P131" s="82" t="s">
        <v>16</v>
      </c>
      <c r="Q131" s="83"/>
      <c r="R131" s="84">
        <v>12</v>
      </c>
      <c r="S131" s="85">
        <v>485</v>
      </c>
      <c r="T131" s="82" t="s">
        <v>23</v>
      </c>
      <c r="U131" s="77">
        <v>2894</v>
      </c>
      <c r="V131" s="76">
        <v>2891</v>
      </c>
      <c r="W131" s="76">
        <v>148</v>
      </c>
      <c r="X131" s="86">
        <v>5.1193358699411968</v>
      </c>
      <c r="Y131" s="76">
        <v>1975</v>
      </c>
      <c r="Z131" s="75">
        <v>7.4885199576121515</v>
      </c>
      <c r="AA131" s="75">
        <v>18.583716743348671</v>
      </c>
      <c r="AB131" s="75" t="s">
        <v>16</v>
      </c>
      <c r="AC131" s="87">
        <v>2</v>
      </c>
      <c r="AD131" s="360">
        <v>0.63224561923362799</v>
      </c>
      <c r="AE131" s="360">
        <v>0.76298918278751882</v>
      </c>
      <c r="AF131" s="76">
        <v>24315.668593679999</v>
      </c>
      <c r="AG131" s="75">
        <v>12.282935999999999</v>
      </c>
      <c r="AH131" s="76">
        <v>2114</v>
      </c>
      <c r="AI131" s="75">
        <v>1.0678779168299306</v>
      </c>
      <c r="AJ131" s="76">
        <v>65858</v>
      </c>
      <c r="AK131" s="75">
        <v>85646.212736288158</v>
      </c>
      <c r="AL131" s="75">
        <v>1600.3894788925204</v>
      </c>
      <c r="AM131" s="75">
        <v>436.64122810828286</v>
      </c>
      <c r="AN131" s="76">
        <v>2037.0307070008032</v>
      </c>
      <c r="AP131" s="13"/>
      <c r="AQ131" s="13"/>
      <c r="AR131" s="13"/>
    </row>
    <row r="132" spans="1:44" x14ac:dyDescent="0.25">
      <c r="A132" t="s">
        <v>30</v>
      </c>
      <c r="B132" s="492" t="s">
        <v>3077</v>
      </c>
      <c r="C132" s="343" t="s">
        <v>3078</v>
      </c>
      <c r="D132" s="343">
        <v>75415</v>
      </c>
      <c r="E132" s="344">
        <v>62854</v>
      </c>
      <c r="F132" s="344">
        <v>115836</v>
      </c>
      <c r="G132" s="77">
        <v>877</v>
      </c>
      <c r="H132" s="344">
        <v>2269</v>
      </c>
      <c r="I132" s="344">
        <v>47</v>
      </c>
      <c r="J132" s="78">
        <v>5657.9299999999994</v>
      </c>
      <c r="K132" s="79">
        <v>11.109009832217792</v>
      </c>
      <c r="L132" s="79" t="s">
        <v>3079</v>
      </c>
      <c r="M132" s="80">
        <v>2395</v>
      </c>
      <c r="N132" s="81">
        <v>-11.845000000000001</v>
      </c>
      <c r="O132" s="81">
        <v>-76.38611111111112</v>
      </c>
      <c r="P132" s="82" t="s">
        <v>16</v>
      </c>
      <c r="Q132" s="83"/>
      <c r="R132" s="84">
        <v>32</v>
      </c>
      <c r="S132" s="85">
        <v>1148</v>
      </c>
      <c r="T132" s="82" t="s">
        <v>23</v>
      </c>
      <c r="U132" s="77">
        <v>877</v>
      </c>
      <c r="V132" s="76">
        <v>1634</v>
      </c>
      <c r="W132" s="76">
        <v>95</v>
      </c>
      <c r="X132" s="86">
        <v>5.8139534883720927</v>
      </c>
      <c r="Y132" s="76">
        <v>713</v>
      </c>
      <c r="Z132" s="75">
        <v>12.671431330886614</v>
      </c>
      <c r="AA132" s="75">
        <v>29.198387819077475</v>
      </c>
      <c r="AB132" s="75" t="s">
        <v>16</v>
      </c>
      <c r="AC132" s="87">
        <v>7</v>
      </c>
      <c r="AD132" s="360">
        <v>0.55193283142041238</v>
      </c>
      <c r="AE132" s="360">
        <v>0.74970169058784752</v>
      </c>
      <c r="AF132" s="76">
        <v>9966.4771940799983</v>
      </c>
      <c r="AG132" s="75">
        <v>15.856551999999997</v>
      </c>
      <c r="AH132" s="76">
        <v>2017</v>
      </c>
      <c r="AI132" s="75">
        <v>3.2086206407064379</v>
      </c>
      <c r="AJ132" s="76">
        <v>32612</v>
      </c>
      <c r="AK132" s="75">
        <v>30020.591717521998</v>
      </c>
      <c r="AL132" s="75">
        <v>2840.0250230693346</v>
      </c>
      <c r="AM132" s="75">
        <v>2840.5784957202409</v>
      </c>
      <c r="AN132" s="76">
        <v>5680.603518789575</v>
      </c>
      <c r="AP132" s="13"/>
      <c r="AQ132" s="13"/>
      <c r="AR132" s="13"/>
    </row>
    <row r="133" spans="1:44" x14ac:dyDescent="0.25">
      <c r="A133" t="s">
        <v>30</v>
      </c>
      <c r="B133" s="492" t="s">
        <v>3173</v>
      </c>
      <c r="C133" s="343" t="s">
        <v>3174</v>
      </c>
      <c r="D133" s="343">
        <v>204448</v>
      </c>
      <c r="E133" s="344">
        <v>243597</v>
      </c>
      <c r="F133" s="344">
        <v>246917</v>
      </c>
      <c r="G133" s="77">
        <v>3961</v>
      </c>
      <c r="H133" s="344">
        <v>5637</v>
      </c>
      <c r="I133" s="344">
        <v>1620</v>
      </c>
      <c r="J133" s="78">
        <v>4902.2</v>
      </c>
      <c r="K133" s="79">
        <v>49.691363061482605</v>
      </c>
      <c r="L133" s="79" t="s">
        <v>2948</v>
      </c>
      <c r="M133" s="80">
        <v>46</v>
      </c>
      <c r="N133" s="81">
        <v>-11.108055555555556</v>
      </c>
      <c r="O133" s="81">
        <v>-77.610277777777767</v>
      </c>
      <c r="P133" s="82" t="s">
        <v>16</v>
      </c>
      <c r="Q133" s="83"/>
      <c r="R133" s="84">
        <v>12</v>
      </c>
      <c r="S133" s="85">
        <v>658</v>
      </c>
      <c r="T133" s="82" t="s">
        <v>23</v>
      </c>
      <c r="U133" s="77">
        <v>3961</v>
      </c>
      <c r="V133" s="76">
        <v>3426</v>
      </c>
      <c r="W133" s="76">
        <v>173</v>
      </c>
      <c r="X133" s="86">
        <v>5.0496205487448913</v>
      </c>
      <c r="Y133" s="76">
        <v>3273</v>
      </c>
      <c r="Z133" s="75">
        <v>8.5968433042251995</v>
      </c>
      <c r="AA133" s="75">
        <v>26.807603481968378</v>
      </c>
      <c r="AB133" s="75" t="s">
        <v>16</v>
      </c>
      <c r="AC133" s="87">
        <v>7</v>
      </c>
      <c r="AD133" s="360">
        <v>0.65096255194939756</v>
      </c>
      <c r="AE133" s="360">
        <v>0.78172424198827117</v>
      </c>
      <c r="AF133" s="76">
        <v>33027.422045339998</v>
      </c>
      <c r="AG133" s="75">
        <v>13.558222000000001</v>
      </c>
      <c r="AH133" s="76">
        <v>3076</v>
      </c>
      <c r="AI133" s="75">
        <v>1.2628801728301144</v>
      </c>
      <c r="AJ133" s="76">
        <v>77761</v>
      </c>
      <c r="AK133" s="75">
        <v>107603.23192092002</v>
      </c>
      <c r="AL133" s="75">
        <v>2460.6742059220751</v>
      </c>
      <c r="AM133" s="75">
        <v>813.52545552695631</v>
      </c>
      <c r="AN133" s="76">
        <v>3274.1996614490313</v>
      </c>
      <c r="AP133" s="13"/>
      <c r="AQ133" s="13"/>
      <c r="AR133" s="13"/>
    </row>
    <row r="134" spans="1:44" x14ac:dyDescent="0.25">
      <c r="A134" t="s">
        <v>30</v>
      </c>
      <c r="B134" s="492" t="s">
        <v>3206</v>
      </c>
      <c r="C134" s="343" t="s">
        <v>3207</v>
      </c>
      <c r="D134" s="343">
        <v>21385</v>
      </c>
      <c r="E134" s="344">
        <v>18756</v>
      </c>
      <c r="F134" s="344">
        <v>18451</v>
      </c>
      <c r="G134" s="77">
        <v>254</v>
      </c>
      <c r="H134" s="344">
        <v>495</v>
      </c>
      <c r="I134" s="344">
        <v>114</v>
      </c>
      <c r="J134" s="78">
        <v>1888.87</v>
      </c>
      <c r="K134" s="79">
        <v>9.929746356287092</v>
      </c>
      <c r="L134" s="79" t="s">
        <v>3208</v>
      </c>
      <c r="M134" s="80">
        <v>3648</v>
      </c>
      <c r="N134" s="81">
        <v>-10.668055555555554</v>
      </c>
      <c r="O134" s="81">
        <v>-76.773333333333326</v>
      </c>
      <c r="P134" s="82" t="s">
        <v>16</v>
      </c>
      <c r="Q134" s="83"/>
      <c r="R134" s="84">
        <v>6</v>
      </c>
      <c r="S134" s="85">
        <v>331</v>
      </c>
      <c r="T134" s="82" t="s">
        <v>23</v>
      </c>
      <c r="U134" s="77">
        <v>254</v>
      </c>
      <c r="V134" s="76">
        <v>251</v>
      </c>
      <c r="W134" s="76">
        <v>15</v>
      </c>
      <c r="X134" s="86">
        <v>5.9760956175298805</v>
      </c>
      <c r="Y134" s="76">
        <v>150</v>
      </c>
      <c r="Z134" s="75">
        <v>16.645728643216081</v>
      </c>
      <c r="AA134" s="75">
        <v>21.102661596958175</v>
      </c>
      <c r="AB134" s="75" t="s">
        <v>16</v>
      </c>
      <c r="AC134" s="87">
        <v>2</v>
      </c>
      <c r="AD134" s="360">
        <v>0.57702007433688129</v>
      </c>
      <c r="AE134" s="360">
        <v>0.81144317017586087</v>
      </c>
      <c r="AF134" s="76">
        <v>4379.6867389199997</v>
      </c>
      <c r="AG134" s="75">
        <v>23.350856999999998</v>
      </c>
      <c r="AH134" s="76">
        <v>667</v>
      </c>
      <c r="AI134" s="75">
        <v>3.5541100544208901</v>
      </c>
      <c r="AJ134" s="76">
        <v>7550</v>
      </c>
      <c r="AK134" s="75">
        <v>7930.3001495869976</v>
      </c>
      <c r="AL134" s="75">
        <v>2119.1711105779482</v>
      </c>
      <c r="AM134" s="75">
        <v>8254.7240419065893</v>
      </c>
      <c r="AN134" s="76">
        <v>10373.89515248454</v>
      </c>
      <c r="AP134" s="13"/>
      <c r="AQ134" s="13"/>
      <c r="AR134" s="13"/>
    </row>
    <row r="135" spans="1:44" x14ac:dyDescent="0.25">
      <c r="A135" t="s">
        <v>30</v>
      </c>
      <c r="B135" s="492" t="s">
        <v>3225</v>
      </c>
      <c r="C135" s="343" t="s">
        <v>2736</v>
      </c>
      <c r="D135" s="343">
        <v>28604</v>
      </c>
      <c r="E135" s="344">
        <v>22200</v>
      </c>
      <c r="F135" s="344">
        <v>27214</v>
      </c>
      <c r="G135" s="77">
        <v>251</v>
      </c>
      <c r="H135" s="344">
        <v>1390</v>
      </c>
      <c r="I135" s="344">
        <v>201</v>
      </c>
      <c r="J135" s="78">
        <v>6899.3299999999981</v>
      </c>
      <c r="K135" s="79">
        <v>3.2177037480451007</v>
      </c>
      <c r="L135" s="79" t="s">
        <v>2737</v>
      </c>
      <c r="M135" s="80">
        <v>2895</v>
      </c>
      <c r="N135" s="81">
        <v>-12.459722222222222</v>
      </c>
      <c r="O135" s="81">
        <v>-75.918333333333337</v>
      </c>
      <c r="P135" s="82" t="s">
        <v>16</v>
      </c>
      <c r="Q135" s="83"/>
      <c r="R135" s="84">
        <v>33</v>
      </c>
      <c r="S135" s="85">
        <v>1034</v>
      </c>
      <c r="T135" s="82" t="s">
        <v>23</v>
      </c>
      <c r="U135" s="77">
        <v>251</v>
      </c>
      <c r="V135" s="76">
        <v>268</v>
      </c>
      <c r="W135" s="76">
        <v>13</v>
      </c>
      <c r="X135" s="86">
        <v>4.8507462686567164</v>
      </c>
      <c r="Y135" s="76">
        <v>62</v>
      </c>
      <c r="Z135" s="75">
        <v>24.534883720930232</v>
      </c>
      <c r="AA135" s="75">
        <v>38.945233265720077</v>
      </c>
      <c r="AB135" s="75" t="s">
        <v>16</v>
      </c>
      <c r="AC135" s="87">
        <v>4</v>
      </c>
      <c r="AD135" s="360">
        <v>0.44663914851207931</v>
      </c>
      <c r="AE135" s="360">
        <v>0.80702793970972986</v>
      </c>
      <c r="AF135" s="76">
        <v>5638.1553120000008</v>
      </c>
      <c r="AG135" s="75">
        <v>25.397096000000005</v>
      </c>
      <c r="AH135" s="76">
        <v>2325</v>
      </c>
      <c r="AI135" s="75">
        <v>10.471650253510854</v>
      </c>
      <c r="AJ135" s="76">
        <v>12764</v>
      </c>
      <c r="AK135" s="75">
        <v>11323.502936148003</v>
      </c>
      <c r="AL135" s="75">
        <v>3219.7419337837841</v>
      </c>
      <c r="AM135" s="75">
        <v>3450.5235427927923</v>
      </c>
      <c r="AN135" s="76">
        <v>6670.2654765765756</v>
      </c>
      <c r="AP135" s="13"/>
      <c r="AQ135" s="13"/>
      <c r="AR135" s="13"/>
    </row>
    <row r="136" spans="1:44" x14ac:dyDescent="0.25">
      <c r="A136" t="s">
        <v>19</v>
      </c>
      <c r="B136" s="223" t="s">
        <v>3317</v>
      </c>
      <c r="C136" s="102" t="s">
        <v>3318</v>
      </c>
      <c r="D136" s="102">
        <v>285291</v>
      </c>
      <c r="E136" s="224">
        <v>272136</v>
      </c>
      <c r="F136" s="224">
        <v>291509</v>
      </c>
      <c r="G136" s="213">
        <v>4524</v>
      </c>
      <c r="H136" s="224">
        <v>3790</v>
      </c>
      <c r="I136" s="224">
        <v>4400</v>
      </c>
      <c r="J136" s="225">
        <v>25025.839999999997</v>
      </c>
      <c r="K136" s="226">
        <v>10.874200426439234</v>
      </c>
      <c r="L136" s="226" t="s">
        <v>3319</v>
      </c>
      <c r="M136" s="227">
        <v>4373</v>
      </c>
      <c r="N136" s="228">
        <v>-10.682499999999999</v>
      </c>
      <c r="O136" s="228">
        <v>-76.256944444444443</v>
      </c>
      <c r="P136" s="214" t="s">
        <v>16</v>
      </c>
      <c r="Q136" s="109">
        <v>3</v>
      </c>
      <c r="R136" s="109">
        <v>29</v>
      </c>
      <c r="S136" s="229">
        <v>2700</v>
      </c>
      <c r="T136" s="215" t="s">
        <v>23</v>
      </c>
      <c r="U136" s="213">
        <v>4524</v>
      </c>
      <c r="V136" s="216">
        <v>4757</v>
      </c>
      <c r="W136" s="216">
        <v>436</v>
      </c>
      <c r="X136" s="217">
        <v>9.1654404036157242</v>
      </c>
      <c r="Y136" s="216">
        <v>3172</v>
      </c>
      <c r="Z136" s="218">
        <v>20.805685174879063</v>
      </c>
      <c r="AA136" s="218">
        <v>38.38212895583009</v>
      </c>
      <c r="AB136" s="218">
        <v>37.6</v>
      </c>
      <c r="AC136" s="219">
        <v>6</v>
      </c>
      <c r="AD136" s="357">
        <v>0.47846783424381306</v>
      </c>
      <c r="AE136" s="357">
        <v>0.70126630000000001</v>
      </c>
      <c r="AF136" s="216">
        <v>94022.987999999998</v>
      </c>
      <c r="AG136" s="218">
        <v>34.549999999999997</v>
      </c>
      <c r="AH136" s="216">
        <v>18641</v>
      </c>
      <c r="AI136" s="218">
        <v>6.85</v>
      </c>
      <c r="AJ136" s="216">
        <v>93752</v>
      </c>
      <c r="AK136" s="216">
        <v>104844.6702675001</v>
      </c>
      <c r="AL136" s="218">
        <v>3685.0455876473534</v>
      </c>
      <c r="AM136" s="218">
        <v>2337.2437414381047</v>
      </c>
      <c r="AN136" s="216">
        <v>6022.2893290854599</v>
      </c>
      <c r="AP136" s="13"/>
      <c r="AQ136" s="13"/>
      <c r="AR136" s="13"/>
    </row>
    <row r="137" spans="1:44" x14ac:dyDescent="0.25">
      <c r="A137" t="s">
        <v>30</v>
      </c>
      <c r="B137" s="492" t="s">
        <v>3320</v>
      </c>
      <c r="C137" s="343" t="s">
        <v>3321</v>
      </c>
      <c r="D137" s="343">
        <v>48541</v>
      </c>
      <c r="E137" s="344">
        <v>46287</v>
      </c>
      <c r="F137" s="344">
        <v>32830</v>
      </c>
      <c r="G137" s="77">
        <v>527</v>
      </c>
      <c r="H137" s="344">
        <v>798</v>
      </c>
      <c r="I137" s="344">
        <v>524</v>
      </c>
      <c r="J137" s="78">
        <v>1884.81</v>
      </c>
      <c r="K137" s="79">
        <v>24.557912999188247</v>
      </c>
      <c r="L137" s="79" t="s">
        <v>3322</v>
      </c>
      <c r="M137" s="80">
        <v>3203</v>
      </c>
      <c r="N137" s="81">
        <v>-10.491388888888888</v>
      </c>
      <c r="O137" s="81">
        <v>-76.516388888888883</v>
      </c>
      <c r="P137" s="82" t="s">
        <v>16</v>
      </c>
      <c r="Q137" s="83"/>
      <c r="R137" s="84">
        <v>8</v>
      </c>
      <c r="S137" s="85">
        <v>828</v>
      </c>
      <c r="T137" s="82" t="s">
        <v>23</v>
      </c>
      <c r="U137" s="77">
        <v>527</v>
      </c>
      <c r="V137" s="76">
        <v>578</v>
      </c>
      <c r="W137" s="76">
        <v>51</v>
      </c>
      <c r="X137" s="86">
        <v>8.8235294117647065</v>
      </c>
      <c r="Y137" s="76">
        <v>278</v>
      </c>
      <c r="Z137" s="75">
        <v>20.992848127892302</v>
      </c>
      <c r="AA137" s="75">
        <v>57.513914656771803</v>
      </c>
      <c r="AB137" s="75" t="s">
        <v>16</v>
      </c>
      <c r="AC137" s="87">
        <v>1</v>
      </c>
      <c r="AD137" s="360">
        <v>0.36996854518791078</v>
      </c>
      <c r="AE137" s="360">
        <v>0.64739480216775325</v>
      </c>
      <c r="AF137" s="76">
        <v>27899.832236670001</v>
      </c>
      <c r="AG137" s="75">
        <v>60.275741000000004</v>
      </c>
      <c r="AH137" s="76">
        <v>14693</v>
      </c>
      <c r="AI137" s="75">
        <v>31.742661443013532</v>
      </c>
      <c r="AJ137" s="76">
        <v>12313</v>
      </c>
      <c r="AK137" s="75">
        <v>14126.500809517989</v>
      </c>
      <c r="AL137" s="75">
        <v>1709.3509652818284</v>
      </c>
      <c r="AM137" s="75">
        <v>5528.2039224836371</v>
      </c>
      <c r="AN137" s="76">
        <v>7237.5548877654628</v>
      </c>
      <c r="AP137" s="13"/>
      <c r="AQ137" s="13"/>
      <c r="AR137" s="13"/>
    </row>
    <row r="138" spans="1:44" x14ac:dyDescent="0.25">
      <c r="A138" t="s">
        <v>30</v>
      </c>
      <c r="B138" s="492" t="s">
        <v>3345</v>
      </c>
      <c r="C138" s="343" t="s">
        <v>3346</v>
      </c>
      <c r="D138" s="343">
        <v>83226</v>
      </c>
      <c r="E138" s="344">
        <v>96169</v>
      </c>
      <c r="F138" s="344">
        <v>113476</v>
      </c>
      <c r="G138" s="77">
        <v>1842</v>
      </c>
      <c r="H138" s="344">
        <v>1201</v>
      </c>
      <c r="I138" s="344">
        <v>2138</v>
      </c>
      <c r="J138" s="78">
        <v>17767.150000000001</v>
      </c>
      <c r="K138" s="79">
        <v>5.4127420548596703</v>
      </c>
      <c r="L138" s="79" t="s">
        <v>3347</v>
      </c>
      <c r="M138" s="80">
        <v>1832</v>
      </c>
      <c r="N138" s="81">
        <v>-10.574999999999999</v>
      </c>
      <c r="O138" s="81">
        <v>-75.404722222222233</v>
      </c>
      <c r="P138" s="82" t="s">
        <v>16</v>
      </c>
      <c r="Q138" s="83"/>
      <c r="R138" s="84">
        <v>8</v>
      </c>
      <c r="S138" s="85">
        <v>599</v>
      </c>
      <c r="T138" s="82" t="s">
        <v>23</v>
      </c>
      <c r="U138" s="77">
        <v>1842</v>
      </c>
      <c r="V138" s="76">
        <v>1981</v>
      </c>
      <c r="W138" s="76">
        <v>137</v>
      </c>
      <c r="X138" s="86">
        <v>6.9156991418475515</v>
      </c>
      <c r="Y138" s="76">
        <v>1068</v>
      </c>
      <c r="Z138" s="75">
        <v>21.14351813599934</v>
      </c>
      <c r="AA138" s="75">
        <v>28.121990369181383</v>
      </c>
      <c r="AB138" s="75" t="s">
        <v>16</v>
      </c>
      <c r="AC138" s="87">
        <v>2</v>
      </c>
      <c r="AD138" s="360">
        <v>0.42782213065429037</v>
      </c>
      <c r="AE138" s="360">
        <v>0.65461332918642356</v>
      </c>
      <c r="AF138" s="76">
        <v>32505.36146081</v>
      </c>
      <c r="AG138" s="75">
        <v>33.800249000000001</v>
      </c>
      <c r="AH138" s="76">
        <v>21522</v>
      </c>
      <c r="AI138" s="75">
        <v>22.379462986929603</v>
      </c>
      <c r="AJ138" s="76">
        <v>32420</v>
      </c>
      <c r="AK138" s="75">
        <v>41622.603836241091</v>
      </c>
      <c r="AL138" s="75">
        <v>2237.9060651561313</v>
      </c>
      <c r="AM138" s="75">
        <v>1965.0277152720735</v>
      </c>
      <c r="AN138" s="76">
        <v>4202.933780428205</v>
      </c>
      <c r="AP138" s="13"/>
      <c r="AQ138" s="13"/>
      <c r="AR138" s="13"/>
    </row>
    <row r="139" spans="1:44" x14ac:dyDescent="0.25">
      <c r="A139" t="s">
        <v>30</v>
      </c>
      <c r="B139" s="492" t="s">
        <v>3368</v>
      </c>
      <c r="C139" s="343" t="s">
        <v>3318</v>
      </c>
      <c r="D139" s="343">
        <v>153524</v>
      </c>
      <c r="E139" s="344">
        <v>129680</v>
      </c>
      <c r="F139" s="344">
        <v>145203</v>
      </c>
      <c r="G139" s="77">
        <v>2155</v>
      </c>
      <c r="H139" s="344">
        <v>1791</v>
      </c>
      <c r="I139" s="344">
        <v>1738</v>
      </c>
      <c r="J139" s="78">
        <v>5373.8799999999992</v>
      </c>
      <c r="K139" s="79">
        <v>24.13153996739786</v>
      </c>
      <c r="L139" s="79" t="s">
        <v>3319</v>
      </c>
      <c r="M139" s="80">
        <v>4373</v>
      </c>
      <c r="N139" s="81">
        <v>-10.682499999999999</v>
      </c>
      <c r="O139" s="81">
        <v>-76.256944444444443</v>
      </c>
      <c r="P139" s="82" t="s">
        <v>16</v>
      </c>
      <c r="Q139" s="83"/>
      <c r="R139" s="84">
        <v>13</v>
      </c>
      <c r="S139" s="85">
        <v>1273</v>
      </c>
      <c r="T139" s="82" t="s">
        <v>23</v>
      </c>
      <c r="U139" s="77">
        <v>2155</v>
      </c>
      <c r="V139" s="76">
        <v>2198</v>
      </c>
      <c r="W139" s="76">
        <v>248</v>
      </c>
      <c r="X139" s="86">
        <v>11.282984531392175</v>
      </c>
      <c r="Y139" s="76">
        <v>1826</v>
      </c>
      <c r="Z139" s="75">
        <v>20.295078274580472</v>
      </c>
      <c r="AA139" s="75">
        <v>47.982261640798221</v>
      </c>
      <c r="AB139" s="75" t="s">
        <v>16</v>
      </c>
      <c r="AC139" s="87">
        <v>3</v>
      </c>
      <c r="AD139" s="360">
        <v>0.54553387203643311</v>
      </c>
      <c r="AE139" s="360">
        <v>0.75506999233580385</v>
      </c>
      <c r="AF139" s="76">
        <v>38844.466505600009</v>
      </c>
      <c r="AG139" s="75">
        <v>29.954092000000003</v>
      </c>
      <c r="AH139" s="76">
        <v>16183</v>
      </c>
      <c r="AI139" s="75">
        <v>12.478832122008841</v>
      </c>
      <c r="AJ139" s="76">
        <v>49019</v>
      </c>
      <c r="AK139" s="75">
        <v>49095.565621741014</v>
      </c>
      <c r="AL139" s="75">
        <v>5463.4149408544126</v>
      </c>
      <c r="AM139" s="75">
        <v>1474.3170690160393</v>
      </c>
      <c r="AN139" s="76">
        <v>6937.7320098704522</v>
      </c>
      <c r="AP139" s="13"/>
      <c r="AQ139" s="13"/>
      <c r="AR139" s="13"/>
    </row>
    <row r="140" spans="1:44" x14ac:dyDescent="0.25">
      <c r="A140" t="s">
        <v>19</v>
      </c>
      <c r="B140" s="128" t="s">
        <v>3404</v>
      </c>
      <c r="C140" s="102" t="s">
        <v>1204</v>
      </c>
      <c r="D140" s="102">
        <v>444209</v>
      </c>
      <c r="E140" s="103">
        <v>548998</v>
      </c>
      <c r="F140" s="103">
        <v>624257</v>
      </c>
      <c r="G140" s="213">
        <v>11861</v>
      </c>
      <c r="H140" s="103">
        <v>5264</v>
      </c>
      <c r="I140" s="103">
        <v>2696</v>
      </c>
      <c r="J140" s="104">
        <v>102199.27999999998</v>
      </c>
      <c r="K140" s="105">
        <v>5.3718382360423682</v>
      </c>
      <c r="L140" s="105" t="s">
        <v>3405</v>
      </c>
      <c r="M140" s="106">
        <v>162</v>
      </c>
      <c r="N140" s="107">
        <v>-8.3680555555555554</v>
      </c>
      <c r="O140" s="107">
        <v>-74.543333333333337</v>
      </c>
      <c r="P140" s="214" t="s">
        <v>16</v>
      </c>
      <c r="Q140" s="109">
        <v>4</v>
      </c>
      <c r="R140" s="110">
        <v>17</v>
      </c>
      <c r="S140" s="111">
        <v>1025</v>
      </c>
      <c r="T140" s="215" t="s">
        <v>1172</v>
      </c>
      <c r="U140" s="213">
        <v>11861</v>
      </c>
      <c r="V140" s="216">
        <v>11522</v>
      </c>
      <c r="W140" s="216">
        <v>877</v>
      </c>
      <c r="X140" s="217">
        <v>7.6115257767748652</v>
      </c>
      <c r="Y140" s="216">
        <v>8898</v>
      </c>
      <c r="Z140" s="218">
        <v>19.682063414211939</v>
      </c>
      <c r="AA140" s="218">
        <v>53.948397185301012</v>
      </c>
      <c r="AB140" s="218">
        <v>37.9</v>
      </c>
      <c r="AC140" s="219">
        <v>7</v>
      </c>
      <c r="AD140" s="357">
        <v>0.48352401035886294</v>
      </c>
      <c r="AE140" s="357">
        <v>0.63975139999999997</v>
      </c>
      <c r="AF140" s="216">
        <v>68899.248999999996</v>
      </c>
      <c r="AG140" s="218">
        <v>12.55</v>
      </c>
      <c r="AH140" s="216">
        <v>2745</v>
      </c>
      <c r="AI140" s="218">
        <v>0.5</v>
      </c>
      <c r="AJ140" s="216">
        <v>155213</v>
      </c>
      <c r="AK140" s="216">
        <v>211396.71215886591</v>
      </c>
      <c r="AL140" s="218">
        <v>2677.3578077256757</v>
      </c>
      <c r="AM140" s="218">
        <v>1527.1930453468035</v>
      </c>
      <c r="AN140" s="216">
        <v>4204.5508530724792</v>
      </c>
      <c r="AP140" s="13"/>
      <c r="AQ140" s="13"/>
      <c r="AR140" s="13"/>
    </row>
    <row r="141" spans="1:44" x14ac:dyDescent="0.25">
      <c r="A141" t="s">
        <v>30</v>
      </c>
      <c r="B141" s="493" t="s">
        <v>3406</v>
      </c>
      <c r="C141" s="343" t="s">
        <v>3407</v>
      </c>
      <c r="D141" s="343">
        <v>45065</v>
      </c>
      <c r="E141" s="344">
        <v>57591</v>
      </c>
      <c r="F141" s="344">
        <v>70502</v>
      </c>
      <c r="G141" s="77">
        <v>1614</v>
      </c>
      <c r="H141" s="344">
        <v>312</v>
      </c>
      <c r="I141" s="344">
        <v>177</v>
      </c>
      <c r="J141" s="78">
        <v>38914.29</v>
      </c>
      <c r="K141" s="79">
        <v>1.4799447709311926</v>
      </c>
      <c r="L141" s="79" t="s">
        <v>3408</v>
      </c>
      <c r="M141" s="80">
        <v>256</v>
      </c>
      <c r="N141" s="81">
        <v>-10.729722222222222</v>
      </c>
      <c r="O141" s="81">
        <v>-73.755277777777778</v>
      </c>
      <c r="P141" s="82" t="s">
        <v>16</v>
      </c>
      <c r="Q141" s="83"/>
      <c r="R141" s="84">
        <v>4</v>
      </c>
      <c r="S141" s="85">
        <v>310</v>
      </c>
      <c r="T141" s="82" t="s">
        <v>1172</v>
      </c>
      <c r="U141" s="77">
        <v>1614</v>
      </c>
      <c r="V141" s="76">
        <v>1122</v>
      </c>
      <c r="W141" s="76">
        <v>104</v>
      </c>
      <c r="X141" s="86">
        <v>9.2691622103386813</v>
      </c>
      <c r="Y141" s="76">
        <v>599</v>
      </c>
      <c r="Z141" s="75">
        <v>40.246664988673544</v>
      </c>
      <c r="AA141" s="75">
        <v>54.057279236276848</v>
      </c>
      <c r="AB141" s="75" t="s">
        <v>16</v>
      </c>
      <c r="AC141" s="87">
        <v>2</v>
      </c>
      <c r="AD141" s="360">
        <v>0.32639540870573197</v>
      </c>
      <c r="AE141" s="360">
        <v>0.48931411931246238</v>
      </c>
      <c r="AF141" s="76">
        <v>18571.529872980002</v>
      </c>
      <c r="AG141" s="75">
        <v>32.247278000000001</v>
      </c>
      <c r="AH141" s="76">
        <v>3554</v>
      </c>
      <c r="AI141" s="75">
        <v>6.1706849705833893</v>
      </c>
      <c r="AJ141" s="76">
        <v>12955</v>
      </c>
      <c r="AK141" s="75">
        <v>20106.169654070847</v>
      </c>
      <c r="AL141" s="75">
        <v>1781.3127981802706</v>
      </c>
      <c r="AM141" s="75">
        <v>1579.2852551613967</v>
      </c>
      <c r="AN141" s="76">
        <v>3360.5980533416678</v>
      </c>
      <c r="AP141" s="13"/>
      <c r="AQ141" s="13"/>
      <c r="AR141" s="13"/>
    </row>
    <row r="142" spans="1:44" x14ac:dyDescent="0.25">
      <c r="A142" t="s">
        <v>30</v>
      </c>
      <c r="B142" s="492" t="s">
        <v>3419</v>
      </c>
      <c r="C142" s="343" t="s">
        <v>3420</v>
      </c>
      <c r="D142" s="343">
        <v>343187</v>
      </c>
      <c r="E142" s="344">
        <v>418055</v>
      </c>
      <c r="F142" s="344">
        <v>470619</v>
      </c>
      <c r="G142" s="77">
        <v>8670</v>
      </c>
      <c r="H142" s="344">
        <v>4466</v>
      </c>
      <c r="I142" s="344">
        <v>1998</v>
      </c>
      <c r="J142" s="78">
        <v>36844.75</v>
      </c>
      <c r="K142" s="79">
        <v>11.346392633957349</v>
      </c>
      <c r="L142" s="79" t="s">
        <v>3405</v>
      </c>
      <c r="M142" s="80">
        <v>162</v>
      </c>
      <c r="N142" s="81">
        <v>-8.3680555555555554</v>
      </c>
      <c r="O142" s="81">
        <v>-74.543333333333337</v>
      </c>
      <c r="P142" s="82" t="s">
        <v>16</v>
      </c>
      <c r="Q142" s="83"/>
      <c r="R142" s="84">
        <v>7</v>
      </c>
      <c r="S142" s="85">
        <v>415</v>
      </c>
      <c r="T142" s="82" t="s">
        <v>1172</v>
      </c>
      <c r="U142" s="77">
        <v>8670</v>
      </c>
      <c r="V142" s="76">
        <v>8722</v>
      </c>
      <c r="W142" s="76">
        <v>671</v>
      </c>
      <c r="X142" s="86">
        <v>7.6931896354047238</v>
      </c>
      <c r="Y142" s="76">
        <v>7171</v>
      </c>
      <c r="Z142" s="75">
        <v>17.090924215955411</v>
      </c>
      <c r="AA142" s="75">
        <v>52.658628187388814</v>
      </c>
      <c r="AB142" s="75" t="s">
        <v>16</v>
      </c>
      <c r="AC142" s="87">
        <v>5</v>
      </c>
      <c r="AD142" s="360">
        <v>0.52348384059550512</v>
      </c>
      <c r="AE142" s="360">
        <v>0.66397663263374107</v>
      </c>
      <c r="AF142" s="76">
        <v>39686.655121299998</v>
      </c>
      <c r="AG142" s="75">
        <v>9.4931660000000004</v>
      </c>
      <c r="AH142" s="76">
        <v>2127</v>
      </c>
      <c r="AI142" s="75">
        <v>0.50885923010187961</v>
      </c>
      <c r="AJ142" s="76">
        <v>121102</v>
      </c>
      <c r="AK142" s="75">
        <v>161726.393270734</v>
      </c>
      <c r="AL142" s="75">
        <v>2897.0445371170144</v>
      </c>
      <c r="AM142" s="75">
        <v>1124.0330890273024</v>
      </c>
      <c r="AN142" s="76">
        <v>4021.077626144317</v>
      </c>
      <c r="AP142" s="13"/>
      <c r="AQ142" s="13"/>
      <c r="AR142" s="13"/>
    </row>
    <row r="143" spans="1:44" x14ac:dyDescent="0.25">
      <c r="A143" t="s">
        <v>30</v>
      </c>
      <c r="B143" s="492" t="s">
        <v>3440</v>
      </c>
      <c r="C143" s="343" t="s">
        <v>3441</v>
      </c>
      <c r="D143" s="343">
        <v>52107</v>
      </c>
      <c r="E143" s="344">
        <v>70006</v>
      </c>
      <c r="F143" s="344">
        <v>78178</v>
      </c>
      <c r="G143" s="77">
        <v>1521</v>
      </c>
      <c r="H143" s="344">
        <v>459</v>
      </c>
      <c r="I143" s="344">
        <v>465</v>
      </c>
      <c r="J143" s="78">
        <v>8592.48</v>
      </c>
      <c r="K143" s="79">
        <v>8.1473567584678701</v>
      </c>
      <c r="L143" s="79" t="s">
        <v>5640</v>
      </c>
      <c r="M143" s="80">
        <v>275</v>
      </c>
      <c r="N143" s="81">
        <v>-9.0336111111111101</v>
      </c>
      <c r="O143" s="81">
        <v>-75.507499999999993</v>
      </c>
      <c r="P143" s="82" t="s">
        <v>16</v>
      </c>
      <c r="Q143" s="83"/>
      <c r="R143" s="84">
        <v>5</v>
      </c>
      <c r="S143" s="85">
        <v>251</v>
      </c>
      <c r="T143" s="82" t="s">
        <v>23</v>
      </c>
      <c r="U143" s="77">
        <v>1521</v>
      </c>
      <c r="V143" s="76">
        <v>1565</v>
      </c>
      <c r="W143" s="76">
        <v>92</v>
      </c>
      <c r="X143" s="86">
        <v>5.8785942492012779</v>
      </c>
      <c r="Y143" s="76">
        <v>1099</v>
      </c>
      <c r="Z143" s="75">
        <v>14.366883116883116</v>
      </c>
      <c r="AA143" s="75">
        <v>59.300184162062621</v>
      </c>
      <c r="AB143" s="75" t="s">
        <v>16</v>
      </c>
      <c r="AC143" s="87" t="s">
        <v>16</v>
      </c>
      <c r="AD143" s="360">
        <v>0.43860530397535774</v>
      </c>
      <c r="AE143" s="360">
        <v>0.62781513934614752</v>
      </c>
      <c r="AF143" s="76">
        <v>7382.9020659400012</v>
      </c>
      <c r="AG143" s="75">
        <v>10.546099000000002</v>
      </c>
      <c r="AH143" s="76">
        <v>760</v>
      </c>
      <c r="AI143" s="75">
        <v>1.0859254472142692</v>
      </c>
      <c r="AJ143" s="76">
        <v>20103</v>
      </c>
      <c r="AK143" s="75">
        <v>28697.400528321032</v>
      </c>
      <c r="AL143" s="75">
        <v>1987.8411731851563</v>
      </c>
      <c r="AM143" s="75">
        <v>3587.1332268662695</v>
      </c>
      <c r="AN143" s="76">
        <v>5574.9744000514256</v>
      </c>
      <c r="AP143" s="13"/>
      <c r="AQ143" s="13"/>
      <c r="AR143" s="13"/>
    </row>
    <row r="144" spans="1:44" x14ac:dyDescent="0.25">
      <c r="A144" t="s">
        <v>30</v>
      </c>
      <c r="B144" s="492" t="s">
        <v>3454</v>
      </c>
      <c r="C144" s="343" t="s">
        <v>3455</v>
      </c>
      <c r="D144" s="343">
        <v>3850</v>
      </c>
      <c r="E144" s="344">
        <v>3346</v>
      </c>
      <c r="F144" s="344">
        <v>4958</v>
      </c>
      <c r="G144" s="77">
        <v>56</v>
      </c>
      <c r="H144" s="344">
        <v>27</v>
      </c>
      <c r="I144" s="344">
        <v>56</v>
      </c>
      <c r="J144" s="78">
        <v>17847.759999999998</v>
      </c>
      <c r="K144" s="79">
        <v>0.18747450660475043</v>
      </c>
      <c r="L144" s="79" t="s">
        <v>3456</v>
      </c>
      <c r="M144" s="80">
        <v>228</v>
      </c>
      <c r="N144" s="81">
        <v>-9.7722222222222239</v>
      </c>
      <c r="O144" s="81">
        <v>-70.709722222222226</v>
      </c>
      <c r="P144" s="82" t="s">
        <v>16</v>
      </c>
      <c r="Q144" s="83"/>
      <c r="R144" s="84">
        <v>1</v>
      </c>
      <c r="S144" s="85">
        <v>49</v>
      </c>
      <c r="T144" s="82" t="s">
        <v>1172</v>
      </c>
      <c r="U144" s="77">
        <v>56</v>
      </c>
      <c r="V144" s="76">
        <v>113</v>
      </c>
      <c r="W144" s="76">
        <v>10</v>
      </c>
      <c r="X144" s="86">
        <v>8.8495575221238933</v>
      </c>
      <c r="Y144" s="76">
        <v>29</v>
      </c>
      <c r="Z144" s="75">
        <v>47.119341563786008</v>
      </c>
      <c r="AA144" s="75">
        <v>38.513513513513516</v>
      </c>
      <c r="AB144" s="75" t="s">
        <v>16</v>
      </c>
      <c r="AC144" s="87" t="s">
        <v>16</v>
      </c>
      <c r="AD144" s="360">
        <v>0.34842682235896677</v>
      </c>
      <c r="AE144" s="360">
        <v>0.44967001573199983</v>
      </c>
      <c r="AF144" s="76">
        <v>1068.3221894799999</v>
      </c>
      <c r="AG144" s="75">
        <v>31.928337999999997</v>
      </c>
      <c r="AH144" s="76">
        <v>53</v>
      </c>
      <c r="AI144" s="75">
        <v>1.5784699999999998</v>
      </c>
      <c r="AJ144" s="76">
        <v>1053</v>
      </c>
      <c r="AK144" s="75">
        <v>866.74870573999999</v>
      </c>
      <c r="AL144" s="75">
        <v>5078.2292887029289</v>
      </c>
      <c r="AM144" s="75">
        <v>7903.3975941422595</v>
      </c>
      <c r="AN144" s="76">
        <v>12981.62688284519</v>
      </c>
      <c r="AP144" s="13"/>
      <c r="AQ144" s="13"/>
      <c r="AR144" s="13"/>
    </row>
    <row r="145" spans="1:44" x14ac:dyDescent="0.25">
      <c r="A145" t="s">
        <v>24</v>
      </c>
      <c r="B145" s="241" t="s">
        <v>3458</v>
      </c>
      <c r="C145" s="242"/>
      <c r="D145" s="242">
        <v>6582083</v>
      </c>
      <c r="E145" s="243">
        <v>7030609</v>
      </c>
      <c r="F145" s="243">
        <v>7553893</v>
      </c>
      <c r="G145" s="244">
        <v>107964</v>
      </c>
      <c r="H145" s="244">
        <v>140172</v>
      </c>
      <c r="I145" s="244">
        <v>56774</v>
      </c>
      <c r="J145" s="245">
        <v>427563.86</v>
      </c>
      <c r="K145" s="246">
        <v>16.443412686937574</v>
      </c>
      <c r="L145" s="246"/>
      <c r="M145" s="245"/>
      <c r="N145" s="247"/>
      <c r="O145" s="247"/>
      <c r="P145" s="248" t="s">
        <v>16</v>
      </c>
      <c r="Q145" s="249">
        <v>74</v>
      </c>
      <c r="R145" s="249">
        <v>736</v>
      </c>
      <c r="S145" s="250">
        <v>45115</v>
      </c>
      <c r="T145" s="251"/>
      <c r="U145" s="244">
        <v>107964</v>
      </c>
      <c r="V145" s="252">
        <v>109945</v>
      </c>
      <c r="W145" s="252">
        <v>6161</v>
      </c>
      <c r="X145" s="253">
        <v>5.6037109463822823</v>
      </c>
      <c r="Y145" s="252">
        <v>86976</v>
      </c>
      <c r="Z145" s="254">
        <v>15.446838721922107</v>
      </c>
      <c r="AA145" s="254">
        <v>37.599078015852484</v>
      </c>
      <c r="AB145" s="254" t="s">
        <v>16</v>
      </c>
      <c r="AC145" s="255">
        <v>318</v>
      </c>
      <c r="AD145" s="365" t="s">
        <v>16</v>
      </c>
      <c r="AE145" s="365" t="s">
        <v>16</v>
      </c>
      <c r="AF145" s="252">
        <v>1508712.4075</v>
      </c>
      <c r="AG145" s="254">
        <v>21.459199444884504</v>
      </c>
      <c r="AH145" s="252">
        <v>222945</v>
      </c>
      <c r="AI145" s="254">
        <v>3.171064340829203</v>
      </c>
      <c r="AJ145" s="252">
        <v>2305742</v>
      </c>
      <c r="AK145" s="252">
        <v>2943302.3383506858</v>
      </c>
      <c r="AL145" s="254">
        <v>3192.2909298210438</v>
      </c>
      <c r="AM145" s="254">
        <v>1567.8661800155903</v>
      </c>
      <c r="AN145" s="252">
        <v>4760.1571098366367</v>
      </c>
      <c r="AP145" s="13"/>
      <c r="AQ145" s="13"/>
      <c r="AR145" s="13"/>
    </row>
    <row r="146" spans="1:44" x14ac:dyDescent="0.25">
      <c r="A146" t="s">
        <v>19</v>
      </c>
      <c r="B146" s="231" t="s">
        <v>3459</v>
      </c>
      <c r="C146" s="129" t="s">
        <v>3460</v>
      </c>
      <c r="D146" s="129">
        <v>438761</v>
      </c>
      <c r="E146" s="130">
        <v>424259</v>
      </c>
      <c r="F146" s="130">
        <v>456233</v>
      </c>
      <c r="G146" s="131">
        <v>7048</v>
      </c>
      <c r="H146" s="130">
        <v>10555</v>
      </c>
      <c r="I146" s="130">
        <v>6074</v>
      </c>
      <c r="J146" s="132">
        <v>20895.769999999986</v>
      </c>
      <c r="K146" s="133">
        <v>20.303582973970343</v>
      </c>
      <c r="L146" s="133" t="s">
        <v>3461</v>
      </c>
      <c r="M146" s="134">
        <v>2500</v>
      </c>
      <c r="N146" s="135">
        <v>-13.628888888888889</v>
      </c>
      <c r="O146" s="135">
        <v>-72.88611111111112</v>
      </c>
      <c r="P146" s="136" t="s">
        <v>16</v>
      </c>
      <c r="Q146" s="137">
        <v>7</v>
      </c>
      <c r="R146" s="138">
        <v>84</v>
      </c>
      <c r="S146" s="139">
        <v>4138</v>
      </c>
      <c r="T146" s="232" t="s">
        <v>23</v>
      </c>
      <c r="U146" s="131">
        <v>7048</v>
      </c>
      <c r="V146" s="140">
        <v>7292</v>
      </c>
      <c r="W146" s="140">
        <v>482</v>
      </c>
      <c r="X146" s="141">
        <v>6.6099835436094354</v>
      </c>
      <c r="Y146" s="140">
        <v>6097</v>
      </c>
      <c r="Z146" s="142">
        <v>21.89353392159699</v>
      </c>
      <c r="AA146" s="142">
        <v>34.570166496772003</v>
      </c>
      <c r="AB146" s="142">
        <v>33.700000000000003</v>
      </c>
      <c r="AC146" s="143">
        <v>36</v>
      </c>
      <c r="AD146" s="366">
        <v>0.41092584225299045</v>
      </c>
      <c r="AE146" s="366">
        <v>0.74327639999999995</v>
      </c>
      <c r="AF146" s="140">
        <v>146581.48449999999</v>
      </c>
      <c r="AG146" s="142">
        <v>34.549999999999997</v>
      </c>
      <c r="AH146" s="140">
        <v>13152</v>
      </c>
      <c r="AI146" s="142">
        <v>3.1</v>
      </c>
      <c r="AJ146" s="140">
        <v>112316</v>
      </c>
      <c r="AK146" s="140">
        <v>147744.99314453886</v>
      </c>
      <c r="AL146" s="142">
        <v>3939.8770618183717</v>
      </c>
      <c r="AM146" s="142">
        <v>2561.2466895222033</v>
      </c>
      <c r="AN146" s="140">
        <v>6501.1237513405722</v>
      </c>
      <c r="AP146" s="13"/>
      <c r="AQ146" s="13"/>
      <c r="AR146" s="13"/>
    </row>
    <row r="147" spans="1:44" x14ac:dyDescent="0.25">
      <c r="A147" t="s">
        <v>30</v>
      </c>
      <c r="B147" s="492" t="s">
        <v>3462</v>
      </c>
      <c r="C147" s="343" t="s">
        <v>3463</v>
      </c>
      <c r="D147" s="343">
        <v>104384</v>
      </c>
      <c r="E147" s="344">
        <v>114722</v>
      </c>
      <c r="F147" s="344">
        <v>118063</v>
      </c>
      <c r="G147" s="346">
        <v>1941</v>
      </c>
      <c r="H147" s="344">
        <v>2292</v>
      </c>
      <c r="I147" s="344">
        <v>2324</v>
      </c>
      <c r="J147" s="78">
        <v>3447.1299999999997</v>
      </c>
      <c r="K147" s="79">
        <v>33.280439089909578</v>
      </c>
      <c r="L147" s="79" t="s">
        <v>3461</v>
      </c>
      <c r="M147" s="80">
        <v>2500</v>
      </c>
      <c r="N147" s="81">
        <v>-13.628888888888889</v>
      </c>
      <c r="O147" s="81">
        <v>-72.88611111111112</v>
      </c>
      <c r="P147" s="497" t="s">
        <v>16</v>
      </c>
      <c r="Q147" s="83"/>
      <c r="R147" s="84">
        <v>9</v>
      </c>
      <c r="S147" s="85">
        <v>620</v>
      </c>
      <c r="T147" s="347" t="s">
        <v>23</v>
      </c>
      <c r="U147" s="346">
        <v>1941</v>
      </c>
      <c r="V147" s="348">
        <v>1824</v>
      </c>
      <c r="W147" s="348">
        <v>120</v>
      </c>
      <c r="X147" s="349">
        <v>6.5789473684210522</v>
      </c>
      <c r="Y147" s="348">
        <v>1715</v>
      </c>
      <c r="Z147" s="350">
        <v>13.185999788516442</v>
      </c>
      <c r="AA147" s="350">
        <v>29.946996466431099</v>
      </c>
      <c r="AB147" s="350" t="s">
        <v>16</v>
      </c>
      <c r="AC147" s="351">
        <v>6</v>
      </c>
      <c r="AD147" s="367">
        <v>0.52131296636062496</v>
      </c>
      <c r="AE147" s="367">
        <v>0.78919757502992693</v>
      </c>
      <c r="AF147" s="348">
        <v>27896.442815979997</v>
      </c>
      <c r="AG147" s="350">
        <v>24.316558999999998</v>
      </c>
      <c r="AH147" s="348">
        <v>8894</v>
      </c>
      <c r="AI147" s="350">
        <v>7.7524408811461969</v>
      </c>
      <c r="AJ147" s="348">
        <v>31552</v>
      </c>
      <c r="AK147" s="350">
        <v>47059.456111373947</v>
      </c>
      <c r="AL147" s="350">
        <v>7260.9465777270307</v>
      </c>
      <c r="AM147" s="350">
        <v>2123.2479330032602</v>
      </c>
      <c r="AN147" s="348">
        <v>9384.1945107302909</v>
      </c>
      <c r="AP147" s="13"/>
      <c r="AQ147" s="13"/>
      <c r="AR147" s="13"/>
    </row>
    <row r="148" spans="1:44" x14ac:dyDescent="0.25">
      <c r="A148" t="s">
        <v>30</v>
      </c>
      <c r="B148" s="492" t="s">
        <v>3489</v>
      </c>
      <c r="C148" s="343" t="s">
        <v>3490</v>
      </c>
      <c r="D148" s="343">
        <v>155903</v>
      </c>
      <c r="E148" s="344">
        <v>149267</v>
      </c>
      <c r="F148" s="344">
        <v>164803</v>
      </c>
      <c r="G148" s="77">
        <v>2514</v>
      </c>
      <c r="H148" s="344">
        <v>3404</v>
      </c>
      <c r="I148" s="344">
        <v>1576</v>
      </c>
      <c r="J148" s="78">
        <v>3987.0000000000005</v>
      </c>
      <c r="K148" s="79">
        <v>37.438424880862797</v>
      </c>
      <c r="L148" s="79" t="s">
        <v>3491</v>
      </c>
      <c r="M148" s="80">
        <v>2836</v>
      </c>
      <c r="N148" s="81">
        <v>-13.656111111111111</v>
      </c>
      <c r="O148" s="81">
        <v>-73.389722222222233</v>
      </c>
      <c r="P148" s="82" t="s">
        <v>16</v>
      </c>
      <c r="Q148" s="83"/>
      <c r="R148" s="84">
        <v>20</v>
      </c>
      <c r="S148" s="85">
        <v>829</v>
      </c>
      <c r="T148" s="82" t="s">
        <v>23</v>
      </c>
      <c r="U148" s="77">
        <v>2514</v>
      </c>
      <c r="V148" s="76">
        <v>2676</v>
      </c>
      <c r="W148" s="76">
        <v>170</v>
      </c>
      <c r="X148" s="86">
        <v>6.3527653213751867</v>
      </c>
      <c r="Y148" s="76">
        <v>2238</v>
      </c>
      <c r="Z148" s="75">
        <v>23.508478124345825</v>
      </c>
      <c r="AA148" s="75">
        <v>39.985339930364674</v>
      </c>
      <c r="AB148" s="75" t="s">
        <v>16</v>
      </c>
      <c r="AC148" s="87">
        <v>11</v>
      </c>
      <c r="AD148" s="360">
        <v>0.42188278475983287</v>
      </c>
      <c r="AE148" s="360">
        <v>0.75381616932685847</v>
      </c>
      <c r="AF148" s="76">
        <v>55805.968172250003</v>
      </c>
      <c r="AG148" s="75">
        <v>37.386675000000004</v>
      </c>
      <c r="AH148" s="76">
        <v>20598</v>
      </c>
      <c r="AI148" s="75">
        <v>13.799330460219652</v>
      </c>
      <c r="AJ148" s="76">
        <v>42292</v>
      </c>
      <c r="AK148" s="75">
        <v>50995.468849103017</v>
      </c>
      <c r="AL148" s="75">
        <v>2681.1908320660305</v>
      </c>
      <c r="AM148" s="75">
        <v>1806.8081665739917</v>
      </c>
      <c r="AN148" s="76">
        <v>4487.9989986400224</v>
      </c>
      <c r="AP148" s="13"/>
      <c r="AQ148" s="13"/>
      <c r="AR148" s="13"/>
    </row>
    <row r="149" spans="1:44" x14ac:dyDescent="0.25">
      <c r="A149" t="s">
        <v>30</v>
      </c>
      <c r="B149" s="492" t="s">
        <v>3548</v>
      </c>
      <c r="C149" s="343" t="s">
        <v>3549</v>
      </c>
      <c r="D149" s="343">
        <v>13346</v>
      </c>
      <c r="E149" s="344">
        <v>11861</v>
      </c>
      <c r="F149" s="344">
        <v>12961</v>
      </c>
      <c r="G149" s="77">
        <v>163</v>
      </c>
      <c r="H149" s="344">
        <v>483</v>
      </c>
      <c r="I149" s="344">
        <v>277</v>
      </c>
      <c r="J149" s="78">
        <v>3219.0099999999998</v>
      </c>
      <c r="K149" s="79">
        <v>3.6846732380452378</v>
      </c>
      <c r="L149" s="79" t="s">
        <v>3550</v>
      </c>
      <c r="M149" s="80">
        <v>3664</v>
      </c>
      <c r="N149" s="81">
        <v>-14.365277777777777</v>
      </c>
      <c r="O149" s="81">
        <v>-72.877222222222215</v>
      </c>
      <c r="P149" s="82" t="s">
        <v>16</v>
      </c>
      <c r="Q149" s="83"/>
      <c r="R149" s="84">
        <v>7</v>
      </c>
      <c r="S149" s="85">
        <v>564</v>
      </c>
      <c r="T149" s="82" t="s">
        <v>23</v>
      </c>
      <c r="U149" s="77">
        <v>163</v>
      </c>
      <c r="V149" s="76">
        <v>170</v>
      </c>
      <c r="W149" s="76">
        <v>9</v>
      </c>
      <c r="X149" s="86">
        <v>5.2941176470588234</v>
      </c>
      <c r="Y149" s="76">
        <v>143</v>
      </c>
      <c r="Z149" s="75">
        <v>25.380710659898476</v>
      </c>
      <c r="AA149" s="75">
        <v>21.024258760107816</v>
      </c>
      <c r="AB149" s="75" t="s">
        <v>16</v>
      </c>
      <c r="AC149" s="87" t="s">
        <v>16</v>
      </c>
      <c r="AD149" s="360">
        <v>0.32310235359846218</v>
      </c>
      <c r="AE149" s="360">
        <v>0.67675559861850476</v>
      </c>
      <c r="AF149" s="76">
        <v>3902.5312467099989</v>
      </c>
      <c r="AG149" s="75">
        <v>32.902210999999994</v>
      </c>
      <c r="AH149" s="76">
        <v>3340</v>
      </c>
      <c r="AI149" s="75">
        <v>28.163124367566756</v>
      </c>
      <c r="AJ149" s="76">
        <v>4079</v>
      </c>
      <c r="AK149" s="75">
        <v>4723.9854846830012</v>
      </c>
      <c r="AL149" s="75">
        <v>3030.9240494056148</v>
      </c>
      <c r="AM149" s="75">
        <v>3537.4094578871932</v>
      </c>
      <c r="AN149" s="76">
        <v>6568.3335072928076</v>
      </c>
      <c r="AP149" s="13"/>
      <c r="AQ149" s="13"/>
      <c r="AR149" s="13"/>
    </row>
    <row r="150" spans="1:44" x14ac:dyDescent="0.25">
      <c r="A150" t="s">
        <v>30</v>
      </c>
      <c r="B150" s="492" t="s">
        <v>3569</v>
      </c>
      <c r="C150" s="343" t="s">
        <v>3570</v>
      </c>
      <c r="D150" s="343">
        <v>32140</v>
      </c>
      <c r="E150" s="344">
        <v>25514</v>
      </c>
      <c r="F150" s="344">
        <v>28492</v>
      </c>
      <c r="G150" s="77">
        <v>333</v>
      </c>
      <c r="H150" s="344">
        <v>1129</v>
      </c>
      <c r="I150" s="344">
        <v>287</v>
      </c>
      <c r="J150" s="78">
        <v>4213.07</v>
      </c>
      <c r="K150" s="79">
        <v>6.0559164694628862</v>
      </c>
      <c r="L150" s="79" t="s">
        <v>3571</v>
      </c>
      <c r="M150" s="80">
        <v>2929</v>
      </c>
      <c r="N150" s="81">
        <v>-14.294444444444444</v>
      </c>
      <c r="O150" s="81">
        <v>-73.244722222222222</v>
      </c>
      <c r="P150" s="82" t="s">
        <v>16</v>
      </c>
      <c r="Q150" s="83"/>
      <c r="R150" s="84">
        <v>17</v>
      </c>
      <c r="S150" s="85">
        <v>779</v>
      </c>
      <c r="T150" s="82" t="s">
        <v>23</v>
      </c>
      <c r="U150" s="77">
        <v>333</v>
      </c>
      <c r="V150" s="76">
        <v>378</v>
      </c>
      <c r="W150" s="76">
        <v>33</v>
      </c>
      <c r="X150" s="86">
        <v>8.7301587301587293</v>
      </c>
      <c r="Y150" s="76">
        <v>215</v>
      </c>
      <c r="Z150" s="75">
        <v>21.46298729741568</v>
      </c>
      <c r="AA150" s="75">
        <v>15.731707317073171</v>
      </c>
      <c r="AB150" s="75" t="s">
        <v>16</v>
      </c>
      <c r="AC150" s="87">
        <v>8</v>
      </c>
      <c r="AD150" s="360">
        <v>0.35512818999328366</v>
      </c>
      <c r="AE150" s="360">
        <v>0.73073686856895459</v>
      </c>
      <c r="AF150" s="76">
        <v>9338.1372672800007</v>
      </c>
      <c r="AG150" s="75">
        <v>36.600051999999998</v>
      </c>
      <c r="AH150" s="76">
        <v>4090</v>
      </c>
      <c r="AI150" s="75">
        <v>16.030118511373921</v>
      </c>
      <c r="AJ150" s="76">
        <v>9224</v>
      </c>
      <c r="AK150" s="75">
        <v>10544.118007782001</v>
      </c>
      <c r="AL150" s="75">
        <v>2951.1244320765068</v>
      </c>
      <c r="AM150" s="75">
        <v>2934.5835666692797</v>
      </c>
      <c r="AN150" s="76">
        <v>5885.7079987457864</v>
      </c>
      <c r="AP150" s="13"/>
      <c r="AQ150" s="13"/>
      <c r="AR150" s="13"/>
    </row>
    <row r="151" spans="1:44" x14ac:dyDescent="0.25">
      <c r="A151" t="s">
        <v>30</v>
      </c>
      <c r="B151" s="492" t="s">
        <v>3619</v>
      </c>
      <c r="C151" s="343" t="s">
        <v>3620</v>
      </c>
      <c r="D151" s="343">
        <v>55993</v>
      </c>
      <c r="E151" s="344">
        <v>47522</v>
      </c>
      <c r="F151" s="344">
        <v>52074</v>
      </c>
      <c r="G151" s="77">
        <v>829</v>
      </c>
      <c r="H151" s="344">
        <v>1375</v>
      </c>
      <c r="I151" s="344">
        <v>890</v>
      </c>
      <c r="J151" s="78">
        <v>1242.3100000000002</v>
      </c>
      <c r="K151" s="79">
        <v>38.252932037897139</v>
      </c>
      <c r="L151" s="79" t="s">
        <v>3621</v>
      </c>
      <c r="M151" s="80">
        <v>2799</v>
      </c>
      <c r="N151" s="81">
        <v>-13.518333333333334</v>
      </c>
      <c r="O151" s="81">
        <v>-73.722777777777779</v>
      </c>
      <c r="P151" s="82" t="s">
        <v>16</v>
      </c>
      <c r="Q151" s="83"/>
      <c r="R151" s="84">
        <v>11</v>
      </c>
      <c r="S151" s="85">
        <v>385</v>
      </c>
      <c r="T151" s="82" t="s">
        <v>23</v>
      </c>
      <c r="U151" s="77">
        <v>829</v>
      </c>
      <c r="V151" s="76">
        <v>869</v>
      </c>
      <c r="W151" s="76">
        <v>59</v>
      </c>
      <c r="X151" s="86">
        <v>6.7894131185270421</v>
      </c>
      <c r="Y151" s="76">
        <v>728</v>
      </c>
      <c r="Z151" s="75">
        <v>26.208072768618536</v>
      </c>
      <c r="AA151" s="75">
        <v>35.002981514609424</v>
      </c>
      <c r="AB151" s="75" t="s">
        <v>16</v>
      </c>
      <c r="AC151" s="87">
        <v>6</v>
      </c>
      <c r="AD151" s="360">
        <v>0.34430351485060273</v>
      </c>
      <c r="AE151" s="360">
        <v>0.73469925894875732</v>
      </c>
      <c r="AF151" s="76">
        <v>21332.43856332</v>
      </c>
      <c r="AG151" s="75">
        <v>44.889606000000001</v>
      </c>
      <c r="AH151" s="76">
        <v>10084</v>
      </c>
      <c r="AI151" s="75">
        <v>21.220627255510919</v>
      </c>
      <c r="AJ151" s="76">
        <v>11857</v>
      </c>
      <c r="AK151" s="75">
        <v>13799.235426051999</v>
      </c>
      <c r="AL151" s="75">
        <v>2494.3003185892853</v>
      </c>
      <c r="AM151" s="75">
        <v>2317.0212600479776</v>
      </c>
      <c r="AN151" s="76">
        <v>4811.321578637263</v>
      </c>
      <c r="AP151" s="13"/>
      <c r="AQ151" s="13"/>
      <c r="AR151" s="13"/>
    </row>
    <row r="152" spans="1:44" x14ac:dyDescent="0.25">
      <c r="A152" t="s">
        <v>30</v>
      </c>
      <c r="B152" s="492" t="s">
        <v>3650</v>
      </c>
      <c r="C152" s="343" t="s">
        <v>3651</v>
      </c>
      <c r="D152" s="343">
        <v>49674</v>
      </c>
      <c r="E152" s="344">
        <v>52978</v>
      </c>
      <c r="F152" s="344">
        <v>54248</v>
      </c>
      <c r="G152" s="77">
        <v>944</v>
      </c>
      <c r="H152" s="344">
        <v>1051</v>
      </c>
      <c r="I152" s="344">
        <v>286</v>
      </c>
      <c r="J152" s="78">
        <v>2612.73</v>
      </c>
      <c r="K152" s="79">
        <v>20.276875145920169</v>
      </c>
      <c r="L152" s="79" t="s">
        <v>3652</v>
      </c>
      <c r="M152" s="80">
        <v>3267</v>
      </c>
      <c r="N152" s="81">
        <v>-13.946111111111112</v>
      </c>
      <c r="O152" s="81">
        <v>-72.174722222222229</v>
      </c>
      <c r="P152" s="82" t="s">
        <v>16</v>
      </c>
      <c r="Q152" s="83"/>
      <c r="R152" s="84">
        <v>6</v>
      </c>
      <c r="S152" s="85">
        <v>556</v>
      </c>
      <c r="T152" s="82" t="s">
        <v>23</v>
      </c>
      <c r="U152" s="77">
        <v>944</v>
      </c>
      <c r="V152" s="76">
        <v>998</v>
      </c>
      <c r="W152" s="76">
        <v>62</v>
      </c>
      <c r="X152" s="86">
        <v>6.2124248496993983</v>
      </c>
      <c r="Y152" s="76">
        <v>794</v>
      </c>
      <c r="Z152" s="75">
        <v>26.456760222253884</v>
      </c>
      <c r="AA152" s="75">
        <v>37.948028673835125</v>
      </c>
      <c r="AB152" s="75" t="s">
        <v>16</v>
      </c>
      <c r="AC152" s="87">
        <v>2</v>
      </c>
      <c r="AD152" s="360">
        <v>0.37205368202839911</v>
      </c>
      <c r="AE152" s="360">
        <v>0.65536123829018145</v>
      </c>
      <c r="AF152" s="76">
        <v>23183.147900340002</v>
      </c>
      <c r="AG152" s="75">
        <v>43.759953000000003</v>
      </c>
      <c r="AH152" s="76">
        <v>18187</v>
      </c>
      <c r="AI152" s="75">
        <v>34.330024637007192</v>
      </c>
      <c r="AJ152" s="76">
        <v>7522</v>
      </c>
      <c r="AK152" s="75">
        <v>15244.215616411002</v>
      </c>
      <c r="AL152" s="75">
        <v>2603.5321937407971</v>
      </c>
      <c r="AM152" s="75">
        <v>5544.742952357582</v>
      </c>
      <c r="AN152" s="76">
        <v>8148.2751460983791</v>
      </c>
      <c r="AP152" s="13"/>
      <c r="AQ152" s="13"/>
      <c r="AR152" s="13"/>
    </row>
    <row r="153" spans="1:44" x14ac:dyDescent="0.25">
      <c r="A153" t="s">
        <v>30</v>
      </c>
      <c r="B153" s="492" t="s">
        <v>3669</v>
      </c>
      <c r="C153" s="343" t="s">
        <v>3670</v>
      </c>
      <c r="D153" s="343">
        <v>27321</v>
      </c>
      <c r="E153" s="344">
        <v>22395</v>
      </c>
      <c r="F153" s="344">
        <v>25592</v>
      </c>
      <c r="G153" s="77">
        <v>325</v>
      </c>
      <c r="H153" s="344">
        <v>821</v>
      </c>
      <c r="I153" s="344">
        <v>434</v>
      </c>
      <c r="J153" s="78">
        <v>2174.52</v>
      </c>
      <c r="K153" s="79">
        <v>10.298824568180564</v>
      </c>
      <c r="L153" s="79" t="s">
        <v>3671</v>
      </c>
      <c r="M153" s="80">
        <v>3360</v>
      </c>
      <c r="N153" s="81">
        <v>-14.105</v>
      </c>
      <c r="O153" s="81">
        <v>-72.707777777777778</v>
      </c>
      <c r="P153" s="82" t="s">
        <v>16</v>
      </c>
      <c r="Q153" s="83"/>
      <c r="R153" s="84">
        <v>14</v>
      </c>
      <c r="S153" s="85">
        <v>405</v>
      </c>
      <c r="T153" s="82" t="s">
        <v>23</v>
      </c>
      <c r="U153" s="77">
        <v>325</v>
      </c>
      <c r="V153" s="76">
        <v>377</v>
      </c>
      <c r="W153" s="76">
        <v>29</v>
      </c>
      <c r="X153" s="86">
        <v>7.6923076923076925</v>
      </c>
      <c r="Y153" s="76">
        <v>264</v>
      </c>
      <c r="Z153" s="75">
        <v>22.812793979303859</v>
      </c>
      <c r="AA153" s="75">
        <v>32.414698162729664</v>
      </c>
      <c r="AB153" s="75" t="s">
        <v>16</v>
      </c>
      <c r="AC153" s="87">
        <v>3</v>
      </c>
      <c r="AD153" s="360">
        <v>0.30448831902541473</v>
      </c>
      <c r="AE153" s="360">
        <v>0.71346608630191766</v>
      </c>
      <c r="AF153" s="76">
        <v>10067.906277750002</v>
      </c>
      <c r="AG153" s="75">
        <v>44.956045000000003</v>
      </c>
      <c r="AH153" s="76">
        <v>4724</v>
      </c>
      <c r="AI153" s="75">
        <v>21.094857478629244</v>
      </c>
      <c r="AJ153" s="76">
        <v>5790</v>
      </c>
      <c r="AK153" s="75">
        <v>5378.5136491339999</v>
      </c>
      <c r="AL153" s="75">
        <v>3153.1962464835901</v>
      </c>
      <c r="AM153" s="75">
        <v>2351.5436539406119</v>
      </c>
      <c r="AN153" s="76">
        <v>5504.7399004242016</v>
      </c>
      <c r="AP153" s="13"/>
      <c r="AQ153" s="13"/>
      <c r="AR153" s="13"/>
    </row>
    <row r="154" spans="1:44" x14ac:dyDescent="0.25">
      <c r="A154" t="s">
        <v>19</v>
      </c>
      <c r="B154" s="231" t="s">
        <v>3707</v>
      </c>
      <c r="C154" s="129" t="s">
        <v>3708</v>
      </c>
      <c r="D154" s="129">
        <v>1180683</v>
      </c>
      <c r="E154" s="130">
        <v>1460433</v>
      </c>
      <c r="F154" s="130">
        <v>1553291</v>
      </c>
      <c r="G154" s="131">
        <v>20731</v>
      </c>
      <c r="H154" s="130">
        <v>31122</v>
      </c>
      <c r="I154" s="130">
        <v>4925</v>
      </c>
      <c r="J154" s="132">
        <v>63343.950000000012</v>
      </c>
      <c r="K154" s="133">
        <v>23.055603573821962</v>
      </c>
      <c r="L154" s="133" t="s">
        <v>3709</v>
      </c>
      <c r="M154" s="134">
        <v>2429</v>
      </c>
      <c r="N154" s="135">
        <v>-16.393333333333334</v>
      </c>
      <c r="O154" s="135">
        <v>-71.528888888888886</v>
      </c>
      <c r="P154" s="136" t="s">
        <v>16</v>
      </c>
      <c r="Q154" s="137">
        <v>8</v>
      </c>
      <c r="R154" s="138">
        <v>109</v>
      </c>
      <c r="S154" s="139">
        <v>4727</v>
      </c>
      <c r="T154" s="232" t="s">
        <v>23</v>
      </c>
      <c r="U154" s="131">
        <v>20731</v>
      </c>
      <c r="V154" s="140">
        <v>20492</v>
      </c>
      <c r="W154" s="140">
        <v>972</v>
      </c>
      <c r="X154" s="141">
        <v>4.743314464181144</v>
      </c>
      <c r="Y154" s="140">
        <v>18725</v>
      </c>
      <c r="Z154" s="142">
        <v>8.4717743766746896</v>
      </c>
      <c r="AA154" s="142">
        <v>33.15871984093603</v>
      </c>
      <c r="AB154" s="142">
        <v>37.5</v>
      </c>
      <c r="AC154" s="143">
        <v>32</v>
      </c>
      <c r="AD154" s="366">
        <v>0.64254532036608869</v>
      </c>
      <c r="AE154" s="366">
        <v>0.80122040000000005</v>
      </c>
      <c r="AF154" s="140">
        <v>183284.34150000001</v>
      </c>
      <c r="AG154" s="142">
        <v>12.55</v>
      </c>
      <c r="AH154" s="140">
        <v>7302</v>
      </c>
      <c r="AI154" s="142">
        <v>0.5</v>
      </c>
      <c r="AJ154" s="140">
        <v>464472</v>
      </c>
      <c r="AK154" s="140">
        <v>684665.16411133076</v>
      </c>
      <c r="AL154" s="142">
        <v>2675.5321275925858</v>
      </c>
      <c r="AM154" s="142">
        <v>1032.5238805099414</v>
      </c>
      <c r="AN154" s="140">
        <v>3708.0560081025278</v>
      </c>
      <c r="AP154" s="13"/>
      <c r="AQ154" s="13"/>
      <c r="AR154" s="13"/>
    </row>
    <row r="155" spans="1:44" x14ac:dyDescent="0.25">
      <c r="A155" t="s">
        <v>30</v>
      </c>
      <c r="B155" s="492" t="s">
        <v>3710</v>
      </c>
      <c r="C155" s="343" t="s">
        <v>3708</v>
      </c>
      <c r="D155" s="343">
        <v>885102</v>
      </c>
      <c r="E155" s="344">
        <v>1137087</v>
      </c>
      <c r="F155" s="344">
        <v>1217317</v>
      </c>
      <c r="G155" s="77">
        <v>16006</v>
      </c>
      <c r="H155" s="344">
        <v>23754</v>
      </c>
      <c r="I155" s="344">
        <v>3847</v>
      </c>
      <c r="J155" s="78">
        <v>9682.02</v>
      </c>
      <c r="K155" s="79">
        <v>117.44315752291361</v>
      </c>
      <c r="L155" s="79" t="s">
        <v>3709</v>
      </c>
      <c r="M155" s="80">
        <v>2429</v>
      </c>
      <c r="N155" s="81">
        <v>-16.393333333333334</v>
      </c>
      <c r="O155" s="81">
        <v>-71.528888888888886</v>
      </c>
      <c r="P155" s="82" t="s">
        <v>16</v>
      </c>
      <c r="Q155" s="83"/>
      <c r="R155" s="84">
        <v>29</v>
      </c>
      <c r="S155" s="85">
        <v>579</v>
      </c>
      <c r="T155" s="82" t="s">
        <v>23</v>
      </c>
      <c r="U155" s="77">
        <v>16006</v>
      </c>
      <c r="V155" s="76">
        <v>15687</v>
      </c>
      <c r="W155" s="76">
        <v>776</v>
      </c>
      <c r="X155" s="86">
        <v>4.9467712118314529</v>
      </c>
      <c r="Y155" s="76">
        <v>15325</v>
      </c>
      <c r="Z155" s="75">
        <v>6.6115198321193711</v>
      </c>
      <c r="AA155" s="75">
        <v>34.523936453779719</v>
      </c>
      <c r="AB155" s="75" t="s">
        <v>16</v>
      </c>
      <c r="AC155" s="87">
        <v>19</v>
      </c>
      <c r="AD155" s="360">
        <v>0.66933497919902951</v>
      </c>
      <c r="AE155" s="360">
        <v>0.81882811815002565</v>
      </c>
      <c r="AF155" s="76">
        <v>73780.504021979999</v>
      </c>
      <c r="AG155" s="75">
        <v>6.4885540000000006</v>
      </c>
      <c r="AH155" s="76">
        <v>10260</v>
      </c>
      <c r="AI155" s="75">
        <v>0.90233699198763517</v>
      </c>
      <c r="AJ155" s="76">
        <v>340701</v>
      </c>
      <c r="AK155" s="75">
        <v>529618.24129534594</v>
      </c>
      <c r="AL155" s="75">
        <v>2818.8020333276208</v>
      </c>
      <c r="AM155" s="75">
        <v>813.76964498224754</v>
      </c>
      <c r="AN155" s="76">
        <v>3632.5716783098678</v>
      </c>
      <c r="AP155" s="13"/>
      <c r="AQ155" s="13"/>
      <c r="AR155" s="13"/>
    </row>
    <row r="156" spans="1:44" x14ac:dyDescent="0.25">
      <c r="A156" t="s">
        <v>30</v>
      </c>
      <c r="B156" s="492" t="s">
        <v>3792</v>
      </c>
      <c r="C156" s="343" t="s">
        <v>3793</v>
      </c>
      <c r="D156" s="343">
        <v>54421</v>
      </c>
      <c r="E156" s="344">
        <v>61616</v>
      </c>
      <c r="F156" s="344">
        <v>66900</v>
      </c>
      <c r="G156" s="77">
        <v>933</v>
      </c>
      <c r="H156" s="344">
        <v>1122</v>
      </c>
      <c r="I156" s="344">
        <v>244</v>
      </c>
      <c r="J156" s="78">
        <v>3997.73</v>
      </c>
      <c r="K156" s="79">
        <v>15.412746733771415</v>
      </c>
      <c r="L156" s="79" t="s">
        <v>3794</v>
      </c>
      <c r="M156" s="80">
        <v>20</v>
      </c>
      <c r="N156" s="81">
        <v>-16.624722222222221</v>
      </c>
      <c r="O156" s="81">
        <v>-72.711388888888891</v>
      </c>
      <c r="P156" s="82" t="s">
        <v>16</v>
      </c>
      <c r="Q156" s="83"/>
      <c r="R156" s="84">
        <v>8</v>
      </c>
      <c r="S156" s="85">
        <v>142</v>
      </c>
      <c r="T156" s="82" t="s">
        <v>23</v>
      </c>
      <c r="U156" s="77">
        <v>933</v>
      </c>
      <c r="V156" s="76">
        <v>1034</v>
      </c>
      <c r="W156" s="76">
        <v>39</v>
      </c>
      <c r="X156" s="86">
        <v>3.7717601547388782</v>
      </c>
      <c r="Y156" s="76">
        <v>881</v>
      </c>
      <c r="Z156" s="75">
        <v>7.1533706211362968</v>
      </c>
      <c r="AA156" s="75">
        <v>22.366197183098592</v>
      </c>
      <c r="AB156" s="75" t="s">
        <v>16</v>
      </c>
      <c r="AC156" s="87">
        <v>2</v>
      </c>
      <c r="AD156" s="360">
        <v>0.62413334857347746</v>
      </c>
      <c r="AE156" s="360">
        <v>0.76065197793074391</v>
      </c>
      <c r="AF156" s="76">
        <v>7985.5962662399997</v>
      </c>
      <c r="AG156" s="75">
        <v>12.960263999999999</v>
      </c>
      <c r="AH156" s="76">
        <v>789</v>
      </c>
      <c r="AI156" s="75">
        <v>1.2812485791478181</v>
      </c>
      <c r="AJ156" s="76">
        <v>22182</v>
      </c>
      <c r="AK156" s="75">
        <v>28774.13788939</v>
      </c>
      <c r="AL156" s="75">
        <v>1904.3338744806542</v>
      </c>
      <c r="AM156" s="75">
        <v>964.59221176317851</v>
      </c>
      <c r="AN156" s="76">
        <v>2868.9260862438327</v>
      </c>
      <c r="AP156" s="13"/>
      <c r="AQ156" s="13"/>
      <c r="AR156" s="13"/>
    </row>
    <row r="157" spans="1:44" x14ac:dyDescent="0.25">
      <c r="A157" t="s">
        <v>30</v>
      </c>
      <c r="B157" s="492" t="s">
        <v>3813</v>
      </c>
      <c r="C157" s="343" t="s">
        <v>3814</v>
      </c>
      <c r="D157" s="343">
        <v>36847</v>
      </c>
      <c r="E157" s="344">
        <v>43243</v>
      </c>
      <c r="F157" s="344">
        <v>36397</v>
      </c>
      <c r="G157" s="77">
        <v>663</v>
      </c>
      <c r="H157" s="344">
        <v>760</v>
      </c>
      <c r="I157" s="344">
        <v>196</v>
      </c>
      <c r="J157" s="78">
        <v>13139.43</v>
      </c>
      <c r="K157" s="79">
        <v>3.2910864474334121</v>
      </c>
      <c r="L157" s="79" t="s">
        <v>3815</v>
      </c>
      <c r="M157" s="80">
        <v>1811</v>
      </c>
      <c r="N157" s="81">
        <v>-15.772500000000001</v>
      </c>
      <c r="O157" s="81">
        <v>-73.365833333333327</v>
      </c>
      <c r="P157" s="82" t="s">
        <v>16</v>
      </c>
      <c r="Q157" s="83"/>
      <c r="R157" s="84">
        <v>13</v>
      </c>
      <c r="S157" s="85">
        <v>258</v>
      </c>
      <c r="T157" s="82" t="s">
        <v>23</v>
      </c>
      <c r="U157" s="77">
        <v>663</v>
      </c>
      <c r="V157" s="76">
        <v>503</v>
      </c>
      <c r="W157" s="76">
        <v>23</v>
      </c>
      <c r="X157" s="86">
        <v>4.5725646123260439</v>
      </c>
      <c r="Y157" s="76">
        <v>384</v>
      </c>
      <c r="Z157" s="75">
        <v>34.338214183175424</v>
      </c>
      <c r="AA157" s="75">
        <v>30.93607305936073</v>
      </c>
      <c r="AB157" s="75" t="s">
        <v>16</v>
      </c>
      <c r="AC157" s="87">
        <v>3</v>
      </c>
      <c r="AD157" s="360">
        <v>0.61648684445787261</v>
      </c>
      <c r="AE157" s="360">
        <v>0.72375426894555939</v>
      </c>
      <c r="AF157" s="76">
        <v>5481.5190041200021</v>
      </c>
      <c r="AG157" s="75">
        <v>12.676084000000003</v>
      </c>
      <c r="AH157" s="76">
        <v>927</v>
      </c>
      <c r="AI157" s="75">
        <v>2.1442681666587244</v>
      </c>
      <c r="AJ157" s="76">
        <v>16677</v>
      </c>
      <c r="AK157" s="75">
        <v>20978.239846081997</v>
      </c>
      <c r="AL157" s="75">
        <v>2758.5503959022271</v>
      </c>
      <c r="AM157" s="75">
        <v>988.06580163263402</v>
      </c>
      <c r="AN157" s="76">
        <v>3746.6161975348614</v>
      </c>
      <c r="AP157" s="13"/>
      <c r="AQ157" s="13"/>
      <c r="AR157" s="13"/>
    </row>
    <row r="158" spans="1:44" x14ac:dyDescent="0.25">
      <c r="A158" t="s">
        <v>30</v>
      </c>
      <c r="B158" s="492" t="s">
        <v>3852</v>
      </c>
      <c r="C158" s="343" t="s">
        <v>1332</v>
      </c>
      <c r="D158" s="343">
        <v>39569</v>
      </c>
      <c r="E158" s="344">
        <v>36561</v>
      </c>
      <c r="F158" s="344">
        <v>35638</v>
      </c>
      <c r="G158" s="77">
        <v>470</v>
      </c>
      <c r="H158" s="344">
        <v>1054</v>
      </c>
      <c r="I158" s="344">
        <v>71</v>
      </c>
      <c r="J158" s="78">
        <v>6914.48</v>
      </c>
      <c r="K158" s="79">
        <v>5.287599356712291</v>
      </c>
      <c r="L158" s="79" t="s">
        <v>3853</v>
      </c>
      <c r="M158" s="80">
        <v>625</v>
      </c>
      <c r="N158" s="81">
        <v>-16.076111111111111</v>
      </c>
      <c r="O158" s="81">
        <v>-72.492222222222225</v>
      </c>
      <c r="P158" s="82" t="s">
        <v>16</v>
      </c>
      <c r="Q158" s="83"/>
      <c r="R158" s="84">
        <v>14</v>
      </c>
      <c r="S158" s="85">
        <v>467</v>
      </c>
      <c r="T158" s="82" t="s">
        <v>23</v>
      </c>
      <c r="U158" s="77">
        <v>470</v>
      </c>
      <c r="V158" s="76">
        <v>463</v>
      </c>
      <c r="W158" s="76">
        <v>20</v>
      </c>
      <c r="X158" s="86">
        <v>4.319654427645788</v>
      </c>
      <c r="Y158" s="76">
        <v>177</v>
      </c>
      <c r="Z158" s="75">
        <v>13.25894322284214</v>
      </c>
      <c r="AA158" s="75">
        <v>26.857654431512984</v>
      </c>
      <c r="AB158" s="75" t="s">
        <v>16</v>
      </c>
      <c r="AC158" s="87">
        <v>1</v>
      </c>
      <c r="AD158" s="360">
        <v>0.56624380888617698</v>
      </c>
      <c r="AE158" s="360">
        <v>0.78035267414316967</v>
      </c>
      <c r="AF158" s="76">
        <v>6760.5398456399998</v>
      </c>
      <c r="AG158" s="75">
        <v>18.491123999999999</v>
      </c>
      <c r="AH158" s="76">
        <v>2671</v>
      </c>
      <c r="AI158" s="75">
        <v>7.3064374936945846</v>
      </c>
      <c r="AJ158" s="76">
        <v>16479</v>
      </c>
      <c r="AK158" s="75">
        <v>17366.18685053998</v>
      </c>
      <c r="AL158" s="75">
        <v>3404.0615117201401</v>
      </c>
      <c r="AM158" s="75">
        <v>1255.3720138945869</v>
      </c>
      <c r="AN158" s="76">
        <v>4659.4335256147269</v>
      </c>
      <c r="AP158" s="13"/>
      <c r="AQ158" s="13"/>
      <c r="AR158" s="13"/>
    </row>
    <row r="159" spans="1:44" x14ac:dyDescent="0.25">
      <c r="A159" t="s">
        <v>30</v>
      </c>
      <c r="B159" s="492" t="s">
        <v>3895</v>
      </c>
      <c r="C159" s="343" t="s">
        <v>3896</v>
      </c>
      <c r="D159" s="343">
        <v>75157</v>
      </c>
      <c r="E159" s="344">
        <v>94776</v>
      </c>
      <c r="F159" s="344">
        <v>105172</v>
      </c>
      <c r="G159" s="77">
        <v>1551</v>
      </c>
      <c r="H159" s="344">
        <v>1635</v>
      </c>
      <c r="I159" s="344">
        <v>385</v>
      </c>
      <c r="J159" s="78">
        <v>14019.460000000001</v>
      </c>
      <c r="K159" s="79">
        <v>6.7603174444664766</v>
      </c>
      <c r="L159" s="79" t="s">
        <v>3897</v>
      </c>
      <c r="M159" s="80">
        <v>3683</v>
      </c>
      <c r="N159" s="81">
        <v>-15.640277777777778</v>
      </c>
      <c r="O159" s="81">
        <v>-71.603611111111107</v>
      </c>
      <c r="P159" s="82" t="s">
        <v>16</v>
      </c>
      <c r="Q159" s="83"/>
      <c r="R159" s="84">
        <v>20</v>
      </c>
      <c r="S159" s="85">
        <v>2468</v>
      </c>
      <c r="T159" s="82" t="s">
        <v>23</v>
      </c>
      <c r="U159" s="77">
        <v>1551</v>
      </c>
      <c r="V159" s="76">
        <v>1639</v>
      </c>
      <c r="W159" s="76">
        <v>52</v>
      </c>
      <c r="X159" s="86">
        <v>3.1726662599145818</v>
      </c>
      <c r="Y159" s="76">
        <v>1374</v>
      </c>
      <c r="Z159" s="75">
        <v>12.208398133748057</v>
      </c>
      <c r="AA159" s="75">
        <v>40.385706182643219</v>
      </c>
      <c r="AB159" s="75" t="s">
        <v>16</v>
      </c>
      <c r="AC159" s="87">
        <v>2</v>
      </c>
      <c r="AD159" s="360">
        <v>0.588818268722751</v>
      </c>
      <c r="AE159" s="360">
        <v>0.70462489651295301</v>
      </c>
      <c r="AF159" s="76">
        <v>16286.89450344</v>
      </c>
      <c r="AG159" s="75">
        <v>17.184619000000001</v>
      </c>
      <c r="AH159" s="76">
        <v>5808</v>
      </c>
      <c r="AI159" s="75">
        <v>6.1283990675021593</v>
      </c>
      <c r="AJ159" s="76">
        <v>32911</v>
      </c>
      <c r="AK159" s="75">
        <v>46552.882569642134</v>
      </c>
      <c r="AL159" s="75">
        <v>1442.4053928209669</v>
      </c>
      <c r="AM159" s="75">
        <v>1893.6567226935088</v>
      </c>
      <c r="AN159" s="76">
        <v>3336.0621155144763</v>
      </c>
      <c r="AP159" s="13"/>
      <c r="AQ159" s="13"/>
      <c r="AR159" s="13"/>
    </row>
    <row r="160" spans="1:44" x14ac:dyDescent="0.25">
      <c r="A160" t="s">
        <v>30</v>
      </c>
      <c r="B160" s="492" t="s">
        <v>3954</v>
      </c>
      <c r="C160" s="343" t="s">
        <v>3955</v>
      </c>
      <c r="D160" s="343">
        <v>19621</v>
      </c>
      <c r="E160" s="344">
        <v>17450</v>
      </c>
      <c r="F160" s="344">
        <v>16199</v>
      </c>
      <c r="G160" s="77">
        <v>234</v>
      </c>
      <c r="H160" s="344">
        <v>691</v>
      </c>
      <c r="I160" s="344">
        <v>37</v>
      </c>
      <c r="J160" s="78">
        <v>6958.4000000000005</v>
      </c>
      <c r="K160" s="79">
        <v>2.5077604046907331</v>
      </c>
      <c r="L160" s="79" t="s">
        <v>113</v>
      </c>
      <c r="M160" s="80">
        <v>2916</v>
      </c>
      <c r="N160" s="81">
        <v>-15.839444444444444</v>
      </c>
      <c r="O160" s="81">
        <v>-72.651666666666671</v>
      </c>
      <c r="P160" s="82" t="s">
        <v>16</v>
      </c>
      <c r="Q160" s="83"/>
      <c r="R160" s="84">
        <v>8</v>
      </c>
      <c r="S160" s="85">
        <v>295</v>
      </c>
      <c r="T160" s="82" t="s">
        <v>23</v>
      </c>
      <c r="U160" s="77">
        <v>234</v>
      </c>
      <c r="V160" s="76">
        <v>209</v>
      </c>
      <c r="W160" s="76">
        <v>9</v>
      </c>
      <c r="X160" s="86">
        <v>4.3062200956937797</v>
      </c>
      <c r="Y160" s="76">
        <v>73</v>
      </c>
      <c r="Z160" s="75">
        <v>15.257531584062194</v>
      </c>
      <c r="AA160" s="75">
        <v>41.269841269841265</v>
      </c>
      <c r="AB160" s="75" t="s">
        <v>16</v>
      </c>
      <c r="AC160" s="87">
        <v>3</v>
      </c>
      <c r="AD160" s="360">
        <v>0.58157112313045156</v>
      </c>
      <c r="AE160" s="360">
        <v>0.66858624990237236</v>
      </c>
      <c r="AF160" s="76">
        <v>3693.2727814999998</v>
      </c>
      <c r="AG160" s="75">
        <v>21.164887</v>
      </c>
      <c r="AH160" s="76">
        <v>2412</v>
      </c>
      <c r="AI160" s="75">
        <v>13.81971287569721</v>
      </c>
      <c r="AJ160" s="76">
        <v>8408</v>
      </c>
      <c r="AK160" s="75">
        <v>8814.063823278002</v>
      </c>
      <c r="AL160" s="75">
        <v>3538.5680819484237</v>
      </c>
      <c r="AM160" s="75">
        <v>8387.4030177650402</v>
      </c>
      <c r="AN160" s="76">
        <v>11925.971099713464</v>
      </c>
      <c r="AP160" s="13"/>
      <c r="AQ160" s="13"/>
      <c r="AR160" s="13"/>
    </row>
    <row r="161" spans="1:44" x14ac:dyDescent="0.25">
      <c r="A161" t="s">
        <v>30</v>
      </c>
      <c r="B161" s="492" t="s">
        <v>3978</v>
      </c>
      <c r="C161" s="343" t="s">
        <v>3979</v>
      </c>
      <c r="D161" s="343">
        <v>53800</v>
      </c>
      <c r="E161" s="344">
        <v>55953</v>
      </c>
      <c r="F161" s="344">
        <v>59961</v>
      </c>
      <c r="G161" s="77">
        <v>674</v>
      </c>
      <c r="H161" s="344">
        <v>1514</v>
      </c>
      <c r="I161" s="344">
        <v>144</v>
      </c>
      <c r="J161" s="78">
        <v>3886.0299999999997</v>
      </c>
      <c r="K161" s="79">
        <v>14.398499239583844</v>
      </c>
      <c r="L161" s="79" t="s">
        <v>3980</v>
      </c>
      <c r="M161" s="80">
        <v>73</v>
      </c>
      <c r="N161" s="81">
        <v>-17.029166666666665</v>
      </c>
      <c r="O161" s="81">
        <v>-72.016388888888883</v>
      </c>
      <c r="P161" s="82" t="s">
        <v>16</v>
      </c>
      <c r="Q161" s="83"/>
      <c r="R161" s="84">
        <v>6</v>
      </c>
      <c r="S161" s="85">
        <v>76</v>
      </c>
      <c r="T161" s="82" t="s">
        <v>23</v>
      </c>
      <c r="U161" s="77">
        <v>674</v>
      </c>
      <c r="V161" s="76">
        <v>771</v>
      </c>
      <c r="W161" s="76">
        <v>38</v>
      </c>
      <c r="X161" s="86">
        <v>4.9286640726329445</v>
      </c>
      <c r="Y161" s="76">
        <v>423</v>
      </c>
      <c r="Z161" s="75">
        <v>3.3000554631170269</v>
      </c>
      <c r="AA161" s="75">
        <v>18.666666666666668</v>
      </c>
      <c r="AB161" s="75" t="s">
        <v>16</v>
      </c>
      <c r="AC161" s="87">
        <v>1</v>
      </c>
      <c r="AD161" s="360">
        <v>0.63093813112497055</v>
      </c>
      <c r="AE161" s="360">
        <v>0.7756678972558827</v>
      </c>
      <c r="AF161" s="76">
        <v>5693.7481844399999</v>
      </c>
      <c r="AG161" s="75">
        <v>10.175948</v>
      </c>
      <c r="AH161" s="76">
        <v>594</v>
      </c>
      <c r="AI161" s="75">
        <v>1.0623364758657574</v>
      </c>
      <c r="AJ161" s="76">
        <v>21271</v>
      </c>
      <c r="AK161" s="75">
        <v>26414.975796250023</v>
      </c>
      <c r="AL161" s="75">
        <v>1932.499603238432</v>
      </c>
      <c r="AM161" s="75">
        <v>1581.5189360713457</v>
      </c>
      <c r="AN161" s="76">
        <v>3514.0185393097777</v>
      </c>
      <c r="AP161" s="13"/>
      <c r="AQ161" s="13"/>
      <c r="AR161" s="13"/>
    </row>
    <row r="162" spans="1:44" x14ac:dyDescent="0.25">
      <c r="A162" t="s">
        <v>30</v>
      </c>
      <c r="B162" s="492" t="s">
        <v>3996</v>
      </c>
      <c r="C162" s="343" t="s">
        <v>2245</v>
      </c>
      <c r="D162" s="343">
        <v>16166</v>
      </c>
      <c r="E162" s="344">
        <v>13747</v>
      </c>
      <c r="F162" s="344">
        <v>15707</v>
      </c>
      <c r="G162" s="77">
        <v>199</v>
      </c>
      <c r="H162" s="344">
        <v>592</v>
      </c>
      <c r="I162" s="344">
        <v>1</v>
      </c>
      <c r="J162" s="78">
        <v>4746.3999999999996</v>
      </c>
      <c r="K162" s="79">
        <v>2.8963003539524697</v>
      </c>
      <c r="L162" s="79" t="s">
        <v>3997</v>
      </c>
      <c r="M162" s="80">
        <v>2696</v>
      </c>
      <c r="N162" s="81">
        <v>-15.212777777777777</v>
      </c>
      <c r="O162" s="81">
        <v>-72.88944444444445</v>
      </c>
      <c r="P162" s="82" t="s">
        <v>16</v>
      </c>
      <c r="Q162" s="83"/>
      <c r="R162" s="84">
        <v>11</v>
      </c>
      <c r="S162" s="85">
        <v>442</v>
      </c>
      <c r="T162" s="82" t="s">
        <v>23</v>
      </c>
      <c r="U162" s="77">
        <v>199</v>
      </c>
      <c r="V162" s="76">
        <v>186</v>
      </c>
      <c r="W162" s="76">
        <v>15</v>
      </c>
      <c r="X162" s="86">
        <v>8.064516129032258</v>
      </c>
      <c r="Y162" s="76">
        <v>88</v>
      </c>
      <c r="Z162" s="75">
        <v>31.30252100840336</v>
      </c>
      <c r="AA162" s="75">
        <v>30.434782608695656</v>
      </c>
      <c r="AB162" s="75" t="s">
        <v>16</v>
      </c>
      <c r="AC162" s="87">
        <v>1</v>
      </c>
      <c r="AD162" s="360">
        <v>0.35794848623647851</v>
      </c>
      <c r="AE162" s="360">
        <v>0.76596272705412793</v>
      </c>
      <c r="AF162" s="76">
        <v>5074.5596067400002</v>
      </c>
      <c r="AG162" s="75">
        <v>36.913941999999999</v>
      </c>
      <c r="AH162" s="76">
        <v>3275</v>
      </c>
      <c r="AI162" s="75">
        <v>23.821652844868733</v>
      </c>
      <c r="AJ162" s="76">
        <v>5843</v>
      </c>
      <c r="AK162" s="75">
        <v>6146.4360408030007</v>
      </c>
      <c r="AL162" s="75">
        <v>2513.1586622535833</v>
      </c>
      <c r="AM162" s="75">
        <v>1471.0118360369536</v>
      </c>
      <c r="AN162" s="76">
        <v>3984.1704982905371</v>
      </c>
      <c r="AP162" s="13"/>
      <c r="AQ162" s="13"/>
      <c r="AR162" s="13"/>
    </row>
    <row r="163" spans="1:44" x14ac:dyDescent="0.25">
      <c r="A163" t="s">
        <v>19</v>
      </c>
      <c r="B163" s="231" t="s">
        <v>4029</v>
      </c>
      <c r="C163" s="129" t="s">
        <v>4030</v>
      </c>
      <c r="D163" s="129">
        <v>627317</v>
      </c>
      <c r="E163" s="130">
        <v>650940</v>
      </c>
      <c r="F163" s="130">
        <v>688137</v>
      </c>
      <c r="G163" s="131">
        <v>10813</v>
      </c>
      <c r="H163" s="130">
        <v>15210</v>
      </c>
      <c r="I163" s="130">
        <v>8378</v>
      </c>
      <c r="J163" s="132">
        <v>43803.260000000009</v>
      </c>
      <c r="K163" s="133">
        <v>14.860537777325247</v>
      </c>
      <c r="L163" s="133" t="s">
        <v>4031</v>
      </c>
      <c r="M163" s="134">
        <v>2797</v>
      </c>
      <c r="N163" s="135">
        <v>-13.160277777777779</v>
      </c>
      <c r="O163" s="135">
        <v>-74.225277777777777</v>
      </c>
      <c r="P163" s="136" t="s">
        <v>16</v>
      </c>
      <c r="Q163" s="137">
        <v>11</v>
      </c>
      <c r="R163" s="138">
        <v>119</v>
      </c>
      <c r="S163" s="139">
        <v>7419</v>
      </c>
      <c r="T163" s="232" t="s">
        <v>23</v>
      </c>
      <c r="U163" s="131">
        <v>10813</v>
      </c>
      <c r="V163" s="140">
        <v>11704</v>
      </c>
      <c r="W163" s="140">
        <v>660</v>
      </c>
      <c r="X163" s="141">
        <v>5.6390977443609023</v>
      </c>
      <c r="Y163" s="140">
        <v>8224</v>
      </c>
      <c r="Z163" s="142">
        <v>21.720772989651152</v>
      </c>
      <c r="AA163" s="142">
        <v>31.142460190231912</v>
      </c>
      <c r="AB163" s="142">
        <v>34.200000000000003</v>
      </c>
      <c r="AC163" s="143">
        <v>35</v>
      </c>
      <c r="AD163" s="366">
        <v>0.43274119480844875</v>
      </c>
      <c r="AE163" s="366">
        <v>0.73184249999999995</v>
      </c>
      <c r="AF163" s="140">
        <v>224899.77</v>
      </c>
      <c r="AG163" s="142">
        <v>34.549999999999997</v>
      </c>
      <c r="AH163" s="140">
        <v>44589</v>
      </c>
      <c r="AI163" s="142">
        <v>6.85</v>
      </c>
      <c r="AJ163" s="140">
        <v>194256</v>
      </c>
      <c r="AK163" s="140">
        <v>250954.46907326111</v>
      </c>
      <c r="AL163" s="142">
        <v>3675.8556433465442</v>
      </c>
      <c r="AM163" s="142">
        <v>1898.0921285832792</v>
      </c>
      <c r="AN163" s="140">
        <v>5573.9477719298229</v>
      </c>
      <c r="AP163" s="13"/>
      <c r="AQ163" s="13"/>
      <c r="AR163" s="13"/>
    </row>
    <row r="164" spans="1:44" x14ac:dyDescent="0.25">
      <c r="A164" t="s">
        <v>30</v>
      </c>
      <c r="B164" s="492" t="s">
        <v>4032</v>
      </c>
      <c r="C164" s="343" t="s">
        <v>4033</v>
      </c>
      <c r="D164" s="343">
        <v>34962</v>
      </c>
      <c r="E164" s="344">
        <v>32812</v>
      </c>
      <c r="F164" s="344">
        <v>36227</v>
      </c>
      <c r="G164" s="77">
        <v>510</v>
      </c>
      <c r="H164" s="344">
        <v>1259</v>
      </c>
      <c r="I164" s="344">
        <v>556</v>
      </c>
      <c r="J164" s="78">
        <v>1889.42</v>
      </c>
      <c r="K164" s="79">
        <v>17.366175863492501</v>
      </c>
      <c r="L164" s="79" t="s">
        <v>4034</v>
      </c>
      <c r="M164" s="80">
        <v>2574</v>
      </c>
      <c r="N164" s="81">
        <v>-13.629166666666666</v>
      </c>
      <c r="O164" s="81">
        <v>-74.143888888888895</v>
      </c>
      <c r="P164" s="82" t="s">
        <v>16</v>
      </c>
      <c r="Q164" s="83"/>
      <c r="R164" s="84">
        <v>6</v>
      </c>
      <c r="S164" s="85">
        <v>594</v>
      </c>
      <c r="T164" s="82" t="s">
        <v>23</v>
      </c>
      <c r="U164" s="77">
        <v>510</v>
      </c>
      <c r="V164" s="76">
        <v>669</v>
      </c>
      <c r="W164" s="76">
        <v>44</v>
      </c>
      <c r="X164" s="86">
        <v>6.5769805680119582</v>
      </c>
      <c r="Y164" s="76">
        <v>315</v>
      </c>
      <c r="Z164" s="75">
        <v>29.367429340511443</v>
      </c>
      <c r="AA164" s="75">
        <v>29.117442668519804</v>
      </c>
      <c r="AB164" s="75" t="s">
        <v>16</v>
      </c>
      <c r="AC164" s="87">
        <v>2</v>
      </c>
      <c r="AD164" s="360">
        <v>0.32931156793845462</v>
      </c>
      <c r="AE164" s="360">
        <v>0.69027489959142585</v>
      </c>
      <c r="AF164" s="76">
        <v>15993.169915840001</v>
      </c>
      <c r="AG164" s="75">
        <v>48.741832000000002</v>
      </c>
      <c r="AH164" s="76">
        <v>10714</v>
      </c>
      <c r="AI164" s="75">
        <v>32.653611167674384</v>
      </c>
      <c r="AJ164" s="76">
        <v>9509</v>
      </c>
      <c r="AK164" s="75">
        <v>10784.149257844003</v>
      </c>
      <c r="AL164" s="75">
        <v>2781.8069535535765</v>
      </c>
      <c r="AM164" s="75">
        <v>2523.5983822991589</v>
      </c>
      <c r="AN164" s="76">
        <v>5305.4053358527344</v>
      </c>
      <c r="AP164" s="13"/>
      <c r="AQ164" s="13"/>
      <c r="AR164" s="13"/>
    </row>
    <row r="165" spans="1:44" x14ac:dyDescent="0.25">
      <c r="A165" t="s">
        <v>30</v>
      </c>
      <c r="B165" s="492" t="s">
        <v>4049</v>
      </c>
      <c r="C165" s="343" t="s">
        <v>4050</v>
      </c>
      <c r="D165" s="343">
        <v>236504</v>
      </c>
      <c r="E165" s="344">
        <v>294960</v>
      </c>
      <c r="F165" s="344">
        <v>310261</v>
      </c>
      <c r="G165" s="77">
        <v>5231</v>
      </c>
      <c r="H165" s="344">
        <v>4388</v>
      </c>
      <c r="I165" s="344">
        <v>3813</v>
      </c>
      <c r="J165" s="78">
        <v>3099.5199999999995</v>
      </c>
      <c r="K165" s="79">
        <v>95.16312203179848</v>
      </c>
      <c r="L165" s="79" t="s">
        <v>4031</v>
      </c>
      <c r="M165" s="80">
        <v>2797</v>
      </c>
      <c r="N165" s="81">
        <v>-13.160277777777779</v>
      </c>
      <c r="O165" s="81">
        <v>-74.225277777777777</v>
      </c>
      <c r="P165" s="82" t="s">
        <v>16</v>
      </c>
      <c r="Q165" s="83"/>
      <c r="R165" s="84">
        <v>16</v>
      </c>
      <c r="S165" s="85">
        <v>716</v>
      </c>
      <c r="T165" s="82" t="s">
        <v>23</v>
      </c>
      <c r="U165" s="77">
        <v>5231</v>
      </c>
      <c r="V165" s="76">
        <v>5245</v>
      </c>
      <c r="W165" s="76">
        <v>318</v>
      </c>
      <c r="X165" s="86">
        <v>6.0629170638703531</v>
      </c>
      <c r="Y165" s="76">
        <v>4338</v>
      </c>
      <c r="Z165" s="75">
        <v>19.718656585194303</v>
      </c>
      <c r="AA165" s="75">
        <v>32.937141033822591</v>
      </c>
      <c r="AB165" s="75" t="s">
        <v>16</v>
      </c>
      <c r="AC165" s="87">
        <v>12</v>
      </c>
      <c r="AD165" s="360">
        <v>0.48939599982384052</v>
      </c>
      <c r="AE165" s="360">
        <v>0.76930924773613207</v>
      </c>
      <c r="AF165" s="76">
        <v>72056.627884799993</v>
      </c>
      <c r="AG165" s="75">
        <v>24.429288</v>
      </c>
      <c r="AH165" s="76">
        <v>34499</v>
      </c>
      <c r="AI165" s="75">
        <v>11.696113708965632</v>
      </c>
      <c r="AJ165" s="76">
        <v>71283</v>
      </c>
      <c r="AK165" s="75">
        <v>118708.15920095713</v>
      </c>
      <c r="AL165" s="75">
        <v>4647.3043375033894</v>
      </c>
      <c r="AM165" s="75">
        <v>1218.7303755424464</v>
      </c>
      <c r="AN165" s="76">
        <v>5866.0347130458349</v>
      </c>
      <c r="AP165" s="13"/>
      <c r="AQ165" s="13"/>
      <c r="AR165" s="13"/>
    </row>
    <row r="166" spans="1:44" x14ac:dyDescent="0.25">
      <c r="A166" t="s">
        <v>30</v>
      </c>
      <c r="B166" s="492" t="s">
        <v>4092</v>
      </c>
      <c r="C166" s="343" t="s">
        <v>4093</v>
      </c>
      <c r="D166" s="343">
        <v>10638</v>
      </c>
      <c r="E166" s="344">
        <v>8728</v>
      </c>
      <c r="F166" s="344">
        <v>10326</v>
      </c>
      <c r="G166" s="77">
        <v>109</v>
      </c>
      <c r="H166" s="344">
        <v>361</v>
      </c>
      <c r="I166" s="344">
        <v>225</v>
      </c>
      <c r="J166" s="78">
        <v>2862.33</v>
      </c>
      <c r="K166" s="79">
        <v>3.0492640610970785</v>
      </c>
      <c r="L166" s="79" t="s">
        <v>4094</v>
      </c>
      <c r="M166" s="80">
        <v>3433</v>
      </c>
      <c r="N166" s="81">
        <v>-13.919722222222221</v>
      </c>
      <c r="O166" s="81">
        <v>-74.334166666666661</v>
      </c>
      <c r="P166" s="82" t="s">
        <v>16</v>
      </c>
      <c r="Q166" s="83"/>
      <c r="R166" s="84">
        <v>4</v>
      </c>
      <c r="S166" s="85">
        <v>564</v>
      </c>
      <c r="T166" s="82" t="s">
        <v>23</v>
      </c>
      <c r="U166" s="77">
        <v>109</v>
      </c>
      <c r="V166" s="76">
        <v>142</v>
      </c>
      <c r="W166" s="76">
        <v>5</v>
      </c>
      <c r="X166" s="86">
        <v>3.5211267605633805</v>
      </c>
      <c r="Y166" s="76">
        <v>26</v>
      </c>
      <c r="Z166" s="75">
        <v>28.068410462776662</v>
      </c>
      <c r="AA166" s="75">
        <v>20.52980132450331</v>
      </c>
      <c r="AB166" s="75" t="s">
        <v>16</v>
      </c>
      <c r="AC166" s="87" t="s">
        <v>16</v>
      </c>
      <c r="AD166" s="360">
        <v>0.38278820362369809</v>
      </c>
      <c r="AE166" s="360">
        <v>0.71718761908378625</v>
      </c>
      <c r="AF166" s="76">
        <v>3706.5681131200008</v>
      </c>
      <c r="AG166" s="75">
        <v>42.467554000000007</v>
      </c>
      <c r="AH166" s="76">
        <v>2302</v>
      </c>
      <c r="AI166" s="75">
        <v>26.372396936350505</v>
      </c>
      <c r="AJ166" s="76">
        <v>3573</v>
      </c>
      <c r="AK166" s="75">
        <v>2887.6096865469999</v>
      </c>
      <c r="AL166" s="75">
        <v>1913.7521597158575</v>
      </c>
      <c r="AM166" s="75">
        <v>3495.4421711732352</v>
      </c>
      <c r="AN166" s="76">
        <v>5409.1943308890914</v>
      </c>
      <c r="AP166" s="13"/>
      <c r="AQ166" s="13"/>
      <c r="AR166" s="13"/>
    </row>
    <row r="167" spans="1:44" x14ac:dyDescent="0.25">
      <c r="A167" t="s">
        <v>30</v>
      </c>
      <c r="B167" s="492" t="s">
        <v>4106</v>
      </c>
      <c r="C167" s="343" t="s">
        <v>4107</v>
      </c>
      <c r="D167" s="343">
        <v>92896</v>
      </c>
      <c r="E167" s="344">
        <v>95904</v>
      </c>
      <c r="F167" s="344">
        <v>104254</v>
      </c>
      <c r="G167" s="77">
        <v>1788</v>
      </c>
      <c r="H167" s="344">
        <v>1648</v>
      </c>
      <c r="I167" s="344">
        <v>1064</v>
      </c>
      <c r="J167" s="78">
        <v>3868.3199999999997</v>
      </c>
      <c r="K167" s="79">
        <v>24.792157835959799</v>
      </c>
      <c r="L167" s="79" t="s">
        <v>4108</v>
      </c>
      <c r="M167" s="80">
        <v>2685</v>
      </c>
      <c r="N167" s="81">
        <v>-12.939444444444444</v>
      </c>
      <c r="O167" s="81">
        <v>-74.248055555555553</v>
      </c>
      <c r="P167" s="82" t="s">
        <v>16</v>
      </c>
      <c r="Q167" s="83"/>
      <c r="R167" s="84">
        <v>12</v>
      </c>
      <c r="S167" s="85">
        <v>520</v>
      </c>
      <c r="T167" s="82" t="s">
        <v>23</v>
      </c>
      <c r="U167" s="77">
        <v>1788</v>
      </c>
      <c r="V167" s="76">
        <v>1867</v>
      </c>
      <c r="W167" s="76">
        <v>98</v>
      </c>
      <c r="X167" s="86">
        <v>5.2490626673808247</v>
      </c>
      <c r="Y167" s="76">
        <v>1309</v>
      </c>
      <c r="Z167" s="75">
        <v>21.988089784699955</v>
      </c>
      <c r="AA167" s="75">
        <v>33.358739837398375</v>
      </c>
      <c r="AB167" s="75" t="s">
        <v>16</v>
      </c>
      <c r="AC167" s="87">
        <v>5</v>
      </c>
      <c r="AD167" s="360">
        <v>0.38953009603970773</v>
      </c>
      <c r="AE167" s="360">
        <v>0.7026058116858761</v>
      </c>
      <c r="AF167" s="76">
        <v>42182.749105919997</v>
      </c>
      <c r="AG167" s="75">
        <v>43.984347999999997</v>
      </c>
      <c r="AH167" s="76">
        <v>25938</v>
      </c>
      <c r="AI167" s="75">
        <v>27.045723153084605</v>
      </c>
      <c r="AJ167" s="76">
        <v>27905</v>
      </c>
      <c r="AK167" s="75">
        <v>35897.800677914034</v>
      </c>
      <c r="AL167" s="75">
        <v>2456.694100454622</v>
      </c>
      <c r="AM167" s="75">
        <v>1618.9189413371705</v>
      </c>
      <c r="AN167" s="76">
        <v>4075.6130417917925</v>
      </c>
      <c r="AP167" s="13"/>
      <c r="AQ167" s="13"/>
      <c r="AR167" s="13"/>
    </row>
    <row r="168" spans="1:44" x14ac:dyDescent="0.25">
      <c r="A168" t="s">
        <v>30</v>
      </c>
      <c r="B168" s="492" t="s">
        <v>4141</v>
      </c>
      <c r="C168" s="343" t="s">
        <v>4142</v>
      </c>
      <c r="D168" s="343">
        <v>84154</v>
      </c>
      <c r="E168" s="344">
        <v>76453</v>
      </c>
      <c r="F168" s="344">
        <v>86330</v>
      </c>
      <c r="G168" s="77">
        <v>1381</v>
      </c>
      <c r="H168" s="344">
        <v>1282</v>
      </c>
      <c r="I168" s="344">
        <v>858</v>
      </c>
      <c r="J168" s="78">
        <v>4306.6399999999994</v>
      </c>
      <c r="K168" s="79">
        <v>17.75235450374306</v>
      </c>
      <c r="L168" s="79" t="s">
        <v>2541</v>
      </c>
      <c r="M168" s="80">
        <v>2696</v>
      </c>
      <c r="N168" s="81">
        <v>-13.012777777777778</v>
      </c>
      <c r="O168" s="81">
        <v>-73.981111111111119</v>
      </c>
      <c r="P168" s="82" t="s">
        <v>16</v>
      </c>
      <c r="Q168" s="83"/>
      <c r="R168" s="84">
        <v>11</v>
      </c>
      <c r="S168" s="85">
        <v>534</v>
      </c>
      <c r="T168" s="82" t="s">
        <v>23</v>
      </c>
      <c r="U168" s="77">
        <v>1381</v>
      </c>
      <c r="V168" s="76">
        <v>1673</v>
      </c>
      <c r="W168" s="76">
        <v>89</v>
      </c>
      <c r="X168" s="86">
        <v>5.3197848176927671</v>
      </c>
      <c r="Y168" s="76">
        <v>1011</v>
      </c>
      <c r="Z168" s="75">
        <v>22.382413087934559</v>
      </c>
      <c r="AA168" s="75">
        <v>29.133858267716533</v>
      </c>
      <c r="AB168" s="75" t="s">
        <v>16</v>
      </c>
      <c r="AC168" s="87">
        <v>6</v>
      </c>
      <c r="AD168" s="360">
        <v>0.33257468560788417</v>
      </c>
      <c r="AE168" s="360">
        <v>0.67429799111370803</v>
      </c>
      <c r="AF168" s="76">
        <v>35679.402555419998</v>
      </c>
      <c r="AG168" s="75">
        <v>46.668413999999999</v>
      </c>
      <c r="AH168" s="76">
        <v>19884</v>
      </c>
      <c r="AI168" s="75">
        <v>26.007926777425332</v>
      </c>
      <c r="AJ168" s="76">
        <v>26558</v>
      </c>
      <c r="AK168" s="75">
        <v>28611.829434073083</v>
      </c>
      <c r="AL168" s="75">
        <v>2839.254668096738</v>
      </c>
      <c r="AM168" s="75">
        <v>3227.3779892221369</v>
      </c>
      <c r="AN168" s="76">
        <v>6066.6326573188735</v>
      </c>
      <c r="AP168" s="13"/>
      <c r="AQ168" s="13"/>
      <c r="AR168" s="13"/>
    </row>
    <row r="169" spans="1:44" x14ac:dyDescent="0.25">
      <c r="A169" t="s">
        <v>30</v>
      </c>
      <c r="B169" s="492" t="s">
        <v>4171</v>
      </c>
      <c r="C169" s="343" t="s">
        <v>4172</v>
      </c>
      <c r="D169" s="343">
        <v>65429</v>
      </c>
      <c r="E169" s="344">
        <v>54087</v>
      </c>
      <c r="F169" s="344">
        <v>49953</v>
      </c>
      <c r="G169" s="77">
        <v>705</v>
      </c>
      <c r="H169" s="344">
        <v>2343</v>
      </c>
      <c r="I169" s="344">
        <v>595</v>
      </c>
      <c r="J169" s="78">
        <v>14494.639999999998</v>
      </c>
      <c r="K169" s="79">
        <v>3.7315173057074897</v>
      </c>
      <c r="L169" s="79" t="s">
        <v>4173</v>
      </c>
      <c r="M169" s="80">
        <v>3234</v>
      </c>
      <c r="N169" s="81">
        <v>-14.694166666666668</v>
      </c>
      <c r="O169" s="81">
        <v>-74.124444444444435</v>
      </c>
      <c r="P169" s="82" t="s">
        <v>16</v>
      </c>
      <c r="Q169" s="83"/>
      <c r="R169" s="84">
        <v>21</v>
      </c>
      <c r="S169" s="85">
        <v>2209</v>
      </c>
      <c r="T169" s="82" t="s">
        <v>23</v>
      </c>
      <c r="U169" s="77">
        <v>705</v>
      </c>
      <c r="V169" s="76">
        <v>738</v>
      </c>
      <c r="W169" s="76">
        <v>35</v>
      </c>
      <c r="X169" s="86">
        <v>4.742547425474255</v>
      </c>
      <c r="Y169" s="76">
        <v>516</v>
      </c>
      <c r="Z169" s="75">
        <v>22.132097334878331</v>
      </c>
      <c r="AA169" s="75">
        <v>32.078559738134203</v>
      </c>
      <c r="AB169" s="75" t="s">
        <v>16</v>
      </c>
      <c r="AC169" s="87">
        <v>2</v>
      </c>
      <c r="AD169" s="360">
        <v>0.42544900603570113</v>
      </c>
      <c r="AE169" s="360">
        <v>0.70251834026524806</v>
      </c>
      <c r="AF169" s="76">
        <v>22028.709130560004</v>
      </c>
      <c r="AG169" s="75">
        <v>40.728288000000006</v>
      </c>
      <c r="AH169" s="76">
        <v>10343</v>
      </c>
      <c r="AI169" s="75">
        <v>19.122899050357631</v>
      </c>
      <c r="AJ169" s="76">
        <v>23580</v>
      </c>
      <c r="AK169" s="75">
        <v>22510.651918826996</v>
      </c>
      <c r="AL169" s="75">
        <v>3140.2132525375782</v>
      </c>
      <c r="AM169" s="75">
        <v>2703.1860147540065</v>
      </c>
      <c r="AN169" s="76">
        <v>5843.3992672915847</v>
      </c>
      <c r="AP169" s="13"/>
      <c r="AQ169" s="13"/>
      <c r="AR169" s="13"/>
    </row>
    <row r="170" spans="1:44" x14ac:dyDescent="0.25">
      <c r="A170" t="s">
        <v>30</v>
      </c>
      <c r="B170" s="492" t="s">
        <v>4224</v>
      </c>
      <c r="C170" s="343" t="s">
        <v>4225</v>
      </c>
      <c r="D170" s="343">
        <v>29925</v>
      </c>
      <c r="E170" s="344">
        <v>29119</v>
      </c>
      <c r="F170" s="344">
        <v>26343</v>
      </c>
      <c r="G170" s="77">
        <v>396</v>
      </c>
      <c r="H170" s="344">
        <v>899</v>
      </c>
      <c r="I170" s="344">
        <v>558</v>
      </c>
      <c r="J170" s="78">
        <v>5968.3200000000006</v>
      </c>
      <c r="K170" s="79">
        <v>4.8789274033563883</v>
      </c>
      <c r="L170" s="79" t="s">
        <v>4226</v>
      </c>
      <c r="M170" s="80">
        <v>3166</v>
      </c>
      <c r="N170" s="81">
        <v>-15.016944444444444</v>
      </c>
      <c r="O170" s="81">
        <v>-73.781388888888884</v>
      </c>
      <c r="P170" s="82" t="s">
        <v>16</v>
      </c>
      <c r="Q170" s="83"/>
      <c r="R170" s="84">
        <v>8</v>
      </c>
      <c r="S170" s="85">
        <v>832</v>
      </c>
      <c r="T170" s="82" t="s">
        <v>23</v>
      </c>
      <c r="U170" s="77">
        <v>396</v>
      </c>
      <c r="V170" s="76">
        <v>473</v>
      </c>
      <c r="W170" s="76">
        <v>21</v>
      </c>
      <c r="X170" s="86">
        <v>4.439746300211417</v>
      </c>
      <c r="Y170" s="76">
        <v>337</v>
      </c>
      <c r="Z170" s="75">
        <v>19.201520912547529</v>
      </c>
      <c r="AA170" s="75">
        <v>18.014411529223377</v>
      </c>
      <c r="AB170" s="75" t="s">
        <v>16</v>
      </c>
      <c r="AC170" s="87">
        <v>2</v>
      </c>
      <c r="AD170" s="360">
        <v>0.41744346365725982</v>
      </c>
      <c r="AE170" s="360">
        <v>0.73777388691501511</v>
      </c>
      <c r="AF170" s="76">
        <v>11136.95145341</v>
      </c>
      <c r="AG170" s="75">
        <v>38.246338999999999</v>
      </c>
      <c r="AH170" s="76">
        <v>6429</v>
      </c>
      <c r="AI170" s="75">
        <v>22.078254236005598</v>
      </c>
      <c r="AJ170" s="76">
        <v>10001</v>
      </c>
      <c r="AK170" s="75">
        <v>11386.921678664999</v>
      </c>
      <c r="AL170" s="75">
        <v>3033.776096363199</v>
      </c>
      <c r="AM170" s="75">
        <v>1397.0660568700848</v>
      </c>
      <c r="AN170" s="76">
        <v>4430.8421532332841</v>
      </c>
      <c r="AP170" s="13"/>
      <c r="AQ170" s="13"/>
      <c r="AR170" s="13"/>
    </row>
    <row r="171" spans="1:44" x14ac:dyDescent="0.25">
      <c r="A171" t="s">
        <v>30</v>
      </c>
      <c r="B171" s="492" t="s">
        <v>4250</v>
      </c>
      <c r="C171" s="343" t="s">
        <v>4251</v>
      </c>
      <c r="D171" s="343">
        <v>11029</v>
      </c>
      <c r="E171" s="344">
        <v>10059</v>
      </c>
      <c r="F171" s="344">
        <v>9292</v>
      </c>
      <c r="G171" s="77">
        <v>128</v>
      </c>
      <c r="H171" s="344">
        <v>511</v>
      </c>
      <c r="I171" s="344">
        <v>1</v>
      </c>
      <c r="J171" s="78">
        <v>2096.9199999999996</v>
      </c>
      <c r="K171" s="79">
        <v>4.7970356522900266</v>
      </c>
      <c r="L171" s="79" t="s">
        <v>4252</v>
      </c>
      <c r="M171" s="80">
        <v>2536</v>
      </c>
      <c r="N171" s="81">
        <v>-15.278611111111111</v>
      </c>
      <c r="O171" s="81">
        <v>-73.344166666666666</v>
      </c>
      <c r="P171" s="82" t="s">
        <v>16</v>
      </c>
      <c r="Q171" s="83"/>
      <c r="R171" s="84">
        <v>10</v>
      </c>
      <c r="S171" s="85">
        <v>235</v>
      </c>
      <c r="T171" s="82" t="s">
        <v>23</v>
      </c>
      <c r="U171" s="77">
        <v>128</v>
      </c>
      <c r="V171" s="76">
        <v>118</v>
      </c>
      <c r="W171" s="76">
        <v>6</v>
      </c>
      <c r="X171" s="86">
        <v>5.0847457627118651</v>
      </c>
      <c r="Y171" s="76">
        <v>54</v>
      </c>
      <c r="Z171" s="75">
        <v>20.070733863837312</v>
      </c>
      <c r="AA171" s="75">
        <v>35.498839907192576</v>
      </c>
      <c r="AB171" s="75" t="s">
        <v>16</v>
      </c>
      <c r="AC171" s="87">
        <v>1</v>
      </c>
      <c r="AD171" s="360">
        <v>0.43551852121097701</v>
      </c>
      <c r="AE171" s="360">
        <v>0.76065328736912075</v>
      </c>
      <c r="AF171" s="76">
        <v>3005.3592164399997</v>
      </c>
      <c r="AG171" s="75">
        <v>29.877315999999997</v>
      </c>
      <c r="AH171" s="76">
        <v>1912</v>
      </c>
      <c r="AI171" s="75">
        <v>19.007279918012085</v>
      </c>
      <c r="AJ171" s="76">
        <v>3869</v>
      </c>
      <c r="AK171" s="75">
        <v>4235.5793992299996</v>
      </c>
      <c r="AL171" s="75">
        <v>3256.8327040461277</v>
      </c>
      <c r="AM171" s="75">
        <v>2161.8388567452034</v>
      </c>
      <c r="AN171" s="76">
        <v>5418.671560791332</v>
      </c>
      <c r="AP171" s="13"/>
      <c r="AQ171" s="13"/>
      <c r="AR171" s="13"/>
    </row>
    <row r="172" spans="1:44" x14ac:dyDescent="0.25">
      <c r="A172" t="s">
        <v>30</v>
      </c>
      <c r="B172" s="492" t="s">
        <v>4282</v>
      </c>
      <c r="C172" s="343" t="s">
        <v>378</v>
      </c>
      <c r="D172" s="343">
        <v>12632</v>
      </c>
      <c r="E172" s="344">
        <v>9844</v>
      </c>
      <c r="F172" s="344">
        <v>10612</v>
      </c>
      <c r="G172" s="77">
        <v>108</v>
      </c>
      <c r="H172" s="344">
        <v>470</v>
      </c>
      <c r="I172" s="344">
        <v>121</v>
      </c>
      <c r="J172" s="78">
        <v>1785.64</v>
      </c>
      <c r="K172" s="79">
        <v>5.5128693353643508</v>
      </c>
      <c r="L172" s="79" t="s">
        <v>4283</v>
      </c>
      <c r="M172" s="80">
        <v>3516</v>
      </c>
      <c r="N172" s="81">
        <v>-14.011666666666667</v>
      </c>
      <c r="O172" s="81">
        <v>-73.838611111111106</v>
      </c>
      <c r="P172" s="82" t="s">
        <v>16</v>
      </c>
      <c r="Q172" s="83"/>
      <c r="R172" s="84">
        <v>11</v>
      </c>
      <c r="S172" s="85">
        <v>303</v>
      </c>
      <c r="T172" s="82" t="s">
        <v>23</v>
      </c>
      <c r="U172" s="77">
        <v>108</v>
      </c>
      <c r="V172" s="76">
        <v>163</v>
      </c>
      <c r="W172" s="76">
        <v>8</v>
      </c>
      <c r="X172" s="86">
        <v>4.9079754601226995</v>
      </c>
      <c r="Y172" s="76">
        <v>56</v>
      </c>
      <c r="Z172" s="75">
        <v>26.045400238948623</v>
      </c>
      <c r="AA172" s="75">
        <v>24.451410658307211</v>
      </c>
      <c r="AB172" s="75" t="s">
        <v>16</v>
      </c>
      <c r="AC172" s="87">
        <v>1</v>
      </c>
      <c r="AD172" s="360">
        <v>0.38748797791947065</v>
      </c>
      <c r="AE172" s="360">
        <v>0.7272638393298787</v>
      </c>
      <c r="AF172" s="76">
        <v>4552.7210435999996</v>
      </c>
      <c r="AG172" s="75">
        <v>46.248689999999996</v>
      </c>
      <c r="AH172" s="76">
        <v>3036</v>
      </c>
      <c r="AI172" s="75">
        <v>30.840386400933951</v>
      </c>
      <c r="AJ172" s="76">
        <v>3714</v>
      </c>
      <c r="AK172" s="75">
        <v>3517.5014166909996</v>
      </c>
      <c r="AL172" s="75">
        <v>5589.597275497762</v>
      </c>
      <c r="AM172" s="75">
        <v>3747.9229276716778</v>
      </c>
      <c r="AN172" s="76">
        <v>9337.5202031694389</v>
      </c>
      <c r="AP172" s="13"/>
      <c r="AQ172" s="13"/>
      <c r="AR172" s="13"/>
    </row>
    <row r="173" spans="1:44" x14ac:dyDescent="0.25">
      <c r="A173" t="s">
        <v>30</v>
      </c>
      <c r="B173" s="492" t="s">
        <v>4314</v>
      </c>
      <c r="C173" s="343" t="s">
        <v>4315</v>
      </c>
      <c r="D173" s="343">
        <v>25514</v>
      </c>
      <c r="E173" s="344">
        <v>20805</v>
      </c>
      <c r="F173" s="344">
        <v>22558</v>
      </c>
      <c r="G173" s="77">
        <v>241</v>
      </c>
      <c r="H173" s="344">
        <v>1059</v>
      </c>
      <c r="I173" s="344">
        <v>268</v>
      </c>
      <c r="J173" s="78">
        <v>2260.19</v>
      </c>
      <c r="K173" s="79">
        <v>9.2049783425287259</v>
      </c>
      <c r="L173" s="79" t="s">
        <v>4316</v>
      </c>
      <c r="M173" s="80">
        <v>3105</v>
      </c>
      <c r="N173" s="81">
        <v>-13.752222222222223</v>
      </c>
      <c r="O173" s="81">
        <v>-74.066666666666663</v>
      </c>
      <c r="P173" s="82" t="s">
        <v>16</v>
      </c>
      <c r="Q173" s="83"/>
      <c r="R173" s="84">
        <v>12</v>
      </c>
      <c r="S173" s="85">
        <v>621</v>
      </c>
      <c r="T173" s="82" t="s">
        <v>23</v>
      </c>
      <c r="U173" s="77">
        <v>241</v>
      </c>
      <c r="V173" s="76">
        <v>287</v>
      </c>
      <c r="W173" s="76">
        <v>19</v>
      </c>
      <c r="X173" s="86">
        <v>6.6202090592334493</v>
      </c>
      <c r="Y173" s="76">
        <v>97</v>
      </c>
      <c r="Z173" s="75">
        <v>28.041825095057032</v>
      </c>
      <c r="AA173" s="75">
        <v>27.777777777777779</v>
      </c>
      <c r="AB173" s="75" t="s">
        <v>16</v>
      </c>
      <c r="AC173" s="87">
        <v>2</v>
      </c>
      <c r="AD173" s="360">
        <v>0.37538219965732156</v>
      </c>
      <c r="AE173" s="360">
        <v>0.71196032041116586</v>
      </c>
      <c r="AF173" s="76">
        <v>11030.518481699999</v>
      </c>
      <c r="AG173" s="75">
        <v>53.018594</v>
      </c>
      <c r="AH173" s="76">
        <v>6680</v>
      </c>
      <c r="AI173" s="75">
        <v>32.105582570945948</v>
      </c>
      <c r="AJ173" s="76">
        <v>8327</v>
      </c>
      <c r="AK173" s="75">
        <v>7731.5819654270026</v>
      </c>
      <c r="AL173" s="75">
        <v>2851.5863950973326</v>
      </c>
      <c r="AM173" s="75">
        <v>3334.0835650084109</v>
      </c>
      <c r="AN173" s="76">
        <v>6185.6699601057444</v>
      </c>
      <c r="AP173" s="13"/>
      <c r="AQ173" s="13"/>
      <c r="AR173" s="13"/>
    </row>
    <row r="174" spans="1:44" x14ac:dyDescent="0.25">
      <c r="A174" t="s">
        <v>30</v>
      </c>
      <c r="B174" s="492" t="s">
        <v>4350</v>
      </c>
      <c r="C174" s="343" t="s">
        <v>4351</v>
      </c>
      <c r="D174" s="343">
        <v>23634</v>
      </c>
      <c r="E174" s="344">
        <v>18169</v>
      </c>
      <c r="F174" s="344">
        <v>21981</v>
      </c>
      <c r="G174" s="77">
        <v>217</v>
      </c>
      <c r="H174" s="344">
        <v>990</v>
      </c>
      <c r="I174" s="344">
        <v>319</v>
      </c>
      <c r="J174" s="78">
        <v>1171.32</v>
      </c>
      <c r="K174" s="79">
        <v>15.511559607963665</v>
      </c>
      <c r="L174" s="79" t="s">
        <v>4352</v>
      </c>
      <c r="M174" s="80">
        <v>3494</v>
      </c>
      <c r="N174" s="81">
        <v>-13.6525</v>
      </c>
      <c r="O174" s="81">
        <v>-73.953888888888898</v>
      </c>
      <c r="P174" s="82" t="s">
        <v>16</v>
      </c>
      <c r="Q174" s="83"/>
      <c r="R174" s="84">
        <v>8</v>
      </c>
      <c r="S174" s="85">
        <v>291</v>
      </c>
      <c r="T174" s="82" t="s">
        <v>23</v>
      </c>
      <c r="U174" s="77">
        <v>217</v>
      </c>
      <c r="V174" s="76">
        <v>329</v>
      </c>
      <c r="W174" s="76">
        <v>17</v>
      </c>
      <c r="X174" s="86">
        <v>5.1671732522796354</v>
      </c>
      <c r="Y174" s="76">
        <v>165</v>
      </c>
      <c r="Z174" s="75">
        <v>23.397027600849256</v>
      </c>
      <c r="AA174" s="75">
        <v>33.846153846153847</v>
      </c>
      <c r="AB174" s="75" t="s">
        <v>16</v>
      </c>
      <c r="AC174" s="87">
        <v>2</v>
      </c>
      <c r="AD174" s="360">
        <v>0.31430795894944469</v>
      </c>
      <c r="AE174" s="360">
        <v>0.68933942442870266</v>
      </c>
      <c r="AF174" s="76">
        <v>8111.41959658</v>
      </c>
      <c r="AG174" s="75">
        <v>44.644282000000004</v>
      </c>
      <c r="AH174" s="76">
        <v>5318</v>
      </c>
      <c r="AI174" s="75">
        <v>29.267140019262051</v>
      </c>
      <c r="AJ174" s="76">
        <v>5937</v>
      </c>
      <c r="AK174" s="75">
        <v>4682.684437085999</v>
      </c>
      <c r="AL174" s="75">
        <v>3084.3418619626846</v>
      </c>
      <c r="AM174" s="75">
        <v>2523.9050162364465</v>
      </c>
      <c r="AN174" s="76">
        <v>5608.2468781991311</v>
      </c>
      <c r="AP174" s="13"/>
      <c r="AQ174" s="13"/>
      <c r="AR174" s="13"/>
    </row>
    <row r="175" spans="1:44" x14ac:dyDescent="0.25">
      <c r="A175" t="s">
        <v>19</v>
      </c>
      <c r="B175" s="231" t="s">
        <v>4372</v>
      </c>
      <c r="C175" s="129" t="s">
        <v>4373</v>
      </c>
      <c r="D175" s="129">
        <v>1247503</v>
      </c>
      <c r="E175" s="130">
        <v>1315220</v>
      </c>
      <c r="F175" s="130">
        <v>1456231</v>
      </c>
      <c r="G175" s="131">
        <v>20687</v>
      </c>
      <c r="H175" s="130">
        <v>22852</v>
      </c>
      <c r="I175" s="130">
        <v>13464</v>
      </c>
      <c r="J175" s="132">
        <v>71986.500000000015</v>
      </c>
      <c r="K175" s="133">
        <v>18.270370138845475</v>
      </c>
      <c r="L175" s="133" t="s">
        <v>4374</v>
      </c>
      <c r="M175" s="134">
        <v>3439</v>
      </c>
      <c r="N175" s="135">
        <v>-13.519166666666667</v>
      </c>
      <c r="O175" s="135">
        <v>-71.976666666666674</v>
      </c>
      <c r="P175" s="136" t="s">
        <v>16</v>
      </c>
      <c r="Q175" s="137">
        <v>13</v>
      </c>
      <c r="R175" s="138">
        <v>112</v>
      </c>
      <c r="S175" s="139">
        <v>8968</v>
      </c>
      <c r="T175" s="232" t="s">
        <v>23</v>
      </c>
      <c r="U175" s="131">
        <v>20687</v>
      </c>
      <c r="V175" s="140">
        <v>22076</v>
      </c>
      <c r="W175" s="140">
        <v>1359</v>
      </c>
      <c r="X175" s="141">
        <v>6.1560065229208192</v>
      </c>
      <c r="Y175" s="140">
        <v>16779</v>
      </c>
      <c r="Z175" s="142">
        <v>18.125944668520514</v>
      </c>
      <c r="AA175" s="142">
        <v>44.836667226984929</v>
      </c>
      <c r="AB175" s="142">
        <v>33.9</v>
      </c>
      <c r="AC175" s="143">
        <v>55</v>
      </c>
      <c r="AD175" s="366">
        <v>0.51207166135561821</v>
      </c>
      <c r="AE175" s="366">
        <v>0.74485829999999997</v>
      </c>
      <c r="AF175" s="140">
        <v>303815.82</v>
      </c>
      <c r="AG175" s="142">
        <v>23.1</v>
      </c>
      <c r="AH175" s="140">
        <v>40772</v>
      </c>
      <c r="AI175" s="142">
        <v>3.1</v>
      </c>
      <c r="AJ175" s="140">
        <v>423199</v>
      </c>
      <c r="AK175" s="140">
        <v>543334.4158325725</v>
      </c>
      <c r="AL175" s="142">
        <v>3282.7410018824985</v>
      </c>
      <c r="AM175" s="142">
        <v>1978.5361073633214</v>
      </c>
      <c r="AN175" s="140">
        <v>5261.2771092458242</v>
      </c>
      <c r="AP175" s="13"/>
      <c r="AQ175" s="13"/>
      <c r="AR175" s="13"/>
    </row>
    <row r="176" spans="1:44" x14ac:dyDescent="0.25">
      <c r="A176" t="s">
        <v>30</v>
      </c>
      <c r="B176" s="492" t="s">
        <v>4375</v>
      </c>
      <c r="C176" s="343" t="s">
        <v>4376</v>
      </c>
      <c r="D176" s="343">
        <v>29250</v>
      </c>
      <c r="E176" s="344">
        <v>24678</v>
      </c>
      <c r="F176" s="344">
        <v>27316</v>
      </c>
      <c r="G176" s="77">
        <v>344</v>
      </c>
      <c r="H176" s="344">
        <v>653</v>
      </c>
      <c r="I176" s="344">
        <v>591</v>
      </c>
      <c r="J176" s="78">
        <v>948.22</v>
      </c>
      <c r="K176" s="79">
        <v>26.025605872055007</v>
      </c>
      <c r="L176" s="79" t="s">
        <v>2319</v>
      </c>
      <c r="M176" s="80">
        <v>3235</v>
      </c>
      <c r="N176" s="81">
        <v>-13.919444444444444</v>
      </c>
      <c r="O176" s="81">
        <v>-71.683611111111119</v>
      </c>
      <c r="P176" s="82" t="s">
        <v>16</v>
      </c>
      <c r="Q176" s="83"/>
      <c r="R176" s="84">
        <v>7</v>
      </c>
      <c r="S176" s="85">
        <v>319</v>
      </c>
      <c r="T176" s="82" t="s">
        <v>23</v>
      </c>
      <c r="U176" s="77">
        <v>344</v>
      </c>
      <c r="V176" s="76">
        <v>345</v>
      </c>
      <c r="W176" s="76">
        <v>21</v>
      </c>
      <c r="X176" s="86">
        <v>6.0869565217391308</v>
      </c>
      <c r="Y176" s="76">
        <v>106</v>
      </c>
      <c r="Z176" s="75">
        <v>24.429657794676807</v>
      </c>
      <c r="AA176" s="75">
        <v>59.618441971383149</v>
      </c>
      <c r="AB176" s="75" t="s">
        <v>16</v>
      </c>
      <c r="AC176" s="87" t="s">
        <v>16</v>
      </c>
      <c r="AD176" s="360">
        <v>0.29765110209544271</v>
      </c>
      <c r="AE176" s="360">
        <v>0.73880669234463037</v>
      </c>
      <c r="AF176" s="76">
        <v>9880.0495308000009</v>
      </c>
      <c r="AG176" s="75">
        <v>40.03586</v>
      </c>
      <c r="AH176" s="76">
        <v>3445</v>
      </c>
      <c r="AI176" s="75">
        <v>13.961110588557935</v>
      </c>
      <c r="AJ176" s="76">
        <v>7633</v>
      </c>
      <c r="AK176" s="75">
        <v>8660.9217860669996</v>
      </c>
      <c r="AL176" s="75">
        <v>2321.5108712213309</v>
      </c>
      <c r="AM176" s="75">
        <v>1962.4025451819437</v>
      </c>
      <c r="AN176" s="76">
        <v>4283.9134164032748</v>
      </c>
      <c r="AP176" s="13"/>
      <c r="AQ176" s="13"/>
      <c r="AR176" s="13"/>
    </row>
    <row r="177" spans="1:44" x14ac:dyDescent="0.25">
      <c r="A177" t="s">
        <v>30</v>
      </c>
      <c r="B177" s="492" t="s">
        <v>4394</v>
      </c>
      <c r="C177" s="343" t="s">
        <v>1798</v>
      </c>
      <c r="D177" s="343">
        <v>58608</v>
      </c>
      <c r="E177" s="344">
        <v>61353</v>
      </c>
      <c r="F177" s="344">
        <v>66482</v>
      </c>
      <c r="G177" s="77">
        <v>1005</v>
      </c>
      <c r="H177" s="344">
        <v>1601</v>
      </c>
      <c r="I177" s="344">
        <v>1456</v>
      </c>
      <c r="J177" s="78">
        <v>1876.12</v>
      </c>
      <c r="K177" s="79">
        <v>32.702065965929684</v>
      </c>
      <c r="L177" s="79" t="s">
        <v>1799</v>
      </c>
      <c r="M177" s="80">
        <v>3363</v>
      </c>
      <c r="N177" s="81">
        <v>-13.457777777777777</v>
      </c>
      <c r="O177" s="81">
        <v>-72.147500000000008</v>
      </c>
      <c r="P177" s="82" t="s">
        <v>16</v>
      </c>
      <c r="Q177" s="83"/>
      <c r="R177" s="84">
        <v>9</v>
      </c>
      <c r="S177" s="85">
        <v>583</v>
      </c>
      <c r="T177" s="82" t="s">
        <v>23</v>
      </c>
      <c r="U177" s="77">
        <v>1005</v>
      </c>
      <c r="V177" s="76">
        <v>1060</v>
      </c>
      <c r="W177" s="76">
        <v>63</v>
      </c>
      <c r="X177" s="86">
        <v>5.9433962264150946</v>
      </c>
      <c r="Y177" s="76">
        <v>752</v>
      </c>
      <c r="Z177" s="75">
        <v>17.385421951631997</v>
      </c>
      <c r="AA177" s="75">
        <v>39.961575408261282</v>
      </c>
      <c r="AB177" s="75" t="s">
        <v>16</v>
      </c>
      <c r="AC177" s="87">
        <v>2</v>
      </c>
      <c r="AD177" s="360">
        <v>0.39451511932314709</v>
      </c>
      <c r="AE177" s="360">
        <v>0.71465207799147323</v>
      </c>
      <c r="AF177" s="76">
        <v>18078.183564029998</v>
      </c>
      <c r="AG177" s="75">
        <v>29.465851000000001</v>
      </c>
      <c r="AH177" s="76">
        <v>3598</v>
      </c>
      <c r="AI177" s="75">
        <v>5.8645056325502471</v>
      </c>
      <c r="AJ177" s="76">
        <v>16657</v>
      </c>
      <c r="AK177" s="75">
        <v>21540.866757432992</v>
      </c>
      <c r="AL177" s="75">
        <v>1487.1452900428665</v>
      </c>
      <c r="AM177" s="75">
        <v>1596.6620385311235</v>
      </c>
      <c r="AN177" s="76">
        <v>3083.8073285739893</v>
      </c>
      <c r="AP177" s="13"/>
      <c r="AQ177" s="13"/>
      <c r="AR177" s="13"/>
    </row>
    <row r="178" spans="1:44" x14ac:dyDescent="0.25">
      <c r="A178" t="s">
        <v>30</v>
      </c>
      <c r="B178" s="492" t="s">
        <v>4418</v>
      </c>
      <c r="C178" s="343" t="s">
        <v>4419</v>
      </c>
      <c r="D178" s="343">
        <v>69637</v>
      </c>
      <c r="E178" s="344">
        <v>70302</v>
      </c>
      <c r="F178" s="344">
        <v>76647</v>
      </c>
      <c r="G178" s="77">
        <v>1150</v>
      </c>
      <c r="H178" s="344">
        <v>1292</v>
      </c>
      <c r="I178" s="344">
        <v>743</v>
      </c>
      <c r="J178" s="78">
        <v>4414.49</v>
      </c>
      <c r="K178" s="79">
        <v>15.925282422205058</v>
      </c>
      <c r="L178" s="79" t="s">
        <v>4420</v>
      </c>
      <c r="M178" s="80">
        <v>2955</v>
      </c>
      <c r="N178" s="81">
        <v>-13.321111111111112</v>
      </c>
      <c r="O178" s="81">
        <v>-71.955555555555563</v>
      </c>
      <c r="P178" s="82" t="s">
        <v>16</v>
      </c>
      <c r="Q178" s="83"/>
      <c r="R178" s="84">
        <v>8</v>
      </c>
      <c r="S178" s="85">
        <v>477</v>
      </c>
      <c r="T178" s="82" t="s">
        <v>23</v>
      </c>
      <c r="U178" s="77">
        <v>1150</v>
      </c>
      <c r="V178" s="76">
        <v>1161</v>
      </c>
      <c r="W178" s="76">
        <v>68</v>
      </c>
      <c r="X178" s="86">
        <v>5.8570198105081825</v>
      </c>
      <c r="Y178" s="76">
        <v>822</v>
      </c>
      <c r="Z178" s="75">
        <v>18.825174825174827</v>
      </c>
      <c r="AA178" s="75">
        <v>29.960317460317459</v>
      </c>
      <c r="AB178" s="75" t="s">
        <v>16</v>
      </c>
      <c r="AC178" s="87">
        <v>2</v>
      </c>
      <c r="AD178" s="360">
        <v>0.38933984639209385</v>
      </c>
      <c r="AE178" s="360">
        <v>0.71502357400901873</v>
      </c>
      <c r="AF178" s="76">
        <v>23915.439109979994</v>
      </c>
      <c r="AG178" s="75">
        <v>34.018148999999994</v>
      </c>
      <c r="AH178" s="76">
        <v>5156</v>
      </c>
      <c r="AI178" s="75">
        <v>7.3345358910918881</v>
      </c>
      <c r="AJ178" s="76">
        <v>21690</v>
      </c>
      <c r="AK178" s="75">
        <v>27372.375145196023</v>
      </c>
      <c r="AL178" s="75">
        <v>1539.6439822480156</v>
      </c>
      <c r="AM178" s="75">
        <v>1341.0953334186793</v>
      </c>
      <c r="AN178" s="76">
        <v>2880.7393156666949</v>
      </c>
      <c r="AP178" s="13"/>
      <c r="AQ178" s="13"/>
      <c r="AR178" s="13"/>
    </row>
    <row r="179" spans="1:44" x14ac:dyDescent="0.25">
      <c r="A179" t="s">
        <v>30</v>
      </c>
      <c r="B179" s="492" t="s">
        <v>4443</v>
      </c>
      <c r="C179" s="343" t="s">
        <v>4444</v>
      </c>
      <c r="D179" s="343">
        <v>40929</v>
      </c>
      <c r="E179" s="344">
        <v>35486</v>
      </c>
      <c r="F179" s="344">
        <v>41436</v>
      </c>
      <c r="G179" s="77">
        <v>504</v>
      </c>
      <c r="H179" s="344">
        <v>817</v>
      </c>
      <c r="I179" s="344">
        <v>441</v>
      </c>
      <c r="J179" s="78">
        <v>2103.7600000000002</v>
      </c>
      <c r="K179" s="79">
        <v>16.867893676084723</v>
      </c>
      <c r="L179" s="79" t="s">
        <v>4445</v>
      </c>
      <c r="M179" s="80">
        <v>3925</v>
      </c>
      <c r="N179" s="81">
        <v>-14.216666666666667</v>
      </c>
      <c r="O179" s="81">
        <v>-71.432222222222222</v>
      </c>
      <c r="P179" s="82" t="s">
        <v>16</v>
      </c>
      <c r="Q179" s="83"/>
      <c r="R179" s="84">
        <v>8</v>
      </c>
      <c r="S179" s="85">
        <v>467</v>
      </c>
      <c r="T179" s="82" t="s">
        <v>23</v>
      </c>
      <c r="U179" s="77">
        <v>504</v>
      </c>
      <c r="V179" s="76">
        <v>676</v>
      </c>
      <c r="W179" s="76">
        <v>30</v>
      </c>
      <c r="X179" s="86">
        <v>4.4378698224852071</v>
      </c>
      <c r="Y179" s="76">
        <v>293</v>
      </c>
      <c r="Z179" s="75">
        <v>18.052057094878254</v>
      </c>
      <c r="AA179" s="75">
        <v>20.833333333333336</v>
      </c>
      <c r="AB179" s="75" t="s">
        <v>16</v>
      </c>
      <c r="AC179" s="87">
        <v>6</v>
      </c>
      <c r="AD179" s="360">
        <v>0.25678679867286863</v>
      </c>
      <c r="AE179" s="360">
        <v>0.63955235743463335</v>
      </c>
      <c r="AF179" s="76">
        <v>17633.305321939999</v>
      </c>
      <c r="AG179" s="75">
        <v>49.690878999999995</v>
      </c>
      <c r="AH179" s="76">
        <v>3538</v>
      </c>
      <c r="AI179" s="75">
        <v>9.9693306744438015</v>
      </c>
      <c r="AJ179" s="76">
        <v>9128</v>
      </c>
      <c r="AK179" s="75">
        <v>8412.3478400700005</v>
      </c>
      <c r="AL179" s="75">
        <v>1774.1308975370573</v>
      </c>
      <c r="AM179" s="75">
        <v>2627.8854849799923</v>
      </c>
      <c r="AN179" s="76">
        <v>4402.0163825170494</v>
      </c>
      <c r="AP179" s="13"/>
      <c r="AQ179" s="13"/>
      <c r="AR179" s="13"/>
    </row>
    <row r="180" spans="1:44" x14ac:dyDescent="0.25">
      <c r="A180" t="s">
        <v>30</v>
      </c>
      <c r="B180" s="492" t="s">
        <v>4467</v>
      </c>
      <c r="C180" s="343" t="s">
        <v>4468</v>
      </c>
      <c r="D180" s="343">
        <v>103446</v>
      </c>
      <c r="E180" s="344">
        <v>104527</v>
      </c>
      <c r="F180" s="344">
        <v>112356</v>
      </c>
      <c r="G180" s="77">
        <v>1587</v>
      </c>
      <c r="H180" s="344">
        <v>2043</v>
      </c>
      <c r="I180" s="344">
        <v>769</v>
      </c>
      <c r="J180" s="78">
        <v>3999.27</v>
      </c>
      <c r="K180" s="79">
        <v>26.136519914884467</v>
      </c>
      <c r="L180" s="79" t="s">
        <v>4469</v>
      </c>
      <c r="M180" s="80">
        <v>3593</v>
      </c>
      <c r="N180" s="81">
        <v>-14.238055555555555</v>
      </c>
      <c r="O180" s="81">
        <v>-71.230833333333337</v>
      </c>
      <c r="P180" s="82" t="s">
        <v>16</v>
      </c>
      <c r="Q180" s="83"/>
      <c r="R180" s="84">
        <v>8</v>
      </c>
      <c r="S180" s="85">
        <v>822</v>
      </c>
      <c r="T180" s="82" t="s">
        <v>23</v>
      </c>
      <c r="U180" s="77">
        <v>1587</v>
      </c>
      <c r="V180" s="76">
        <v>1654</v>
      </c>
      <c r="W180" s="76">
        <v>87</v>
      </c>
      <c r="X180" s="86">
        <v>5.259975816203144</v>
      </c>
      <c r="Y180" s="76">
        <v>1294</v>
      </c>
      <c r="Z180" s="75">
        <v>18.290194393727848</v>
      </c>
      <c r="AA180" s="75">
        <v>39.088298636037329</v>
      </c>
      <c r="AB180" s="75" t="s">
        <v>16</v>
      </c>
      <c r="AC180" s="87">
        <v>2</v>
      </c>
      <c r="AD180" s="360">
        <v>0.46822553661641408</v>
      </c>
      <c r="AE180" s="360">
        <v>0.74585250163958583</v>
      </c>
      <c r="AF180" s="76">
        <v>30116.511569680002</v>
      </c>
      <c r="AG180" s="75">
        <v>28.812184000000002</v>
      </c>
      <c r="AH180" s="76">
        <v>4778</v>
      </c>
      <c r="AI180" s="75">
        <v>4.5711204631392306</v>
      </c>
      <c r="AJ180" s="76">
        <v>33550</v>
      </c>
      <c r="AK180" s="75">
        <v>43767.097004044052</v>
      </c>
      <c r="AL180" s="75">
        <v>2368.3066270915647</v>
      </c>
      <c r="AM180" s="75">
        <v>700.19804060194986</v>
      </c>
      <c r="AN180" s="76">
        <v>3068.5046676935144</v>
      </c>
      <c r="AP180" s="13"/>
      <c r="AQ180" s="13"/>
      <c r="AR180" s="13"/>
    </row>
    <row r="181" spans="1:44" x14ac:dyDescent="0.25">
      <c r="A181" t="s">
        <v>30</v>
      </c>
      <c r="B181" s="492" t="s">
        <v>4489</v>
      </c>
      <c r="C181" s="343" t="s">
        <v>4490</v>
      </c>
      <c r="D181" s="343">
        <v>80605</v>
      </c>
      <c r="E181" s="344">
        <v>71265</v>
      </c>
      <c r="F181" s="344">
        <v>81670</v>
      </c>
      <c r="G181" s="77">
        <v>1010</v>
      </c>
      <c r="H181" s="344">
        <v>1684</v>
      </c>
      <c r="I181" s="344">
        <v>910</v>
      </c>
      <c r="J181" s="78">
        <v>5371.08</v>
      </c>
      <c r="K181" s="79">
        <v>13.268281239527246</v>
      </c>
      <c r="L181" s="79" t="s">
        <v>232</v>
      </c>
      <c r="M181" s="80">
        <v>3676</v>
      </c>
      <c r="N181" s="81">
        <v>-14.453333333333333</v>
      </c>
      <c r="O181" s="81">
        <v>-72.082222222222214</v>
      </c>
      <c r="P181" s="82" t="s">
        <v>16</v>
      </c>
      <c r="Q181" s="83"/>
      <c r="R181" s="84">
        <v>8</v>
      </c>
      <c r="S181" s="85">
        <v>1270</v>
      </c>
      <c r="T181" s="82" t="s">
        <v>23</v>
      </c>
      <c r="U181" s="77">
        <v>1010</v>
      </c>
      <c r="V181" s="76">
        <v>1376</v>
      </c>
      <c r="W181" s="76">
        <v>78</v>
      </c>
      <c r="X181" s="86">
        <v>5.6686046511627906</v>
      </c>
      <c r="Y181" s="76">
        <v>559</v>
      </c>
      <c r="Z181" s="75">
        <v>24.13615928066795</v>
      </c>
      <c r="AA181" s="75">
        <v>61.443850267379673</v>
      </c>
      <c r="AB181" s="75" t="s">
        <v>16</v>
      </c>
      <c r="AC181" s="87">
        <v>6</v>
      </c>
      <c r="AD181" s="360">
        <v>0.3372282372057504</v>
      </c>
      <c r="AE181" s="360">
        <v>0.65331799991482797</v>
      </c>
      <c r="AF181" s="76">
        <v>34307.66440845</v>
      </c>
      <c r="AG181" s="75">
        <v>48.140972999999995</v>
      </c>
      <c r="AH181" s="76">
        <v>8630</v>
      </c>
      <c r="AI181" s="75">
        <v>12.110082554988198</v>
      </c>
      <c r="AJ181" s="76">
        <v>23119</v>
      </c>
      <c r="AK181" s="75">
        <v>22476.496326148001</v>
      </c>
      <c r="AL181" s="75">
        <v>2110.3628765873846</v>
      </c>
      <c r="AM181" s="75">
        <v>2625.1198210902971</v>
      </c>
      <c r="AN181" s="76">
        <v>4735.4826976776812</v>
      </c>
      <c r="AP181" s="13"/>
      <c r="AQ181" s="13"/>
      <c r="AR181" s="13"/>
    </row>
    <row r="182" spans="1:44" x14ac:dyDescent="0.25">
      <c r="A182" t="s">
        <v>30</v>
      </c>
      <c r="B182" s="492" t="s">
        <v>4513</v>
      </c>
      <c r="C182" s="343" t="s">
        <v>4373</v>
      </c>
      <c r="D182" s="343">
        <v>390059</v>
      </c>
      <c r="E182" s="344">
        <v>478494</v>
      </c>
      <c r="F182" s="344">
        <v>500359</v>
      </c>
      <c r="G182" s="77">
        <v>7443</v>
      </c>
      <c r="H182" s="344">
        <v>6693</v>
      </c>
      <c r="I182" s="344">
        <v>3907</v>
      </c>
      <c r="J182" s="78">
        <v>617</v>
      </c>
      <c r="K182" s="79">
        <v>775.51701782820101</v>
      </c>
      <c r="L182" s="79" t="s">
        <v>4374</v>
      </c>
      <c r="M182" s="80">
        <v>3439</v>
      </c>
      <c r="N182" s="81">
        <v>-13.519166666666667</v>
      </c>
      <c r="O182" s="81">
        <v>-71.976666666666674</v>
      </c>
      <c r="P182" s="82" t="s">
        <v>16</v>
      </c>
      <c r="Q182" s="83"/>
      <c r="R182" s="84">
        <v>8</v>
      </c>
      <c r="S182" s="85">
        <v>159</v>
      </c>
      <c r="T182" s="82" t="s">
        <v>23</v>
      </c>
      <c r="U182" s="77">
        <v>7443</v>
      </c>
      <c r="V182" s="76">
        <v>7239</v>
      </c>
      <c r="W182" s="76">
        <v>482</v>
      </c>
      <c r="X182" s="86">
        <v>6.6583782290371598</v>
      </c>
      <c r="Y182" s="76">
        <v>7484</v>
      </c>
      <c r="Z182" s="75">
        <v>11.966934734548715</v>
      </c>
      <c r="AA182" s="75">
        <v>47.150762061935737</v>
      </c>
      <c r="AB182" s="75" t="s">
        <v>16</v>
      </c>
      <c r="AC182" s="87">
        <v>6</v>
      </c>
      <c r="AD182" s="360">
        <v>0.66528858351010423</v>
      </c>
      <c r="AE182" s="360">
        <v>0.82647860765059744</v>
      </c>
      <c r="AF182" s="76">
        <v>38954.12955084</v>
      </c>
      <c r="AG182" s="75">
        <v>8.1409859999999998</v>
      </c>
      <c r="AH182" s="76">
        <v>1366</v>
      </c>
      <c r="AI182" s="75">
        <v>0.28544299120665984</v>
      </c>
      <c r="AJ182" s="76">
        <v>154514</v>
      </c>
      <c r="AK182" s="75">
        <v>230096.01544018806</v>
      </c>
      <c r="AL182" s="75">
        <v>4807.1433279114672</v>
      </c>
      <c r="AM182" s="75">
        <v>740.02818822635425</v>
      </c>
      <c r="AN182" s="76">
        <v>5547.1715161378224</v>
      </c>
      <c r="AP182" s="13"/>
      <c r="AQ182" s="13"/>
      <c r="AR182" s="13"/>
    </row>
    <row r="183" spans="1:44" x14ac:dyDescent="0.25">
      <c r="A183" t="s">
        <v>30</v>
      </c>
      <c r="B183" s="492" t="s">
        <v>4534</v>
      </c>
      <c r="C183" s="343" t="s">
        <v>4535</v>
      </c>
      <c r="D183" s="343">
        <v>66825</v>
      </c>
      <c r="E183" s="344">
        <v>62196</v>
      </c>
      <c r="F183" s="344">
        <v>67371</v>
      </c>
      <c r="G183" s="77">
        <v>1037</v>
      </c>
      <c r="H183" s="344">
        <v>1180</v>
      </c>
      <c r="I183" s="344">
        <v>405</v>
      </c>
      <c r="J183" s="78">
        <v>5311.09</v>
      </c>
      <c r="K183" s="79">
        <v>11.7105904814266</v>
      </c>
      <c r="L183" s="79" t="s">
        <v>4536</v>
      </c>
      <c r="M183" s="80">
        <v>3976</v>
      </c>
      <c r="N183" s="81">
        <v>-14.793055555555556</v>
      </c>
      <c r="O183" s="81">
        <v>-71.413333333333341</v>
      </c>
      <c r="P183" s="82" t="s">
        <v>16</v>
      </c>
      <c r="Q183" s="83"/>
      <c r="R183" s="84">
        <v>8</v>
      </c>
      <c r="S183" s="85">
        <v>1397</v>
      </c>
      <c r="T183" s="82" t="s">
        <v>23</v>
      </c>
      <c r="U183" s="77">
        <v>1037</v>
      </c>
      <c r="V183" s="76">
        <v>1094</v>
      </c>
      <c r="W183" s="76">
        <v>74</v>
      </c>
      <c r="X183" s="86">
        <v>6.7641681901279709</v>
      </c>
      <c r="Y183" s="76">
        <v>956</v>
      </c>
      <c r="Z183" s="75">
        <v>19.751434034416825</v>
      </c>
      <c r="AA183" s="75">
        <v>50.632911392405063</v>
      </c>
      <c r="AB183" s="75" t="s">
        <v>16</v>
      </c>
      <c r="AC183" s="87">
        <v>6</v>
      </c>
      <c r="AD183" s="360">
        <v>0.46336063981481773</v>
      </c>
      <c r="AE183" s="360">
        <v>0.65242186840353722</v>
      </c>
      <c r="AF183" s="76">
        <v>19240.101852840002</v>
      </c>
      <c r="AG183" s="75">
        <v>30.934629000000001</v>
      </c>
      <c r="AH183" s="76">
        <v>3231</v>
      </c>
      <c r="AI183" s="75">
        <v>5.1949925809035289</v>
      </c>
      <c r="AJ183" s="76">
        <v>22864</v>
      </c>
      <c r="AK183" s="75">
        <v>23597.935114485001</v>
      </c>
      <c r="AL183" s="75">
        <v>2277.1431574377771</v>
      </c>
      <c r="AM183" s="75">
        <v>3596.5048152614318</v>
      </c>
      <c r="AN183" s="76">
        <v>5873.6479726992102</v>
      </c>
      <c r="AP183" s="13"/>
      <c r="AQ183" s="13"/>
      <c r="AR183" s="13"/>
    </row>
    <row r="184" spans="1:44" x14ac:dyDescent="0.25">
      <c r="A184" t="s">
        <v>30</v>
      </c>
      <c r="B184" s="492" t="s">
        <v>4556</v>
      </c>
      <c r="C184" s="343" t="s">
        <v>4557</v>
      </c>
      <c r="D184" s="343">
        <v>178143</v>
      </c>
      <c r="E184" s="344">
        <v>167701</v>
      </c>
      <c r="F184" s="344">
        <v>215440</v>
      </c>
      <c r="G184" s="77">
        <v>2625</v>
      </c>
      <c r="H184" s="344">
        <v>2558</v>
      </c>
      <c r="I184" s="344">
        <v>2140</v>
      </c>
      <c r="J184" s="78">
        <v>30061.820000000003</v>
      </c>
      <c r="K184" s="79">
        <v>5.5785378263857606</v>
      </c>
      <c r="L184" s="79" t="s">
        <v>4558</v>
      </c>
      <c r="M184" s="80">
        <v>1086</v>
      </c>
      <c r="N184" s="81">
        <v>-12.862777777777778</v>
      </c>
      <c r="O184" s="81">
        <v>-72.693333333333342</v>
      </c>
      <c r="P184" s="82" t="s">
        <v>16</v>
      </c>
      <c r="Q184" s="83"/>
      <c r="R184" s="84">
        <v>14</v>
      </c>
      <c r="S184" s="85">
        <v>1380</v>
      </c>
      <c r="T184" s="82" t="s">
        <v>23</v>
      </c>
      <c r="U184" s="77">
        <v>2625</v>
      </c>
      <c r="V184" s="76">
        <v>3325</v>
      </c>
      <c r="W184" s="76">
        <v>194</v>
      </c>
      <c r="X184" s="86">
        <v>5.8345864661654137</v>
      </c>
      <c r="Y184" s="76">
        <v>2365</v>
      </c>
      <c r="Z184" s="75">
        <v>18.297038327526131</v>
      </c>
      <c r="AA184" s="75">
        <v>35.913015669971223</v>
      </c>
      <c r="AB184" s="75" t="s">
        <v>16</v>
      </c>
      <c r="AC184" s="87">
        <v>10</v>
      </c>
      <c r="AD184" s="360">
        <v>0.45051159283270986</v>
      </c>
      <c r="AE184" s="360">
        <v>0.68719597789056575</v>
      </c>
      <c r="AF184" s="76">
        <v>42539.072554220002</v>
      </c>
      <c r="AG184" s="75">
        <v>25.366022000000001</v>
      </c>
      <c r="AH184" s="76">
        <v>5589</v>
      </c>
      <c r="AI184" s="75">
        <v>3.3327621713544802</v>
      </c>
      <c r="AJ184" s="76">
        <v>63455</v>
      </c>
      <c r="AK184" s="75">
        <v>73306.033219696154</v>
      </c>
      <c r="AL184" s="75">
        <v>4275.2528258626962</v>
      </c>
      <c r="AM184" s="75">
        <v>4734.6016834723687</v>
      </c>
      <c r="AN184" s="76">
        <v>9009.854509335064</v>
      </c>
      <c r="AP184" s="13"/>
      <c r="AQ184" s="13"/>
      <c r="AR184" s="13"/>
    </row>
    <row r="185" spans="1:44" x14ac:dyDescent="0.25">
      <c r="A185" t="s">
        <v>30</v>
      </c>
      <c r="B185" s="492" t="s">
        <v>4596</v>
      </c>
      <c r="C185" s="343" t="s">
        <v>4597</v>
      </c>
      <c r="D185" s="343">
        <v>33133</v>
      </c>
      <c r="E185" s="344">
        <v>27496</v>
      </c>
      <c r="F185" s="344">
        <v>33315</v>
      </c>
      <c r="G185" s="77">
        <v>398</v>
      </c>
      <c r="H185" s="344">
        <v>883</v>
      </c>
      <c r="I185" s="344">
        <v>788</v>
      </c>
      <c r="J185" s="78">
        <v>1984.4200000000003</v>
      </c>
      <c r="K185" s="79">
        <v>13.855937755112324</v>
      </c>
      <c r="L185" s="79" t="s">
        <v>4598</v>
      </c>
      <c r="M185" s="80">
        <v>3086</v>
      </c>
      <c r="N185" s="81">
        <v>-13.761666666666667</v>
      </c>
      <c r="O185" s="81">
        <v>-71.847777777777779</v>
      </c>
      <c r="P185" s="82" t="s">
        <v>16</v>
      </c>
      <c r="Q185" s="83"/>
      <c r="R185" s="84">
        <v>9</v>
      </c>
      <c r="S185" s="85">
        <v>412</v>
      </c>
      <c r="T185" s="82" t="s">
        <v>23</v>
      </c>
      <c r="U185" s="77">
        <v>398</v>
      </c>
      <c r="V185" s="76">
        <v>505</v>
      </c>
      <c r="W185" s="76">
        <v>34</v>
      </c>
      <c r="X185" s="86">
        <v>6.7326732673267333</v>
      </c>
      <c r="Y185" s="76">
        <v>218</v>
      </c>
      <c r="Z185" s="75">
        <v>26.066144473455179</v>
      </c>
      <c r="AA185" s="75">
        <v>57.09401709401709</v>
      </c>
      <c r="AB185" s="75" t="s">
        <v>16</v>
      </c>
      <c r="AC185" s="87">
        <v>3</v>
      </c>
      <c r="AD185" s="360">
        <v>0.24839508922803816</v>
      </c>
      <c r="AE185" s="360">
        <v>0.70939412079078212</v>
      </c>
      <c r="AF185" s="76">
        <v>11565.724967999999</v>
      </c>
      <c r="AG185" s="75">
        <v>42.063299999999998</v>
      </c>
      <c r="AH185" s="76">
        <v>3735</v>
      </c>
      <c r="AI185" s="75">
        <v>13.584518917812224</v>
      </c>
      <c r="AJ185" s="76">
        <v>9028</v>
      </c>
      <c r="AK185" s="75">
        <v>9120.9696932279985</v>
      </c>
      <c r="AL185" s="75">
        <v>2224.7464576665693</v>
      </c>
      <c r="AM185" s="75">
        <v>7805.8886838085537</v>
      </c>
      <c r="AN185" s="76">
        <v>10030.635141475123</v>
      </c>
      <c r="AP185" s="13"/>
      <c r="AQ185" s="13"/>
      <c r="AR185" s="13"/>
    </row>
    <row r="186" spans="1:44" x14ac:dyDescent="0.25">
      <c r="A186" t="s">
        <v>30</v>
      </c>
      <c r="B186" s="492" t="s">
        <v>4624</v>
      </c>
      <c r="C186" s="343" t="s">
        <v>3387</v>
      </c>
      <c r="D186" s="343">
        <v>48882</v>
      </c>
      <c r="E186" s="344">
        <v>47240</v>
      </c>
      <c r="F186" s="344">
        <v>53400</v>
      </c>
      <c r="G186" s="77">
        <v>893</v>
      </c>
      <c r="H186" s="344">
        <v>623</v>
      </c>
      <c r="I186" s="344">
        <v>373</v>
      </c>
      <c r="J186" s="78">
        <v>6295.01</v>
      </c>
      <c r="K186" s="79">
        <v>7.5043566253270448</v>
      </c>
      <c r="L186" s="79" t="s">
        <v>3388</v>
      </c>
      <c r="M186" s="80">
        <v>2917</v>
      </c>
      <c r="N186" s="81">
        <v>-13.317777777777778</v>
      </c>
      <c r="O186" s="81">
        <v>-71.596666666666664</v>
      </c>
      <c r="P186" s="82" t="s">
        <v>16</v>
      </c>
      <c r="Q186" s="83"/>
      <c r="R186" s="84">
        <v>6</v>
      </c>
      <c r="S186" s="85">
        <v>504</v>
      </c>
      <c r="T186" s="82" t="s">
        <v>23</v>
      </c>
      <c r="U186" s="77">
        <v>893</v>
      </c>
      <c r="V186" s="76">
        <v>779</v>
      </c>
      <c r="W186" s="76">
        <v>50</v>
      </c>
      <c r="X186" s="86">
        <v>6.4184852374839538</v>
      </c>
      <c r="Y186" s="76">
        <v>359</v>
      </c>
      <c r="Z186" s="75">
        <v>23.489643268124279</v>
      </c>
      <c r="AA186" s="75">
        <v>56.842737094837936</v>
      </c>
      <c r="AB186" s="75" t="s">
        <v>16</v>
      </c>
      <c r="AC186" s="87">
        <v>4</v>
      </c>
      <c r="AD186" s="360">
        <v>0.2423951288772824</v>
      </c>
      <c r="AE186" s="360">
        <v>0.65369745034229187</v>
      </c>
      <c r="AF186" s="76">
        <v>22150.013551600001</v>
      </c>
      <c r="AG186" s="75">
        <v>46.888258999999998</v>
      </c>
      <c r="AH186" s="76">
        <v>9798</v>
      </c>
      <c r="AI186" s="75">
        <v>20.739931959422535</v>
      </c>
      <c r="AJ186" s="76">
        <v>15491</v>
      </c>
      <c r="AK186" s="75">
        <v>15982.492785395008</v>
      </c>
      <c r="AL186" s="75">
        <v>1621.1463103302287</v>
      </c>
      <c r="AM186" s="75">
        <v>1809.9060789585094</v>
      </c>
      <c r="AN186" s="76">
        <v>3431.0523892887386</v>
      </c>
      <c r="AP186" s="13"/>
      <c r="AQ186" s="13"/>
      <c r="AR186" s="13"/>
    </row>
    <row r="187" spans="1:44" x14ac:dyDescent="0.25">
      <c r="A187" t="s">
        <v>30</v>
      </c>
      <c r="B187" s="492" t="s">
        <v>4641</v>
      </c>
      <c r="C187" s="343" t="s">
        <v>4642</v>
      </c>
      <c r="D187" s="343">
        <v>87632</v>
      </c>
      <c r="E187" s="344">
        <v>97407</v>
      </c>
      <c r="F187" s="344">
        <v>104321</v>
      </c>
      <c r="G187" s="77">
        <v>1637</v>
      </c>
      <c r="H187" s="344">
        <v>1553</v>
      </c>
      <c r="I187" s="344">
        <v>575</v>
      </c>
      <c r="J187" s="78">
        <v>7564.7899999999972</v>
      </c>
      <c r="K187" s="79">
        <v>12.876365371675888</v>
      </c>
      <c r="L187" s="79" t="s">
        <v>4643</v>
      </c>
      <c r="M187" s="80">
        <v>3179</v>
      </c>
      <c r="N187" s="81">
        <v>-13.687777777777779</v>
      </c>
      <c r="O187" s="81">
        <v>-71.625277777777768</v>
      </c>
      <c r="P187" s="82" t="s">
        <v>16</v>
      </c>
      <c r="Q187" s="83"/>
      <c r="R187" s="84">
        <v>12</v>
      </c>
      <c r="S187" s="85">
        <v>862</v>
      </c>
      <c r="T187" s="82" t="s">
        <v>23</v>
      </c>
      <c r="U187" s="77">
        <v>1637</v>
      </c>
      <c r="V187" s="76">
        <v>1723</v>
      </c>
      <c r="W187" s="76">
        <v>109</v>
      </c>
      <c r="X187" s="86">
        <v>6.3261752756819503</v>
      </c>
      <c r="Y187" s="76">
        <v>761</v>
      </c>
      <c r="Z187" s="75">
        <v>25.344895545920377</v>
      </c>
      <c r="AA187" s="75">
        <v>65.067466266866575</v>
      </c>
      <c r="AB187" s="75" t="s">
        <v>16</v>
      </c>
      <c r="AC187" s="87">
        <v>6</v>
      </c>
      <c r="AD187" s="360">
        <v>0.34661605388837341</v>
      </c>
      <c r="AE187" s="360">
        <v>0.69638358937966105</v>
      </c>
      <c r="AF187" s="76">
        <v>40267.693394100002</v>
      </c>
      <c r="AG187" s="75">
        <v>41.33963</v>
      </c>
      <c r="AH187" s="76">
        <v>14268</v>
      </c>
      <c r="AI187" s="75">
        <v>14.647969002350751</v>
      </c>
      <c r="AJ187" s="76">
        <v>26385</v>
      </c>
      <c r="AK187" s="75">
        <v>30176.779046405012</v>
      </c>
      <c r="AL187" s="75">
        <v>1583.100737010687</v>
      </c>
      <c r="AM187" s="75">
        <v>1667.2457452749802</v>
      </c>
      <c r="AN187" s="76">
        <v>3250.3464822856668</v>
      </c>
      <c r="AP187" s="13"/>
      <c r="AQ187" s="13"/>
      <c r="AR187" s="13"/>
    </row>
    <row r="188" spans="1:44" x14ac:dyDescent="0.25">
      <c r="A188" t="s">
        <v>30</v>
      </c>
      <c r="B188" s="492" t="s">
        <v>4675</v>
      </c>
      <c r="C188" s="343" t="s">
        <v>4676</v>
      </c>
      <c r="D188" s="343">
        <v>60354</v>
      </c>
      <c r="E188" s="344">
        <v>67075</v>
      </c>
      <c r="F188" s="344">
        <v>76118</v>
      </c>
      <c r="G188" s="77">
        <v>1054</v>
      </c>
      <c r="H188" s="344">
        <v>1272</v>
      </c>
      <c r="I188" s="344">
        <v>366</v>
      </c>
      <c r="J188" s="78">
        <v>1439.4299999999998</v>
      </c>
      <c r="K188" s="79">
        <v>46.598306274011243</v>
      </c>
      <c r="L188" s="79" t="s">
        <v>4677</v>
      </c>
      <c r="M188" s="80">
        <v>2885</v>
      </c>
      <c r="N188" s="81">
        <v>-13.305555555555557</v>
      </c>
      <c r="O188" s="81">
        <v>-72.11611111111111</v>
      </c>
      <c r="P188" s="82" t="s">
        <v>16</v>
      </c>
      <c r="Q188" s="83"/>
      <c r="R188" s="84">
        <v>7</v>
      </c>
      <c r="S188" s="85">
        <v>316</v>
      </c>
      <c r="T188" s="82" t="s">
        <v>23</v>
      </c>
      <c r="U188" s="77">
        <v>1054</v>
      </c>
      <c r="V188" s="76">
        <v>1139</v>
      </c>
      <c r="W188" s="76">
        <v>69</v>
      </c>
      <c r="X188" s="86">
        <v>6.0579455662862163</v>
      </c>
      <c r="Y188" s="76">
        <v>756</v>
      </c>
      <c r="Z188" s="75">
        <v>15.989053948397187</v>
      </c>
      <c r="AA188" s="75">
        <v>40.162037037037038</v>
      </c>
      <c r="AB188" s="75" t="s">
        <v>16</v>
      </c>
      <c r="AC188" s="87">
        <v>2</v>
      </c>
      <c r="AD188" s="360">
        <v>0.53802549264507049</v>
      </c>
      <c r="AE188" s="360">
        <v>0.75391675161807792</v>
      </c>
      <c r="AF188" s="76">
        <v>16494.548741500003</v>
      </c>
      <c r="AG188" s="75">
        <v>24.591202000000003</v>
      </c>
      <c r="AH188" s="76">
        <v>1517</v>
      </c>
      <c r="AI188" s="75">
        <v>2.261052279972481</v>
      </c>
      <c r="AJ188" s="76">
        <v>19685</v>
      </c>
      <c r="AK188" s="75">
        <v>28824.085674216996</v>
      </c>
      <c r="AL188" s="75">
        <v>2223.0228402534481</v>
      </c>
      <c r="AM188" s="75">
        <v>2589.6657590756618</v>
      </c>
      <c r="AN188" s="76">
        <v>4812.6885993291089</v>
      </c>
      <c r="AP188" s="13"/>
      <c r="AQ188" s="13"/>
      <c r="AR188" s="13"/>
    </row>
    <row r="189" spans="1:44" x14ac:dyDescent="0.25">
      <c r="A189" t="s">
        <v>19</v>
      </c>
      <c r="B189" s="231" t="s">
        <v>4695</v>
      </c>
      <c r="C189" s="129" t="s">
        <v>4696</v>
      </c>
      <c r="D189" s="129">
        <v>463651</v>
      </c>
      <c r="E189" s="130">
        <v>367252</v>
      </c>
      <c r="F189" s="130">
        <v>434592</v>
      </c>
      <c r="G189" s="131">
        <v>6130</v>
      </c>
      <c r="H189" s="130">
        <v>8795</v>
      </c>
      <c r="I189" s="130">
        <v>7723</v>
      </c>
      <c r="J189" s="132">
        <v>22125.199999999997</v>
      </c>
      <c r="K189" s="133">
        <v>16.598810406233618</v>
      </c>
      <c r="L189" s="133" t="s">
        <v>4697</v>
      </c>
      <c r="M189" s="134">
        <v>3746</v>
      </c>
      <c r="N189" s="135">
        <v>-12.786944444444444</v>
      </c>
      <c r="O189" s="135">
        <v>-74.971388888888896</v>
      </c>
      <c r="P189" s="136" t="s">
        <v>16</v>
      </c>
      <c r="Q189" s="137">
        <v>7</v>
      </c>
      <c r="R189" s="138">
        <v>100</v>
      </c>
      <c r="S189" s="139">
        <v>6702</v>
      </c>
      <c r="T189" s="232" t="s">
        <v>23</v>
      </c>
      <c r="U189" s="131">
        <v>6130</v>
      </c>
      <c r="V189" s="140">
        <v>7348</v>
      </c>
      <c r="W189" s="140">
        <v>536</v>
      </c>
      <c r="X189" s="141">
        <v>7.2945019052803488</v>
      </c>
      <c r="Y189" s="140">
        <v>4826</v>
      </c>
      <c r="Z189" s="142">
        <v>30.772595815004738</v>
      </c>
      <c r="AA189" s="142">
        <v>41.291486291486294</v>
      </c>
      <c r="AB189" s="142">
        <v>29.6</v>
      </c>
      <c r="AC189" s="143">
        <v>56</v>
      </c>
      <c r="AD189" s="366">
        <v>0.38382533756850246</v>
      </c>
      <c r="AE189" s="366">
        <v>0.69791349999999996</v>
      </c>
      <c r="AF189" s="140">
        <v>126885.56599999999</v>
      </c>
      <c r="AG189" s="142">
        <v>34.549999999999997</v>
      </c>
      <c r="AH189" s="140">
        <v>25157</v>
      </c>
      <c r="AI189" s="142">
        <v>6.85</v>
      </c>
      <c r="AJ189" s="140">
        <v>130087</v>
      </c>
      <c r="AK189" s="140">
        <v>119096.712775072</v>
      </c>
      <c r="AL189" s="142">
        <v>4570.1105485062062</v>
      </c>
      <c r="AM189" s="142">
        <v>2181.3813210275234</v>
      </c>
      <c r="AN189" s="140">
        <v>6751.4918695337301</v>
      </c>
      <c r="AP189" s="13"/>
      <c r="AQ189" s="13"/>
      <c r="AR189" s="13"/>
    </row>
    <row r="190" spans="1:44" x14ac:dyDescent="0.25">
      <c r="A190" t="s">
        <v>30</v>
      </c>
      <c r="B190" s="492" t="s">
        <v>4698</v>
      </c>
      <c r="C190" s="343" t="s">
        <v>2140</v>
      </c>
      <c r="D190" s="343">
        <v>64696</v>
      </c>
      <c r="E190" s="344">
        <v>40324</v>
      </c>
      <c r="F190" s="344">
        <v>48702</v>
      </c>
      <c r="G190" s="77">
        <v>672</v>
      </c>
      <c r="H190" s="344">
        <v>934</v>
      </c>
      <c r="I190" s="344">
        <v>639</v>
      </c>
      <c r="J190" s="78">
        <v>910.81999999999994</v>
      </c>
      <c r="K190" s="79">
        <v>44.272194286467141</v>
      </c>
      <c r="L190" s="79" t="s">
        <v>2141</v>
      </c>
      <c r="M190" s="80">
        <v>3449</v>
      </c>
      <c r="N190" s="81">
        <v>-12.843055555555557</v>
      </c>
      <c r="O190" s="81">
        <v>-74.569166666666661</v>
      </c>
      <c r="P190" s="82" t="s">
        <v>16</v>
      </c>
      <c r="Q190" s="83"/>
      <c r="R190" s="84">
        <v>8</v>
      </c>
      <c r="S190" s="85">
        <v>384</v>
      </c>
      <c r="T190" s="82" t="s">
        <v>23</v>
      </c>
      <c r="U190" s="77">
        <v>672</v>
      </c>
      <c r="V190" s="76">
        <v>923</v>
      </c>
      <c r="W190" s="76">
        <v>75</v>
      </c>
      <c r="X190" s="86">
        <v>8.1256771397616472</v>
      </c>
      <c r="Y190" s="76">
        <v>641</v>
      </c>
      <c r="Z190" s="75">
        <v>32.509194932570495</v>
      </c>
      <c r="AA190" s="75">
        <v>52.007189934092267</v>
      </c>
      <c r="AB190" s="75" t="s">
        <v>16</v>
      </c>
      <c r="AC190" s="87">
        <v>2</v>
      </c>
      <c r="AD190" s="360">
        <v>0.30872788779823385</v>
      </c>
      <c r="AE190" s="360">
        <v>0.70180105908421431</v>
      </c>
      <c r="AF190" s="76">
        <v>16565.768981640002</v>
      </c>
      <c r="AG190" s="75">
        <v>41.081661000000004</v>
      </c>
      <c r="AH190" s="76">
        <v>6338</v>
      </c>
      <c r="AI190" s="75">
        <v>15.717576838934308</v>
      </c>
      <c r="AJ190" s="76">
        <v>15410</v>
      </c>
      <c r="AK190" s="75">
        <v>12615.596016512998</v>
      </c>
      <c r="AL190" s="75">
        <v>2701.0917505703801</v>
      </c>
      <c r="AM190" s="75">
        <v>1762.4135152762624</v>
      </c>
      <c r="AN190" s="76">
        <v>4463.5052658466429</v>
      </c>
      <c r="AP190" s="13"/>
      <c r="AQ190" s="13"/>
      <c r="AR190" s="13"/>
    </row>
    <row r="191" spans="1:44" x14ac:dyDescent="0.25">
      <c r="A191" t="s">
        <v>30</v>
      </c>
      <c r="B191" s="492" t="s">
        <v>4715</v>
      </c>
      <c r="C191" s="343" t="s">
        <v>4716</v>
      </c>
      <c r="D191" s="343">
        <v>56682</v>
      </c>
      <c r="E191" s="344">
        <v>52227</v>
      </c>
      <c r="F191" s="344">
        <v>57771</v>
      </c>
      <c r="G191" s="77">
        <v>904</v>
      </c>
      <c r="H191" s="344">
        <v>928</v>
      </c>
      <c r="I191" s="344">
        <v>682</v>
      </c>
      <c r="J191" s="78">
        <v>1959.03</v>
      </c>
      <c r="K191" s="79">
        <v>26.659622364129188</v>
      </c>
      <c r="L191" s="79" t="s">
        <v>4717</v>
      </c>
      <c r="M191" s="80">
        <v>3345</v>
      </c>
      <c r="N191" s="81">
        <v>-12.982777777777779</v>
      </c>
      <c r="O191" s="81">
        <v>-74.718333333333334</v>
      </c>
      <c r="P191" s="82" t="s">
        <v>16</v>
      </c>
      <c r="Q191" s="83"/>
      <c r="R191" s="84">
        <v>12</v>
      </c>
      <c r="S191" s="85">
        <v>594</v>
      </c>
      <c r="T191" s="82" t="s">
        <v>23</v>
      </c>
      <c r="U191" s="77">
        <v>904</v>
      </c>
      <c r="V191" s="76">
        <v>1056</v>
      </c>
      <c r="W191" s="76">
        <v>61</v>
      </c>
      <c r="X191" s="86">
        <v>5.7765151515151514</v>
      </c>
      <c r="Y191" s="76">
        <v>789</v>
      </c>
      <c r="Z191" s="75">
        <v>35.095471043080323</v>
      </c>
      <c r="AA191" s="75">
        <v>39.981785063752277</v>
      </c>
      <c r="AB191" s="75" t="s">
        <v>16</v>
      </c>
      <c r="AC191" s="87">
        <v>6</v>
      </c>
      <c r="AD191" s="360">
        <v>0.32589443393241924</v>
      </c>
      <c r="AE191" s="360">
        <v>0.66366974714814508</v>
      </c>
      <c r="AF191" s="76">
        <v>24852.307258170003</v>
      </c>
      <c r="AG191" s="75">
        <v>47.585171000000003</v>
      </c>
      <c r="AH191" s="76">
        <v>8666</v>
      </c>
      <c r="AI191" s="75">
        <v>16.593533579440699</v>
      </c>
      <c r="AJ191" s="76">
        <v>10966</v>
      </c>
      <c r="AK191" s="75">
        <v>13761.995723879007</v>
      </c>
      <c r="AL191" s="75">
        <v>2197.8873207344859</v>
      </c>
      <c r="AM191" s="75">
        <v>2078.4041553219604</v>
      </c>
      <c r="AN191" s="76">
        <v>4276.2914760564463</v>
      </c>
      <c r="AP191" s="13"/>
      <c r="AQ191" s="13"/>
      <c r="AR191" s="13"/>
    </row>
    <row r="192" spans="1:44" x14ac:dyDescent="0.25">
      <c r="A192" t="s">
        <v>30</v>
      </c>
      <c r="B192" s="492" t="s">
        <v>4753</v>
      </c>
      <c r="C192" s="343" t="s">
        <v>4754</v>
      </c>
      <c r="D192" s="343">
        <v>19968</v>
      </c>
      <c r="E192" s="344">
        <v>14891</v>
      </c>
      <c r="F192" s="344">
        <v>20389</v>
      </c>
      <c r="G192" s="77">
        <v>241</v>
      </c>
      <c r="H192" s="344">
        <v>739</v>
      </c>
      <c r="I192" s="344">
        <v>449</v>
      </c>
      <c r="J192" s="78">
        <v>3984.62</v>
      </c>
      <c r="K192" s="79">
        <v>3.7371192234140271</v>
      </c>
      <c r="L192" s="79" t="s">
        <v>4755</v>
      </c>
      <c r="M192" s="80">
        <v>3989</v>
      </c>
      <c r="N192" s="81">
        <v>-13.283333333333335</v>
      </c>
      <c r="O192" s="81">
        <v>-75.318333333333328</v>
      </c>
      <c r="P192" s="82" t="s">
        <v>16</v>
      </c>
      <c r="Q192" s="83"/>
      <c r="R192" s="84">
        <v>13</v>
      </c>
      <c r="S192" s="85">
        <v>1535</v>
      </c>
      <c r="T192" s="82" t="s">
        <v>23</v>
      </c>
      <c r="U192" s="77">
        <v>241</v>
      </c>
      <c r="V192" s="76">
        <v>360</v>
      </c>
      <c r="W192" s="76">
        <v>26</v>
      </c>
      <c r="X192" s="86">
        <v>7.2222222222222214</v>
      </c>
      <c r="Y192" s="76">
        <v>171</v>
      </c>
      <c r="Z192" s="75">
        <v>33.115610711952968</v>
      </c>
      <c r="AA192" s="75">
        <v>39.001848428835487</v>
      </c>
      <c r="AB192" s="75" t="s">
        <v>16</v>
      </c>
      <c r="AC192" s="87">
        <v>8</v>
      </c>
      <c r="AD192" s="360">
        <v>0.39540376362871554</v>
      </c>
      <c r="AE192" s="360">
        <v>0.63542009484031214</v>
      </c>
      <c r="AF192" s="76">
        <v>5052.3009761399999</v>
      </c>
      <c r="AG192" s="75">
        <v>33.928553999999998</v>
      </c>
      <c r="AH192" s="76">
        <v>2123</v>
      </c>
      <c r="AI192" s="75">
        <v>14.259276257911226</v>
      </c>
      <c r="AJ192" s="76">
        <v>6492</v>
      </c>
      <c r="AK192" s="75">
        <v>5977.573232105</v>
      </c>
      <c r="AL192" s="75">
        <v>6483.8149116916275</v>
      </c>
      <c r="AM192" s="75">
        <v>1854.7764844536969</v>
      </c>
      <c r="AN192" s="76">
        <v>8338.5913961453243</v>
      </c>
      <c r="AP192" s="13"/>
      <c r="AQ192" s="13"/>
      <c r="AR192" s="13"/>
    </row>
    <row r="193" spans="1:44" x14ac:dyDescent="0.25">
      <c r="A193" t="s">
        <v>30</v>
      </c>
      <c r="B193" s="492" t="s">
        <v>4790</v>
      </c>
      <c r="C193" s="343" t="s">
        <v>4791</v>
      </c>
      <c r="D193" s="343">
        <v>45941</v>
      </c>
      <c r="E193" s="344">
        <v>34549</v>
      </c>
      <c r="F193" s="344">
        <v>40470</v>
      </c>
      <c r="G193" s="77">
        <v>605</v>
      </c>
      <c r="H193" s="344">
        <v>857</v>
      </c>
      <c r="I193" s="344">
        <v>1072</v>
      </c>
      <c r="J193" s="78">
        <v>1218.42</v>
      </c>
      <c r="K193" s="79">
        <v>28.355575253196761</v>
      </c>
      <c r="L193" s="79" t="s">
        <v>4792</v>
      </c>
      <c r="M193" s="80">
        <v>3295</v>
      </c>
      <c r="N193" s="81">
        <v>-12.739166666666666</v>
      </c>
      <c r="O193" s="81">
        <v>-74.387222222222235</v>
      </c>
      <c r="P193" s="82" t="s">
        <v>16</v>
      </c>
      <c r="Q193" s="83"/>
      <c r="R193" s="84">
        <v>11</v>
      </c>
      <c r="S193" s="85">
        <v>511</v>
      </c>
      <c r="T193" s="82" t="s">
        <v>23</v>
      </c>
      <c r="U193" s="77">
        <v>605</v>
      </c>
      <c r="V193" s="76">
        <v>753</v>
      </c>
      <c r="W193" s="76">
        <v>55</v>
      </c>
      <c r="X193" s="86">
        <v>7.3041168658698545</v>
      </c>
      <c r="Y193" s="76">
        <v>354</v>
      </c>
      <c r="Z193" s="75">
        <v>28.866731517509724</v>
      </c>
      <c r="AA193" s="75">
        <v>41.249036237471088</v>
      </c>
      <c r="AB193" s="75" t="s">
        <v>16</v>
      </c>
      <c r="AC193" s="87">
        <v>7</v>
      </c>
      <c r="AD193" s="360">
        <v>0.32063622026690175</v>
      </c>
      <c r="AE193" s="360">
        <v>0.68477423495088374</v>
      </c>
      <c r="AF193" s="76">
        <v>13926.990384149998</v>
      </c>
      <c r="AG193" s="75">
        <v>40.310834999999997</v>
      </c>
      <c r="AH193" s="76">
        <v>7508</v>
      </c>
      <c r="AI193" s="75">
        <v>21.732783643654212</v>
      </c>
      <c r="AJ193" s="76">
        <v>13112</v>
      </c>
      <c r="AK193" s="75">
        <v>10886.007981672001</v>
      </c>
      <c r="AL193" s="75">
        <v>2681.2144814611129</v>
      </c>
      <c r="AM193" s="75">
        <v>1718.0862126255461</v>
      </c>
      <c r="AN193" s="76">
        <v>4399.3006940866599</v>
      </c>
      <c r="AP193" s="13"/>
      <c r="AQ193" s="13"/>
      <c r="AR193" s="13"/>
    </row>
    <row r="194" spans="1:44" x14ac:dyDescent="0.25">
      <c r="A194" t="s">
        <v>30</v>
      </c>
      <c r="B194" s="492" t="s">
        <v>4820</v>
      </c>
      <c r="C194" s="343" t="s">
        <v>4696</v>
      </c>
      <c r="D194" s="343">
        <v>145351</v>
      </c>
      <c r="E194" s="344">
        <v>120699</v>
      </c>
      <c r="F194" s="344">
        <v>139324</v>
      </c>
      <c r="G194" s="77">
        <v>2044</v>
      </c>
      <c r="H194" s="344">
        <v>2183</v>
      </c>
      <c r="I194" s="344">
        <v>2835</v>
      </c>
      <c r="J194" s="78">
        <v>4215.5599999999995</v>
      </c>
      <c r="K194" s="79">
        <v>28.6317832031806</v>
      </c>
      <c r="L194" s="79" t="s">
        <v>4697</v>
      </c>
      <c r="M194" s="80">
        <v>3746</v>
      </c>
      <c r="N194" s="81">
        <v>-12.786944444444444</v>
      </c>
      <c r="O194" s="81">
        <v>-74.971388888888896</v>
      </c>
      <c r="P194" s="82" t="s">
        <v>16</v>
      </c>
      <c r="Q194" s="83"/>
      <c r="R194" s="84">
        <v>19</v>
      </c>
      <c r="S194" s="85">
        <v>1208</v>
      </c>
      <c r="T194" s="82" t="s">
        <v>23</v>
      </c>
      <c r="U194" s="77">
        <v>2044</v>
      </c>
      <c r="V194" s="76">
        <v>2322</v>
      </c>
      <c r="W194" s="76">
        <v>203</v>
      </c>
      <c r="X194" s="86">
        <v>8.7424633936261849</v>
      </c>
      <c r="Y194" s="76">
        <v>1740</v>
      </c>
      <c r="Z194" s="75">
        <v>30.179088136388522</v>
      </c>
      <c r="AA194" s="75">
        <v>50.645554202192443</v>
      </c>
      <c r="AB194" s="75" t="s">
        <v>16</v>
      </c>
      <c r="AC194" s="87">
        <v>11</v>
      </c>
      <c r="AD194" s="360">
        <v>0.42649871612420459</v>
      </c>
      <c r="AE194" s="360">
        <v>0.73280600432995213</v>
      </c>
      <c r="AF194" s="76">
        <v>40676.10252452999</v>
      </c>
      <c r="AG194" s="75">
        <v>33.700446999999997</v>
      </c>
      <c r="AH194" s="76">
        <v>12706</v>
      </c>
      <c r="AI194" s="75">
        <v>10.526865627177333</v>
      </c>
      <c r="AJ194" s="76">
        <v>45014</v>
      </c>
      <c r="AK194" s="75">
        <v>39424.432215691995</v>
      </c>
      <c r="AL194" s="75">
        <v>7670.0127639831426</v>
      </c>
      <c r="AM194" s="75">
        <v>2828.3410234550411</v>
      </c>
      <c r="AN194" s="76">
        <v>10498.353787438184</v>
      </c>
      <c r="AP194" s="13"/>
      <c r="AQ194" s="13"/>
      <c r="AR194" s="13"/>
    </row>
    <row r="195" spans="1:44" x14ac:dyDescent="0.25">
      <c r="A195" t="s">
        <v>30</v>
      </c>
      <c r="B195" s="492" t="s">
        <v>4870</v>
      </c>
      <c r="C195" s="343" t="s">
        <v>4871</v>
      </c>
      <c r="D195" s="343">
        <v>23828</v>
      </c>
      <c r="E195" s="344">
        <v>18390</v>
      </c>
      <c r="F195" s="344">
        <v>24500</v>
      </c>
      <c r="G195" s="77">
        <v>248</v>
      </c>
      <c r="H195" s="344">
        <v>1150</v>
      </c>
      <c r="I195" s="344">
        <v>520</v>
      </c>
      <c r="J195" s="78">
        <v>6458.3899999999994</v>
      </c>
      <c r="K195" s="79">
        <v>2.847458886812348</v>
      </c>
      <c r="L195" s="79" t="s">
        <v>5652</v>
      </c>
      <c r="M195" s="80">
        <v>2732</v>
      </c>
      <c r="N195" s="81">
        <v>-13.604722222222222</v>
      </c>
      <c r="O195" s="81">
        <v>-75.353055555555557</v>
      </c>
      <c r="P195" s="82" t="s">
        <v>16</v>
      </c>
      <c r="Q195" s="83"/>
      <c r="R195" s="84">
        <v>16</v>
      </c>
      <c r="S195" s="85">
        <v>1601</v>
      </c>
      <c r="T195" s="82" t="s">
        <v>23</v>
      </c>
      <c r="U195" s="77">
        <v>248</v>
      </c>
      <c r="V195" s="76">
        <v>394</v>
      </c>
      <c r="W195" s="76">
        <v>30</v>
      </c>
      <c r="X195" s="86">
        <v>7.6142131979695442</v>
      </c>
      <c r="Y195" s="76">
        <v>116</v>
      </c>
      <c r="Z195" s="75">
        <v>34.914017717561229</v>
      </c>
      <c r="AA195" s="75">
        <v>18.421052631578945</v>
      </c>
      <c r="AB195" s="75" t="s">
        <v>16</v>
      </c>
      <c r="AC195" s="87">
        <v>9</v>
      </c>
      <c r="AD195" s="360">
        <v>0.4013760313858411</v>
      </c>
      <c r="AE195" s="360">
        <v>0.61509218283705891</v>
      </c>
      <c r="AF195" s="76">
        <v>5276.8409442000002</v>
      </c>
      <c r="AG195" s="75">
        <v>28.694078000000001</v>
      </c>
      <c r="AH195" s="76">
        <v>3869</v>
      </c>
      <c r="AI195" s="75">
        <v>21.038644603083608</v>
      </c>
      <c r="AJ195" s="76">
        <v>8262</v>
      </c>
      <c r="AK195" s="75">
        <v>6398.3564813170015</v>
      </c>
      <c r="AL195" s="75">
        <v>4779.046363240891</v>
      </c>
      <c r="AM195" s="75">
        <v>2392.9196715606308</v>
      </c>
      <c r="AN195" s="76">
        <v>7171.9660348015223</v>
      </c>
      <c r="AP195" s="13"/>
      <c r="AQ195" s="13"/>
      <c r="AR195" s="13"/>
    </row>
    <row r="196" spans="1:44" x14ac:dyDescent="0.25">
      <c r="A196" t="s">
        <v>30</v>
      </c>
      <c r="B196" s="492" t="s">
        <v>4915</v>
      </c>
      <c r="C196" s="343" t="s">
        <v>4916</v>
      </c>
      <c r="D196" s="343">
        <v>107185</v>
      </c>
      <c r="E196" s="344">
        <v>86172</v>
      </c>
      <c r="F196" s="344">
        <v>103436</v>
      </c>
      <c r="G196" s="77">
        <v>1416</v>
      </c>
      <c r="H196" s="344">
        <v>2004</v>
      </c>
      <c r="I196" s="344">
        <v>1526</v>
      </c>
      <c r="J196" s="78">
        <v>3378.3600000000006</v>
      </c>
      <c r="K196" s="79">
        <v>25.507050758356122</v>
      </c>
      <c r="L196" s="79" t="s">
        <v>2061</v>
      </c>
      <c r="M196" s="80">
        <v>3282</v>
      </c>
      <c r="N196" s="81">
        <v>-12.399166666666666</v>
      </c>
      <c r="O196" s="81">
        <v>-74.868333333333325</v>
      </c>
      <c r="P196" s="82" t="s">
        <v>16</v>
      </c>
      <c r="Q196" s="83"/>
      <c r="R196" s="84">
        <v>21</v>
      </c>
      <c r="S196" s="85">
        <v>869</v>
      </c>
      <c r="T196" s="82" t="s">
        <v>23</v>
      </c>
      <c r="U196" s="77">
        <v>1416</v>
      </c>
      <c r="V196" s="76">
        <v>1540</v>
      </c>
      <c r="W196" s="76">
        <v>86</v>
      </c>
      <c r="X196" s="86">
        <v>5.5844155844155843</v>
      </c>
      <c r="Y196" s="76">
        <v>1015</v>
      </c>
      <c r="Z196" s="75">
        <v>27.427615762516989</v>
      </c>
      <c r="AA196" s="75">
        <v>30.600600600600604</v>
      </c>
      <c r="AB196" s="75" t="s">
        <v>16</v>
      </c>
      <c r="AC196" s="87">
        <v>13</v>
      </c>
      <c r="AD196" s="360">
        <v>0.36393637351503955</v>
      </c>
      <c r="AE196" s="360">
        <v>0.70168056941137291</v>
      </c>
      <c r="AF196" s="76">
        <v>37608.905956559996</v>
      </c>
      <c r="AG196" s="75">
        <v>43.643997999999996</v>
      </c>
      <c r="AH196" s="76">
        <v>15202</v>
      </c>
      <c r="AI196" s="75">
        <v>17.641719290573619</v>
      </c>
      <c r="AJ196" s="76">
        <v>30831</v>
      </c>
      <c r="AK196" s="75">
        <v>30032.751123894021</v>
      </c>
      <c r="AL196" s="75">
        <v>2922.5392716891806</v>
      </c>
      <c r="AM196" s="75">
        <v>1730.7119871884138</v>
      </c>
      <c r="AN196" s="76">
        <v>4653.2512588775944</v>
      </c>
      <c r="AP196" s="13"/>
      <c r="AQ196" s="13"/>
      <c r="AR196" s="13"/>
    </row>
    <row r="197" spans="1:44" x14ac:dyDescent="0.25">
      <c r="A197" t="s">
        <v>19</v>
      </c>
      <c r="B197" s="180" t="s">
        <v>4972</v>
      </c>
      <c r="C197" s="129" t="s">
        <v>4973</v>
      </c>
      <c r="D197" s="129">
        <v>722321</v>
      </c>
      <c r="E197" s="130">
        <v>893292</v>
      </c>
      <c r="F197" s="130">
        <v>932965</v>
      </c>
      <c r="G197" s="131">
        <v>15350</v>
      </c>
      <c r="H197" s="130">
        <v>16921</v>
      </c>
      <c r="I197" s="130">
        <v>4018</v>
      </c>
      <c r="J197" s="132">
        <v>21305.510000000006</v>
      </c>
      <c r="K197" s="133">
        <v>41.927745451763407</v>
      </c>
      <c r="L197" s="133" t="s">
        <v>4974</v>
      </c>
      <c r="M197" s="134">
        <v>432</v>
      </c>
      <c r="N197" s="135">
        <v>-14.063611111111111</v>
      </c>
      <c r="O197" s="135">
        <v>-75.729166666666671</v>
      </c>
      <c r="P197" s="136" t="s">
        <v>16</v>
      </c>
      <c r="Q197" s="137">
        <v>5</v>
      </c>
      <c r="R197" s="138">
        <v>43</v>
      </c>
      <c r="S197" s="139">
        <v>1297</v>
      </c>
      <c r="T197" s="232" t="s">
        <v>23</v>
      </c>
      <c r="U197" s="131">
        <v>15350</v>
      </c>
      <c r="V197" s="140">
        <v>14602</v>
      </c>
      <c r="W197" s="140">
        <v>690</v>
      </c>
      <c r="X197" s="141">
        <v>4.7253800849198742</v>
      </c>
      <c r="Y197" s="140">
        <v>12767</v>
      </c>
      <c r="Z197" s="142">
        <v>8.5297288332365877</v>
      </c>
      <c r="AA197" s="142">
        <v>25.514513642153247</v>
      </c>
      <c r="AB197" s="142">
        <v>37.1</v>
      </c>
      <c r="AC197" s="143">
        <v>22</v>
      </c>
      <c r="AD197" s="366">
        <v>0.5999863451144487</v>
      </c>
      <c r="AE197" s="366">
        <v>0.77821819999999997</v>
      </c>
      <c r="AF197" s="140">
        <v>27692.052</v>
      </c>
      <c r="AG197" s="142">
        <v>3.1</v>
      </c>
      <c r="AH197" s="140">
        <v>4466</v>
      </c>
      <c r="AI197" s="142">
        <v>0.5</v>
      </c>
      <c r="AJ197" s="140">
        <v>279520</v>
      </c>
      <c r="AK197" s="140">
        <v>389685.58659853897</v>
      </c>
      <c r="AL197" s="142">
        <v>2453.7134440713062</v>
      </c>
      <c r="AM197" s="142">
        <v>849.0695835034436</v>
      </c>
      <c r="AN197" s="140">
        <v>3302.7830275747497</v>
      </c>
      <c r="AP197" s="13"/>
      <c r="AQ197" s="13"/>
      <c r="AR197" s="13"/>
    </row>
    <row r="198" spans="1:44" x14ac:dyDescent="0.25">
      <c r="A198" t="s">
        <v>30</v>
      </c>
      <c r="B198" s="492" t="s">
        <v>4975</v>
      </c>
      <c r="C198" s="343" t="s">
        <v>4976</v>
      </c>
      <c r="D198" s="343">
        <v>197035</v>
      </c>
      <c r="E198" s="344">
        <v>240884</v>
      </c>
      <c r="F198" s="344">
        <v>250979</v>
      </c>
      <c r="G198" s="77">
        <v>4500</v>
      </c>
      <c r="H198" s="344">
        <v>4256</v>
      </c>
      <c r="I198" s="344">
        <v>931</v>
      </c>
      <c r="J198" s="78">
        <v>2987.3500000000004</v>
      </c>
      <c r="K198" s="79">
        <v>80.634676218052775</v>
      </c>
      <c r="L198" s="79" t="s">
        <v>4977</v>
      </c>
      <c r="M198" s="80">
        <v>140</v>
      </c>
      <c r="N198" s="81">
        <v>-13.418333333333333</v>
      </c>
      <c r="O198" s="81">
        <v>-76.132499999999993</v>
      </c>
      <c r="P198" s="82" t="s">
        <v>16</v>
      </c>
      <c r="Q198" s="83"/>
      <c r="R198" s="84">
        <v>11</v>
      </c>
      <c r="S198" s="85">
        <v>347</v>
      </c>
      <c r="T198" s="82" t="s">
        <v>23</v>
      </c>
      <c r="U198" s="77">
        <v>4500</v>
      </c>
      <c r="V198" s="76">
        <v>3983</v>
      </c>
      <c r="W198" s="76">
        <v>211</v>
      </c>
      <c r="X198" s="86">
        <v>5.2975144363545068</v>
      </c>
      <c r="Y198" s="76">
        <v>3718</v>
      </c>
      <c r="Z198" s="75">
        <v>10.503282275711159</v>
      </c>
      <c r="AA198" s="75">
        <v>36.040235525024535</v>
      </c>
      <c r="AB198" s="75" t="s">
        <v>16</v>
      </c>
      <c r="AC198" s="87">
        <v>7</v>
      </c>
      <c r="AD198" s="360">
        <v>0.58832352616093997</v>
      </c>
      <c r="AE198" s="360">
        <v>0.75935805735667505</v>
      </c>
      <c r="AF198" s="76">
        <v>7546.2646039200017</v>
      </c>
      <c r="AG198" s="75">
        <v>3.1327380000000007</v>
      </c>
      <c r="AH198" s="76">
        <v>44</v>
      </c>
      <c r="AI198" s="75">
        <v>1.8371832421808239E-2</v>
      </c>
      <c r="AJ198" s="76">
        <v>75318</v>
      </c>
      <c r="AK198" s="75">
        <v>101715.86274639994</v>
      </c>
      <c r="AL198" s="75">
        <v>1196.3100203002273</v>
      </c>
      <c r="AM198" s="75">
        <v>751.873464073994</v>
      </c>
      <c r="AN198" s="76">
        <v>1948.1834843742215</v>
      </c>
      <c r="AP198" s="13"/>
      <c r="AQ198" s="13"/>
      <c r="AR198" s="13"/>
    </row>
    <row r="199" spans="1:44" x14ac:dyDescent="0.25">
      <c r="A199" t="s">
        <v>30</v>
      </c>
      <c r="B199" s="492" t="s">
        <v>5005</v>
      </c>
      <c r="C199" s="343" t="s">
        <v>4973</v>
      </c>
      <c r="D199" s="343">
        <v>325701</v>
      </c>
      <c r="E199" s="344">
        <v>407286</v>
      </c>
      <c r="F199" s="344">
        <v>419697</v>
      </c>
      <c r="G199" s="77">
        <v>6527</v>
      </c>
      <c r="H199" s="344">
        <v>8487</v>
      </c>
      <c r="I199" s="344">
        <v>1849</v>
      </c>
      <c r="J199" s="78">
        <v>7894.0499999999993</v>
      </c>
      <c r="K199" s="79">
        <v>51.594048682235361</v>
      </c>
      <c r="L199" s="79" t="s">
        <v>4974</v>
      </c>
      <c r="M199" s="80">
        <v>432</v>
      </c>
      <c r="N199" s="81">
        <v>-14.063611111111111</v>
      </c>
      <c r="O199" s="81">
        <v>-75.729166666666671</v>
      </c>
      <c r="P199" s="82" t="s">
        <v>16</v>
      </c>
      <c r="Q199" s="83"/>
      <c r="R199" s="84">
        <v>14</v>
      </c>
      <c r="S199" s="85">
        <v>419</v>
      </c>
      <c r="T199" s="82" t="s">
        <v>23</v>
      </c>
      <c r="U199" s="77">
        <v>6527</v>
      </c>
      <c r="V199" s="76">
        <v>6388</v>
      </c>
      <c r="W199" s="76">
        <v>288</v>
      </c>
      <c r="X199" s="86">
        <v>4.5084533500313082</v>
      </c>
      <c r="Y199" s="76">
        <v>5287</v>
      </c>
      <c r="Z199" s="75">
        <v>7.6963626779124938</v>
      </c>
      <c r="AA199" s="75">
        <v>24.087922048493088</v>
      </c>
      <c r="AB199" s="75" t="s">
        <v>16</v>
      </c>
      <c r="AC199" s="87">
        <v>8</v>
      </c>
      <c r="AD199" s="360">
        <v>0.63970167278467915</v>
      </c>
      <c r="AE199" s="360">
        <v>0.80904235268799274</v>
      </c>
      <c r="AF199" s="76">
        <v>13044.617100900003</v>
      </c>
      <c r="AG199" s="75">
        <v>3.2028150000000002</v>
      </c>
      <c r="AH199" s="76">
        <v>110</v>
      </c>
      <c r="AI199" s="75">
        <v>2.7039947836288859E-2</v>
      </c>
      <c r="AJ199" s="76">
        <v>129962</v>
      </c>
      <c r="AK199" s="75">
        <v>184861.05614183494</v>
      </c>
      <c r="AL199" s="75">
        <v>3671.440768438094</v>
      </c>
      <c r="AM199" s="75">
        <v>947.91954005773346</v>
      </c>
      <c r="AN199" s="76">
        <v>4619.3603084958277</v>
      </c>
      <c r="AP199" s="13"/>
      <c r="AQ199" s="13"/>
      <c r="AR199" s="13"/>
    </row>
    <row r="200" spans="1:44" x14ac:dyDescent="0.25">
      <c r="A200" t="s">
        <v>30</v>
      </c>
      <c r="B200" s="492" t="s">
        <v>5038</v>
      </c>
      <c r="C200" s="343" t="s">
        <v>5039</v>
      </c>
      <c r="D200" s="343">
        <v>58571</v>
      </c>
      <c r="E200" s="344">
        <v>71930</v>
      </c>
      <c r="F200" s="344">
        <v>80820</v>
      </c>
      <c r="G200" s="77">
        <v>1088</v>
      </c>
      <c r="H200" s="344">
        <v>1266</v>
      </c>
      <c r="I200" s="344">
        <v>782</v>
      </c>
      <c r="J200" s="78">
        <v>5234.08</v>
      </c>
      <c r="K200" s="79">
        <v>13.74262525601443</v>
      </c>
      <c r="L200" s="79" t="s">
        <v>5040</v>
      </c>
      <c r="M200" s="80">
        <v>618</v>
      </c>
      <c r="N200" s="81">
        <v>-14.826944444444445</v>
      </c>
      <c r="O200" s="81">
        <v>-74.937222222222232</v>
      </c>
      <c r="P200" s="82" t="s">
        <v>16</v>
      </c>
      <c r="Q200" s="83"/>
      <c r="R200" s="84">
        <v>5</v>
      </c>
      <c r="S200" s="85">
        <v>181</v>
      </c>
      <c r="T200" s="82" t="s">
        <v>23</v>
      </c>
      <c r="U200" s="77">
        <v>1088</v>
      </c>
      <c r="V200" s="76">
        <v>1149</v>
      </c>
      <c r="W200" s="76">
        <v>42</v>
      </c>
      <c r="X200" s="86">
        <v>3.6553524804177546</v>
      </c>
      <c r="Y200" s="76">
        <v>1105</v>
      </c>
      <c r="Z200" s="75">
        <v>7.1416396795636601</v>
      </c>
      <c r="AA200" s="75">
        <v>28.362573099415204</v>
      </c>
      <c r="AB200" s="75" t="s">
        <v>16</v>
      </c>
      <c r="AC200" s="87">
        <v>2</v>
      </c>
      <c r="AD200" s="360">
        <v>0.61256228206165353</v>
      </c>
      <c r="AE200" s="360">
        <v>0.7122538010872882</v>
      </c>
      <c r="AF200" s="76">
        <v>2234.4788359000004</v>
      </c>
      <c r="AG200" s="75">
        <v>3.1064630000000002</v>
      </c>
      <c r="AH200" s="76">
        <v>6</v>
      </c>
      <c r="AI200" s="75">
        <v>8.2252409337786325E-3</v>
      </c>
      <c r="AJ200" s="76">
        <v>23355</v>
      </c>
      <c r="AK200" s="75">
        <v>32526.561587924014</v>
      </c>
      <c r="AL200" s="75">
        <v>1888.0504081746139</v>
      </c>
      <c r="AM200" s="75">
        <v>1069.8135296816349</v>
      </c>
      <c r="AN200" s="76">
        <v>2957.8639378562484</v>
      </c>
      <c r="AP200" s="13"/>
      <c r="AQ200" s="13"/>
      <c r="AR200" s="13"/>
    </row>
    <row r="201" spans="1:44" x14ac:dyDescent="0.25">
      <c r="A201" t="s">
        <v>30</v>
      </c>
      <c r="B201" s="492" t="s">
        <v>5051</v>
      </c>
      <c r="C201" s="343" t="s">
        <v>5052</v>
      </c>
      <c r="D201" s="343">
        <v>13145</v>
      </c>
      <c r="E201" s="344">
        <v>14081</v>
      </c>
      <c r="F201" s="344">
        <v>16218</v>
      </c>
      <c r="G201" s="77">
        <v>204</v>
      </c>
      <c r="H201" s="344">
        <v>472</v>
      </c>
      <c r="I201" s="344">
        <v>122</v>
      </c>
      <c r="J201" s="78">
        <v>1232.8799999999999</v>
      </c>
      <c r="K201" s="79">
        <v>11.421225098955293</v>
      </c>
      <c r="L201" s="79" t="s">
        <v>5053</v>
      </c>
      <c r="M201" s="80">
        <v>371</v>
      </c>
      <c r="N201" s="81">
        <v>-14.533888888888889</v>
      </c>
      <c r="O201" s="81">
        <v>-75.185000000000002</v>
      </c>
      <c r="P201" s="82" t="s">
        <v>16</v>
      </c>
      <c r="Q201" s="83"/>
      <c r="R201" s="84">
        <v>5</v>
      </c>
      <c r="S201" s="85">
        <v>165</v>
      </c>
      <c r="T201" s="82" t="s">
        <v>23</v>
      </c>
      <c r="U201" s="77">
        <v>204</v>
      </c>
      <c r="V201" s="76">
        <v>235</v>
      </c>
      <c r="W201" s="76">
        <v>9</v>
      </c>
      <c r="X201" s="86">
        <v>3.8297872340425529</v>
      </c>
      <c r="Y201" s="76">
        <v>117</v>
      </c>
      <c r="Z201" s="75">
        <v>6.209850107066381</v>
      </c>
      <c r="AA201" s="75">
        <v>32.022471910112358</v>
      </c>
      <c r="AB201" s="75" t="s">
        <v>16</v>
      </c>
      <c r="AC201" s="87" t="s">
        <v>16</v>
      </c>
      <c r="AD201" s="360">
        <v>0.60755571170231815</v>
      </c>
      <c r="AE201" s="360">
        <v>0.76818184392848443</v>
      </c>
      <c r="AF201" s="76">
        <v>658.78761116999999</v>
      </c>
      <c r="AG201" s="75">
        <v>4.6785569999999996</v>
      </c>
      <c r="AH201" s="76">
        <v>0</v>
      </c>
      <c r="AI201" s="75">
        <v>2.1711533677060313E-3</v>
      </c>
      <c r="AJ201" s="76">
        <v>5170</v>
      </c>
      <c r="AK201" s="75">
        <v>5775.4178104069997</v>
      </c>
      <c r="AL201" s="75">
        <v>2971.4998274270311</v>
      </c>
      <c r="AM201" s="75">
        <v>2820.4606775087</v>
      </c>
      <c r="AN201" s="76">
        <v>5791.9605049357315</v>
      </c>
      <c r="AP201" s="13"/>
      <c r="AQ201" s="13"/>
      <c r="AR201" s="13"/>
    </row>
    <row r="202" spans="1:44" x14ac:dyDescent="0.25">
      <c r="A202" t="s">
        <v>30</v>
      </c>
      <c r="B202" s="492" t="s">
        <v>5064</v>
      </c>
      <c r="C202" s="343" t="s">
        <v>5065</v>
      </c>
      <c r="D202" s="343">
        <v>127869</v>
      </c>
      <c r="E202" s="344">
        <v>159111</v>
      </c>
      <c r="F202" s="344">
        <v>165251</v>
      </c>
      <c r="G202" s="77">
        <v>3031</v>
      </c>
      <c r="H202" s="344">
        <v>2440</v>
      </c>
      <c r="I202" s="344">
        <v>334</v>
      </c>
      <c r="J202" s="78">
        <v>3957.1499999999996</v>
      </c>
      <c r="K202" s="79">
        <v>40.208483378188852</v>
      </c>
      <c r="L202" s="79" t="s">
        <v>5066</v>
      </c>
      <c r="M202" s="80">
        <v>39</v>
      </c>
      <c r="N202" s="81">
        <v>-13.709999999999999</v>
      </c>
      <c r="O202" s="81">
        <v>-76.201666666666668</v>
      </c>
      <c r="P202" s="82" t="s">
        <v>16</v>
      </c>
      <c r="Q202" s="83"/>
      <c r="R202" s="84">
        <v>8</v>
      </c>
      <c r="S202" s="85">
        <v>185</v>
      </c>
      <c r="T202" s="82" t="s">
        <v>23</v>
      </c>
      <c r="U202" s="77">
        <v>3031</v>
      </c>
      <c r="V202" s="76">
        <v>2847</v>
      </c>
      <c r="W202" s="76">
        <v>140</v>
      </c>
      <c r="X202" s="86">
        <v>4.9174569722514931</v>
      </c>
      <c r="Y202" s="76">
        <v>2540</v>
      </c>
      <c r="Z202" s="75">
        <v>8.6295603367633298</v>
      </c>
      <c r="AA202" s="75">
        <v>13.560645497136909</v>
      </c>
      <c r="AB202" s="75" t="s">
        <v>16</v>
      </c>
      <c r="AC202" s="87">
        <v>5</v>
      </c>
      <c r="AD202" s="360">
        <v>0.5740909585771663</v>
      </c>
      <c r="AE202" s="360">
        <v>0.75855620806135393</v>
      </c>
      <c r="AF202" s="76">
        <v>5858.6452243200001</v>
      </c>
      <c r="AG202" s="75">
        <v>3.6821120000000001</v>
      </c>
      <c r="AH202" s="76">
        <v>615</v>
      </c>
      <c r="AI202" s="75">
        <v>0.38671001521102666</v>
      </c>
      <c r="AJ202" s="76">
        <v>45715</v>
      </c>
      <c r="AK202" s="75">
        <v>64806.688311972961</v>
      </c>
      <c r="AL202" s="75">
        <v>1450.1523400644826</v>
      </c>
      <c r="AM202" s="75">
        <v>468.92947043259107</v>
      </c>
      <c r="AN202" s="76">
        <v>1919.0818104970735</v>
      </c>
      <c r="AP202" s="13"/>
      <c r="AQ202" s="13"/>
      <c r="AR202" s="13"/>
    </row>
    <row r="203" spans="1:44" ht="25.5" x14ac:dyDescent="0.25">
      <c r="A203" t="s">
        <v>19</v>
      </c>
      <c r="B203" s="180" t="s">
        <v>5087</v>
      </c>
      <c r="C203" s="134" t="s">
        <v>5088</v>
      </c>
      <c r="D203" s="134">
        <v>111604</v>
      </c>
      <c r="E203" s="130">
        <v>161204</v>
      </c>
      <c r="F203" s="130">
        <v>175969</v>
      </c>
      <c r="G203" s="145">
        <v>3117</v>
      </c>
      <c r="H203" s="130">
        <v>898</v>
      </c>
      <c r="I203" s="130">
        <v>962</v>
      </c>
      <c r="J203" s="132">
        <v>85300.54</v>
      </c>
      <c r="K203" s="133">
        <v>1.8898356329279979</v>
      </c>
      <c r="L203" s="133" t="s">
        <v>5089</v>
      </c>
      <c r="M203" s="134">
        <v>204</v>
      </c>
      <c r="N203" s="135">
        <v>-12.593611111111112</v>
      </c>
      <c r="O203" s="135">
        <v>-69.176666666666677</v>
      </c>
      <c r="P203" s="146" t="s">
        <v>16</v>
      </c>
      <c r="Q203" s="137">
        <v>3</v>
      </c>
      <c r="R203" s="138">
        <v>11</v>
      </c>
      <c r="S203" s="139">
        <v>307</v>
      </c>
      <c r="T203" s="233" t="s">
        <v>5090</v>
      </c>
      <c r="U203" s="145">
        <v>3117</v>
      </c>
      <c r="V203" s="147">
        <v>3285</v>
      </c>
      <c r="W203" s="147">
        <v>145</v>
      </c>
      <c r="X203" s="148">
        <v>4.4140030441400304</v>
      </c>
      <c r="Y203" s="147">
        <v>2616</v>
      </c>
      <c r="Z203" s="149">
        <v>10.462942599516165</v>
      </c>
      <c r="AA203" s="149">
        <v>51.963851233924231</v>
      </c>
      <c r="AB203" s="149">
        <v>38.5</v>
      </c>
      <c r="AC203" s="150">
        <v>3</v>
      </c>
      <c r="AD203" s="368">
        <v>0.61359330324131889</v>
      </c>
      <c r="AE203" s="368">
        <v>0.71712509999999996</v>
      </c>
      <c r="AF203" s="147">
        <v>4997.3239999999996</v>
      </c>
      <c r="AG203" s="149">
        <v>3.1</v>
      </c>
      <c r="AH203" s="140">
        <v>806</v>
      </c>
      <c r="AI203" s="142">
        <v>0.5</v>
      </c>
      <c r="AJ203" s="140">
        <v>49712</v>
      </c>
      <c r="AK203" s="140">
        <v>73569.84184290198</v>
      </c>
      <c r="AL203" s="149">
        <v>4509.3192084563689</v>
      </c>
      <c r="AM203" s="149">
        <v>2955.1842605022207</v>
      </c>
      <c r="AN203" s="147">
        <v>7464.50346895859</v>
      </c>
      <c r="AP203" s="13"/>
      <c r="AQ203" s="13"/>
      <c r="AR203" s="13"/>
    </row>
    <row r="204" spans="1:44" x14ac:dyDescent="0.25">
      <c r="A204" t="s">
        <v>30</v>
      </c>
      <c r="B204" s="492" t="s">
        <v>5091</v>
      </c>
      <c r="C204" s="343" t="s">
        <v>5092</v>
      </c>
      <c r="D204" s="343">
        <v>20791</v>
      </c>
      <c r="E204" s="344">
        <v>21383</v>
      </c>
      <c r="F204" s="344">
        <v>18591</v>
      </c>
      <c r="G204" s="77">
        <v>410</v>
      </c>
      <c r="H204" s="344">
        <v>67</v>
      </c>
      <c r="I204" s="494" t="s">
        <v>16</v>
      </c>
      <c r="J204" s="78">
        <v>27835.17</v>
      </c>
      <c r="K204" s="79">
        <v>0.7682008049528708</v>
      </c>
      <c r="L204" s="79" t="s">
        <v>5093</v>
      </c>
      <c r="M204" s="80">
        <v>535</v>
      </c>
      <c r="N204" s="81">
        <v>-12.837222222222223</v>
      </c>
      <c r="O204" s="81">
        <v>-71.365277777777777</v>
      </c>
      <c r="P204" s="82" t="s">
        <v>16</v>
      </c>
      <c r="Q204" s="83"/>
      <c r="R204" s="84">
        <v>4</v>
      </c>
      <c r="S204" s="85">
        <v>85</v>
      </c>
      <c r="T204" s="82" t="s">
        <v>23</v>
      </c>
      <c r="U204" s="77">
        <v>410</v>
      </c>
      <c r="V204" s="76">
        <v>284</v>
      </c>
      <c r="W204" s="76">
        <v>15</v>
      </c>
      <c r="X204" s="86">
        <v>5.28169014084507</v>
      </c>
      <c r="Y204" s="76">
        <v>136</v>
      </c>
      <c r="Z204" s="75">
        <v>14.152319813247738</v>
      </c>
      <c r="AA204" s="75">
        <v>44.940867279894874</v>
      </c>
      <c r="AB204" s="75" t="s">
        <v>16</v>
      </c>
      <c r="AC204" s="87">
        <v>1</v>
      </c>
      <c r="AD204" s="360">
        <v>0.59453883898234527</v>
      </c>
      <c r="AE204" s="360">
        <v>0.62488234400312614</v>
      </c>
      <c r="AF204" s="76">
        <v>1382.3380339699997</v>
      </c>
      <c r="AG204" s="75">
        <v>6.4646589999999993</v>
      </c>
      <c r="AH204" s="76">
        <v>25</v>
      </c>
      <c r="AI204" s="75">
        <v>0.11684319028986663</v>
      </c>
      <c r="AJ204" s="76">
        <v>10166</v>
      </c>
      <c r="AK204" s="75">
        <v>9937.3210936190026</v>
      </c>
      <c r="AL204" s="75">
        <v>1554.3226497685077</v>
      </c>
      <c r="AM204" s="75">
        <v>11913.086966281624</v>
      </c>
      <c r="AN204" s="76">
        <v>13467.40961605013</v>
      </c>
      <c r="AP204" s="13"/>
      <c r="AQ204" s="13"/>
      <c r="AR204" s="13"/>
    </row>
    <row r="205" spans="1:44" ht="25.5" x14ac:dyDescent="0.25">
      <c r="A205" t="s">
        <v>30</v>
      </c>
      <c r="B205" s="492" t="s">
        <v>5103</v>
      </c>
      <c r="C205" s="343" t="s">
        <v>5104</v>
      </c>
      <c r="D205" s="343">
        <v>11011</v>
      </c>
      <c r="E205" s="344">
        <v>12310</v>
      </c>
      <c r="F205" s="344">
        <v>11747</v>
      </c>
      <c r="G205" s="77">
        <v>227</v>
      </c>
      <c r="H205" s="344">
        <v>108</v>
      </c>
      <c r="I205" s="494" t="s">
        <v>16</v>
      </c>
      <c r="J205" s="78">
        <v>21196.880000000001</v>
      </c>
      <c r="K205" s="79">
        <v>0.58074584561501497</v>
      </c>
      <c r="L205" s="79" t="s">
        <v>5105</v>
      </c>
      <c r="M205" s="80">
        <v>238</v>
      </c>
      <c r="N205" s="81">
        <v>-10.945</v>
      </c>
      <c r="O205" s="81">
        <v>-69.576666666666668</v>
      </c>
      <c r="P205" s="82" t="s">
        <v>16</v>
      </c>
      <c r="Q205" s="83"/>
      <c r="R205" s="84">
        <v>3</v>
      </c>
      <c r="S205" s="85">
        <v>44</v>
      </c>
      <c r="T205" s="82" t="s">
        <v>5106</v>
      </c>
      <c r="U205" s="77">
        <v>227</v>
      </c>
      <c r="V205" s="76">
        <v>198</v>
      </c>
      <c r="W205" s="76">
        <v>5</v>
      </c>
      <c r="X205" s="86">
        <v>2.5252525252525251</v>
      </c>
      <c r="Y205" s="76">
        <v>148</v>
      </c>
      <c r="Z205" s="75">
        <v>10.519125683060111</v>
      </c>
      <c r="AA205" s="75">
        <v>49.157303370786515</v>
      </c>
      <c r="AB205" s="75" t="s">
        <v>16</v>
      </c>
      <c r="AC205" s="87" t="s">
        <v>16</v>
      </c>
      <c r="AD205" s="360">
        <v>0.64439008878589488</v>
      </c>
      <c r="AE205" s="360">
        <v>0.7046020218354061</v>
      </c>
      <c r="AF205" s="76">
        <v>648.82784779999997</v>
      </c>
      <c r="AG205" s="75">
        <v>5.2707379999999997</v>
      </c>
      <c r="AH205" s="76">
        <v>32</v>
      </c>
      <c r="AI205" s="75">
        <v>0.26172303908030103</v>
      </c>
      <c r="AJ205" s="76">
        <v>5541</v>
      </c>
      <c r="AK205" s="75">
        <v>5548.0050871379981</v>
      </c>
      <c r="AL205" s="75">
        <v>1578.6637278635255</v>
      </c>
      <c r="AM205" s="75">
        <v>2996.2794622258325</v>
      </c>
      <c r="AN205" s="76">
        <v>4574.9431900893587</v>
      </c>
      <c r="AP205" s="13"/>
      <c r="AQ205" s="13"/>
      <c r="AR205" s="13"/>
    </row>
    <row r="206" spans="1:44" x14ac:dyDescent="0.25">
      <c r="A206" t="s">
        <v>30</v>
      </c>
      <c r="B206" s="492" t="s">
        <v>5113</v>
      </c>
      <c r="C206" s="343" t="s">
        <v>5114</v>
      </c>
      <c r="D206" s="343">
        <v>79802</v>
      </c>
      <c r="E206" s="344">
        <v>127511</v>
      </c>
      <c r="F206" s="344">
        <v>145631</v>
      </c>
      <c r="G206" s="77">
        <v>2480</v>
      </c>
      <c r="H206" s="344">
        <v>723</v>
      </c>
      <c r="I206" s="344">
        <v>962</v>
      </c>
      <c r="J206" s="78">
        <v>36268.490000000005</v>
      </c>
      <c r="K206" s="79">
        <v>3.5157515518291493</v>
      </c>
      <c r="L206" s="79" t="s">
        <v>5089</v>
      </c>
      <c r="M206" s="80">
        <v>204</v>
      </c>
      <c r="N206" s="81">
        <v>-12.593611111111112</v>
      </c>
      <c r="O206" s="81">
        <v>-69.176666666666677</v>
      </c>
      <c r="P206" s="82" t="s">
        <v>16</v>
      </c>
      <c r="Q206" s="83"/>
      <c r="R206" s="84">
        <v>4</v>
      </c>
      <c r="S206" s="85">
        <v>178</v>
      </c>
      <c r="T206" s="82" t="s">
        <v>5109</v>
      </c>
      <c r="U206" s="77">
        <v>2480</v>
      </c>
      <c r="V206" s="76">
        <v>2803</v>
      </c>
      <c r="W206" s="76">
        <v>125</v>
      </c>
      <c r="X206" s="86">
        <v>4.4595076703531928</v>
      </c>
      <c r="Y206" s="76">
        <v>2332</v>
      </c>
      <c r="Z206" s="75">
        <v>9.5059035872753253</v>
      </c>
      <c r="AA206" s="75">
        <v>55.568181818181813</v>
      </c>
      <c r="AB206" s="75" t="s">
        <v>16</v>
      </c>
      <c r="AC206" s="87">
        <v>2</v>
      </c>
      <c r="AD206" s="360">
        <v>0.61846243909341025</v>
      </c>
      <c r="AE206" s="360">
        <v>0.73380312176784623</v>
      </c>
      <c r="AF206" s="76">
        <v>6553.18174877</v>
      </c>
      <c r="AG206" s="75">
        <v>5.1393069999999996</v>
      </c>
      <c r="AH206" s="76">
        <v>183</v>
      </c>
      <c r="AI206" s="75">
        <v>0.14324723319380173</v>
      </c>
      <c r="AJ206" s="76">
        <v>34005</v>
      </c>
      <c r="AK206" s="75">
        <v>58084.515662144993</v>
      </c>
      <c r="AL206" s="75">
        <v>5287.7858535342102</v>
      </c>
      <c r="AM206" s="75">
        <v>1449.0183964520709</v>
      </c>
      <c r="AN206" s="76">
        <v>6736.8042499862795</v>
      </c>
      <c r="AP206" s="13"/>
      <c r="AQ206" s="13"/>
      <c r="AR206" s="13"/>
    </row>
    <row r="207" spans="1:44" x14ac:dyDescent="0.25">
      <c r="A207" t="s">
        <v>19</v>
      </c>
      <c r="B207" s="180" t="s">
        <v>5124</v>
      </c>
      <c r="C207" s="129" t="s">
        <v>5125</v>
      </c>
      <c r="D207" s="129">
        <v>165871</v>
      </c>
      <c r="E207" s="130">
        <v>182017</v>
      </c>
      <c r="F207" s="130">
        <v>197367</v>
      </c>
      <c r="G207" s="131">
        <v>2413</v>
      </c>
      <c r="H207" s="130">
        <v>3890</v>
      </c>
      <c r="I207" s="130">
        <v>1326</v>
      </c>
      <c r="J207" s="132">
        <v>15733.879999999997</v>
      </c>
      <c r="K207" s="133">
        <v>11.568475163151113</v>
      </c>
      <c r="L207" s="133" t="s">
        <v>5126</v>
      </c>
      <c r="M207" s="134">
        <v>1428</v>
      </c>
      <c r="N207" s="135">
        <v>-17.194166666666668</v>
      </c>
      <c r="O207" s="135">
        <v>-70.933333333333337</v>
      </c>
      <c r="P207" s="136" t="s">
        <v>16</v>
      </c>
      <c r="Q207" s="137">
        <v>3</v>
      </c>
      <c r="R207" s="138">
        <v>20</v>
      </c>
      <c r="S207" s="139">
        <v>1241</v>
      </c>
      <c r="T207" s="232" t="s">
        <v>23</v>
      </c>
      <c r="U207" s="131">
        <v>2413</v>
      </c>
      <c r="V207" s="140">
        <v>2432</v>
      </c>
      <c r="W207" s="140">
        <v>93</v>
      </c>
      <c r="X207" s="141">
        <v>3.8240131578947367</v>
      </c>
      <c r="Y207" s="140">
        <v>1695</v>
      </c>
      <c r="Z207" s="142">
        <v>4.6751188589540407</v>
      </c>
      <c r="AA207" s="142">
        <v>24.981151042975622</v>
      </c>
      <c r="AB207" s="142">
        <v>38.799999999999997</v>
      </c>
      <c r="AC207" s="143">
        <v>7</v>
      </c>
      <c r="AD207" s="366">
        <v>0.65891337141704875</v>
      </c>
      <c r="AE207" s="366">
        <v>0.77619669999999996</v>
      </c>
      <c r="AF207" s="140">
        <v>22843.1335</v>
      </c>
      <c r="AG207" s="142">
        <v>12.55</v>
      </c>
      <c r="AH207" s="140">
        <v>910</v>
      </c>
      <c r="AI207" s="142">
        <v>0.5</v>
      </c>
      <c r="AJ207" s="140">
        <v>67972</v>
      </c>
      <c r="AK207" s="140">
        <v>86093.677372820006</v>
      </c>
      <c r="AL207" s="142">
        <v>4622.4003517253868</v>
      </c>
      <c r="AM207" s="142">
        <v>2690.8262459550479</v>
      </c>
      <c r="AN207" s="140">
        <v>7313.2265976804347</v>
      </c>
      <c r="AP207" s="13"/>
      <c r="AQ207" s="13"/>
      <c r="AR207" s="13"/>
    </row>
    <row r="208" spans="1:44" x14ac:dyDescent="0.25">
      <c r="A208" t="s">
        <v>30</v>
      </c>
      <c r="B208" s="492" t="s">
        <v>5127</v>
      </c>
      <c r="C208" s="343" t="s">
        <v>5128</v>
      </c>
      <c r="D208" s="343">
        <v>25600</v>
      </c>
      <c r="E208" s="344">
        <v>16012</v>
      </c>
      <c r="F208" s="344">
        <v>16104</v>
      </c>
      <c r="G208" s="77">
        <v>178</v>
      </c>
      <c r="H208" s="344">
        <v>868</v>
      </c>
      <c r="I208" s="344">
        <v>84</v>
      </c>
      <c r="J208" s="78">
        <v>5681.7099999999991</v>
      </c>
      <c r="K208" s="79">
        <v>2.8181656578741263</v>
      </c>
      <c r="L208" s="79" t="s">
        <v>5129</v>
      </c>
      <c r="M208" s="80">
        <v>2169</v>
      </c>
      <c r="N208" s="81">
        <v>-16.673611111111111</v>
      </c>
      <c r="O208" s="81">
        <v>-70.970555555555563</v>
      </c>
      <c r="P208" s="82" t="s">
        <v>16</v>
      </c>
      <c r="Q208" s="83"/>
      <c r="R208" s="84">
        <v>11</v>
      </c>
      <c r="S208" s="85">
        <v>630</v>
      </c>
      <c r="T208" s="82" t="s">
        <v>23</v>
      </c>
      <c r="U208" s="77">
        <v>178</v>
      </c>
      <c r="V208" s="76">
        <v>166</v>
      </c>
      <c r="W208" s="76">
        <v>7</v>
      </c>
      <c r="X208" s="86">
        <v>4.2168674698795181</v>
      </c>
      <c r="Y208" s="76">
        <v>63</v>
      </c>
      <c r="Z208" s="75">
        <v>11.515151515151516</v>
      </c>
      <c r="AA208" s="75">
        <v>32.831325301204814</v>
      </c>
      <c r="AB208" s="75" t="s">
        <v>16</v>
      </c>
      <c r="AC208" s="87">
        <v>2</v>
      </c>
      <c r="AD208" s="360">
        <v>0.53086997718604423</v>
      </c>
      <c r="AE208" s="360">
        <v>0.65533792757676235</v>
      </c>
      <c r="AF208" s="76">
        <v>3284.8249723999998</v>
      </c>
      <c r="AG208" s="75">
        <v>20.514769999999999</v>
      </c>
      <c r="AH208" s="76">
        <v>1117</v>
      </c>
      <c r="AI208" s="75">
        <v>6.975834384861737</v>
      </c>
      <c r="AJ208" s="76">
        <v>10201</v>
      </c>
      <c r="AK208" s="75">
        <v>7305.4210018769991</v>
      </c>
      <c r="AL208" s="75">
        <v>5870.7539720209861</v>
      </c>
      <c r="AM208" s="75">
        <v>7851.7073226330258</v>
      </c>
      <c r="AN208" s="76">
        <v>13722.461294654009</v>
      </c>
      <c r="AP208" s="13"/>
      <c r="AQ208" s="13"/>
      <c r="AR208" s="13"/>
    </row>
    <row r="209" spans="1:44" x14ac:dyDescent="0.25">
      <c r="A209" t="s">
        <v>30</v>
      </c>
      <c r="B209" s="492" t="s">
        <v>5162</v>
      </c>
      <c r="C209" s="343" t="s">
        <v>5163</v>
      </c>
      <c r="D209" s="343">
        <v>65478</v>
      </c>
      <c r="E209" s="344">
        <v>77158</v>
      </c>
      <c r="F209" s="344">
        <v>85664</v>
      </c>
      <c r="G209" s="77">
        <v>1065</v>
      </c>
      <c r="H209" s="344">
        <v>1172</v>
      </c>
      <c r="I209" s="344">
        <v>482</v>
      </c>
      <c r="J209" s="78">
        <v>1380.59</v>
      </c>
      <c r="K209" s="79">
        <v>55.887700186152301</v>
      </c>
      <c r="L209" s="79" t="s">
        <v>5655</v>
      </c>
      <c r="M209" s="80">
        <v>33</v>
      </c>
      <c r="N209" s="81">
        <v>-17.625</v>
      </c>
      <c r="O209" s="81">
        <v>-71.343333333333334</v>
      </c>
      <c r="P209" s="82" t="s">
        <v>16</v>
      </c>
      <c r="Q209" s="83"/>
      <c r="R209" s="84">
        <v>3</v>
      </c>
      <c r="S209" s="85">
        <v>45</v>
      </c>
      <c r="T209" s="82" t="s">
        <v>23</v>
      </c>
      <c r="U209" s="77">
        <v>1065</v>
      </c>
      <c r="V209" s="76">
        <v>1135</v>
      </c>
      <c r="W209" s="76">
        <v>48</v>
      </c>
      <c r="X209" s="86">
        <v>4.2290748898678414</v>
      </c>
      <c r="Y209" s="76">
        <v>674</v>
      </c>
      <c r="Z209" s="75">
        <v>3.4886288363877234</v>
      </c>
      <c r="AA209" s="75">
        <v>19.49754232659749</v>
      </c>
      <c r="AB209" s="75" t="s">
        <v>16</v>
      </c>
      <c r="AC209" s="87">
        <v>3</v>
      </c>
      <c r="AD209" s="360">
        <v>0.68580838257618648</v>
      </c>
      <c r="AE209" s="360">
        <v>0.79228493965213154</v>
      </c>
      <c r="AF209" s="76">
        <v>4630.8958493</v>
      </c>
      <c r="AG209" s="75">
        <v>6.0018349999999998</v>
      </c>
      <c r="AH209" s="76">
        <v>243</v>
      </c>
      <c r="AI209" s="75">
        <v>0.31439528254197513</v>
      </c>
      <c r="AJ209" s="76">
        <v>26126</v>
      </c>
      <c r="AK209" s="75">
        <v>34938.903241853019</v>
      </c>
      <c r="AL209" s="75">
        <v>2404.1070680940406</v>
      </c>
      <c r="AM209" s="75">
        <v>1304.469955027346</v>
      </c>
      <c r="AN209" s="76">
        <v>3708.5770231213864</v>
      </c>
      <c r="AP209" s="13"/>
      <c r="AQ209" s="13"/>
      <c r="AR209" s="13"/>
    </row>
    <row r="210" spans="1:44" x14ac:dyDescent="0.25">
      <c r="A210" t="s">
        <v>30</v>
      </c>
      <c r="B210" s="492" t="s">
        <v>5171</v>
      </c>
      <c r="C210" s="343" t="s">
        <v>5172</v>
      </c>
      <c r="D210" s="343">
        <v>74793</v>
      </c>
      <c r="E210" s="344">
        <v>88847</v>
      </c>
      <c r="F210" s="344">
        <v>95599</v>
      </c>
      <c r="G210" s="77">
        <v>1170</v>
      </c>
      <c r="H210" s="344">
        <v>1850</v>
      </c>
      <c r="I210" s="344">
        <v>760</v>
      </c>
      <c r="J210" s="78">
        <v>8671.5800000000017</v>
      </c>
      <c r="K210" s="79">
        <v>10.245768360552516</v>
      </c>
      <c r="L210" s="79" t="s">
        <v>5126</v>
      </c>
      <c r="M210" s="80">
        <v>1428</v>
      </c>
      <c r="N210" s="81">
        <v>-17.194166666666668</v>
      </c>
      <c r="O210" s="81">
        <v>-70.933333333333337</v>
      </c>
      <c r="P210" s="82" t="s">
        <v>16</v>
      </c>
      <c r="Q210" s="83"/>
      <c r="R210" s="84">
        <v>6</v>
      </c>
      <c r="S210" s="85">
        <v>566</v>
      </c>
      <c r="T210" s="82" t="s">
        <v>23</v>
      </c>
      <c r="U210" s="77">
        <v>1170</v>
      </c>
      <c r="V210" s="76">
        <v>1131</v>
      </c>
      <c r="W210" s="76">
        <v>38</v>
      </c>
      <c r="X210" s="86">
        <v>3.3598585322723249</v>
      </c>
      <c r="Y210" s="76">
        <v>958</v>
      </c>
      <c r="Z210" s="75">
        <v>4.3696744592527859</v>
      </c>
      <c r="AA210" s="75">
        <v>29.074889867841406</v>
      </c>
      <c r="AB210" s="75" t="s">
        <v>16</v>
      </c>
      <c r="AC210" s="87">
        <v>2</v>
      </c>
      <c r="AD210" s="360">
        <v>0.69323998907309092</v>
      </c>
      <c r="AE210" s="360">
        <v>0.78399322727295595</v>
      </c>
      <c r="AF210" s="76">
        <v>7191.4254429600005</v>
      </c>
      <c r="AG210" s="75">
        <v>8.0941679999999998</v>
      </c>
      <c r="AH210" s="76">
        <v>1454</v>
      </c>
      <c r="AI210" s="75">
        <v>1.6369413603276359</v>
      </c>
      <c r="AJ210" s="76">
        <v>31645</v>
      </c>
      <c r="AK210" s="75">
        <v>43849.353129089977</v>
      </c>
      <c r="AL210" s="75">
        <v>6323.86956295654</v>
      </c>
      <c r="AM210" s="75">
        <v>2964.6953793600223</v>
      </c>
      <c r="AN210" s="76">
        <v>9288.5649423165614</v>
      </c>
      <c r="AP210" s="13"/>
      <c r="AQ210" s="13"/>
      <c r="AR210" s="13"/>
    </row>
    <row r="211" spans="1:44" x14ac:dyDescent="0.25">
      <c r="A211" t="s">
        <v>19</v>
      </c>
      <c r="B211" s="234" t="s">
        <v>5188</v>
      </c>
      <c r="C211" s="129" t="s">
        <v>5189</v>
      </c>
      <c r="D211" s="129">
        <v>1317911</v>
      </c>
      <c r="E211" s="235">
        <v>1226936</v>
      </c>
      <c r="F211" s="235">
        <v>1279979</v>
      </c>
      <c r="G211" s="131">
        <v>16973</v>
      </c>
      <c r="H211" s="235">
        <v>25228</v>
      </c>
      <c r="I211" s="235">
        <v>8900</v>
      </c>
      <c r="J211" s="236">
        <v>66993.519999999975</v>
      </c>
      <c r="K211" s="237">
        <v>18.314248900490682</v>
      </c>
      <c r="L211" s="237" t="s">
        <v>5190</v>
      </c>
      <c r="M211" s="238">
        <v>3848</v>
      </c>
      <c r="N211" s="239">
        <v>-15.840277777777779</v>
      </c>
      <c r="O211" s="239">
        <v>-70.028055555555554</v>
      </c>
      <c r="P211" s="136" t="s">
        <v>16</v>
      </c>
      <c r="Q211" s="137">
        <v>13</v>
      </c>
      <c r="R211" s="137">
        <v>110</v>
      </c>
      <c r="S211" s="240">
        <v>9372</v>
      </c>
      <c r="T211" s="232" t="s">
        <v>5109</v>
      </c>
      <c r="U211" s="131">
        <v>16973</v>
      </c>
      <c r="V211" s="140">
        <v>16206</v>
      </c>
      <c r="W211" s="140">
        <v>1037</v>
      </c>
      <c r="X211" s="141">
        <v>6.3988646180427002</v>
      </c>
      <c r="Y211" s="140">
        <v>12020</v>
      </c>
      <c r="Z211" s="142">
        <v>15.133626438768957</v>
      </c>
      <c r="AA211" s="142">
        <v>49.574771108850456</v>
      </c>
      <c r="AB211" s="142">
        <v>32.4</v>
      </c>
      <c r="AC211" s="143">
        <v>65</v>
      </c>
      <c r="AD211" s="366">
        <v>0.46558645963603679</v>
      </c>
      <c r="AE211" s="366">
        <v>0.65319369999999999</v>
      </c>
      <c r="AF211" s="140">
        <v>423906.38799999998</v>
      </c>
      <c r="AG211" s="142">
        <v>34.549999999999997</v>
      </c>
      <c r="AH211" s="140">
        <v>84045</v>
      </c>
      <c r="AI211" s="142">
        <v>6.85</v>
      </c>
      <c r="AJ211" s="140">
        <v>456897</v>
      </c>
      <c r="AK211" s="140">
        <v>476468.42488755099</v>
      </c>
      <c r="AL211" s="142">
        <v>2835.8963194168236</v>
      </c>
      <c r="AM211" s="142">
        <v>1328.3666629473753</v>
      </c>
      <c r="AN211" s="140">
        <v>4164.2629823641992</v>
      </c>
      <c r="AP211" s="13"/>
      <c r="AQ211" s="13"/>
      <c r="AR211" s="13"/>
    </row>
    <row r="212" spans="1:44" x14ac:dyDescent="0.25">
      <c r="A212" t="s">
        <v>30</v>
      </c>
      <c r="B212" s="492" t="s">
        <v>5191</v>
      </c>
      <c r="C212" s="343" t="s">
        <v>3236</v>
      </c>
      <c r="D212" s="343">
        <v>142760</v>
      </c>
      <c r="E212" s="344">
        <v>115672</v>
      </c>
      <c r="F212" s="344">
        <v>136167</v>
      </c>
      <c r="G212" s="77">
        <v>1761</v>
      </c>
      <c r="H212" s="344">
        <v>2926</v>
      </c>
      <c r="I212" s="344">
        <v>985</v>
      </c>
      <c r="J212" s="78">
        <v>4970.01</v>
      </c>
      <c r="K212" s="79">
        <v>23.273997436624875</v>
      </c>
      <c r="L212" s="79" t="s">
        <v>3237</v>
      </c>
      <c r="M212" s="80">
        <v>3878</v>
      </c>
      <c r="N212" s="81">
        <v>-14.908055555555556</v>
      </c>
      <c r="O212" s="81">
        <v>-70.195555555555558</v>
      </c>
      <c r="P212" s="82" t="s">
        <v>16</v>
      </c>
      <c r="Q212" s="83"/>
      <c r="R212" s="84">
        <v>15</v>
      </c>
      <c r="S212" s="85">
        <v>971</v>
      </c>
      <c r="T212" s="82" t="s">
        <v>23</v>
      </c>
      <c r="U212" s="77">
        <v>1761</v>
      </c>
      <c r="V212" s="76">
        <v>1937</v>
      </c>
      <c r="W212" s="76">
        <v>135</v>
      </c>
      <c r="X212" s="86">
        <v>6.9695405265875063</v>
      </c>
      <c r="Y212" s="76">
        <v>1103</v>
      </c>
      <c r="Z212" s="75">
        <v>17.59056765237235</v>
      </c>
      <c r="AA212" s="75">
        <v>56.844547563805101</v>
      </c>
      <c r="AB212" s="75" t="s">
        <v>16</v>
      </c>
      <c r="AC212" s="87">
        <v>11</v>
      </c>
      <c r="AD212" s="360">
        <v>0.31910205312456441</v>
      </c>
      <c r="AE212" s="360">
        <v>0.59792071817903769</v>
      </c>
      <c r="AF212" s="76">
        <v>47898.913443600002</v>
      </c>
      <c r="AG212" s="75">
        <v>41.409255000000002</v>
      </c>
      <c r="AH212" s="76">
        <v>21695</v>
      </c>
      <c r="AI212" s="75">
        <v>18.75593948707202</v>
      </c>
      <c r="AJ212" s="76">
        <v>39030</v>
      </c>
      <c r="AK212" s="75">
        <v>35869.721655021945</v>
      </c>
      <c r="AL212" s="75">
        <v>3259.2007844595082</v>
      </c>
      <c r="AM212" s="75">
        <v>3234.4159718860233</v>
      </c>
      <c r="AN212" s="76">
        <v>6493.616756345531</v>
      </c>
      <c r="AP212" s="13"/>
      <c r="AQ212" s="13"/>
      <c r="AR212" s="13"/>
    </row>
    <row r="213" spans="1:44" x14ac:dyDescent="0.25">
      <c r="A213" t="s">
        <v>30</v>
      </c>
      <c r="B213" s="492" t="s">
        <v>5231</v>
      </c>
      <c r="C213" s="343" t="s">
        <v>5232</v>
      </c>
      <c r="D213" s="343">
        <v>76371</v>
      </c>
      <c r="E213" s="344">
        <v>77055</v>
      </c>
      <c r="F213" s="344">
        <v>67296</v>
      </c>
      <c r="G213" s="77">
        <v>1141</v>
      </c>
      <c r="H213" s="344">
        <v>689</v>
      </c>
      <c r="I213" s="344">
        <v>419</v>
      </c>
      <c r="J213" s="78">
        <v>12266.399999999998</v>
      </c>
      <c r="K213" s="79">
        <v>6.2817941694384674</v>
      </c>
      <c r="L213" s="79" t="s">
        <v>5233</v>
      </c>
      <c r="M213" s="80">
        <v>4311</v>
      </c>
      <c r="N213" s="81">
        <v>-14.06861111111111</v>
      </c>
      <c r="O213" s="81">
        <v>-70.431111111111122</v>
      </c>
      <c r="P213" s="82" t="s">
        <v>16</v>
      </c>
      <c r="Q213" s="83"/>
      <c r="R213" s="84">
        <v>10</v>
      </c>
      <c r="S213" s="85">
        <v>1140</v>
      </c>
      <c r="T213" s="82" t="s">
        <v>23</v>
      </c>
      <c r="U213" s="77">
        <v>1141</v>
      </c>
      <c r="V213" s="76">
        <v>943</v>
      </c>
      <c r="W213" s="76">
        <v>59</v>
      </c>
      <c r="X213" s="86">
        <v>6.2566277836691411</v>
      </c>
      <c r="Y213" s="76">
        <v>214</v>
      </c>
      <c r="Z213" s="75">
        <v>26.601152151812947</v>
      </c>
      <c r="AA213" s="75">
        <v>47.346368715083798</v>
      </c>
      <c r="AB213" s="75" t="s">
        <v>16</v>
      </c>
      <c r="AC213" s="87">
        <v>3</v>
      </c>
      <c r="AD213" s="360">
        <v>0.34043529700681319</v>
      </c>
      <c r="AE213" s="360">
        <v>0.57553189011310724</v>
      </c>
      <c r="AF213" s="76">
        <v>37994.790274650004</v>
      </c>
      <c r="AG213" s="75">
        <v>49.308663000000003</v>
      </c>
      <c r="AH213" s="76">
        <v>11799</v>
      </c>
      <c r="AI213" s="75">
        <v>15.312501624837227</v>
      </c>
      <c r="AJ213" s="76">
        <v>24576</v>
      </c>
      <c r="AK213" s="75">
        <v>27414.214805324977</v>
      </c>
      <c r="AL213" s="75">
        <v>1959.0500813704509</v>
      </c>
      <c r="AM213" s="75">
        <v>3431.7007272727269</v>
      </c>
      <c r="AN213" s="76">
        <v>5390.7508086431781</v>
      </c>
      <c r="AP213" s="13"/>
      <c r="AQ213" s="13"/>
      <c r="AR213" s="13"/>
    </row>
    <row r="214" spans="1:44" x14ac:dyDescent="0.25">
      <c r="A214" t="s">
        <v>30</v>
      </c>
      <c r="B214" s="492" t="s">
        <v>5263</v>
      </c>
      <c r="C214" s="343" t="s">
        <v>5264</v>
      </c>
      <c r="D214" s="343">
        <v>130823</v>
      </c>
      <c r="E214" s="344">
        <v>94023</v>
      </c>
      <c r="F214" s="344">
        <v>82418</v>
      </c>
      <c r="G214" s="77">
        <v>1109</v>
      </c>
      <c r="H214" s="344">
        <v>2412</v>
      </c>
      <c r="I214" s="344">
        <v>650</v>
      </c>
      <c r="J214" s="78">
        <v>3978.13</v>
      </c>
      <c r="K214" s="79">
        <v>23.634974221556359</v>
      </c>
      <c r="L214" s="79" t="s">
        <v>5265</v>
      </c>
      <c r="M214" s="80">
        <v>3878</v>
      </c>
      <c r="N214" s="81">
        <v>-16.212777777777777</v>
      </c>
      <c r="O214" s="81">
        <v>-69.459444444444443</v>
      </c>
      <c r="P214" s="82" t="s">
        <v>16</v>
      </c>
      <c r="Q214" s="83"/>
      <c r="R214" s="84">
        <v>7</v>
      </c>
      <c r="S214" s="85">
        <v>715</v>
      </c>
      <c r="T214" s="82" t="s">
        <v>5109</v>
      </c>
      <c r="U214" s="77">
        <v>1109</v>
      </c>
      <c r="V214" s="76">
        <v>1086</v>
      </c>
      <c r="W214" s="76">
        <v>63</v>
      </c>
      <c r="X214" s="86">
        <v>5.8011049723756907</v>
      </c>
      <c r="Y214" s="76">
        <v>659</v>
      </c>
      <c r="Z214" s="75">
        <v>15.127659574468085</v>
      </c>
      <c r="AA214" s="75">
        <v>56.357615894039739</v>
      </c>
      <c r="AB214" s="75" t="s">
        <v>16</v>
      </c>
      <c r="AC214" s="87">
        <v>5</v>
      </c>
      <c r="AD214" s="360">
        <v>0.3451840287277349</v>
      </c>
      <c r="AE214" s="360">
        <v>0.58686035788968616</v>
      </c>
      <c r="AF214" s="76">
        <v>45672.29374203</v>
      </c>
      <c r="AG214" s="75">
        <v>48.575660999999997</v>
      </c>
      <c r="AH214" s="76">
        <v>15835</v>
      </c>
      <c r="AI214" s="75">
        <v>16.841563909225872</v>
      </c>
      <c r="AJ214" s="76">
        <v>43840</v>
      </c>
      <c r="AK214" s="75">
        <v>29788.875960846988</v>
      </c>
      <c r="AL214" s="75">
        <v>1734.3044036033743</v>
      </c>
      <c r="AM214" s="75">
        <v>771.4128314348618</v>
      </c>
      <c r="AN214" s="76">
        <v>2505.7172350382361</v>
      </c>
      <c r="AP214" s="13"/>
      <c r="AQ214" s="13"/>
      <c r="AR214" s="13"/>
    </row>
    <row r="215" spans="1:44" x14ac:dyDescent="0.25">
      <c r="A215" t="s">
        <v>30</v>
      </c>
      <c r="B215" s="492" t="s">
        <v>5286</v>
      </c>
      <c r="C215" s="343" t="s">
        <v>5287</v>
      </c>
      <c r="D215" s="343">
        <v>84415</v>
      </c>
      <c r="E215" s="344">
        <v>68402</v>
      </c>
      <c r="F215" s="344">
        <v>71419</v>
      </c>
      <c r="G215" s="77">
        <v>731</v>
      </c>
      <c r="H215" s="344">
        <v>2078</v>
      </c>
      <c r="I215" s="344">
        <v>296</v>
      </c>
      <c r="J215" s="78">
        <v>5600.51</v>
      </c>
      <c r="K215" s="79">
        <v>12.213530553467452</v>
      </c>
      <c r="L215" s="79" t="s">
        <v>5288</v>
      </c>
      <c r="M215" s="80">
        <v>3907</v>
      </c>
      <c r="N215" s="81">
        <v>-16.086944444444445</v>
      </c>
      <c r="O215" s="81">
        <v>-69.638055555555567</v>
      </c>
      <c r="P215" s="82" t="s">
        <v>16</v>
      </c>
      <c r="Q215" s="83"/>
      <c r="R215" s="84">
        <v>5</v>
      </c>
      <c r="S215" s="85">
        <v>462</v>
      </c>
      <c r="T215" s="82" t="s">
        <v>5109</v>
      </c>
      <c r="U215" s="77">
        <v>731</v>
      </c>
      <c r="V215" s="76">
        <v>877</v>
      </c>
      <c r="W215" s="76">
        <v>40</v>
      </c>
      <c r="X215" s="86">
        <v>4.5610034207525656</v>
      </c>
      <c r="Y215" s="76">
        <v>697</v>
      </c>
      <c r="Z215" s="75">
        <v>7.3035127621935816</v>
      </c>
      <c r="AA215" s="75">
        <v>36.009002250562638</v>
      </c>
      <c r="AB215" s="75" t="s">
        <v>16</v>
      </c>
      <c r="AC215" s="87">
        <v>5</v>
      </c>
      <c r="AD215" s="360">
        <v>0.3793361365562477</v>
      </c>
      <c r="AE215" s="360">
        <v>0.59119419353288283</v>
      </c>
      <c r="AF215" s="76">
        <v>28115.351354260001</v>
      </c>
      <c r="AG215" s="75">
        <v>41.103113</v>
      </c>
      <c r="AH215" s="76">
        <v>9583</v>
      </c>
      <c r="AI215" s="75">
        <v>14.009804693352493</v>
      </c>
      <c r="AJ215" s="76">
        <v>31442</v>
      </c>
      <c r="AK215" s="75">
        <v>28362.183658273978</v>
      </c>
      <c r="AL215" s="75">
        <v>1998.1345267682236</v>
      </c>
      <c r="AM215" s="75">
        <v>3098.1996941609891</v>
      </c>
      <c r="AN215" s="76">
        <v>5096.3342209292132</v>
      </c>
      <c r="AP215" s="13"/>
      <c r="AQ215" s="13"/>
      <c r="AR215" s="13"/>
    </row>
    <row r="216" spans="1:44" x14ac:dyDescent="0.25">
      <c r="A216" t="s">
        <v>30</v>
      </c>
      <c r="B216" s="492" t="s">
        <v>5302</v>
      </c>
      <c r="C216" s="343" t="s">
        <v>5303</v>
      </c>
      <c r="D216" s="343">
        <v>72739</v>
      </c>
      <c r="E216" s="344">
        <v>60379</v>
      </c>
      <c r="F216" s="344">
        <v>71350</v>
      </c>
      <c r="G216" s="77">
        <v>687</v>
      </c>
      <c r="H216" s="344">
        <v>2529</v>
      </c>
      <c r="I216" s="344">
        <v>392</v>
      </c>
      <c r="J216" s="78">
        <v>2805.85</v>
      </c>
      <c r="K216" s="79">
        <v>21.518969296291676</v>
      </c>
      <c r="L216" s="79" t="s">
        <v>5304</v>
      </c>
      <c r="M216" s="80">
        <v>3866</v>
      </c>
      <c r="N216" s="81">
        <v>-15.200833333333332</v>
      </c>
      <c r="O216" s="81">
        <v>-69.767777777777781</v>
      </c>
      <c r="P216" s="82" t="s">
        <v>16</v>
      </c>
      <c r="Q216" s="83"/>
      <c r="R216" s="84">
        <v>8</v>
      </c>
      <c r="S216" s="85">
        <v>749</v>
      </c>
      <c r="T216" s="82" t="s">
        <v>5109</v>
      </c>
      <c r="U216" s="77">
        <v>687</v>
      </c>
      <c r="V216" s="76">
        <v>896</v>
      </c>
      <c r="W216" s="76">
        <v>52</v>
      </c>
      <c r="X216" s="86">
        <v>5.8035714285714288</v>
      </c>
      <c r="Y216" s="76">
        <v>517</v>
      </c>
      <c r="Z216" s="75">
        <v>13.201561737432893</v>
      </c>
      <c r="AA216" s="75">
        <v>46.273291925465834</v>
      </c>
      <c r="AB216" s="75" t="s">
        <v>16</v>
      </c>
      <c r="AC216" s="87">
        <v>5</v>
      </c>
      <c r="AD216" s="360">
        <v>0.317619644629901</v>
      </c>
      <c r="AE216" s="360">
        <v>0.62938499192799091</v>
      </c>
      <c r="AF216" s="76">
        <v>26029.246820720004</v>
      </c>
      <c r="AG216" s="75">
        <v>43.109768000000003</v>
      </c>
      <c r="AH216" s="76">
        <v>10863</v>
      </c>
      <c r="AI216" s="75">
        <v>17.990867205490581</v>
      </c>
      <c r="AJ216" s="76">
        <v>23192</v>
      </c>
      <c r="AK216" s="75">
        <v>23262.593549158995</v>
      </c>
      <c r="AL216" s="75">
        <v>2244.1432917073816</v>
      </c>
      <c r="AM216" s="75">
        <v>586.10275642193471</v>
      </c>
      <c r="AN216" s="76">
        <v>2830.246048129316</v>
      </c>
      <c r="AP216" s="13"/>
      <c r="AQ216" s="13"/>
      <c r="AR216" s="13"/>
    </row>
    <row r="217" spans="1:44" x14ac:dyDescent="0.25">
      <c r="A217" t="s">
        <v>30</v>
      </c>
      <c r="B217" s="492" t="s">
        <v>5327</v>
      </c>
      <c r="C217" s="343" t="s">
        <v>4260</v>
      </c>
      <c r="D217" s="343">
        <v>50182</v>
      </c>
      <c r="E217" s="344">
        <v>43207</v>
      </c>
      <c r="F217" s="344">
        <v>47906</v>
      </c>
      <c r="G217" s="77">
        <v>604</v>
      </c>
      <c r="H217" s="344">
        <v>1093</v>
      </c>
      <c r="I217" s="344">
        <v>498</v>
      </c>
      <c r="J217" s="78">
        <v>5791.73</v>
      </c>
      <c r="K217" s="79">
        <v>7.4601198605597991</v>
      </c>
      <c r="L217" s="79" t="s">
        <v>4261</v>
      </c>
      <c r="M217" s="80">
        <v>3881</v>
      </c>
      <c r="N217" s="81">
        <v>-15.364722222222222</v>
      </c>
      <c r="O217" s="81">
        <v>-70.367777777777775</v>
      </c>
      <c r="P217" s="82" t="s">
        <v>16</v>
      </c>
      <c r="Q217" s="83"/>
      <c r="R217" s="84">
        <v>10</v>
      </c>
      <c r="S217" s="85">
        <v>1099</v>
      </c>
      <c r="T217" s="82" t="s">
        <v>23</v>
      </c>
      <c r="U217" s="77">
        <v>604</v>
      </c>
      <c r="V217" s="76">
        <v>639</v>
      </c>
      <c r="W217" s="76">
        <v>43</v>
      </c>
      <c r="X217" s="86">
        <v>6.7292644757433493</v>
      </c>
      <c r="Y217" s="76">
        <v>276</v>
      </c>
      <c r="Z217" s="75">
        <v>17.114646187602851</v>
      </c>
      <c r="AA217" s="75">
        <v>58.067729083665341</v>
      </c>
      <c r="AB217" s="75" t="s">
        <v>16</v>
      </c>
      <c r="AC217" s="87">
        <v>4</v>
      </c>
      <c r="AD217" s="360">
        <v>0.4308279332896825</v>
      </c>
      <c r="AE217" s="360">
        <v>0.58239534765744172</v>
      </c>
      <c r="AF217" s="76">
        <v>20565.654465830001</v>
      </c>
      <c r="AG217" s="75">
        <v>47.597968999999999</v>
      </c>
      <c r="AH217" s="76">
        <v>5621</v>
      </c>
      <c r="AI217" s="75">
        <v>13.009657151161901</v>
      </c>
      <c r="AJ217" s="76">
        <v>13785</v>
      </c>
      <c r="AK217" s="75">
        <v>18719.543151743001</v>
      </c>
      <c r="AL217" s="75">
        <v>1914.9033096488997</v>
      </c>
      <c r="AM217" s="75">
        <v>1273.5869111486563</v>
      </c>
      <c r="AN217" s="76">
        <v>3188.4902207975565</v>
      </c>
      <c r="AP217" s="13"/>
      <c r="AQ217" s="13"/>
      <c r="AR217" s="13"/>
    </row>
    <row r="218" spans="1:44" x14ac:dyDescent="0.25">
      <c r="A218" t="s">
        <v>30</v>
      </c>
      <c r="B218" s="492" t="s">
        <v>5351</v>
      </c>
      <c r="C218" s="343" t="s">
        <v>5352</v>
      </c>
      <c r="D218" s="343">
        <v>77882</v>
      </c>
      <c r="E218" s="344">
        <v>69984</v>
      </c>
      <c r="F218" s="344">
        <v>76166</v>
      </c>
      <c r="G218" s="77">
        <v>981</v>
      </c>
      <c r="H218" s="344">
        <v>1477</v>
      </c>
      <c r="I218" s="344">
        <v>924</v>
      </c>
      <c r="J218" s="78">
        <v>6446.85</v>
      </c>
      <c r="K218" s="79">
        <v>10.855534098047883</v>
      </c>
      <c r="L218" s="79" t="s">
        <v>3234</v>
      </c>
      <c r="M218" s="80">
        <v>3937</v>
      </c>
      <c r="N218" s="81">
        <v>-14.881666666666668</v>
      </c>
      <c r="O218" s="81">
        <v>-70.589444444444439</v>
      </c>
      <c r="P218" s="82" t="s">
        <v>16</v>
      </c>
      <c r="Q218" s="83"/>
      <c r="R218" s="84">
        <v>9</v>
      </c>
      <c r="S218" s="85">
        <v>1175</v>
      </c>
      <c r="T218" s="82" t="s">
        <v>23</v>
      </c>
      <c r="U218" s="77">
        <v>981</v>
      </c>
      <c r="V218" s="76">
        <v>1085</v>
      </c>
      <c r="W218" s="76">
        <v>67</v>
      </c>
      <c r="X218" s="86">
        <v>6.1751152073732722</v>
      </c>
      <c r="Y218" s="76">
        <v>686</v>
      </c>
      <c r="Z218" s="75">
        <v>18.422901299613628</v>
      </c>
      <c r="AA218" s="75">
        <v>43.152302243211331</v>
      </c>
      <c r="AB218" s="75" t="s">
        <v>16</v>
      </c>
      <c r="AC218" s="87">
        <v>4</v>
      </c>
      <c r="AD218" s="360">
        <v>0.42942049264437326</v>
      </c>
      <c r="AE218" s="360">
        <v>0.65464325515792887</v>
      </c>
      <c r="AF218" s="76">
        <v>29009.177015040001</v>
      </c>
      <c r="AG218" s="75">
        <v>41.451155999999997</v>
      </c>
      <c r="AH218" s="76">
        <v>10920</v>
      </c>
      <c r="AI218" s="75">
        <v>15.603643982148602</v>
      </c>
      <c r="AJ218" s="76">
        <v>24305</v>
      </c>
      <c r="AK218" s="75">
        <v>25273.395244112999</v>
      </c>
      <c r="AL218" s="75">
        <v>2103.4771976451739</v>
      </c>
      <c r="AM218" s="75">
        <v>858.79922610882488</v>
      </c>
      <c r="AN218" s="76">
        <v>2962.2764237539986</v>
      </c>
      <c r="AP218" s="13"/>
      <c r="AQ218" s="13"/>
      <c r="AR218" s="13"/>
    </row>
    <row r="219" spans="1:44" x14ac:dyDescent="0.25">
      <c r="A219" t="s">
        <v>30</v>
      </c>
      <c r="B219" s="492" t="s">
        <v>5376</v>
      </c>
      <c r="C219" s="343" t="s">
        <v>5377</v>
      </c>
      <c r="D219" s="343">
        <v>29128</v>
      </c>
      <c r="E219" s="344">
        <v>20510</v>
      </c>
      <c r="F219" s="344">
        <v>27352</v>
      </c>
      <c r="G219" s="77">
        <v>177</v>
      </c>
      <c r="H219" s="344">
        <v>1131</v>
      </c>
      <c r="I219" s="344">
        <v>90</v>
      </c>
      <c r="J219" s="78">
        <v>1003.8100000000001</v>
      </c>
      <c r="K219" s="79">
        <v>20.43215349518335</v>
      </c>
      <c r="L219" s="79" t="s">
        <v>5378</v>
      </c>
      <c r="M219" s="80">
        <v>3902</v>
      </c>
      <c r="N219" s="81">
        <v>-15.360277777777778</v>
      </c>
      <c r="O219" s="81">
        <v>-69.499722222222218</v>
      </c>
      <c r="P219" s="82" t="s">
        <v>16</v>
      </c>
      <c r="Q219" s="83"/>
      <c r="R219" s="84">
        <v>4</v>
      </c>
      <c r="S219" s="85">
        <v>297</v>
      </c>
      <c r="T219" s="82" t="s">
        <v>5109</v>
      </c>
      <c r="U219" s="77">
        <v>177</v>
      </c>
      <c r="V219" s="76">
        <v>319</v>
      </c>
      <c r="W219" s="76">
        <v>21</v>
      </c>
      <c r="X219" s="86">
        <v>6.5830721003134789</v>
      </c>
      <c r="Y219" s="76">
        <v>135</v>
      </c>
      <c r="Z219" s="75">
        <v>19.616858237547895</v>
      </c>
      <c r="AA219" s="75">
        <v>48.691099476439788</v>
      </c>
      <c r="AB219" s="75" t="s">
        <v>16</v>
      </c>
      <c r="AC219" s="87">
        <v>2</v>
      </c>
      <c r="AD219" s="360">
        <v>0.28031193172688512</v>
      </c>
      <c r="AE219" s="360">
        <v>0.67690933005226028</v>
      </c>
      <c r="AF219" s="76">
        <v>9831.1309053999994</v>
      </c>
      <c r="AG219" s="75">
        <v>47.933354000000001</v>
      </c>
      <c r="AH219" s="76">
        <v>5321</v>
      </c>
      <c r="AI219" s="75">
        <v>25.944967189043211</v>
      </c>
      <c r="AJ219" s="76">
        <v>11279</v>
      </c>
      <c r="AK219" s="75">
        <v>8805.9596242780008</v>
      </c>
      <c r="AL219" s="75">
        <v>2045.9531838127746</v>
      </c>
      <c r="AM219" s="75">
        <v>552.0693827401268</v>
      </c>
      <c r="AN219" s="76">
        <v>2598.022566552901</v>
      </c>
      <c r="AP219" s="13"/>
      <c r="AQ219" s="13"/>
      <c r="AR219" s="13"/>
    </row>
    <row r="220" spans="1:44" x14ac:dyDescent="0.25">
      <c r="A220" t="s">
        <v>30</v>
      </c>
      <c r="B220" s="492" t="s">
        <v>5389</v>
      </c>
      <c r="C220" s="343" t="s">
        <v>5189</v>
      </c>
      <c r="D220" s="343">
        <v>238410</v>
      </c>
      <c r="E220" s="344">
        <v>227665</v>
      </c>
      <c r="F220" s="344">
        <v>244848</v>
      </c>
      <c r="G220" s="77">
        <v>3038</v>
      </c>
      <c r="H220" s="344">
        <v>5533</v>
      </c>
      <c r="I220" s="344">
        <v>1191</v>
      </c>
      <c r="J220" s="78">
        <v>6492.5999999999995</v>
      </c>
      <c r="K220" s="79">
        <v>35.065305116594281</v>
      </c>
      <c r="L220" s="79" t="s">
        <v>5190</v>
      </c>
      <c r="M220" s="80">
        <v>3848</v>
      </c>
      <c r="N220" s="81">
        <v>-15.840277777777779</v>
      </c>
      <c r="O220" s="81">
        <v>-70.028055555555554</v>
      </c>
      <c r="P220" s="82" t="s">
        <v>16</v>
      </c>
      <c r="Q220" s="83"/>
      <c r="R220" s="84">
        <v>15</v>
      </c>
      <c r="S220" s="85">
        <v>1404</v>
      </c>
      <c r="T220" s="82" t="s">
        <v>5109</v>
      </c>
      <c r="U220" s="77">
        <v>3038</v>
      </c>
      <c r="V220" s="76">
        <v>2948</v>
      </c>
      <c r="W220" s="76">
        <v>164</v>
      </c>
      <c r="X220" s="86">
        <v>5.5630936227951153</v>
      </c>
      <c r="Y220" s="76">
        <v>2419</v>
      </c>
      <c r="Z220" s="75">
        <v>11.816254416961131</v>
      </c>
      <c r="AA220" s="75">
        <v>46.559633027522935</v>
      </c>
      <c r="AB220" s="75" t="s">
        <v>16</v>
      </c>
      <c r="AC220" s="87">
        <v>13</v>
      </c>
      <c r="AD220" s="360">
        <v>0.54255907730854747</v>
      </c>
      <c r="AE220" s="360">
        <v>0.71014612334249627</v>
      </c>
      <c r="AF220" s="76">
        <v>61821.652135699995</v>
      </c>
      <c r="AG220" s="75">
        <v>27.154657999999998</v>
      </c>
      <c r="AH220" s="76">
        <v>18979</v>
      </c>
      <c r="AI220" s="75">
        <v>8.3364307439646836</v>
      </c>
      <c r="AJ220" s="76">
        <v>93680</v>
      </c>
      <c r="AK220" s="75">
        <v>92729.870838967952</v>
      </c>
      <c r="AL220" s="75">
        <v>7073.2489640919748</v>
      </c>
      <c r="AM220" s="75">
        <v>960.05293830847972</v>
      </c>
      <c r="AN220" s="76">
        <v>8033.3019024004534</v>
      </c>
      <c r="AP220" s="13"/>
      <c r="AQ220" s="13"/>
      <c r="AR220" s="13"/>
    </row>
    <row r="221" spans="1:44" x14ac:dyDescent="0.25">
      <c r="A221" t="s">
        <v>30</v>
      </c>
      <c r="B221" s="492" t="s">
        <v>5429</v>
      </c>
      <c r="C221" s="343" t="s">
        <v>5430</v>
      </c>
      <c r="D221" s="343">
        <v>52019</v>
      </c>
      <c r="E221" s="344">
        <v>37163</v>
      </c>
      <c r="F221" s="344">
        <v>32136</v>
      </c>
      <c r="G221" s="77">
        <v>430</v>
      </c>
      <c r="H221" s="344">
        <v>476</v>
      </c>
      <c r="I221" s="494" t="s">
        <v>16</v>
      </c>
      <c r="J221" s="78">
        <v>3207.3799999999997</v>
      </c>
      <c r="K221" s="79">
        <v>11.586715637062026</v>
      </c>
      <c r="L221" s="79" t="s">
        <v>5431</v>
      </c>
      <c r="M221" s="80">
        <v>3878</v>
      </c>
      <c r="N221" s="81">
        <v>-14.914166666666667</v>
      </c>
      <c r="O221" s="81">
        <v>-69.868888888888875</v>
      </c>
      <c r="P221" s="82" t="s">
        <v>16</v>
      </c>
      <c r="Q221" s="83"/>
      <c r="R221" s="84">
        <v>5</v>
      </c>
      <c r="S221" s="85">
        <v>257</v>
      </c>
      <c r="T221" s="82" t="s">
        <v>5109</v>
      </c>
      <c r="U221" s="77">
        <v>430</v>
      </c>
      <c r="V221" s="76">
        <v>403</v>
      </c>
      <c r="W221" s="76">
        <v>24</v>
      </c>
      <c r="X221" s="86">
        <v>5.9553349875930524</v>
      </c>
      <c r="Y221" s="76">
        <v>267</v>
      </c>
      <c r="Z221" s="75">
        <v>21.126213592233007</v>
      </c>
      <c r="AA221" s="75">
        <v>55.01319261213721</v>
      </c>
      <c r="AB221" s="75" t="s">
        <v>16</v>
      </c>
      <c r="AC221" s="87">
        <v>2</v>
      </c>
      <c r="AD221" s="360">
        <v>0.4998848826467574</v>
      </c>
      <c r="AE221" s="360">
        <v>0.58567592576518024</v>
      </c>
      <c r="AF221" s="76">
        <v>14550.01204951</v>
      </c>
      <c r="AG221" s="75">
        <v>39.151876999999999</v>
      </c>
      <c r="AH221" s="76">
        <v>3482</v>
      </c>
      <c r="AI221" s="75">
        <v>9.3700920047629062</v>
      </c>
      <c r="AJ221" s="76">
        <v>16360</v>
      </c>
      <c r="AK221" s="75">
        <v>14498.724011825005</v>
      </c>
      <c r="AL221" s="75">
        <v>1422.0686195947583</v>
      </c>
      <c r="AM221" s="75">
        <v>2100.1459298226732</v>
      </c>
      <c r="AN221" s="76">
        <v>3522.2145494174315</v>
      </c>
      <c r="AP221" s="13"/>
      <c r="AQ221" s="13"/>
      <c r="AR221" s="13"/>
    </row>
    <row r="222" spans="1:44" x14ac:dyDescent="0.25">
      <c r="A222" t="s">
        <v>30</v>
      </c>
      <c r="B222" s="492" t="s">
        <v>5446</v>
      </c>
      <c r="C222" s="343" t="s">
        <v>5447</v>
      </c>
      <c r="D222" s="343">
        <v>249204</v>
      </c>
      <c r="E222" s="344">
        <v>317510</v>
      </c>
      <c r="F222" s="344">
        <v>325406</v>
      </c>
      <c r="G222" s="77">
        <v>5138</v>
      </c>
      <c r="H222" s="344">
        <v>2692</v>
      </c>
      <c r="I222" s="344">
        <v>2430</v>
      </c>
      <c r="J222" s="78">
        <v>2277.63</v>
      </c>
      <c r="K222" s="79">
        <v>139.4036783849879</v>
      </c>
      <c r="L222" s="79" t="s">
        <v>5448</v>
      </c>
      <c r="M222" s="80">
        <v>3877</v>
      </c>
      <c r="N222" s="81">
        <v>-15.483888888888888</v>
      </c>
      <c r="O222" s="81">
        <v>-70.13333333333334</v>
      </c>
      <c r="P222" s="82" t="s">
        <v>16</v>
      </c>
      <c r="Q222" s="83"/>
      <c r="R222" s="84">
        <v>5</v>
      </c>
      <c r="S222" s="85">
        <v>262</v>
      </c>
      <c r="T222" s="82" t="s">
        <v>23</v>
      </c>
      <c r="U222" s="77">
        <v>5138</v>
      </c>
      <c r="V222" s="76">
        <v>3886</v>
      </c>
      <c r="W222" s="76">
        <v>308</v>
      </c>
      <c r="X222" s="86">
        <v>7.9258878023674733</v>
      </c>
      <c r="Y222" s="76">
        <v>4537</v>
      </c>
      <c r="Z222" s="75">
        <v>12.915942028985508</v>
      </c>
      <c r="AA222" s="75">
        <v>53.723034098816981</v>
      </c>
      <c r="AB222" s="75" t="s">
        <v>16</v>
      </c>
      <c r="AC222" s="87">
        <v>4</v>
      </c>
      <c r="AD222" s="360">
        <v>0.55864923904576613</v>
      </c>
      <c r="AE222" s="360">
        <v>0.7140146760713757</v>
      </c>
      <c r="AF222" s="76">
        <v>73380.723556099998</v>
      </c>
      <c r="AG222" s="75">
        <v>23.111311000000001</v>
      </c>
      <c r="AH222" s="76">
        <v>15697</v>
      </c>
      <c r="AI222" s="75">
        <v>4.9437748061744111</v>
      </c>
      <c r="AJ222" s="76">
        <v>90010</v>
      </c>
      <c r="AK222" s="75">
        <v>131886.17640885798</v>
      </c>
      <c r="AL222" s="75">
        <v>1304.4816864350737</v>
      </c>
      <c r="AM222" s="75">
        <v>591.07630439986156</v>
      </c>
      <c r="AN222" s="76">
        <v>1895.5579908349353</v>
      </c>
      <c r="AP222" s="13"/>
      <c r="AQ222" s="13"/>
      <c r="AR222" s="13"/>
    </row>
    <row r="223" spans="1:44" x14ac:dyDescent="0.25">
      <c r="A223" t="s">
        <v>30</v>
      </c>
      <c r="B223" s="492" t="s">
        <v>5459</v>
      </c>
      <c r="C223" s="343" t="s">
        <v>5460</v>
      </c>
      <c r="D223" s="343">
        <v>64522</v>
      </c>
      <c r="E223" s="344">
        <v>56720</v>
      </c>
      <c r="F223" s="344">
        <v>57523</v>
      </c>
      <c r="G223" s="77">
        <v>801</v>
      </c>
      <c r="H223" s="344">
        <v>839</v>
      </c>
      <c r="I223" s="344">
        <v>727</v>
      </c>
      <c r="J223" s="78">
        <v>11862.41</v>
      </c>
      <c r="K223" s="79">
        <v>4.7814904391266193</v>
      </c>
      <c r="L223" s="79" t="s">
        <v>5461</v>
      </c>
      <c r="M223" s="80">
        <v>2206</v>
      </c>
      <c r="N223" s="81">
        <v>-14.322222222222223</v>
      </c>
      <c r="O223" s="81">
        <v>-69.466388888888886</v>
      </c>
      <c r="P223" s="82" t="s">
        <v>16</v>
      </c>
      <c r="Q223" s="83"/>
      <c r="R223" s="84">
        <v>10</v>
      </c>
      <c r="S223" s="85">
        <v>597</v>
      </c>
      <c r="T223" s="82" t="s">
        <v>5109</v>
      </c>
      <c r="U223" s="77">
        <v>801</v>
      </c>
      <c r="V223" s="76">
        <v>717</v>
      </c>
      <c r="W223" s="76">
        <v>38</v>
      </c>
      <c r="X223" s="86">
        <v>5.2998605299860531</v>
      </c>
      <c r="Y223" s="76">
        <v>346</v>
      </c>
      <c r="Z223" s="75">
        <v>13.230134158926729</v>
      </c>
      <c r="AA223" s="75">
        <v>46.420824295010846</v>
      </c>
      <c r="AB223" s="75" t="s">
        <v>16</v>
      </c>
      <c r="AC223" s="87">
        <v>5</v>
      </c>
      <c r="AD223" s="360">
        <v>0.40768040552759449</v>
      </c>
      <c r="AE223" s="360">
        <v>0.55587316282684229</v>
      </c>
      <c r="AF223" s="76">
        <v>21518.801145600002</v>
      </c>
      <c r="AG223" s="75">
        <v>37.938648000000001</v>
      </c>
      <c r="AH223" s="76">
        <v>6209</v>
      </c>
      <c r="AI223" s="75">
        <v>10.947235968498759</v>
      </c>
      <c r="AJ223" s="76">
        <v>26380</v>
      </c>
      <c r="AK223" s="75">
        <v>25235.094351991065</v>
      </c>
      <c r="AL223" s="75">
        <v>1613.1390229196052</v>
      </c>
      <c r="AM223" s="75">
        <v>675.70078244005629</v>
      </c>
      <c r="AN223" s="76">
        <v>2288.8398053596616</v>
      </c>
      <c r="AP223" s="13"/>
      <c r="AQ223" s="13"/>
      <c r="AR223" s="13"/>
    </row>
    <row r="224" spans="1:44" x14ac:dyDescent="0.25">
      <c r="A224" t="s">
        <v>30</v>
      </c>
      <c r="B224" s="492" t="s">
        <v>5490</v>
      </c>
      <c r="C224" s="343" t="s">
        <v>5491</v>
      </c>
      <c r="D224" s="343">
        <v>49456</v>
      </c>
      <c r="E224" s="344">
        <v>38646</v>
      </c>
      <c r="F224" s="344">
        <v>39992</v>
      </c>
      <c r="G224" s="77">
        <v>377</v>
      </c>
      <c r="H224" s="344">
        <v>1353</v>
      </c>
      <c r="I224" s="344">
        <v>298</v>
      </c>
      <c r="J224" s="78">
        <v>290.20999999999998</v>
      </c>
      <c r="K224" s="79">
        <v>133.16563867544193</v>
      </c>
      <c r="L224" s="79" t="s">
        <v>5492</v>
      </c>
      <c r="M224" s="80">
        <v>3850</v>
      </c>
      <c r="N224" s="81">
        <v>-16.226666666666667</v>
      </c>
      <c r="O224" s="81">
        <v>-69.095555555555549</v>
      </c>
      <c r="P224" s="82" t="s">
        <v>16</v>
      </c>
      <c r="Q224" s="83"/>
      <c r="R224" s="84">
        <v>7</v>
      </c>
      <c r="S224" s="85">
        <v>244</v>
      </c>
      <c r="T224" s="82" t="s">
        <v>5109</v>
      </c>
      <c r="U224" s="77">
        <v>377</v>
      </c>
      <c r="V224" s="76">
        <v>470</v>
      </c>
      <c r="W224" s="76">
        <v>23</v>
      </c>
      <c r="X224" s="86">
        <v>4.8936170212765955</v>
      </c>
      <c r="Y224" s="76">
        <v>164</v>
      </c>
      <c r="Z224" s="75">
        <v>11.958851264466352</v>
      </c>
      <c r="AA224" s="75">
        <v>43.743427970557306</v>
      </c>
      <c r="AB224" s="75" t="s">
        <v>16</v>
      </c>
      <c r="AC224" s="87">
        <v>2</v>
      </c>
      <c r="AD224" s="360">
        <v>0.37051538396891676</v>
      </c>
      <c r="AE224" s="360">
        <v>0.71867028410793865</v>
      </c>
      <c r="AF224" s="76">
        <v>17478.491345279999</v>
      </c>
      <c r="AG224" s="75">
        <v>45.227167999999999</v>
      </c>
      <c r="AH224" s="76">
        <v>5759</v>
      </c>
      <c r="AI224" s="75">
        <v>14.901959382214169</v>
      </c>
      <c r="AJ224" s="76">
        <v>19018</v>
      </c>
      <c r="AK224" s="75">
        <v>14622.071627147974</v>
      </c>
      <c r="AL224" s="75">
        <v>1953.5816977177467</v>
      </c>
      <c r="AM224" s="75">
        <v>578.28325674067185</v>
      </c>
      <c r="AN224" s="76">
        <v>2531.8649544584187</v>
      </c>
      <c r="AP224" s="13"/>
      <c r="AQ224" s="13"/>
      <c r="AR224" s="13"/>
    </row>
    <row r="225" spans="1:44" x14ac:dyDescent="0.25">
      <c r="A225" t="s">
        <v>19</v>
      </c>
      <c r="B225" s="180" t="s">
        <v>5512</v>
      </c>
      <c r="C225" s="129" t="s">
        <v>5513</v>
      </c>
      <c r="D225" s="129">
        <v>306461</v>
      </c>
      <c r="E225" s="130">
        <v>349056</v>
      </c>
      <c r="F225" s="130">
        <v>379129</v>
      </c>
      <c r="G225" s="131">
        <v>4702</v>
      </c>
      <c r="H225" s="130">
        <v>4701</v>
      </c>
      <c r="I225" s="130">
        <v>1004</v>
      </c>
      <c r="J225" s="132">
        <v>16075.729999999998</v>
      </c>
      <c r="K225" s="133">
        <v>21.713228575000951</v>
      </c>
      <c r="L225" s="133" t="s">
        <v>5514</v>
      </c>
      <c r="M225" s="134">
        <v>583</v>
      </c>
      <c r="N225" s="135">
        <v>-18.001944444444444</v>
      </c>
      <c r="O225" s="135">
        <v>-70.251944444444447</v>
      </c>
      <c r="P225" s="136" t="s">
        <v>16</v>
      </c>
      <c r="Q225" s="137">
        <v>4</v>
      </c>
      <c r="R225" s="138">
        <v>28</v>
      </c>
      <c r="S225" s="139">
        <v>944</v>
      </c>
      <c r="T225" s="232" t="s">
        <v>5515</v>
      </c>
      <c r="U225" s="131">
        <v>4702</v>
      </c>
      <c r="V225" s="140">
        <v>4508</v>
      </c>
      <c r="W225" s="140">
        <v>187</v>
      </c>
      <c r="X225" s="141">
        <v>4.1481810115350486</v>
      </c>
      <c r="Y225" s="140">
        <v>3227</v>
      </c>
      <c r="Z225" s="142">
        <v>3.308613804905876</v>
      </c>
      <c r="AA225" s="142">
        <v>23.684713985077483</v>
      </c>
      <c r="AB225" s="142">
        <v>40.9</v>
      </c>
      <c r="AC225" s="143">
        <v>7</v>
      </c>
      <c r="AD225" s="366">
        <v>0.59002846792176156</v>
      </c>
      <c r="AE225" s="366">
        <v>0.77617939999999996</v>
      </c>
      <c r="AF225" s="140">
        <v>43806.527999999998</v>
      </c>
      <c r="AG225" s="142">
        <v>12.55</v>
      </c>
      <c r="AH225" s="140">
        <v>1745</v>
      </c>
      <c r="AI225" s="142">
        <v>0.5</v>
      </c>
      <c r="AJ225" s="140">
        <v>127311</v>
      </c>
      <c r="AK225" s="140">
        <v>171689.0527120989</v>
      </c>
      <c r="AL225" s="142">
        <v>3542.3928951801417</v>
      </c>
      <c r="AM225" s="142">
        <v>1246.6978234151541</v>
      </c>
      <c r="AN225" s="140">
        <v>4789.0907185952956</v>
      </c>
      <c r="AP225" s="13"/>
      <c r="AQ225" s="13"/>
      <c r="AR225" s="13"/>
    </row>
    <row r="226" spans="1:44" x14ac:dyDescent="0.25">
      <c r="A226" t="s">
        <v>30</v>
      </c>
      <c r="B226" s="493" t="s">
        <v>5516</v>
      </c>
      <c r="C226" s="343" t="s">
        <v>5517</v>
      </c>
      <c r="D226" s="343">
        <v>8974</v>
      </c>
      <c r="E226" s="344">
        <v>6450</v>
      </c>
      <c r="F226" s="344">
        <v>7336</v>
      </c>
      <c r="G226" s="77">
        <v>65</v>
      </c>
      <c r="H226" s="344">
        <v>257</v>
      </c>
      <c r="I226" s="344">
        <v>2</v>
      </c>
      <c r="J226" s="78">
        <v>2261.1</v>
      </c>
      <c r="K226" s="79">
        <v>2.8525938702401485</v>
      </c>
      <c r="L226" s="79" t="s">
        <v>5518</v>
      </c>
      <c r="M226" s="80">
        <v>3427</v>
      </c>
      <c r="N226" s="81">
        <v>-17.268055555555556</v>
      </c>
      <c r="O226" s="81">
        <v>-70.250277777777782</v>
      </c>
      <c r="P226" s="82" t="s">
        <v>16</v>
      </c>
      <c r="Q226" s="83"/>
      <c r="R226" s="84">
        <v>6</v>
      </c>
      <c r="S226" s="85">
        <v>190</v>
      </c>
      <c r="T226" s="82" t="s">
        <v>23</v>
      </c>
      <c r="U226" s="77">
        <v>65</v>
      </c>
      <c r="V226" s="76">
        <v>69</v>
      </c>
      <c r="W226" s="76">
        <v>3</v>
      </c>
      <c r="X226" s="86">
        <v>4.3478260869565215</v>
      </c>
      <c r="Y226" s="76">
        <v>27</v>
      </c>
      <c r="Z226" s="75">
        <v>5.0445103857566762</v>
      </c>
      <c r="AA226" s="75">
        <v>29.66101694915254</v>
      </c>
      <c r="AB226" s="75" t="s">
        <v>16</v>
      </c>
      <c r="AC226" s="87" t="s">
        <v>16</v>
      </c>
      <c r="AD226" s="360">
        <v>0.36767445315709701</v>
      </c>
      <c r="AE226" s="360">
        <v>0.69183335321271233</v>
      </c>
      <c r="AF226" s="76">
        <v>1733.663121</v>
      </c>
      <c r="AG226" s="75">
        <v>26.878498</v>
      </c>
      <c r="AH226" s="76">
        <v>912</v>
      </c>
      <c r="AI226" s="75">
        <v>14.146140078799247</v>
      </c>
      <c r="AJ226" s="76">
        <v>4063</v>
      </c>
      <c r="AK226" s="75">
        <v>3234.4519499449993</v>
      </c>
      <c r="AL226" s="75">
        <v>2437.6988868217054</v>
      </c>
      <c r="AM226" s="75">
        <v>4139.6463720930233</v>
      </c>
      <c r="AN226" s="76">
        <v>6577.3452589147291</v>
      </c>
      <c r="AP226" s="13"/>
      <c r="AQ226" s="13"/>
      <c r="AR226" s="13"/>
    </row>
    <row r="227" spans="1:44" x14ac:dyDescent="0.25">
      <c r="A227" t="s">
        <v>30</v>
      </c>
      <c r="B227" s="493" t="s">
        <v>5535</v>
      </c>
      <c r="C227" s="343" t="s">
        <v>5536</v>
      </c>
      <c r="D227" s="343">
        <v>10667</v>
      </c>
      <c r="E227" s="344">
        <v>11808</v>
      </c>
      <c r="F227" s="344">
        <v>11209</v>
      </c>
      <c r="G227" s="77">
        <v>135</v>
      </c>
      <c r="H227" s="344">
        <v>192</v>
      </c>
      <c r="I227" s="494" t="s">
        <v>16</v>
      </c>
      <c r="J227" s="78">
        <v>2928.5600000000004</v>
      </c>
      <c r="K227" s="79">
        <v>4.0320157346955492</v>
      </c>
      <c r="L227" s="79" t="s">
        <v>5537</v>
      </c>
      <c r="M227" s="80">
        <v>589</v>
      </c>
      <c r="N227" s="81">
        <v>-17.613888888888891</v>
      </c>
      <c r="O227" s="81">
        <v>-70.762777777777771</v>
      </c>
      <c r="P227" s="82" t="s">
        <v>16</v>
      </c>
      <c r="Q227" s="83"/>
      <c r="R227" s="84">
        <v>3</v>
      </c>
      <c r="S227" s="85">
        <v>85</v>
      </c>
      <c r="T227" s="82" t="s">
        <v>23</v>
      </c>
      <c r="U227" s="77">
        <v>135</v>
      </c>
      <c r="V227" s="76">
        <v>124</v>
      </c>
      <c r="W227" s="76">
        <v>5</v>
      </c>
      <c r="X227" s="86">
        <v>4.032258064516129</v>
      </c>
      <c r="Y227" s="76">
        <v>77</v>
      </c>
      <c r="Z227" s="75">
        <v>5.2469135802469129</v>
      </c>
      <c r="AA227" s="75">
        <v>26.162790697674421</v>
      </c>
      <c r="AB227" s="75" t="s">
        <v>16</v>
      </c>
      <c r="AC227" s="87" t="s">
        <v>16</v>
      </c>
      <c r="AD227" s="360">
        <v>0.68027353149490155</v>
      </c>
      <c r="AE227" s="360">
        <v>0.79950029722890015</v>
      </c>
      <c r="AF227" s="76">
        <v>932.80991903999995</v>
      </c>
      <c r="AG227" s="75">
        <v>7.899813</v>
      </c>
      <c r="AH227" s="76">
        <v>62</v>
      </c>
      <c r="AI227" s="75">
        <v>0.52203416550622073</v>
      </c>
      <c r="AJ227" s="76">
        <v>5571</v>
      </c>
      <c r="AK227" s="75">
        <v>6854.1793532070024</v>
      </c>
      <c r="AL227" s="75">
        <v>7415.2738363821145</v>
      </c>
      <c r="AM227" s="75">
        <v>2797.082062161247</v>
      </c>
      <c r="AN227" s="76">
        <v>10212.355898543363</v>
      </c>
      <c r="AP227" s="13"/>
      <c r="AQ227" s="13"/>
      <c r="AR227" s="13"/>
    </row>
    <row r="228" spans="1:44" ht="25.5" x14ac:dyDescent="0.25">
      <c r="A228" t="s">
        <v>30</v>
      </c>
      <c r="B228" s="493" t="s">
        <v>5546</v>
      </c>
      <c r="C228" s="343" t="s">
        <v>5513</v>
      </c>
      <c r="D228" s="343">
        <v>278469</v>
      </c>
      <c r="E228" s="344">
        <v>324419</v>
      </c>
      <c r="F228" s="344">
        <v>352740</v>
      </c>
      <c r="G228" s="77">
        <v>4429</v>
      </c>
      <c r="H228" s="344">
        <v>3901</v>
      </c>
      <c r="I228" s="344">
        <v>1002</v>
      </c>
      <c r="J228" s="78">
        <v>8066.11</v>
      </c>
      <c r="K228" s="79">
        <v>40.220006917832762</v>
      </c>
      <c r="L228" s="79" t="s">
        <v>5514</v>
      </c>
      <c r="M228" s="80">
        <v>583</v>
      </c>
      <c r="N228" s="81">
        <v>-18.001944444444444</v>
      </c>
      <c r="O228" s="81">
        <v>-70.251944444444447</v>
      </c>
      <c r="P228" s="82" t="s">
        <v>16</v>
      </c>
      <c r="Q228" s="83"/>
      <c r="R228" s="84">
        <v>11</v>
      </c>
      <c r="S228" s="85">
        <v>371</v>
      </c>
      <c r="T228" s="82" t="s">
        <v>5547</v>
      </c>
      <c r="U228" s="77">
        <v>4429</v>
      </c>
      <c r="V228" s="76">
        <v>4249</v>
      </c>
      <c r="W228" s="76">
        <v>174</v>
      </c>
      <c r="X228" s="86">
        <v>4.0950811955754292</v>
      </c>
      <c r="Y228" s="76">
        <v>3087</v>
      </c>
      <c r="Z228" s="75">
        <v>3.065091395452519</v>
      </c>
      <c r="AA228" s="75">
        <v>23.115264797507788</v>
      </c>
      <c r="AB228" s="75" t="s">
        <v>16</v>
      </c>
      <c r="AC228" s="87">
        <v>7</v>
      </c>
      <c r="AD228" s="360">
        <v>0.60787284103689965</v>
      </c>
      <c r="AE228" s="360">
        <v>0.77770520763673301</v>
      </c>
      <c r="AF228" s="76">
        <v>47495.574217050002</v>
      </c>
      <c r="AG228" s="75">
        <v>14.640195</v>
      </c>
      <c r="AH228" s="76">
        <v>3839</v>
      </c>
      <c r="AI228" s="75">
        <v>1.1832427991567684</v>
      </c>
      <c r="AJ228" s="76">
        <v>113629</v>
      </c>
      <c r="AK228" s="75">
        <v>158444.58995531488</v>
      </c>
      <c r="AL228" s="75">
        <v>3403.0105295004291</v>
      </c>
      <c r="AM228" s="75">
        <v>1078.8359153748702</v>
      </c>
      <c r="AN228" s="76">
        <v>4481.8464448752993</v>
      </c>
      <c r="AP228" s="13"/>
      <c r="AQ228" s="13"/>
      <c r="AR228" s="13"/>
    </row>
    <row r="229" spans="1:44" x14ac:dyDescent="0.25">
      <c r="A229" t="s">
        <v>30</v>
      </c>
      <c r="B229" s="493" t="s">
        <v>5576</v>
      </c>
      <c r="C229" s="343" t="s">
        <v>5577</v>
      </c>
      <c r="D229" s="343">
        <v>8351</v>
      </c>
      <c r="E229" s="344">
        <v>6379</v>
      </c>
      <c r="F229" s="344">
        <v>7844</v>
      </c>
      <c r="G229" s="77">
        <v>73</v>
      </c>
      <c r="H229" s="344">
        <v>351</v>
      </c>
      <c r="I229" s="494" t="s">
        <v>16</v>
      </c>
      <c r="J229" s="78">
        <v>2819.96</v>
      </c>
      <c r="K229" s="79">
        <v>2.2620888239549495</v>
      </c>
      <c r="L229" s="79" t="s">
        <v>5578</v>
      </c>
      <c r="M229" s="80">
        <v>3077</v>
      </c>
      <c r="N229" s="81">
        <v>-17.474999999999998</v>
      </c>
      <c r="O229" s="81">
        <v>-70.031944444444449</v>
      </c>
      <c r="P229" s="82" t="s">
        <v>16</v>
      </c>
      <c r="Q229" s="83"/>
      <c r="R229" s="84">
        <v>8</v>
      </c>
      <c r="S229" s="85">
        <v>298</v>
      </c>
      <c r="T229" s="82" t="s">
        <v>5109</v>
      </c>
      <c r="U229" s="77">
        <v>73</v>
      </c>
      <c r="V229" s="76">
        <v>66</v>
      </c>
      <c r="W229" s="76">
        <v>5</v>
      </c>
      <c r="X229" s="86">
        <v>7.5757575757575761</v>
      </c>
      <c r="Y229" s="76">
        <v>36</v>
      </c>
      <c r="Z229" s="75">
        <v>10.451977401129943</v>
      </c>
      <c r="AA229" s="75">
        <v>36.885245901639344</v>
      </c>
      <c r="AB229" s="75" t="s">
        <v>16</v>
      </c>
      <c r="AC229" s="87" t="s">
        <v>16</v>
      </c>
      <c r="AD229" s="360">
        <v>0.43083122803973489</v>
      </c>
      <c r="AE229" s="360">
        <v>0.74102739526049344</v>
      </c>
      <c r="AF229" s="76">
        <v>2042.2604523000002</v>
      </c>
      <c r="AG229" s="75">
        <v>32.015370000000004</v>
      </c>
      <c r="AH229" s="76">
        <v>1051</v>
      </c>
      <c r="AI229" s="75">
        <v>16.469577299987005</v>
      </c>
      <c r="AJ229" s="76">
        <v>4048</v>
      </c>
      <c r="AK229" s="75">
        <v>3155.8314536320013</v>
      </c>
      <c r="AL229" s="75">
        <v>4579.0108433923806</v>
      </c>
      <c r="AM229" s="75">
        <v>3988.6851434394098</v>
      </c>
      <c r="AN229" s="76">
        <v>8567.6959868317917</v>
      </c>
      <c r="AP229" s="13"/>
      <c r="AQ229" s="13"/>
      <c r="AR229" s="13"/>
    </row>
    <row r="230" spans="1:44" ht="6.75" customHeight="1" x14ac:dyDescent="0.25">
      <c r="B230" s="18"/>
      <c r="C230" s="18"/>
      <c r="D230" s="18"/>
      <c r="E230" s="19"/>
      <c r="F230" s="19"/>
      <c r="G230" s="19"/>
      <c r="H230" s="19"/>
      <c r="I230" s="19"/>
      <c r="J230" s="20"/>
      <c r="K230" s="21"/>
      <c r="L230" s="22"/>
      <c r="M230" s="21"/>
      <c r="N230" s="23"/>
      <c r="O230" s="23"/>
      <c r="P230" s="24"/>
      <c r="Q230" s="25"/>
      <c r="R230" s="26"/>
      <c r="S230" s="27"/>
      <c r="T230" s="24"/>
      <c r="U230" s="19"/>
      <c r="V230" s="24"/>
      <c r="W230" s="24"/>
      <c r="X230" s="24"/>
      <c r="Y230" s="28"/>
      <c r="Z230" s="29"/>
      <c r="AA230" s="29"/>
      <c r="AB230" s="29"/>
      <c r="AC230" s="30"/>
      <c r="AD230" s="369"/>
      <c r="AE230" s="369"/>
      <c r="AF230" s="31"/>
      <c r="AG230" s="32"/>
      <c r="AH230" s="31"/>
      <c r="AI230" s="32"/>
      <c r="AJ230" s="31"/>
      <c r="AK230" s="31"/>
      <c r="AL230" s="32"/>
      <c r="AM230" s="32"/>
      <c r="AN230" s="31"/>
      <c r="AP230" s="13"/>
      <c r="AQ230" s="13"/>
      <c r="AR230" s="13"/>
    </row>
    <row r="231" spans="1:44" x14ac:dyDescent="0.25">
      <c r="B231" s="500"/>
      <c r="C231" s="500"/>
      <c r="D231" s="500"/>
      <c r="E231" s="500"/>
      <c r="F231" s="500"/>
      <c r="G231" s="500"/>
      <c r="H231" s="500"/>
      <c r="I231" s="500"/>
      <c r="J231" s="500"/>
      <c r="K231" s="500"/>
      <c r="L231" s="500"/>
      <c r="M231" s="500"/>
      <c r="N231" s="500"/>
      <c r="O231" s="500"/>
      <c r="P231" s="500"/>
      <c r="Q231" s="500"/>
      <c r="R231" s="500"/>
      <c r="S231" s="500"/>
      <c r="T231" s="500"/>
      <c r="U231" s="500"/>
      <c r="V231" s="500"/>
      <c r="W231" s="500"/>
      <c r="X231" s="500"/>
      <c r="Y231" s="500"/>
      <c r="Z231" s="500"/>
      <c r="AA231" s="500"/>
      <c r="AB231" s="500"/>
      <c r="AC231" s="500"/>
      <c r="AD231" s="500"/>
      <c r="AE231" s="500"/>
      <c r="AF231" s="500"/>
      <c r="AG231" s="500"/>
      <c r="AH231" s="500"/>
      <c r="AI231" s="500"/>
      <c r="AJ231" s="500"/>
      <c r="AK231" s="500"/>
      <c r="AL231" s="500"/>
      <c r="AM231" s="500"/>
      <c r="AN231" s="500"/>
    </row>
    <row r="232" spans="1:44" x14ac:dyDescent="0.25">
      <c r="B232" s="418"/>
      <c r="C232" s="418"/>
      <c r="D232" s="419"/>
      <c r="E232" s="419"/>
      <c r="F232" s="419"/>
      <c r="G232" s="419"/>
      <c r="H232" s="419"/>
      <c r="I232" s="419"/>
      <c r="J232" s="419"/>
      <c r="K232" s="419"/>
      <c r="L232" s="418"/>
      <c r="M232" s="418"/>
      <c r="N232" s="418"/>
      <c r="O232" s="418"/>
      <c r="P232" s="418"/>
      <c r="Q232" s="418"/>
      <c r="R232" s="418"/>
      <c r="S232" s="418"/>
      <c r="T232" s="418"/>
      <c r="U232" s="499"/>
      <c r="V232" s="418"/>
      <c r="W232" s="418"/>
      <c r="X232" s="418"/>
      <c r="Y232" s="418"/>
      <c r="Z232" s="418"/>
      <c r="AA232" s="418"/>
      <c r="AB232" s="418"/>
      <c r="AC232" s="418"/>
      <c r="AD232" s="370"/>
      <c r="AE232" s="370"/>
      <c r="AF232" s="418"/>
      <c r="AG232" s="418"/>
      <c r="AH232" s="418"/>
      <c r="AI232" s="418"/>
      <c r="AJ232" s="419"/>
      <c r="AK232" s="419"/>
      <c r="AL232" s="418"/>
      <c r="AM232" s="418"/>
      <c r="AN232" s="418"/>
    </row>
    <row r="233" spans="1:44" x14ac:dyDescent="0.25">
      <c r="B233" s="418"/>
      <c r="C233" s="418"/>
      <c r="D233" s="419"/>
      <c r="E233" s="419"/>
      <c r="F233" s="419"/>
      <c r="G233" s="419"/>
      <c r="H233" s="419"/>
      <c r="I233" s="419"/>
      <c r="J233" s="419"/>
      <c r="K233" s="419"/>
      <c r="L233" s="418"/>
      <c r="M233" s="418"/>
      <c r="N233" s="418"/>
      <c r="O233" s="418"/>
      <c r="P233" s="418"/>
      <c r="Q233" s="418"/>
      <c r="R233" s="418"/>
      <c r="S233" s="418"/>
      <c r="T233" s="418"/>
      <c r="U233" s="499"/>
      <c r="V233" s="418"/>
      <c r="W233" s="418"/>
      <c r="X233" s="418"/>
      <c r="Y233" s="418"/>
      <c r="Z233" s="418"/>
      <c r="AA233" s="418"/>
      <c r="AB233" s="418"/>
      <c r="AC233" s="418"/>
      <c r="AD233" s="370"/>
      <c r="AE233" s="370"/>
      <c r="AF233" s="418"/>
      <c r="AG233" s="418"/>
      <c r="AH233" s="418"/>
      <c r="AI233" s="418"/>
      <c r="AJ233" s="419"/>
      <c r="AK233" s="419"/>
      <c r="AL233" s="418"/>
      <c r="AM233" s="418"/>
      <c r="AN233" s="418"/>
    </row>
    <row r="234" spans="1:44" x14ac:dyDescent="0.25">
      <c r="B234" s="418"/>
      <c r="C234" s="418"/>
      <c r="D234" s="419"/>
      <c r="E234" s="419"/>
      <c r="F234" s="419"/>
      <c r="G234" s="419"/>
      <c r="H234" s="419"/>
      <c r="I234" s="419"/>
      <c r="J234" s="419"/>
      <c r="K234" s="419"/>
      <c r="L234" s="418"/>
      <c r="M234" s="418"/>
      <c r="N234" s="418"/>
      <c r="O234" s="418"/>
      <c r="P234" s="418"/>
      <c r="Q234" s="418"/>
      <c r="R234" s="418"/>
      <c r="S234" s="418"/>
      <c r="T234" s="418"/>
      <c r="U234" s="499"/>
      <c r="V234" s="418"/>
      <c r="W234" s="418"/>
      <c r="X234" s="418"/>
      <c r="Y234" s="418"/>
      <c r="Z234" s="418"/>
      <c r="AA234" s="418"/>
      <c r="AB234" s="418"/>
      <c r="AC234" s="418"/>
      <c r="AD234" s="370"/>
      <c r="AE234" s="370"/>
      <c r="AF234" s="418"/>
      <c r="AG234" s="418"/>
      <c r="AH234" s="418"/>
      <c r="AI234" s="418"/>
      <c r="AJ234" s="419"/>
      <c r="AK234" s="419"/>
      <c r="AL234" s="418"/>
      <c r="AM234" s="418"/>
      <c r="AN234" s="418"/>
    </row>
    <row r="235" spans="1:44" x14ac:dyDescent="0.25">
      <c r="B235" s="418"/>
      <c r="C235" s="418"/>
      <c r="D235" s="419"/>
      <c r="E235" s="419"/>
      <c r="F235" s="419"/>
      <c r="G235" s="419"/>
      <c r="H235" s="419"/>
      <c r="I235" s="419"/>
      <c r="J235" s="419"/>
      <c r="K235" s="419"/>
      <c r="L235" s="418"/>
      <c r="M235" s="418"/>
      <c r="N235" s="418"/>
      <c r="O235" s="418"/>
      <c r="P235" s="418"/>
      <c r="Q235" s="418"/>
      <c r="R235" s="418"/>
      <c r="S235" s="418"/>
      <c r="T235" s="418"/>
      <c r="U235" s="499"/>
      <c r="V235" s="418"/>
      <c r="W235" s="418"/>
      <c r="X235" s="418"/>
      <c r="Y235" s="418"/>
      <c r="Z235" s="418"/>
      <c r="AA235" s="418"/>
      <c r="AB235" s="418"/>
      <c r="AC235" s="418"/>
      <c r="AD235" s="420"/>
      <c r="AE235" s="420"/>
      <c r="AF235" s="418"/>
      <c r="AG235" s="418"/>
      <c r="AH235" s="418"/>
      <c r="AI235" s="418"/>
      <c r="AJ235" s="419"/>
      <c r="AK235" s="419"/>
      <c r="AL235" s="418"/>
      <c r="AM235" s="418"/>
      <c r="AN235" s="418"/>
    </row>
    <row r="236" spans="1:44" s="17" customFormat="1" x14ac:dyDescent="0.25">
      <c r="B236" s="386"/>
      <c r="C236" s="387"/>
      <c r="D236" s="388"/>
      <c r="E236" s="388"/>
      <c r="F236" s="388"/>
      <c r="G236" s="388"/>
      <c r="H236" s="388"/>
      <c r="I236" s="388"/>
      <c r="J236" s="388"/>
      <c r="K236" s="388"/>
      <c r="L236" s="387"/>
      <c r="M236" s="387"/>
      <c r="N236" s="387"/>
      <c r="O236" s="387"/>
      <c r="P236" s="387"/>
      <c r="Q236" s="387"/>
      <c r="R236" s="387"/>
      <c r="S236" s="387"/>
      <c r="T236" s="387"/>
      <c r="U236" s="388"/>
      <c r="V236" s="387"/>
      <c r="W236" s="387"/>
      <c r="X236" s="387"/>
      <c r="Y236" s="387"/>
      <c r="Z236" s="387"/>
      <c r="AA236" s="387"/>
      <c r="AB236" s="387"/>
      <c r="AC236" s="387"/>
      <c r="AD236" s="389"/>
      <c r="AE236" s="389"/>
      <c r="AF236" s="387"/>
      <c r="AG236" s="387"/>
      <c r="AH236" s="387"/>
      <c r="AI236" s="387"/>
      <c r="AJ236" s="388"/>
      <c r="AK236" s="388"/>
      <c r="AL236" s="387"/>
      <c r="AM236" s="387"/>
      <c r="AN236" s="387"/>
      <c r="AO236" s="395"/>
    </row>
    <row r="237" spans="1:44" s="17" customFormat="1" x14ac:dyDescent="0.25">
      <c r="B237" s="386"/>
      <c r="C237" s="387"/>
      <c r="D237" s="388"/>
      <c r="E237" s="388"/>
      <c r="F237" s="388"/>
      <c r="G237" s="387"/>
      <c r="H237" s="388"/>
      <c r="I237" s="388"/>
      <c r="J237" s="388"/>
      <c r="K237" s="388"/>
      <c r="L237" s="387"/>
      <c r="M237" s="387"/>
      <c r="N237" s="387"/>
      <c r="O237" s="387"/>
      <c r="P237" s="387"/>
      <c r="Q237" s="387"/>
      <c r="R237" s="387"/>
      <c r="S237" s="387"/>
      <c r="T237" s="387"/>
      <c r="U237" s="387"/>
      <c r="V237" s="387"/>
      <c r="W237" s="387"/>
      <c r="X237" s="387"/>
      <c r="Y237" s="387"/>
      <c r="Z237" s="387"/>
      <c r="AA237" s="387"/>
      <c r="AB237" s="387"/>
      <c r="AC237" s="387"/>
      <c r="AD237" s="389"/>
      <c r="AE237" s="389"/>
      <c r="AF237" s="387"/>
      <c r="AG237" s="387"/>
      <c r="AH237" s="387"/>
      <c r="AI237" s="387"/>
      <c r="AJ237" s="388"/>
      <c r="AK237" s="388"/>
      <c r="AL237" s="387"/>
      <c r="AM237" s="387"/>
      <c r="AN237" s="387"/>
      <c r="AO237" s="395"/>
    </row>
    <row r="238" spans="1:44" s="17" customFormat="1" x14ac:dyDescent="0.25">
      <c r="B238" s="386"/>
      <c r="C238" s="387"/>
      <c r="D238" s="388"/>
      <c r="E238" s="388"/>
      <c r="F238" s="388"/>
      <c r="G238" s="388"/>
      <c r="H238" s="388"/>
      <c r="I238" s="388"/>
      <c r="J238" s="388"/>
      <c r="K238" s="388"/>
      <c r="L238" s="387"/>
      <c r="M238" s="387"/>
      <c r="N238" s="387"/>
      <c r="O238" s="387"/>
      <c r="P238" s="387"/>
      <c r="Q238" s="387"/>
      <c r="R238" s="387"/>
      <c r="S238" s="387"/>
      <c r="T238" s="387"/>
      <c r="U238" s="388"/>
      <c r="V238" s="387"/>
      <c r="W238" s="387"/>
      <c r="X238" s="387"/>
      <c r="Y238" s="387"/>
      <c r="Z238" s="387"/>
      <c r="AA238" s="387"/>
      <c r="AB238" s="387"/>
      <c r="AC238" s="387"/>
      <c r="AD238" s="389"/>
      <c r="AE238" s="389"/>
      <c r="AF238" s="387"/>
      <c r="AG238" s="387"/>
      <c r="AH238" s="387"/>
      <c r="AI238" s="387"/>
      <c r="AJ238" s="388"/>
      <c r="AK238" s="388"/>
      <c r="AL238" s="387"/>
      <c r="AM238" s="387"/>
      <c r="AN238" s="387"/>
      <c r="AO238" s="395"/>
    </row>
    <row r="239" spans="1:44" x14ac:dyDescent="0.25">
      <c r="B239" s="384"/>
      <c r="C239" s="384"/>
      <c r="D239" s="385"/>
      <c r="E239" s="385"/>
      <c r="F239" s="385"/>
      <c r="G239" s="385"/>
      <c r="H239" s="385"/>
      <c r="I239" s="385"/>
      <c r="J239" s="385"/>
      <c r="K239" s="385"/>
      <c r="L239" s="384"/>
      <c r="M239" s="384"/>
      <c r="N239" s="384"/>
      <c r="O239" s="384"/>
      <c r="P239" s="384"/>
      <c r="Q239" s="384"/>
      <c r="R239" s="384"/>
      <c r="S239" s="384"/>
      <c r="T239" s="384"/>
      <c r="U239" s="385"/>
      <c r="V239" s="384"/>
      <c r="W239" s="384"/>
      <c r="X239" s="384"/>
      <c r="Y239" s="384"/>
      <c r="Z239" s="384"/>
      <c r="AA239" s="384"/>
      <c r="AB239" s="384"/>
      <c r="AC239" s="384"/>
      <c r="AD239" s="384"/>
      <c r="AE239" s="384"/>
      <c r="AF239" s="384"/>
      <c r="AG239" s="384"/>
      <c r="AH239" s="384"/>
      <c r="AI239" s="384"/>
      <c r="AJ239" s="384"/>
      <c r="AK239" s="384"/>
      <c r="AL239" s="384"/>
      <c r="AM239" s="384"/>
      <c r="AN239" s="384"/>
    </row>
    <row r="240" spans="1:44" s="17" customFormat="1" x14ac:dyDescent="0.25">
      <c r="B240" s="386"/>
      <c r="C240" s="387"/>
      <c r="D240" s="388"/>
      <c r="E240" s="388"/>
      <c r="F240" s="388"/>
      <c r="G240" s="388"/>
      <c r="H240" s="388"/>
      <c r="I240" s="388"/>
      <c r="J240" s="388"/>
      <c r="K240" s="388"/>
      <c r="L240" s="387"/>
      <c r="M240" s="387"/>
      <c r="N240" s="387"/>
      <c r="O240" s="387"/>
      <c r="P240" s="387"/>
      <c r="Q240" s="387"/>
      <c r="R240" s="387"/>
      <c r="S240" s="387"/>
      <c r="T240" s="387"/>
      <c r="U240" s="388"/>
      <c r="V240" s="387"/>
      <c r="W240" s="387"/>
      <c r="X240" s="387"/>
      <c r="Y240" s="387"/>
      <c r="Z240" s="387"/>
      <c r="AA240" s="387"/>
      <c r="AB240" s="387"/>
      <c r="AC240" s="387"/>
      <c r="AD240" s="389"/>
      <c r="AE240" s="389"/>
      <c r="AF240" s="387"/>
      <c r="AG240" s="387"/>
      <c r="AH240" s="387"/>
      <c r="AI240" s="387"/>
      <c r="AJ240" s="388"/>
      <c r="AK240" s="388"/>
      <c r="AL240" s="387"/>
      <c r="AM240" s="387"/>
      <c r="AN240" s="387"/>
      <c r="AO240" s="395"/>
    </row>
    <row r="241" spans="2:41" s="17" customFormat="1" x14ac:dyDescent="0.25">
      <c r="B241" s="386"/>
      <c r="C241" s="387"/>
      <c r="D241" s="388"/>
      <c r="E241" s="388"/>
      <c r="F241" s="388"/>
      <c r="G241" s="388"/>
      <c r="H241" s="388"/>
      <c r="I241" s="388"/>
      <c r="J241" s="388"/>
      <c r="K241" s="388"/>
      <c r="L241" s="387"/>
      <c r="M241" s="387"/>
      <c r="N241" s="387"/>
      <c r="O241" s="387"/>
      <c r="P241" s="387"/>
      <c r="Q241" s="387"/>
      <c r="R241" s="387"/>
      <c r="S241" s="387"/>
      <c r="T241" s="387"/>
      <c r="U241" s="388"/>
      <c r="V241" s="387"/>
      <c r="W241" s="387"/>
      <c r="X241" s="387"/>
      <c r="Y241" s="387"/>
      <c r="Z241" s="387"/>
      <c r="AA241" s="387"/>
      <c r="AB241" s="387"/>
      <c r="AC241" s="387"/>
      <c r="AD241" s="389"/>
      <c r="AE241" s="389"/>
      <c r="AF241" s="387"/>
      <c r="AG241" s="387"/>
      <c r="AH241" s="387"/>
      <c r="AI241" s="387"/>
      <c r="AJ241" s="388"/>
      <c r="AK241" s="388"/>
      <c r="AL241" s="387"/>
      <c r="AM241" s="387"/>
      <c r="AN241" s="387"/>
      <c r="AO241" s="395"/>
    </row>
    <row r="242" spans="2:41" s="17" customFormat="1" x14ac:dyDescent="0.25">
      <c r="B242" s="386"/>
      <c r="C242" s="387"/>
      <c r="D242" s="388"/>
      <c r="E242" s="388"/>
      <c r="F242" s="388"/>
      <c r="G242" s="388"/>
      <c r="H242" s="388"/>
      <c r="I242" s="388"/>
      <c r="J242" s="388"/>
      <c r="K242" s="388"/>
      <c r="L242" s="387"/>
      <c r="M242" s="387"/>
      <c r="N242" s="387"/>
      <c r="O242" s="387"/>
      <c r="P242" s="387"/>
      <c r="Q242" s="387"/>
      <c r="R242" s="387"/>
      <c r="S242" s="387"/>
      <c r="T242" s="387"/>
      <c r="U242" s="388"/>
      <c r="V242" s="387"/>
      <c r="W242" s="387"/>
      <c r="X242" s="387"/>
      <c r="Y242" s="387"/>
      <c r="Z242" s="387"/>
      <c r="AA242" s="387"/>
      <c r="AB242" s="387"/>
      <c r="AC242" s="387"/>
      <c r="AD242" s="389"/>
      <c r="AE242" s="389"/>
      <c r="AF242" s="387"/>
      <c r="AG242" s="387"/>
      <c r="AH242" s="387"/>
      <c r="AI242" s="387"/>
      <c r="AJ242" s="388"/>
      <c r="AK242" s="388"/>
      <c r="AL242" s="387"/>
      <c r="AM242" s="387"/>
      <c r="AN242" s="387"/>
      <c r="AO242" s="395"/>
    </row>
    <row r="243" spans="2:41" s="17" customFormat="1" x14ac:dyDescent="0.25">
      <c r="B243" s="386"/>
      <c r="C243" s="387"/>
      <c r="D243" s="388"/>
      <c r="E243" s="388"/>
      <c r="F243" s="388"/>
      <c r="G243" s="388"/>
      <c r="H243" s="388"/>
      <c r="I243" s="388"/>
      <c r="J243" s="388"/>
      <c r="K243" s="388"/>
      <c r="L243" s="387"/>
      <c r="M243" s="387"/>
      <c r="N243" s="387"/>
      <c r="O243" s="387"/>
      <c r="P243" s="387"/>
      <c r="Q243" s="387"/>
      <c r="R243" s="387"/>
      <c r="S243" s="387"/>
      <c r="T243" s="387"/>
      <c r="U243" s="388"/>
      <c r="V243" s="387"/>
      <c r="W243" s="387"/>
      <c r="X243" s="387"/>
      <c r="Y243" s="387"/>
      <c r="Z243" s="387"/>
      <c r="AA243" s="387"/>
      <c r="AB243" s="387"/>
      <c r="AC243" s="387"/>
      <c r="AD243" s="389"/>
      <c r="AE243" s="389"/>
      <c r="AF243" s="387"/>
      <c r="AG243" s="387"/>
      <c r="AH243" s="387"/>
      <c r="AI243" s="387"/>
      <c r="AJ243" s="388"/>
      <c r="AK243" s="388"/>
      <c r="AL243" s="387"/>
      <c r="AM243" s="387"/>
      <c r="AN243" s="387"/>
      <c r="AO243" s="395"/>
    </row>
    <row r="244" spans="2:41" s="17" customFormat="1" x14ac:dyDescent="0.25">
      <c r="B244" s="386"/>
      <c r="C244" s="387"/>
      <c r="D244" s="388"/>
      <c r="E244" s="388"/>
      <c r="F244" s="388"/>
      <c r="G244" s="388"/>
      <c r="H244" s="388"/>
      <c r="I244" s="388"/>
      <c r="J244" s="388"/>
      <c r="K244" s="388"/>
      <c r="L244" s="387"/>
      <c r="M244" s="387"/>
      <c r="N244" s="387"/>
      <c r="O244" s="387"/>
      <c r="P244" s="387"/>
      <c r="Q244" s="387"/>
      <c r="R244" s="387"/>
      <c r="S244" s="387"/>
      <c r="T244" s="387"/>
      <c r="U244" s="388"/>
      <c r="V244" s="387"/>
      <c r="W244" s="387"/>
      <c r="X244" s="387"/>
      <c r="Y244" s="387"/>
      <c r="Z244" s="387"/>
      <c r="AA244" s="387"/>
      <c r="AB244" s="387"/>
      <c r="AC244" s="387"/>
      <c r="AD244" s="389"/>
      <c r="AE244" s="389"/>
      <c r="AF244" s="387"/>
      <c r="AG244" s="387"/>
      <c r="AH244" s="387"/>
      <c r="AI244" s="387"/>
      <c r="AJ244" s="388"/>
      <c r="AK244" s="388"/>
      <c r="AL244" s="387"/>
      <c r="AM244" s="387"/>
      <c r="AN244" s="387"/>
      <c r="AO244" s="395"/>
    </row>
    <row r="245" spans="2:41" x14ac:dyDescent="0.25">
      <c r="B245" s="384"/>
      <c r="C245" s="384"/>
      <c r="D245" s="385"/>
      <c r="E245" s="385"/>
      <c r="F245" s="385"/>
      <c r="G245" s="385"/>
      <c r="H245" s="385"/>
      <c r="I245" s="385"/>
      <c r="J245" s="385"/>
      <c r="K245" s="385"/>
      <c r="L245" s="384"/>
      <c r="M245" s="384"/>
      <c r="N245" s="384"/>
      <c r="O245" s="384"/>
      <c r="P245" s="384"/>
      <c r="Q245" s="384"/>
      <c r="R245" s="384"/>
      <c r="S245" s="384"/>
      <c r="T245" s="384"/>
      <c r="U245" s="385"/>
      <c r="V245" s="384"/>
      <c r="W245" s="384"/>
      <c r="X245" s="384"/>
      <c r="Y245" s="384"/>
      <c r="Z245" s="384"/>
      <c r="AA245" s="384"/>
      <c r="AB245" s="384"/>
      <c r="AC245" s="384"/>
      <c r="AD245" s="390"/>
      <c r="AE245" s="390"/>
      <c r="AF245" s="384"/>
      <c r="AG245" s="384"/>
      <c r="AH245" s="384"/>
      <c r="AI245" s="384"/>
      <c r="AJ245" s="385"/>
      <c r="AK245" s="385"/>
      <c r="AL245" s="384"/>
      <c r="AM245" s="384"/>
      <c r="AN245" s="384"/>
    </row>
    <row r="246" spans="2:41" x14ac:dyDescent="0.25">
      <c r="B246" s="384"/>
      <c r="C246" s="384"/>
      <c r="D246" s="384"/>
      <c r="E246" s="384"/>
      <c r="F246" s="384"/>
      <c r="G246" s="384"/>
      <c r="H246" s="384"/>
      <c r="I246" s="384"/>
      <c r="J246" s="384"/>
      <c r="K246" s="384"/>
      <c r="L246" s="384"/>
      <c r="M246" s="384"/>
      <c r="N246" s="384"/>
      <c r="O246" s="384"/>
      <c r="P246" s="384"/>
      <c r="Q246" s="384"/>
      <c r="R246" s="384"/>
      <c r="S246" s="384"/>
      <c r="T246" s="384"/>
      <c r="U246" s="384"/>
      <c r="V246" s="384"/>
      <c r="W246" s="384"/>
      <c r="X246" s="384"/>
      <c r="Y246" s="384"/>
      <c r="Z246" s="384"/>
      <c r="AA246" s="384"/>
      <c r="AB246" s="384"/>
      <c r="AC246" s="384"/>
      <c r="AD246" s="384"/>
      <c r="AE246" s="384"/>
      <c r="AF246" s="384"/>
      <c r="AG246" s="384"/>
      <c r="AH246" s="384"/>
      <c r="AI246" s="384"/>
      <c r="AJ246" s="384"/>
      <c r="AK246" s="384"/>
      <c r="AL246" s="384"/>
      <c r="AM246" s="384"/>
      <c r="AN246" s="384"/>
    </row>
    <row r="247" spans="2:41" x14ac:dyDescent="0.25">
      <c r="B247" s="384"/>
      <c r="C247" s="384"/>
      <c r="D247" s="384"/>
      <c r="E247" s="384"/>
      <c r="F247" s="384"/>
      <c r="G247" s="384"/>
      <c r="H247" s="384"/>
      <c r="I247" s="384"/>
      <c r="J247" s="384"/>
      <c r="K247" s="384"/>
      <c r="L247" s="384"/>
      <c r="M247" s="384"/>
      <c r="N247" s="384"/>
      <c r="O247" s="384"/>
      <c r="P247" s="384"/>
      <c r="Q247" s="384"/>
      <c r="R247" s="384"/>
      <c r="S247" s="384"/>
      <c r="T247" s="384"/>
      <c r="U247" s="384"/>
      <c r="V247" s="384"/>
      <c r="W247" s="384"/>
      <c r="X247" s="384"/>
      <c r="Y247" s="384"/>
      <c r="Z247" s="384"/>
      <c r="AA247" s="384"/>
      <c r="AB247" s="384"/>
      <c r="AC247" s="384"/>
      <c r="AD247" s="384"/>
      <c r="AE247" s="384"/>
      <c r="AF247" s="384"/>
      <c r="AG247" s="384"/>
      <c r="AH247" s="384"/>
      <c r="AI247" s="384"/>
      <c r="AJ247" s="384"/>
      <c r="AK247" s="384"/>
      <c r="AL247" s="384"/>
      <c r="AM247" s="384"/>
      <c r="AN247" s="384"/>
    </row>
    <row r="248" spans="2:41" s="17" customFormat="1" x14ac:dyDescent="0.25">
      <c r="B248" s="386"/>
      <c r="C248" s="386"/>
      <c r="D248" s="386"/>
      <c r="E248" s="386"/>
      <c r="F248" s="386"/>
      <c r="G248" s="386"/>
      <c r="H248" s="386"/>
      <c r="I248" s="386"/>
      <c r="J248" s="386"/>
      <c r="K248" s="386"/>
      <c r="L248" s="386"/>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95"/>
    </row>
    <row r="249" spans="2:41" x14ac:dyDescent="0.25">
      <c r="B249" s="386"/>
      <c r="C249" s="387"/>
      <c r="D249" s="388"/>
      <c r="E249" s="388"/>
      <c r="F249" s="388"/>
      <c r="G249" s="388"/>
      <c r="H249" s="388"/>
      <c r="I249" s="388"/>
      <c r="J249" s="388"/>
      <c r="K249" s="388"/>
      <c r="L249" s="387"/>
      <c r="M249" s="387"/>
      <c r="N249" s="387"/>
      <c r="O249" s="387"/>
      <c r="P249" s="387"/>
      <c r="Q249" s="387"/>
      <c r="R249" s="387"/>
      <c r="S249" s="387"/>
      <c r="T249" s="387"/>
      <c r="U249" s="388"/>
      <c r="V249" s="387"/>
      <c r="W249" s="387"/>
      <c r="X249" s="387"/>
      <c r="Y249" s="387"/>
      <c r="Z249" s="387"/>
      <c r="AA249" s="387"/>
      <c r="AB249" s="387"/>
      <c r="AC249" s="387"/>
      <c r="AD249" s="389"/>
      <c r="AE249" s="389"/>
      <c r="AF249" s="387"/>
      <c r="AG249" s="387"/>
      <c r="AH249" s="387"/>
      <c r="AI249" s="387"/>
      <c r="AJ249" s="388"/>
      <c r="AK249" s="388"/>
      <c r="AL249" s="387"/>
      <c r="AM249" s="387"/>
      <c r="AN249" s="387"/>
    </row>
    <row r="250" spans="2:41" x14ac:dyDescent="0.25">
      <c r="B250" s="386"/>
      <c r="C250" s="35"/>
      <c r="D250" s="36"/>
      <c r="E250" s="36"/>
      <c r="F250" s="36"/>
      <c r="G250" s="36"/>
      <c r="H250" s="36"/>
      <c r="I250" s="36"/>
      <c r="J250" s="36"/>
      <c r="K250" s="36"/>
      <c r="L250" s="35"/>
      <c r="M250" s="36"/>
      <c r="N250" s="37"/>
      <c r="O250" s="37"/>
      <c r="P250" s="35"/>
      <c r="Q250" s="35"/>
      <c r="R250" s="35"/>
      <c r="S250" s="36"/>
      <c r="T250" s="35"/>
      <c r="U250" s="36"/>
      <c r="V250" s="35"/>
      <c r="W250" s="35"/>
      <c r="X250" s="35"/>
      <c r="Y250" s="35"/>
      <c r="Z250" s="35"/>
      <c r="AA250" s="35"/>
      <c r="AB250" s="35"/>
      <c r="AC250" s="38"/>
      <c r="AD250" s="371"/>
      <c r="AE250" s="371"/>
      <c r="AF250" s="35"/>
      <c r="AG250" s="35"/>
      <c r="AH250" s="35"/>
      <c r="AI250" s="35"/>
      <c r="AJ250" s="36"/>
      <c r="AK250" s="36"/>
      <c r="AL250" s="391"/>
      <c r="AM250" s="392"/>
      <c r="AN250" s="392"/>
    </row>
    <row r="251" spans="2:41" ht="15.75" x14ac:dyDescent="0.25">
      <c r="B251" s="386"/>
      <c r="C251" s="39"/>
      <c r="D251" s="40"/>
      <c r="E251" s="40"/>
      <c r="F251" s="40"/>
      <c r="G251" s="40"/>
      <c r="H251" s="40"/>
      <c r="I251" s="40"/>
      <c r="J251" s="40"/>
      <c r="K251" s="40"/>
      <c r="L251" s="40"/>
      <c r="M251" s="40"/>
      <c r="N251" s="41"/>
      <c r="O251" s="41"/>
      <c r="P251" s="39"/>
      <c r="Q251" s="39"/>
      <c r="R251" s="39"/>
      <c r="S251" s="40"/>
      <c r="T251" s="39"/>
      <c r="U251" s="40"/>
      <c r="V251" s="39"/>
      <c r="W251" s="39"/>
      <c r="X251" s="39"/>
      <c r="Y251" s="42"/>
      <c r="Z251" s="42"/>
      <c r="AA251" s="42"/>
      <c r="AB251" s="42"/>
      <c r="AC251" s="43"/>
      <c r="AD251" s="372"/>
      <c r="AE251" s="372"/>
      <c r="AF251" s="42"/>
      <c r="AG251" s="42"/>
      <c r="AH251" s="39"/>
      <c r="AI251" s="39"/>
      <c r="AJ251" s="40"/>
      <c r="AK251" s="40"/>
      <c r="AL251" s="393"/>
      <c r="AM251" s="393"/>
      <c r="AN251" s="393"/>
    </row>
    <row r="252" spans="2:41" ht="15.75" x14ac:dyDescent="0.25">
      <c r="B252" s="386"/>
      <c r="C252" s="45"/>
      <c r="D252" s="46"/>
      <c r="E252" s="46"/>
      <c r="F252" s="46"/>
      <c r="G252" s="46"/>
      <c r="H252" s="46"/>
      <c r="I252" s="46"/>
      <c r="J252" s="46"/>
      <c r="K252" s="46"/>
      <c r="L252" s="46"/>
      <c r="M252" s="46"/>
      <c r="N252" s="47"/>
      <c r="O252" s="47"/>
      <c r="P252" s="394"/>
      <c r="Q252" s="45"/>
      <c r="R252" s="45"/>
      <c r="S252" s="46"/>
      <c r="T252" s="394"/>
      <c r="U252" s="46"/>
      <c r="V252" s="394"/>
      <c r="W252" s="394"/>
      <c r="X252" s="394"/>
      <c r="Y252" s="42"/>
      <c r="Z252" s="42"/>
      <c r="AA252" s="42"/>
      <c r="AB252" s="42"/>
      <c r="AC252" s="43"/>
      <c r="AD252" s="372"/>
      <c r="AE252" s="372"/>
      <c r="AF252" s="393"/>
      <c r="AG252" s="393"/>
      <c r="AH252" s="39"/>
      <c r="AI252" s="39"/>
      <c r="AJ252" s="40"/>
      <c r="AK252" s="40"/>
      <c r="AL252" s="393"/>
      <c r="AM252" s="393"/>
      <c r="AN252" s="393"/>
    </row>
    <row r="253" spans="2:41" ht="15.75" x14ac:dyDescent="0.25">
      <c r="B253" s="386"/>
      <c r="C253" s="45"/>
      <c r="D253" s="46"/>
      <c r="E253" s="46"/>
      <c r="F253" s="46"/>
      <c r="G253" s="46"/>
      <c r="H253" s="46"/>
      <c r="I253" s="46"/>
      <c r="J253" s="46"/>
      <c r="K253" s="46"/>
      <c r="L253" s="46"/>
      <c r="M253" s="46"/>
      <c r="N253" s="47"/>
      <c r="O253" s="47"/>
      <c r="P253" s="394"/>
      <c r="Q253" s="45"/>
      <c r="R253" s="45"/>
      <c r="S253" s="46"/>
      <c r="T253" s="394"/>
      <c r="U253" s="46"/>
      <c r="V253" s="394"/>
      <c r="W253" s="394"/>
      <c r="X253" s="394"/>
      <c r="Y253" s="42"/>
      <c r="Z253" s="42"/>
      <c r="AA253" s="42"/>
      <c r="AB253" s="42"/>
      <c r="AC253" s="43"/>
      <c r="AD253" s="372"/>
      <c r="AE253" s="372"/>
      <c r="AF253" s="393"/>
      <c r="AG253" s="393"/>
      <c r="AH253" s="39"/>
      <c r="AI253" s="39"/>
      <c r="AJ253" s="40"/>
      <c r="AK253" s="40"/>
      <c r="AL253" s="393"/>
      <c r="AM253" s="393"/>
      <c r="AN253" s="393"/>
    </row>
    <row r="255" spans="2:41" ht="15.75" x14ac:dyDescent="0.25">
      <c r="B255" s="44"/>
    </row>
    <row r="256" spans="2:41" ht="15.75" x14ac:dyDescent="0.25">
      <c r="B256" s="44"/>
    </row>
  </sheetData>
  <mergeCells count="1">
    <mergeCell ref="B231:AN231"/>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9" max="16383" man="1"/>
    <brk id="12" max="16383" man="1"/>
    <brk id="17" max="16383" man="1"/>
    <brk id="20" max="16383" man="1"/>
    <brk id="24" max="16383" man="1"/>
    <brk id="29" max="16383" man="1"/>
    <brk id="35" max="16383" man="1"/>
    <brk id="39" max="16383" man="1"/>
    <brk id="44" max="16383" man="1"/>
    <brk id="50" max="16383" man="1"/>
    <brk id="56" max="16383" man="1"/>
    <brk id="61" max="16383" man="1"/>
    <brk id="68" max="16383" man="1"/>
    <brk id="72" max="16383" man="1"/>
    <brk id="83" max="16383" man="1"/>
    <brk id="88" max="16383" man="1"/>
    <brk id="92" max="16383" man="1"/>
    <brk id="96" max="16383" man="1"/>
    <brk id="100" max="16383" man="1"/>
    <brk id="107" max="16383" man="1"/>
    <brk id="112" max="16383" man="1"/>
    <brk id="118" max="16383" man="1"/>
    <brk id="119" max="16383" man="1"/>
    <brk id="120" max="16383" man="1"/>
    <brk id="124" max="16383" man="1"/>
    <brk id="125" max="16383" man="1"/>
    <brk id="130" max="16383" man="1"/>
    <brk id="132" max="16383" man="1"/>
    <brk id="135" max="16383" man="1"/>
    <brk id="142" max="16383" man="1"/>
    <brk id="149" max="16383" man="1"/>
    <brk id="153" max="16383" man="1"/>
    <brk id="156" max="16383" man="1"/>
    <brk id="159" max="16383" man="1"/>
    <brk id="164" max="16383" man="1"/>
    <brk id="168" max="16383" man="1"/>
    <brk id="171" max="16383" man="1"/>
    <brk id="176" max="16383" man="1"/>
    <brk id="181" max="16383" man="1"/>
    <brk id="186" max="16383" man="1"/>
    <brk id="191" max="16383" man="1"/>
    <brk id="194" max="16383" man="1"/>
    <brk id="196" max="16383" man="1"/>
    <brk id="202" max="16383" man="1"/>
    <brk id="210" max="16383" man="1"/>
    <brk id="215" max="16383" man="1"/>
    <brk id="220" max="16383" man="1"/>
  </rowBreaks>
  <colBreaks count="1" manualBreakCount="1">
    <brk id="40"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138"/>
  <sheetViews>
    <sheetView showGridLines="0" zoomScaleNormal="100" zoomScaleSheetLayoutView="55" workbookViewId="0">
      <selection activeCell="H26" sqref="H26"/>
    </sheetView>
  </sheetViews>
  <sheetFormatPr baseColWidth="10" defaultRowHeight="15" x14ac:dyDescent="0.25"/>
  <cols>
    <col min="1" max="1" width="11.28515625" customWidth="1"/>
    <col min="2" max="2" width="7.28515625" customWidth="1"/>
    <col min="3" max="3" width="21.42578125" customWidth="1"/>
    <col min="4" max="6" width="10.140625" style="9" customWidth="1"/>
    <col min="7" max="7" width="11.42578125" customWidth="1"/>
    <col min="8" max="9" width="10.85546875" style="9" customWidth="1"/>
    <col min="10" max="10" width="8.85546875" style="9" customWidth="1"/>
    <col min="11" max="11" width="8.5703125" style="9" customWidth="1"/>
    <col min="12" max="12" width="25.7109375" customWidth="1"/>
    <col min="13" max="13" width="8.7109375" style="9" customWidth="1"/>
    <col min="14" max="15" width="9.42578125" style="10" customWidth="1"/>
    <col min="16" max="16" width="9.42578125" customWidth="1"/>
    <col min="17" max="18" width="9.140625" customWidth="1"/>
    <col min="19" max="19" width="9.140625" style="9" customWidth="1"/>
    <col min="20" max="20" width="8.85546875" customWidth="1"/>
    <col min="21" max="21" width="11.42578125" customWidth="1"/>
    <col min="22" max="23" width="14" customWidth="1"/>
    <col min="24" max="24" width="11.42578125" customWidth="1"/>
    <col min="25" max="25" width="11.140625" customWidth="1"/>
    <col min="26" max="26" width="12.7109375" customWidth="1"/>
    <col min="27" max="28" width="11.140625" customWidth="1"/>
    <col min="29" max="29" width="9.28515625" style="11" customWidth="1"/>
    <col min="30" max="31" width="9.28515625" style="354" customWidth="1"/>
    <col min="32" max="32" width="11.5703125" customWidth="1"/>
    <col min="33" max="33" width="9.42578125" customWidth="1"/>
    <col min="34" max="35" width="11.28515625" customWidth="1"/>
    <col min="36" max="37" width="10.140625" style="9" customWidth="1"/>
    <col min="38" max="40" width="10.42578125" customWidth="1"/>
    <col min="41" max="41" width="13.7109375" style="9" bestFit="1" customWidth="1"/>
    <col min="42" max="42" width="13.7109375" customWidth="1"/>
    <col min="43" max="43" width="12.85546875" bestFit="1" customWidth="1"/>
  </cols>
  <sheetData>
    <row r="1" spans="1:54" x14ac:dyDescent="0.25">
      <c r="B1" s="1"/>
      <c r="C1" s="2"/>
      <c r="D1" s="2"/>
      <c r="E1" s="2"/>
      <c r="F1" s="2"/>
      <c r="G1" s="1"/>
      <c r="H1" s="2"/>
      <c r="I1" s="2"/>
      <c r="J1" s="2"/>
      <c r="K1" s="2"/>
      <c r="L1" s="1"/>
      <c r="M1" s="2"/>
      <c r="N1" s="3"/>
      <c r="O1" s="3"/>
      <c r="P1" s="1"/>
      <c r="Q1" s="1"/>
      <c r="R1" s="1"/>
      <c r="S1" s="2"/>
      <c r="T1" s="1"/>
      <c r="U1" s="1"/>
      <c r="V1" s="1"/>
      <c r="W1" s="1"/>
      <c r="X1" s="1"/>
      <c r="Y1" s="1"/>
      <c r="Z1" s="1"/>
      <c r="AA1" s="1"/>
      <c r="AB1" s="1"/>
      <c r="AC1" s="4"/>
      <c r="AD1" s="353"/>
      <c r="AE1" s="353"/>
      <c r="AF1" s="1"/>
      <c r="AG1" s="1"/>
      <c r="AH1" s="1"/>
      <c r="AI1" s="1"/>
      <c r="AJ1" s="2"/>
      <c r="AK1" s="2"/>
    </row>
    <row r="2" spans="1:54" x14ac:dyDescent="0.25">
      <c r="B2" s="1"/>
      <c r="C2" s="2"/>
      <c r="D2" s="2"/>
      <c r="E2" s="5"/>
      <c r="F2" s="5"/>
      <c r="G2" s="1"/>
      <c r="H2" s="5"/>
      <c r="I2" s="5"/>
      <c r="J2" s="2"/>
      <c r="K2" s="2"/>
      <c r="L2" s="1"/>
      <c r="M2" s="2"/>
      <c r="N2" s="3"/>
      <c r="O2" s="3"/>
      <c r="P2" s="1"/>
      <c r="Q2" s="1"/>
      <c r="R2" s="1"/>
      <c r="S2" s="2"/>
      <c r="T2" s="1"/>
      <c r="U2" s="1"/>
      <c r="V2" s="1"/>
      <c r="W2" s="1"/>
      <c r="X2" s="1"/>
      <c r="Y2" s="1"/>
      <c r="Z2" s="1"/>
      <c r="AA2" s="1"/>
      <c r="AB2" s="1"/>
      <c r="AC2" s="4"/>
      <c r="AD2" s="353"/>
      <c r="AE2" s="353"/>
      <c r="AF2" s="6"/>
      <c r="AG2" s="1"/>
      <c r="AH2" s="1"/>
      <c r="AI2" s="1"/>
      <c r="AJ2" s="2"/>
      <c r="AK2" s="2"/>
    </row>
    <row r="3" spans="1:54" x14ac:dyDescent="0.25">
      <c r="B3" s="1"/>
      <c r="C3" s="2"/>
      <c r="D3" s="2"/>
      <c r="E3" s="5"/>
      <c r="F3" s="5"/>
      <c r="G3" s="1"/>
      <c r="H3" s="5"/>
      <c r="I3" s="5"/>
      <c r="J3" s="2"/>
      <c r="K3" s="2"/>
      <c r="L3" s="1"/>
      <c r="M3" s="2"/>
      <c r="N3" s="3"/>
      <c r="O3" s="3"/>
      <c r="P3" s="1"/>
      <c r="Q3" s="1"/>
      <c r="R3" s="1"/>
      <c r="S3" s="2"/>
      <c r="T3" s="1"/>
      <c r="U3" s="1"/>
      <c r="V3" s="1"/>
      <c r="W3" s="1"/>
      <c r="X3" s="1"/>
      <c r="Y3" s="1"/>
      <c r="Z3" s="1"/>
      <c r="AA3" s="1"/>
      <c r="AB3" s="1"/>
      <c r="AC3" s="4"/>
      <c r="AD3" s="353"/>
      <c r="AE3" s="353"/>
      <c r="AF3" s="6"/>
      <c r="AG3" s="1"/>
      <c r="AH3" s="1"/>
      <c r="AI3" s="1"/>
      <c r="AJ3" s="2"/>
      <c r="AK3" s="2"/>
    </row>
    <row r="4" spans="1:54" x14ac:dyDescent="0.25">
      <c r="B4" s="1"/>
      <c r="C4" s="2"/>
      <c r="D4" s="2"/>
      <c r="E4" s="2"/>
      <c r="F4" s="2"/>
      <c r="G4" s="1"/>
      <c r="H4" s="2"/>
      <c r="I4" s="2"/>
      <c r="J4" s="2"/>
      <c r="K4" s="2"/>
      <c r="L4" s="1"/>
      <c r="M4" s="2"/>
      <c r="N4" s="3"/>
      <c r="O4" s="3"/>
      <c r="P4" s="1"/>
      <c r="Q4" s="1"/>
      <c r="R4" s="1"/>
      <c r="S4" s="2"/>
      <c r="T4" s="1"/>
      <c r="U4" s="1"/>
      <c r="V4" s="1"/>
      <c r="W4" s="1"/>
      <c r="X4" s="1"/>
      <c r="Y4" s="1"/>
      <c r="Z4" s="1"/>
      <c r="AA4" s="1"/>
      <c r="AB4" s="1"/>
      <c r="AC4" s="4"/>
      <c r="AD4" s="353"/>
      <c r="AE4" s="353"/>
      <c r="AF4" s="6"/>
      <c r="AG4" s="1"/>
      <c r="AH4" s="1"/>
      <c r="AI4" s="1"/>
      <c r="AJ4" s="2"/>
      <c r="AK4" s="2"/>
    </row>
    <row r="5" spans="1:54" x14ac:dyDescent="0.25">
      <c r="B5" s="1"/>
      <c r="C5" s="2"/>
      <c r="D5" s="2"/>
      <c r="E5" s="2"/>
      <c r="F5" s="2"/>
      <c r="G5" s="1"/>
      <c r="H5" s="2"/>
      <c r="I5" s="2"/>
      <c r="J5" s="2"/>
      <c r="K5" s="2"/>
      <c r="L5" s="1"/>
      <c r="M5" s="2"/>
      <c r="N5" s="3"/>
      <c r="O5" s="3"/>
      <c r="P5" s="1"/>
      <c r="Q5" s="1"/>
      <c r="R5" s="1"/>
      <c r="S5" s="2"/>
      <c r="T5" s="1"/>
      <c r="U5" s="1"/>
      <c r="V5" s="1"/>
      <c r="W5" s="1"/>
      <c r="X5" s="1"/>
      <c r="Y5" s="1"/>
      <c r="Z5" s="1"/>
      <c r="AA5" s="1"/>
      <c r="AB5" s="1"/>
      <c r="AC5" s="4"/>
      <c r="AD5" s="353"/>
      <c r="AE5" s="353"/>
      <c r="AF5" s="6"/>
      <c r="AG5" s="1"/>
      <c r="AH5" s="1"/>
      <c r="AI5" s="1"/>
      <c r="AJ5" s="2"/>
      <c r="AK5" s="2"/>
    </row>
    <row r="6" spans="1:54" ht="23.25" x14ac:dyDescent="0.25">
      <c r="B6" s="7" t="s">
        <v>0</v>
      </c>
      <c r="C6" s="2"/>
      <c r="D6" s="2"/>
      <c r="E6" s="2"/>
      <c r="F6" s="2"/>
      <c r="G6" s="1"/>
      <c r="H6" s="2"/>
      <c r="I6" s="2"/>
      <c r="J6" s="2"/>
      <c r="K6" s="2"/>
      <c r="L6" s="1"/>
      <c r="M6" s="2"/>
      <c r="N6" s="3"/>
      <c r="O6" s="3"/>
      <c r="P6" s="1"/>
      <c r="Q6" s="1"/>
      <c r="R6" s="1"/>
      <c r="S6" s="2"/>
      <c r="T6" s="1"/>
      <c r="U6" s="1"/>
      <c r="V6" s="1"/>
      <c r="W6" s="1"/>
      <c r="X6" s="1"/>
      <c r="Z6" s="1"/>
      <c r="AA6" s="1"/>
      <c r="AB6" s="1"/>
      <c r="AC6" s="4"/>
      <c r="AD6" s="353"/>
      <c r="AE6" s="353"/>
      <c r="AF6" s="1"/>
      <c r="AG6" s="1"/>
      <c r="AH6" s="1"/>
      <c r="AI6" s="1"/>
      <c r="AJ6" s="2"/>
      <c r="AK6" s="2"/>
    </row>
    <row r="7" spans="1:54" ht="23.25" x14ac:dyDescent="0.35">
      <c r="B7" s="8" t="s">
        <v>1</v>
      </c>
      <c r="R7" s="11"/>
      <c r="AF7" s="9"/>
      <c r="AG7" s="9"/>
    </row>
    <row r="8" spans="1:54" x14ac:dyDescent="0.25">
      <c r="Y8" s="12"/>
    </row>
    <row r="9" spans="1:54" ht="128.25" thickBot="1" x14ac:dyDescent="0.3">
      <c r="B9" s="181" t="s">
        <v>2</v>
      </c>
      <c r="C9" s="181" t="s">
        <v>3</v>
      </c>
      <c r="D9" s="181" t="s">
        <v>5662</v>
      </c>
      <c r="E9" s="181" t="s">
        <v>5663</v>
      </c>
      <c r="F9" s="181" t="s">
        <v>5664</v>
      </c>
      <c r="G9" s="412" t="s">
        <v>5677</v>
      </c>
      <c r="H9" s="413" t="s">
        <v>5694</v>
      </c>
      <c r="I9" s="413" t="s">
        <v>5699</v>
      </c>
      <c r="J9" s="181" t="s">
        <v>4</v>
      </c>
      <c r="K9" s="181" t="s">
        <v>5</v>
      </c>
      <c r="L9" s="181" t="s">
        <v>6</v>
      </c>
      <c r="M9" s="181" t="s">
        <v>7</v>
      </c>
      <c r="N9" s="181" t="s">
        <v>8</v>
      </c>
      <c r="O9" s="181" t="s">
        <v>9</v>
      </c>
      <c r="P9" s="181" t="s">
        <v>5614</v>
      </c>
      <c r="Q9" s="181" t="s">
        <v>5659</v>
      </c>
      <c r="R9" s="181" t="s">
        <v>5660</v>
      </c>
      <c r="S9" s="181" t="s">
        <v>5661</v>
      </c>
      <c r="T9" s="181" t="s">
        <v>10</v>
      </c>
      <c r="U9" s="412" t="s">
        <v>5677</v>
      </c>
      <c r="V9" s="181" t="s">
        <v>11</v>
      </c>
      <c r="W9" s="181" t="s">
        <v>12</v>
      </c>
      <c r="X9" s="181" t="s">
        <v>13</v>
      </c>
      <c r="Y9" s="397" t="s">
        <v>5684</v>
      </c>
      <c r="Z9" s="397" t="s">
        <v>5685</v>
      </c>
      <c r="AA9" s="397" t="s">
        <v>5686</v>
      </c>
      <c r="AB9" s="397" t="s">
        <v>5678</v>
      </c>
      <c r="AC9" s="397" t="s">
        <v>5673</v>
      </c>
      <c r="AD9" s="398" t="s">
        <v>5682</v>
      </c>
      <c r="AE9" s="398" t="s">
        <v>5683</v>
      </c>
      <c r="AF9" s="397" t="s">
        <v>5687</v>
      </c>
      <c r="AG9" s="397" t="s">
        <v>5688</v>
      </c>
      <c r="AH9" s="397" t="s">
        <v>5689</v>
      </c>
      <c r="AI9" s="397" t="s">
        <v>5690</v>
      </c>
      <c r="AJ9" s="397" t="s">
        <v>5691</v>
      </c>
      <c r="AK9" s="397" t="s">
        <v>5692</v>
      </c>
      <c r="AL9" s="397" t="s">
        <v>5674</v>
      </c>
      <c r="AM9" s="397" t="s">
        <v>5675</v>
      </c>
      <c r="AN9" s="397" t="s">
        <v>5676</v>
      </c>
    </row>
    <row r="10" spans="1:54" ht="15.75" thickTop="1" x14ac:dyDescent="0.25">
      <c r="A10" t="s">
        <v>14</v>
      </c>
      <c r="B10" s="290" t="s">
        <v>15</v>
      </c>
      <c r="C10" s="291"/>
      <c r="D10" s="292">
        <v>28481901</v>
      </c>
      <c r="E10" s="293">
        <v>31237385</v>
      </c>
      <c r="F10" s="293">
        <v>34319172</v>
      </c>
      <c r="G10" s="300">
        <v>493495</v>
      </c>
      <c r="H10" s="293">
        <f>IFERROR(VLOOKUP(B10,_Mayores80años_,2,0),0)</f>
        <v>617005</v>
      </c>
      <c r="I10" s="293">
        <f>IFERROR(VLOOKUP(B10,_discapacidad_,2,0),"-")</f>
        <v>197130</v>
      </c>
      <c r="J10" s="295">
        <v>1280172.2799999998</v>
      </c>
      <c r="K10" s="295">
        <v>24.40092281954426</v>
      </c>
      <c r="L10" s="296"/>
      <c r="M10" s="295"/>
      <c r="N10" s="297"/>
      <c r="O10" s="297"/>
      <c r="P10" s="298" t="s">
        <v>16</v>
      </c>
      <c r="Q10" s="296">
        <v>196</v>
      </c>
      <c r="R10" s="296">
        <v>1874</v>
      </c>
      <c r="S10" s="295">
        <v>94922</v>
      </c>
      <c r="T10" s="299"/>
      <c r="U10" s="300">
        <v>493495</v>
      </c>
      <c r="V10" s="301">
        <v>484149</v>
      </c>
      <c r="W10" s="301">
        <v>30001</v>
      </c>
      <c r="X10" s="302">
        <v>6.1966460738326425</v>
      </c>
      <c r="Y10" s="301">
        <v>344989</v>
      </c>
      <c r="Z10" s="303">
        <v>17.125393976031493</v>
      </c>
      <c r="AA10" s="303">
        <v>37.482360688638714</v>
      </c>
      <c r="AB10" s="303">
        <v>37.299999999999997</v>
      </c>
      <c r="AC10" s="304">
        <v>865</v>
      </c>
      <c r="AD10" s="355">
        <v>0.58576377555328873</v>
      </c>
      <c r="AE10" s="355">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25">
      <c r="A11" t="s">
        <v>17</v>
      </c>
      <c r="B11" s="307" t="s">
        <v>18</v>
      </c>
      <c r="C11" s="308"/>
      <c r="D11" s="309">
        <v>20620156</v>
      </c>
      <c r="E11" s="310">
        <v>22075063</v>
      </c>
      <c r="F11" s="310">
        <v>24137228</v>
      </c>
      <c r="G11" s="317">
        <v>371675</v>
      </c>
      <c r="H11" s="311">
        <f t="shared" ref="H11:I11" si="0">+H10-H1054</f>
        <v>425538</v>
      </c>
      <c r="I11" s="311">
        <f t="shared" si="0"/>
        <v>174845</v>
      </c>
      <c r="J11" s="312">
        <v>1277557.1199999996</v>
      </c>
      <c r="K11" s="312">
        <v>17.279120169593675</v>
      </c>
      <c r="L11" s="313"/>
      <c r="M11" s="312"/>
      <c r="N11" s="314"/>
      <c r="O11" s="314"/>
      <c r="P11" s="315" t="s">
        <v>16</v>
      </c>
      <c r="Q11" s="313">
        <v>195</v>
      </c>
      <c r="R11" s="313">
        <v>1831</v>
      </c>
      <c r="S11" s="312">
        <v>94811</v>
      </c>
      <c r="T11" s="316"/>
      <c r="U11" s="317">
        <v>371675</v>
      </c>
      <c r="V11" s="318">
        <v>346716</v>
      </c>
      <c r="W11" s="318">
        <v>22322</v>
      </c>
      <c r="X11" s="319">
        <v>6.4381222672158192</v>
      </c>
      <c r="Y11" s="318">
        <v>265446</v>
      </c>
      <c r="Z11" s="320">
        <v>18.880973175700404</v>
      </c>
      <c r="AA11" s="320">
        <v>36.680658701969648</v>
      </c>
      <c r="AB11" s="320" t="s">
        <v>16</v>
      </c>
      <c r="AC11" s="321">
        <v>822</v>
      </c>
      <c r="AD11" s="356" t="s">
        <v>16</v>
      </c>
      <c r="AE11" s="356"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25">
      <c r="A12" t="s">
        <v>19</v>
      </c>
      <c r="B12" s="128" t="s">
        <v>20</v>
      </c>
      <c r="C12" s="102" t="s">
        <v>21</v>
      </c>
      <c r="D12" s="102">
        <v>8730820</v>
      </c>
      <c r="E12" s="103">
        <v>10135009</v>
      </c>
      <c r="F12" s="103">
        <v>11245182</v>
      </c>
      <c r="G12" s="213">
        <v>137218</v>
      </c>
      <c r="H12" s="103">
        <f>IFERROR(VLOOKUP(B12,_Mayores80años_,2,0),0)</f>
        <v>214789</v>
      </c>
      <c r="I12" s="103">
        <f>IFERROR(VLOOKUP(B12,_discapacidad_,2,0),"-")</f>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13">
        <v>137218</v>
      </c>
      <c r="V12" s="216">
        <v>152156</v>
      </c>
      <c r="W12" s="216">
        <v>8426</v>
      </c>
      <c r="X12" s="217">
        <v>5.537737585110019</v>
      </c>
      <c r="Y12" s="216">
        <v>90880</v>
      </c>
      <c r="Z12" s="218">
        <v>7.3247235263563972</v>
      </c>
      <c r="AA12" s="218">
        <v>35.414678829052328</v>
      </c>
      <c r="AB12" s="218">
        <v>38.6</v>
      </c>
      <c r="AC12" s="219">
        <v>73</v>
      </c>
      <c r="AD12" s="357">
        <v>0.7073361072895944</v>
      </c>
      <c r="AE12" s="357">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25">
      <c r="A13" s="14" t="s">
        <v>24</v>
      </c>
      <c r="B13" s="273" t="s">
        <v>25</v>
      </c>
      <c r="C13" s="274"/>
      <c r="D13" s="275">
        <v>8367388</v>
      </c>
      <c r="E13" s="276">
        <v>8987709</v>
      </c>
      <c r="F13" s="276">
        <v>9943948</v>
      </c>
      <c r="G13" s="283">
        <v>162076</v>
      </c>
      <c r="H13" s="277">
        <f t="shared" ref="H13:I13" si="1">+H14+H106+H247+H343+H385+H447+H521+H609</f>
        <v>167469</v>
      </c>
      <c r="I13" s="277">
        <f t="shared" si="1"/>
        <v>77022</v>
      </c>
      <c r="J13" s="278">
        <v>572940.32999999984</v>
      </c>
      <c r="K13" s="278">
        <v>15.686989603262878</v>
      </c>
      <c r="L13" s="279"/>
      <c r="M13" s="278"/>
      <c r="N13" s="280"/>
      <c r="O13" s="280"/>
      <c r="P13" s="281" t="s">
        <v>16</v>
      </c>
      <c r="Q13" s="279">
        <v>64</v>
      </c>
      <c r="R13" s="279">
        <v>540</v>
      </c>
      <c r="S13" s="278">
        <v>22540</v>
      </c>
      <c r="T13" s="282"/>
      <c r="U13" s="283">
        <v>162076</v>
      </c>
      <c r="V13" s="284">
        <v>135263</v>
      </c>
      <c r="W13" s="284">
        <v>9664</v>
      </c>
      <c r="X13" s="285">
        <v>7.1445997796884582</v>
      </c>
      <c r="Y13" s="284">
        <v>106035</v>
      </c>
      <c r="Z13" s="286">
        <v>21.665178995816003</v>
      </c>
      <c r="AA13" s="286">
        <v>37.946721104894401</v>
      </c>
      <c r="AB13" s="286" t="s">
        <v>16</v>
      </c>
      <c r="AC13" s="287">
        <v>291</v>
      </c>
      <c r="AD13" s="358" t="s">
        <v>16</v>
      </c>
      <c r="AE13" s="358"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25">
      <c r="A14" s="14" t="s">
        <v>19</v>
      </c>
      <c r="B14" s="97" t="s">
        <v>26</v>
      </c>
      <c r="C14" s="48" t="s">
        <v>27</v>
      </c>
      <c r="D14" s="48">
        <v>406087</v>
      </c>
      <c r="E14" s="49">
        <v>417365</v>
      </c>
      <c r="F14" s="49">
        <v>472870</v>
      </c>
      <c r="G14" s="185">
        <v>8043</v>
      </c>
      <c r="H14" s="49">
        <f t="shared" ref="H14:H77" si="2">IFERROR(VLOOKUP(B14,_Mayores80años_,2,0),0)</f>
        <v>7320</v>
      </c>
      <c r="I14" s="49">
        <f t="shared" ref="I14:I77" si="3">IFERROR(VLOOKUP(B14,_discapacidad_,2,0),"-")</f>
        <v>8780</v>
      </c>
      <c r="J14" s="50">
        <v>39249.129999999997</v>
      </c>
      <c r="K14" s="52">
        <v>11</v>
      </c>
      <c r="L14" s="51" t="s">
        <v>28</v>
      </c>
      <c r="M14" s="52">
        <v>2338</v>
      </c>
      <c r="N14" s="53">
        <v>-6.2294444444444448</v>
      </c>
      <c r="O14" s="53">
        <v>-77.87277777777777</v>
      </c>
      <c r="P14" s="183" t="s">
        <v>16</v>
      </c>
      <c r="Q14" s="55">
        <v>7</v>
      </c>
      <c r="R14" s="56">
        <v>84</v>
      </c>
      <c r="S14" s="57">
        <v>3174</v>
      </c>
      <c r="T14" s="184" t="s">
        <v>29</v>
      </c>
      <c r="U14" s="185">
        <v>8043</v>
      </c>
      <c r="V14" s="186">
        <v>5703</v>
      </c>
      <c r="W14" s="186">
        <v>386</v>
      </c>
      <c r="X14" s="187">
        <v>6.7683675258635807</v>
      </c>
      <c r="Y14" s="186">
        <v>5220</v>
      </c>
      <c r="Z14" s="188">
        <v>25.739708790221105</v>
      </c>
      <c r="AA14" s="188">
        <v>27.024621773954316</v>
      </c>
      <c r="AB14" s="188">
        <v>33.1</v>
      </c>
      <c r="AC14" s="189">
        <v>35</v>
      </c>
      <c r="AD14" s="359">
        <v>0.41773584000101976</v>
      </c>
      <c r="AE14" s="359">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25">
      <c r="A15" s="14" t="s">
        <v>30</v>
      </c>
      <c r="B15" s="421" t="s">
        <v>31</v>
      </c>
      <c r="C15" s="422" t="s">
        <v>32</v>
      </c>
      <c r="D15" s="422">
        <v>77637</v>
      </c>
      <c r="E15" s="423">
        <v>82193</v>
      </c>
      <c r="F15" s="423">
        <v>98175</v>
      </c>
      <c r="G15" s="424">
        <v>1636</v>
      </c>
      <c r="H15" s="423">
        <f t="shared" si="2"/>
        <v>1191</v>
      </c>
      <c r="I15" s="423">
        <f t="shared" si="3"/>
        <v>1800</v>
      </c>
      <c r="J15" s="425">
        <v>5652.72</v>
      </c>
      <c r="K15" s="426">
        <v>14.540433631950636</v>
      </c>
      <c r="L15" s="426" t="s">
        <v>33</v>
      </c>
      <c r="M15" s="427">
        <v>408</v>
      </c>
      <c r="N15" s="428">
        <v>-5.6388888888888884</v>
      </c>
      <c r="O15" s="428">
        <v>-78.531111111111116</v>
      </c>
      <c r="P15" s="429" t="s">
        <v>16</v>
      </c>
      <c r="Q15" s="430"/>
      <c r="R15" s="431">
        <v>6</v>
      </c>
      <c r="S15" s="432">
        <v>345</v>
      </c>
      <c r="T15" s="429" t="s">
        <v>29</v>
      </c>
      <c r="U15" s="424">
        <v>1636</v>
      </c>
      <c r="V15" s="433">
        <v>1209</v>
      </c>
      <c r="W15" s="433">
        <v>89</v>
      </c>
      <c r="X15" s="434">
        <v>7.3614557485525225</v>
      </c>
      <c r="Y15" s="433">
        <v>1121</v>
      </c>
      <c r="Z15" s="435">
        <v>29.113805970149254</v>
      </c>
      <c r="AA15" s="435">
        <v>33.933933933933936</v>
      </c>
      <c r="AB15" s="435" t="s">
        <v>16</v>
      </c>
      <c r="AC15" s="436">
        <v>3</v>
      </c>
      <c r="AD15" s="437">
        <v>0.46103622424613833</v>
      </c>
      <c r="AE15" s="437">
        <v>0.64920285677771716</v>
      </c>
      <c r="AF15" s="433">
        <v>28638.52918211</v>
      </c>
      <c r="AG15" s="435">
        <v>34.843026999999999</v>
      </c>
      <c r="AH15" s="433">
        <v>18960</v>
      </c>
      <c r="AI15" s="435">
        <v>23.068140178461579</v>
      </c>
      <c r="AJ15" s="433">
        <v>24239</v>
      </c>
      <c r="AK15" s="435">
        <v>26886.463315451969</v>
      </c>
      <c r="AL15" s="435">
        <v>3793.6689776501657</v>
      </c>
      <c r="AM15" s="435">
        <v>1661.9856961055077</v>
      </c>
      <c r="AN15" s="433">
        <v>5455.6546737556737</v>
      </c>
      <c r="AO15" s="9"/>
      <c r="AP15" s="13"/>
      <c r="AQ15" s="13"/>
      <c r="AR15" s="13"/>
      <c r="AS15"/>
      <c r="AT15"/>
      <c r="AU15"/>
      <c r="AV15"/>
      <c r="AW15"/>
      <c r="AX15"/>
      <c r="AY15"/>
      <c r="AZ15"/>
      <c r="BA15"/>
      <c r="BB15"/>
    </row>
    <row r="16" spans="1:54" s="14" customFormat="1" x14ac:dyDescent="0.25">
      <c r="A16" s="14" t="s">
        <v>34</v>
      </c>
      <c r="B16" s="58" t="s">
        <v>35</v>
      </c>
      <c r="C16" s="59" t="s">
        <v>36</v>
      </c>
      <c r="D16" s="59">
        <v>12449</v>
      </c>
      <c r="E16" s="60">
        <v>10487</v>
      </c>
      <c r="F16" s="60">
        <v>12498</v>
      </c>
      <c r="G16" s="61">
        <v>196</v>
      </c>
      <c r="H16" s="60">
        <f t="shared" si="2"/>
        <v>184</v>
      </c>
      <c r="I16" s="414" t="str">
        <f t="shared" si="3"/>
        <v>-</v>
      </c>
      <c r="J16" s="62">
        <v>809.07</v>
      </c>
      <c r="K16" s="63">
        <v>12.961795641909847</v>
      </c>
      <c r="L16" s="63" t="s">
        <v>37</v>
      </c>
      <c r="M16" s="64">
        <v>502</v>
      </c>
      <c r="N16" s="65">
        <v>-5.4163888888888891</v>
      </c>
      <c r="O16" s="65">
        <v>-78.437777777777782</v>
      </c>
      <c r="P16" s="66" t="s">
        <v>38</v>
      </c>
      <c r="Q16" s="67"/>
      <c r="R16" s="68"/>
      <c r="S16" s="69">
        <v>87</v>
      </c>
      <c r="T16" s="66" t="s">
        <v>23</v>
      </c>
      <c r="U16" s="61">
        <v>196</v>
      </c>
      <c r="V16" s="70">
        <v>188</v>
      </c>
      <c r="W16" s="70">
        <v>13</v>
      </c>
      <c r="X16" s="71">
        <v>6.9148936170212769</v>
      </c>
      <c r="Y16" s="70">
        <v>115</v>
      </c>
      <c r="Z16" s="72">
        <v>22.344610542879622</v>
      </c>
      <c r="AA16" s="72">
        <v>17.752808988764045</v>
      </c>
      <c r="AB16" s="72" t="s">
        <v>16</v>
      </c>
      <c r="AC16" s="73" t="s">
        <v>39</v>
      </c>
      <c r="AD16" s="373">
        <v>0.36118215253383518</v>
      </c>
      <c r="AE16" s="373" t="s">
        <v>16</v>
      </c>
      <c r="AF16" s="70">
        <v>4040.2013800899999</v>
      </c>
      <c r="AG16" s="72">
        <v>38.525807</v>
      </c>
      <c r="AH16" s="70">
        <v>2021</v>
      </c>
      <c r="AI16" s="72">
        <v>19.27075</v>
      </c>
      <c r="AJ16" s="70">
        <v>4019</v>
      </c>
      <c r="AK16" s="72">
        <v>3569.0833951529899</v>
      </c>
      <c r="AL16" s="72">
        <v>682.67506817965091</v>
      </c>
      <c r="AM16" s="72">
        <v>789.33760656050345</v>
      </c>
      <c r="AN16" s="70">
        <v>1472.0126747401546</v>
      </c>
      <c r="AO16" s="9"/>
      <c r="AP16" s="13"/>
      <c r="AQ16" s="13"/>
      <c r="AR16" s="13"/>
      <c r="AS16"/>
      <c r="AT16"/>
      <c r="AU16"/>
      <c r="AV16"/>
      <c r="AW16"/>
      <c r="AX16"/>
      <c r="AY16"/>
      <c r="AZ16"/>
      <c r="BA16"/>
      <c r="BB16"/>
    </row>
    <row r="17" spans="1:54" s="14" customFormat="1" x14ac:dyDescent="0.25">
      <c r="A17" s="14" t="s">
        <v>34</v>
      </c>
      <c r="B17" s="74" t="s">
        <v>40</v>
      </c>
      <c r="C17" s="59" t="s">
        <v>32</v>
      </c>
      <c r="D17" s="59">
        <v>25984</v>
      </c>
      <c r="E17" s="60">
        <v>28836</v>
      </c>
      <c r="F17" s="60">
        <v>27358</v>
      </c>
      <c r="G17" s="61">
        <v>442</v>
      </c>
      <c r="H17" s="60">
        <f t="shared" si="2"/>
        <v>321</v>
      </c>
      <c r="I17" s="60">
        <f t="shared" si="3"/>
        <v>1633</v>
      </c>
      <c r="J17" s="62">
        <v>150.99</v>
      </c>
      <c r="K17" s="63">
        <v>190.97953506854756</v>
      </c>
      <c r="L17" s="63" t="s">
        <v>33</v>
      </c>
      <c r="M17" s="64">
        <v>408</v>
      </c>
      <c r="N17" s="65">
        <v>-5.6388888888888884</v>
      </c>
      <c r="O17" s="65">
        <v>-78.531111111111116</v>
      </c>
      <c r="P17" s="66" t="s">
        <v>41</v>
      </c>
      <c r="Q17" s="67"/>
      <c r="R17" s="68"/>
      <c r="S17" s="69">
        <v>24</v>
      </c>
      <c r="T17" s="66" t="s">
        <v>23</v>
      </c>
      <c r="U17" s="61">
        <v>442</v>
      </c>
      <c r="V17" s="70">
        <v>450</v>
      </c>
      <c r="W17" s="70">
        <v>35</v>
      </c>
      <c r="X17" s="71">
        <v>7.7777777777777777</v>
      </c>
      <c r="Y17" s="70">
        <v>549</v>
      </c>
      <c r="Z17" s="72">
        <v>10.04739336492891</v>
      </c>
      <c r="AA17" s="72">
        <v>30.973451327433626</v>
      </c>
      <c r="AB17" s="72" t="s">
        <v>16</v>
      </c>
      <c r="AC17" s="73" t="s">
        <v>39</v>
      </c>
      <c r="AD17" s="373">
        <v>0.58406303377313229</v>
      </c>
      <c r="AE17" s="373" t="s">
        <v>16</v>
      </c>
      <c r="AF17" s="70">
        <v>4675.1331005999991</v>
      </c>
      <c r="AG17" s="72">
        <v>16.212834999999998</v>
      </c>
      <c r="AH17" s="70">
        <v>1288</v>
      </c>
      <c r="AI17" s="72">
        <v>4.4679830000000003</v>
      </c>
      <c r="AJ17" s="70" t="s">
        <v>117</v>
      </c>
      <c r="AK17" s="72">
        <v>11913.305171935001</v>
      </c>
      <c r="AL17" s="72">
        <v>2713.6617755583275</v>
      </c>
      <c r="AM17" s="72">
        <v>711.12243757802753</v>
      </c>
      <c r="AN17" s="70">
        <v>3424.784213136355</v>
      </c>
      <c r="AO17" s="9"/>
      <c r="AP17" s="13"/>
      <c r="AQ17" s="13"/>
      <c r="AR17" s="13"/>
      <c r="AS17"/>
      <c r="AT17"/>
      <c r="AU17"/>
      <c r="AV17"/>
      <c r="AW17"/>
      <c r="AX17"/>
      <c r="AY17"/>
      <c r="AZ17"/>
      <c r="BA17"/>
      <c r="BB17"/>
    </row>
    <row r="18" spans="1:54" s="14" customFormat="1" x14ac:dyDescent="0.25">
      <c r="A18" s="14" t="s">
        <v>34</v>
      </c>
      <c r="B18" s="58" t="s">
        <v>42</v>
      </c>
      <c r="C18" s="59" t="s">
        <v>43</v>
      </c>
      <c r="D18" s="59">
        <v>6736</v>
      </c>
      <c r="E18" s="60">
        <v>4972</v>
      </c>
      <c r="F18" s="60">
        <v>5732</v>
      </c>
      <c r="G18" s="61">
        <v>69</v>
      </c>
      <c r="H18" s="60">
        <f t="shared" si="2"/>
        <v>114</v>
      </c>
      <c r="I18" s="414" t="str">
        <f t="shared" si="3"/>
        <v>-</v>
      </c>
      <c r="J18" s="62">
        <v>99.05</v>
      </c>
      <c r="K18" s="63">
        <v>50.196870267541648</v>
      </c>
      <c r="L18" s="63" t="s">
        <v>44</v>
      </c>
      <c r="M18" s="64">
        <v>693</v>
      </c>
      <c r="N18" s="65">
        <v>-5.6750000000000007</v>
      </c>
      <c r="O18" s="65">
        <v>-78.423055555555564</v>
      </c>
      <c r="P18" s="66" t="s">
        <v>45</v>
      </c>
      <c r="Q18" s="67"/>
      <c r="R18" s="68"/>
      <c r="S18" s="69">
        <v>31</v>
      </c>
      <c r="T18" s="66" t="s">
        <v>23</v>
      </c>
      <c r="U18" s="61">
        <v>69</v>
      </c>
      <c r="V18" s="70">
        <v>62</v>
      </c>
      <c r="W18" s="70">
        <v>2</v>
      </c>
      <c r="X18" s="71">
        <v>3.225806451612903</v>
      </c>
      <c r="Y18" s="70">
        <v>53</v>
      </c>
      <c r="Z18" s="72">
        <v>14.640198511166252</v>
      </c>
      <c r="AA18" s="72">
        <v>16.770186335403729</v>
      </c>
      <c r="AB18" s="72" t="s">
        <v>16</v>
      </c>
      <c r="AC18" s="73" t="s">
        <v>16</v>
      </c>
      <c r="AD18" s="373">
        <v>0.46724520775844641</v>
      </c>
      <c r="AE18" s="373" t="s">
        <v>16</v>
      </c>
      <c r="AF18" s="70">
        <v>1219.6444277599999</v>
      </c>
      <c r="AG18" s="72">
        <v>24.530257999999996</v>
      </c>
      <c r="AH18" s="70">
        <v>559</v>
      </c>
      <c r="AI18" s="72">
        <v>11.24363</v>
      </c>
      <c r="AJ18" s="70">
        <v>2307</v>
      </c>
      <c r="AK18" s="72">
        <v>1700.8757356160002</v>
      </c>
      <c r="AL18" s="72">
        <v>358.10515687851972</v>
      </c>
      <c r="AM18" s="72">
        <v>124.72072003218024</v>
      </c>
      <c r="AN18" s="70">
        <v>482.82587691069995</v>
      </c>
      <c r="AO18" s="9"/>
      <c r="AP18" s="13"/>
      <c r="AQ18" s="13"/>
      <c r="AR18" s="13"/>
      <c r="AS18"/>
      <c r="AT18"/>
      <c r="AU18"/>
      <c r="AV18"/>
      <c r="AW18"/>
      <c r="AX18"/>
      <c r="AY18"/>
      <c r="AZ18"/>
      <c r="BA18"/>
      <c r="BB18"/>
    </row>
    <row r="19" spans="1:54" s="14" customFormat="1" x14ac:dyDescent="0.25">
      <c r="A19" s="14" t="s">
        <v>34</v>
      </c>
      <c r="B19" s="58" t="s">
        <v>46</v>
      </c>
      <c r="C19" s="59" t="s">
        <v>47</v>
      </c>
      <c r="D19" s="59">
        <v>1376</v>
      </c>
      <c r="E19" s="60">
        <v>1293</v>
      </c>
      <c r="F19" s="60">
        <v>1752</v>
      </c>
      <c r="G19" s="61">
        <v>18</v>
      </c>
      <c r="H19" s="60">
        <f t="shared" si="2"/>
        <v>42</v>
      </c>
      <c r="I19" s="414" t="str">
        <f t="shared" si="3"/>
        <v>-</v>
      </c>
      <c r="J19" s="62">
        <v>18.48</v>
      </c>
      <c r="K19" s="63">
        <v>69.967532467532465</v>
      </c>
      <c r="L19" s="63" t="s">
        <v>48</v>
      </c>
      <c r="M19" s="64">
        <v>626</v>
      </c>
      <c r="N19" s="65">
        <v>-5.6250000000000009</v>
      </c>
      <c r="O19" s="65">
        <v>-78.475277777777777</v>
      </c>
      <c r="P19" s="66" t="s">
        <v>45</v>
      </c>
      <c r="Q19" s="67"/>
      <c r="R19" s="68"/>
      <c r="S19" s="69">
        <v>9</v>
      </c>
      <c r="T19" s="66" t="s">
        <v>23</v>
      </c>
      <c r="U19" s="61">
        <v>18</v>
      </c>
      <c r="V19" s="70">
        <v>33</v>
      </c>
      <c r="W19" s="70">
        <v>1</v>
      </c>
      <c r="X19" s="71">
        <v>3.0303030303030303</v>
      </c>
      <c r="Y19" s="70">
        <v>18</v>
      </c>
      <c r="Z19" s="72">
        <v>11.206896551724139</v>
      </c>
      <c r="AA19" s="72">
        <v>28.260869565217391</v>
      </c>
      <c r="AB19" s="72" t="s">
        <v>16</v>
      </c>
      <c r="AC19" s="73" t="s">
        <v>16</v>
      </c>
      <c r="AD19" s="373">
        <v>0.48904864121312558</v>
      </c>
      <c r="AE19" s="373" t="s">
        <v>16</v>
      </c>
      <c r="AF19" s="70">
        <v>455.77717284000005</v>
      </c>
      <c r="AG19" s="72">
        <v>35.249588000000003</v>
      </c>
      <c r="AH19" s="70">
        <v>157</v>
      </c>
      <c r="AI19" s="72">
        <v>12.159050000000001</v>
      </c>
      <c r="AJ19" s="70">
        <v>417</v>
      </c>
      <c r="AK19" s="72">
        <v>370.25732015900002</v>
      </c>
      <c r="AL19" s="72">
        <v>433.74722351121426</v>
      </c>
      <c r="AM19" s="72">
        <v>8275.9722892498066</v>
      </c>
      <c r="AN19" s="70">
        <v>8709.7195127610212</v>
      </c>
      <c r="AO19" s="9"/>
      <c r="AP19" s="13"/>
      <c r="AQ19" s="13"/>
      <c r="AR19" s="13"/>
      <c r="AS19"/>
      <c r="AT19"/>
      <c r="AU19"/>
      <c r="AV19"/>
      <c r="AW19"/>
      <c r="AX19"/>
      <c r="AY19"/>
      <c r="AZ19"/>
      <c r="BA19"/>
      <c r="BB19"/>
    </row>
    <row r="20" spans="1:54" s="14" customFormat="1" x14ac:dyDescent="0.25">
      <c r="A20" s="14" t="s">
        <v>34</v>
      </c>
      <c r="B20" s="58" t="s">
        <v>49</v>
      </c>
      <c r="C20" s="59" t="s">
        <v>50</v>
      </c>
      <c r="D20" s="59">
        <v>23109</v>
      </c>
      <c r="E20" s="60">
        <v>29852</v>
      </c>
      <c r="F20" s="60">
        <v>40716</v>
      </c>
      <c r="G20" s="61">
        <v>799</v>
      </c>
      <c r="H20" s="60">
        <f t="shared" si="2"/>
        <v>207</v>
      </c>
      <c r="I20" s="60">
        <f t="shared" si="3"/>
        <v>167</v>
      </c>
      <c r="J20" s="62">
        <v>4430.84</v>
      </c>
      <c r="K20" s="63">
        <v>6.7373229455362864</v>
      </c>
      <c r="L20" s="63" t="s">
        <v>51</v>
      </c>
      <c r="M20" s="64">
        <v>317</v>
      </c>
      <c r="N20" s="65">
        <v>-5.1636111111111118</v>
      </c>
      <c r="O20" s="65">
        <v>-78.288888888888891</v>
      </c>
      <c r="P20" s="66" t="s">
        <v>52</v>
      </c>
      <c r="Q20" s="67"/>
      <c r="R20" s="68"/>
      <c r="S20" s="69">
        <v>159</v>
      </c>
      <c r="T20" s="66" t="s">
        <v>29</v>
      </c>
      <c r="U20" s="61">
        <v>799</v>
      </c>
      <c r="V20" s="70">
        <v>334</v>
      </c>
      <c r="W20" s="70">
        <v>24</v>
      </c>
      <c r="X20" s="71">
        <v>7.1856287425149699</v>
      </c>
      <c r="Y20" s="70">
        <v>301</v>
      </c>
      <c r="Z20" s="72">
        <v>39.508326724821572</v>
      </c>
      <c r="AA20" s="72">
        <v>41.644444444444446</v>
      </c>
      <c r="AB20" s="72" t="s">
        <v>16</v>
      </c>
      <c r="AC20" s="73" t="s">
        <v>39</v>
      </c>
      <c r="AD20" s="373">
        <v>0.29808924111254692</v>
      </c>
      <c r="AE20" s="373" t="s">
        <v>16</v>
      </c>
      <c r="AF20" s="70">
        <v>16105.061458799999</v>
      </c>
      <c r="AG20" s="72">
        <v>53.94968999999999</v>
      </c>
      <c r="AH20" s="70">
        <v>14594</v>
      </c>
      <c r="AI20" s="72">
        <v>48.888840000000002</v>
      </c>
      <c r="AJ20" s="70">
        <v>6074</v>
      </c>
      <c r="AK20" s="72">
        <v>6894.0860600369815</v>
      </c>
      <c r="AL20" s="72">
        <v>2034.3064886774755</v>
      </c>
      <c r="AM20" s="72">
        <v>1055.1601189200053</v>
      </c>
      <c r="AN20" s="70">
        <v>3089.466607597481</v>
      </c>
      <c r="AO20" s="9"/>
      <c r="AP20" s="13"/>
      <c r="AQ20" s="13"/>
      <c r="AR20" s="13"/>
      <c r="AS20"/>
      <c r="AT20"/>
      <c r="AU20"/>
      <c r="AV20"/>
      <c r="AW20"/>
      <c r="AX20"/>
      <c r="AY20"/>
      <c r="AZ20"/>
      <c r="BA20"/>
      <c r="BB20"/>
    </row>
    <row r="21" spans="1:54" s="14" customFormat="1" x14ac:dyDescent="0.25">
      <c r="A21" s="14" t="s">
        <v>34</v>
      </c>
      <c r="B21" s="58" t="s">
        <v>53</v>
      </c>
      <c r="C21" s="59" t="s">
        <v>5658</v>
      </c>
      <c r="D21" s="59">
        <v>7983</v>
      </c>
      <c r="E21" s="60">
        <v>6753</v>
      </c>
      <c r="F21" s="60">
        <v>10119</v>
      </c>
      <c r="G21" s="61">
        <v>112</v>
      </c>
      <c r="H21" s="60">
        <f t="shared" si="2"/>
        <v>323</v>
      </c>
      <c r="I21" s="414" t="str">
        <f t="shared" si="3"/>
        <v>-</v>
      </c>
      <c r="J21" s="62">
        <v>144.29</v>
      </c>
      <c r="K21" s="64">
        <v>46.801580151084622</v>
      </c>
      <c r="L21" s="63" t="s">
        <v>54</v>
      </c>
      <c r="M21" s="64">
        <v>892</v>
      </c>
      <c r="N21" s="65">
        <v>-5.6119444444444442</v>
      </c>
      <c r="O21" s="65">
        <v>-78.43694444444445</v>
      </c>
      <c r="P21" s="66" t="s">
        <v>52</v>
      </c>
      <c r="Q21" s="67"/>
      <c r="R21" s="68"/>
      <c r="S21" s="69">
        <v>35</v>
      </c>
      <c r="T21" s="66" t="s">
        <v>23</v>
      </c>
      <c r="U21" s="61">
        <v>112</v>
      </c>
      <c r="V21" s="70">
        <v>142</v>
      </c>
      <c r="W21" s="70">
        <v>14</v>
      </c>
      <c r="X21" s="71">
        <v>9.8591549295774641</v>
      </c>
      <c r="Y21" s="70">
        <v>85</v>
      </c>
      <c r="Z21" s="72">
        <v>12.038834951456311</v>
      </c>
      <c r="AA21" s="72">
        <v>10.526315789473683</v>
      </c>
      <c r="AB21" s="72" t="s">
        <v>16</v>
      </c>
      <c r="AC21" s="73" t="s">
        <v>16</v>
      </c>
      <c r="AD21" s="373">
        <v>0.49058379555847531</v>
      </c>
      <c r="AE21" s="373" t="s">
        <v>16</v>
      </c>
      <c r="AF21" s="70">
        <v>2347.4553049800006</v>
      </c>
      <c r="AG21" s="72">
        <v>34.761666000000005</v>
      </c>
      <c r="AH21" s="70">
        <v>1472</v>
      </c>
      <c r="AI21" s="72">
        <v>21.799499999999998</v>
      </c>
      <c r="AJ21" s="70" t="s">
        <v>117</v>
      </c>
      <c r="AK21" s="72">
        <v>2438.8556325520003</v>
      </c>
      <c r="AL21" s="72">
        <v>822.26493410336138</v>
      </c>
      <c r="AM21" s="72">
        <v>446.48302532207907</v>
      </c>
      <c r="AN21" s="70">
        <v>1268.7479594254403</v>
      </c>
      <c r="AO21" s="9"/>
      <c r="AP21" s="13"/>
      <c r="AQ21" s="13"/>
      <c r="AR21" s="13"/>
      <c r="AS21"/>
      <c r="AT21"/>
      <c r="AU21"/>
      <c r="AV21"/>
      <c r="AW21"/>
      <c r="AX21"/>
      <c r="AY21"/>
      <c r="AZ21"/>
      <c r="BA21"/>
      <c r="BB21"/>
    </row>
    <row r="22" spans="1:54" s="14" customFormat="1" x14ac:dyDescent="0.25">
      <c r="A22" s="14" t="s">
        <v>30</v>
      </c>
      <c r="B22" s="421" t="s">
        <v>56</v>
      </c>
      <c r="C22" s="422" t="s">
        <v>57</v>
      </c>
      <c r="D22" s="422">
        <v>29552</v>
      </c>
      <c r="E22" s="423">
        <v>27085</v>
      </c>
      <c r="F22" s="423">
        <v>29401</v>
      </c>
      <c r="G22" s="424">
        <v>397</v>
      </c>
      <c r="H22" s="423">
        <f t="shared" si="2"/>
        <v>630</v>
      </c>
      <c r="I22" s="423">
        <f t="shared" si="3"/>
        <v>601</v>
      </c>
      <c r="J22" s="425">
        <v>2869.6500000000005</v>
      </c>
      <c r="K22" s="426">
        <v>9.4384332584113029</v>
      </c>
      <c r="L22" s="426" t="s">
        <v>58</v>
      </c>
      <c r="M22" s="427">
        <v>2081</v>
      </c>
      <c r="N22" s="428">
        <v>-5.9044444444444446</v>
      </c>
      <c r="O22" s="428">
        <v>-77.797777777777782</v>
      </c>
      <c r="P22" s="429" t="s">
        <v>16</v>
      </c>
      <c r="Q22" s="430"/>
      <c r="R22" s="431">
        <v>12</v>
      </c>
      <c r="S22" s="432">
        <v>291</v>
      </c>
      <c r="T22" s="429" t="s">
        <v>23</v>
      </c>
      <c r="U22" s="424">
        <v>397</v>
      </c>
      <c r="V22" s="433">
        <v>380</v>
      </c>
      <c r="W22" s="433">
        <v>21</v>
      </c>
      <c r="X22" s="434">
        <v>5.5263157894736841</v>
      </c>
      <c r="Y22" s="433">
        <v>298</v>
      </c>
      <c r="Z22" s="435">
        <v>16.827637444279347</v>
      </c>
      <c r="AA22" s="435">
        <v>28.28282828282828</v>
      </c>
      <c r="AB22" s="435" t="s">
        <v>16</v>
      </c>
      <c r="AC22" s="436">
        <v>3</v>
      </c>
      <c r="AD22" s="437">
        <v>0.4128954525725998</v>
      </c>
      <c r="AE22" s="437">
        <v>0.71639089022042135</v>
      </c>
      <c r="AF22" s="433">
        <v>9003.1905084000009</v>
      </c>
      <c r="AG22" s="435">
        <v>33.240504000000001</v>
      </c>
      <c r="AH22" s="433">
        <v>2909</v>
      </c>
      <c r="AI22" s="435">
        <v>10.740246315197764</v>
      </c>
      <c r="AJ22" s="433">
        <v>10037</v>
      </c>
      <c r="AK22" s="435">
        <v>11212.590448998002</v>
      </c>
      <c r="AL22" s="435">
        <v>606.25328373638536</v>
      </c>
      <c r="AM22" s="435">
        <v>873.7524991692818</v>
      </c>
      <c r="AN22" s="433">
        <v>1480.0057829056673</v>
      </c>
      <c r="AO22" s="9"/>
      <c r="AP22" s="13"/>
      <c r="AQ22" s="13"/>
      <c r="AR22" s="13"/>
      <c r="AS22"/>
      <c r="AT22"/>
      <c r="AU22"/>
      <c r="AV22"/>
      <c r="AW22"/>
      <c r="AX22"/>
      <c r="AY22"/>
      <c r="AZ22"/>
      <c r="BA22"/>
      <c r="BB22"/>
    </row>
    <row r="23" spans="1:54" s="14" customFormat="1" x14ac:dyDescent="0.25">
      <c r="A23" s="14" t="s">
        <v>34</v>
      </c>
      <c r="B23" s="58" t="s">
        <v>59</v>
      </c>
      <c r="C23" s="59" t="s">
        <v>60</v>
      </c>
      <c r="D23" s="59">
        <v>369</v>
      </c>
      <c r="E23" s="60">
        <v>324</v>
      </c>
      <c r="F23" s="60">
        <v>520</v>
      </c>
      <c r="G23" s="61">
        <v>7</v>
      </c>
      <c r="H23" s="60">
        <f t="shared" si="2"/>
        <v>9</v>
      </c>
      <c r="I23" s="60">
        <f t="shared" si="3"/>
        <v>14</v>
      </c>
      <c r="J23" s="62">
        <v>174.96</v>
      </c>
      <c r="K23" s="63">
        <v>1.8518518518518519</v>
      </c>
      <c r="L23" s="63" t="s">
        <v>61</v>
      </c>
      <c r="M23" s="64">
        <v>2057</v>
      </c>
      <c r="N23" s="65">
        <v>-5.8975</v>
      </c>
      <c r="O23" s="65">
        <v>-77.786111111111111</v>
      </c>
      <c r="P23" s="66" t="s">
        <v>45</v>
      </c>
      <c r="Q23" s="67"/>
      <c r="R23" s="68"/>
      <c r="S23" s="69">
        <v>35</v>
      </c>
      <c r="T23" s="66" t="s">
        <v>23</v>
      </c>
      <c r="U23" s="61">
        <v>7</v>
      </c>
      <c r="V23" s="70">
        <v>8</v>
      </c>
      <c r="W23" s="70">
        <v>2</v>
      </c>
      <c r="X23" s="71">
        <v>25</v>
      </c>
      <c r="Y23" s="70">
        <v>4</v>
      </c>
      <c r="Z23" s="72">
        <v>29.411764705882355</v>
      </c>
      <c r="AA23" s="72">
        <v>33.333333333333329</v>
      </c>
      <c r="AB23" s="72" t="s">
        <v>16</v>
      </c>
      <c r="AC23" s="73" t="s">
        <v>16</v>
      </c>
      <c r="AD23" s="373">
        <v>0.47497489120660569</v>
      </c>
      <c r="AE23" s="373" t="s">
        <v>16</v>
      </c>
      <c r="AF23" s="70">
        <v>136.86352920000002</v>
      </c>
      <c r="AG23" s="72">
        <v>42.241830000000007</v>
      </c>
      <c r="AH23" s="70">
        <v>73</v>
      </c>
      <c r="AI23" s="72">
        <v>22.561789999999998</v>
      </c>
      <c r="AJ23" s="70">
        <v>157</v>
      </c>
      <c r="AK23" s="72">
        <v>146.97284114400003</v>
      </c>
      <c r="AL23" s="72">
        <v>1128.7497222222221</v>
      </c>
      <c r="AM23" s="72">
        <v>7963.1139506172849</v>
      </c>
      <c r="AN23" s="70">
        <v>9091.8636728395068</v>
      </c>
      <c r="AO23" s="9"/>
      <c r="AP23" s="13"/>
      <c r="AQ23" s="13"/>
      <c r="AR23" s="13"/>
      <c r="AS23"/>
      <c r="AT23"/>
      <c r="AU23"/>
      <c r="AV23"/>
      <c r="AW23"/>
      <c r="AX23"/>
      <c r="AY23"/>
      <c r="AZ23"/>
      <c r="BA23"/>
      <c r="BB23"/>
    </row>
    <row r="24" spans="1:54" s="14" customFormat="1" x14ac:dyDescent="0.25">
      <c r="A24" s="14" t="s">
        <v>34</v>
      </c>
      <c r="B24" s="58" t="s">
        <v>62</v>
      </c>
      <c r="C24" s="59" t="s">
        <v>63</v>
      </c>
      <c r="D24" s="59">
        <v>302</v>
      </c>
      <c r="E24" s="60">
        <v>297</v>
      </c>
      <c r="F24" s="60">
        <v>387</v>
      </c>
      <c r="G24" s="61">
        <v>3</v>
      </c>
      <c r="H24" s="60">
        <f t="shared" si="2"/>
        <v>15</v>
      </c>
      <c r="I24" s="414" t="str">
        <f t="shared" si="3"/>
        <v>-</v>
      </c>
      <c r="J24" s="62">
        <v>33.340000000000003</v>
      </c>
      <c r="K24" s="63">
        <v>8.9082183563287334</v>
      </c>
      <c r="L24" s="63" t="s">
        <v>64</v>
      </c>
      <c r="M24" s="64">
        <v>1399</v>
      </c>
      <c r="N24" s="65">
        <v>-6.0194444444444448</v>
      </c>
      <c r="O24" s="65">
        <v>-77.95194444444445</v>
      </c>
      <c r="P24" s="66" t="s">
        <v>45</v>
      </c>
      <c r="Q24" s="67"/>
      <c r="R24" s="68"/>
      <c r="S24" s="69">
        <v>8</v>
      </c>
      <c r="T24" s="66" t="s">
        <v>23</v>
      </c>
      <c r="U24" s="61">
        <v>3</v>
      </c>
      <c r="V24" s="70">
        <v>4</v>
      </c>
      <c r="W24" s="70">
        <v>0</v>
      </c>
      <c r="X24" s="73">
        <v>0</v>
      </c>
      <c r="Y24" s="70">
        <v>6</v>
      </c>
      <c r="Z24" s="72">
        <v>3.3333333333333335</v>
      </c>
      <c r="AA24" s="72">
        <v>10</v>
      </c>
      <c r="AB24" s="72" t="s">
        <v>16</v>
      </c>
      <c r="AC24" s="73" t="s">
        <v>16</v>
      </c>
      <c r="AD24" s="373">
        <v>0.51591355701901298</v>
      </c>
      <c r="AE24" s="373" t="s">
        <v>16</v>
      </c>
      <c r="AF24" s="70">
        <v>61.737241500000003</v>
      </c>
      <c r="AG24" s="72">
        <v>20.786950000000001</v>
      </c>
      <c r="AH24" s="70">
        <v>6</v>
      </c>
      <c r="AI24" s="72">
        <v>1.867667</v>
      </c>
      <c r="AJ24" s="70">
        <v>106</v>
      </c>
      <c r="AK24" s="72">
        <v>123.312926765</v>
      </c>
      <c r="AL24" s="72">
        <v>1099.7420538720539</v>
      </c>
      <c r="AM24" s="72">
        <v>5825.1429629629629</v>
      </c>
      <c r="AN24" s="70">
        <v>6924.8850168350164</v>
      </c>
      <c r="AO24" s="9"/>
      <c r="AP24" s="13"/>
      <c r="AQ24" s="13"/>
      <c r="AR24" s="13"/>
      <c r="AS24"/>
      <c r="AT24"/>
      <c r="AU24"/>
      <c r="AV24"/>
      <c r="AW24"/>
      <c r="AX24"/>
      <c r="AY24"/>
      <c r="AZ24"/>
      <c r="BA24"/>
      <c r="BB24"/>
    </row>
    <row r="25" spans="1:54" s="14" customFormat="1" x14ac:dyDescent="0.25">
      <c r="A25" s="14" t="s">
        <v>34</v>
      </c>
      <c r="B25" s="58" t="s">
        <v>65</v>
      </c>
      <c r="C25" s="59" t="s">
        <v>66</v>
      </c>
      <c r="D25" s="59">
        <v>762</v>
      </c>
      <c r="E25" s="60">
        <v>805</v>
      </c>
      <c r="F25" s="60">
        <v>981</v>
      </c>
      <c r="G25" s="61">
        <v>16</v>
      </c>
      <c r="H25" s="60">
        <f t="shared" si="2"/>
        <v>17</v>
      </c>
      <c r="I25" s="60">
        <f t="shared" si="3"/>
        <v>11</v>
      </c>
      <c r="J25" s="62">
        <v>45.67</v>
      </c>
      <c r="K25" s="63">
        <v>17.62645062404204</v>
      </c>
      <c r="L25" s="63" t="s">
        <v>67</v>
      </c>
      <c r="M25" s="64">
        <v>2297</v>
      </c>
      <c r="N25" s="65">
        <v>-5.8433333333333328</v>
      </c>
      <c r="O25" s="65">
        <v>-77.822499999999991</v>
      </c>
      <c r="P25" s="66" t="s">
        <v>68</v>
      </c>
      <c r="Q25" s="67"/>
      <c r="R25" s="68"/>
      <c r="S25" s="69">
        <v>19</v>
      </c>
      <c r="T25" s="66" t="s">
        <v>23</v>
      </c>
      <c r="U25" s="61">
        <v>16</v>
      </c>
      <c r="V25" s="70">
        <v>19</v>
      </c>
      <c r="W25" s="70">
        <v>0</v>
      </c>
      <c r="X25" s="73">
        <v>0</v>
      </c>
      <c r="Y25" s="70">
        <v>13</v>
      </c>
      <c r="Z25" s="72">
        <v>26.804123711340207</v>
      </c>
      <c r="AA25" s="72">
        <v>38.461538461538467</v>
      </c>
      <c r="AB25" s="72" t="s">
        <v>16</v>
      </c>
      <c r="AC25" s="73" t="s">
        <v>39</v>
      </c>
      <c r="AD25" s="373">
        <v>0.39589821271081937</v>
      </c>
      <c r="AE25" s="373" t="s">
        <v>16</v>
      </c>
      <c r="AF25" s="70">
        <v>441.11076240000006</v>
      </c>
      <c r="AG25" s="72">
        <v>54.796368000000001</v>
      </c>
      <c r="AH25" s="70">
        <v>198</v>
      </c>
      <c r="AI25" s="72">
        <v>24.577629999999999</v>
      </c>
      <c r="AJ25" s="70">
        <v>227</v>
      </c>
      <c r="AK25" s="72">
        <v>342.50556693999999</v>
      </c>
      <c r="AL25" s="72">
        <v>547.72622360248442</v>
      </c>
      <c r="AM25" s="72">
        <v>2995.2646832298133</v>
      </c>
      <c r="AN25" s="70">
        <v>3542.9909068322977</v>
      </c>
      <c r="AO25" s="9"/>
      <c r="AP25" s="13"/>
      <c r="AQ25" s="13"/>
      <c r="AR25" s="13"/>
      <c r="AS25"/>
      <c r="AT25"/>
      <c r="AU25"/>
      <c r="AV25"/>
      <c r="AW25"/>
      <c r="AX25"/>
      <c r="AY25"/>
      <c r="AZ25"/>
      <c r="BA25"/>
      <c r="BB25"/>
    </row>
    <row r="26" spans="1:54" s="14" customFormat="1" x14ac:dyDescent="0.25">
      <c r="A26" s="14" t="s">
        <v>34</v>
      </c>
      <c r="B26" s="58" t="s">
        <v>69</v>
      </c>
      <c r="C26" s="59" t="s">
        <v>70</v>
      </c>
      <c r="D26" s="59">
        <v>863</v>
      </c>
      <c r="E26" s="60">
        <v>708</v>
      </c>
      <c r="F26" s="60">
        <v>818</v>
      </c>
      <c r="G26" s="61">
        <v>9</v>
      </c>
      <c r="H26" s="60">
        <f t="shared" si="2"/>
        <v>21</v>
      </c>
      <c r="I26" s="414" t="str">
        <f t="shared" si="3"/>
        <v>-</v>
      </c>
      <c r="J26" s="62">
        <v>110.72</v>
      </c>
      <c r="K26" s="63">
        <v>6.3945086705202314</v>
      </c>
      <c r="L26" s="63" t="s">
        <v>71</v>
      </c>
      <c r="M26" s="64">
        <v>1912</v>
      </c>
      <c r="N26" s="65">
        <v>-5.9283333333333337</v>
      </c>
      <c r="O26" s="65">
        <v>-77.946111111111108</v>
      </c>
      <c r="P26" s="66" t="s">
        <v>38</v>
      </c>
      <c r="Q26" s="67"/>
      <c r="R26" s="68"/>
      <c r="S26" s="69">
        <v>23</v>
      </c>
      <c r="T26" s="66" t="s">
        <v>23</v>
      </c>
      <c r="U26" s="61">
        <v>9</v>
      </c>
      <c r="V26" s="70">
        <v>11</v>
      </c>
      <c r="W26" s="70">
        <v>1</v>
      </c>
      <c r="X26" s="71">
        <v>9.0909090909090917</v>
      </c>
      <c r="Y26" s="70">
        <v>1</v>
      </c>
      <c r="Z26" s="72">
        <v>20</v>
      </c>
      <c r="AA26" s="72">
        <v>9.5238095238095237</v>
      </c>
      <c r="AB26" s="72" t="s">
        <v>16</v>
      </c>
      <c r="AC26" s="73" t="s">
        <v>16</v>
      </c>
      <c r="AD26" s="373">
        <v>0.29944506568675788</v>
      </c>
      <c r="AE26" s="373" t="s">
        <v>16</v>
      </c>
      <c r="AF26" s="70">
        <v>324.48765012000001</v>
      </c>
      <c r="AG26" s="72">
        <v>45.831589000000001</v>
      </c>
      <c r="AH26" s="70">
        <v>91</v>
      </c>
      <c r="AI26" s="72">
        <v>12.790520000000001</v>
      </c>
      <c r="AJ26" s="70">
        <v>329</v>
      </c>
      <c r="AK26" s="72">
        <v>297.96707296699998</v>
      </c>
      <c r="AL26" s="72">
        <v>574.19487288135599</v>
      </c>
      <c r="AM26" s="72">
        <v>300.37700564971749</v>
      </c>
      <c r="AN26" s="70">
        <v>874.57187853107348</v>
      </c>
      <c r="AO26" s="9"/>
      <c r="AP26" s="13"/>
      <c r="AQ26" s="13"/>
      <c r="AR26" s="13"/>
      <c r="AS26"/>
      <c r="AT26"/>
      <c r="AU26"/>
      <c r="AV26"/>
      <c r="AW26"/>
      <c r="AX26"/>
      <c r="AY26"/>
      <c r="AZ26"/>
      <c r="BA26"/>
      <c r="BB26"/>
    </row>
    <row r="27" spans="1:54" s="14" customFormat="1" x14ac:dyDescent="0.25">
      <c r="A27" s="14" t="s">
        <v>34</v>
      </c>
      <c r="B27" s="58" t="s">
        <v>72</v>
      </c>
      <c r="C27" s="59" t="s">
        <v>73</v>
      </c>
      <c r="D27" s="59">
        <v>6641</v>
      </c>
      <c r="E27" s="60">
        <v>6395</v>
      </c>
      <c r="F27" s="60">
        <v>6515</v>
      </c>
      <c r="G27" s="61">
        <v>108</v>
      </c>
      <c r="H27" s="60">
        <f t="shared" si="2"/>
        <v>126</v>
      </c>
      <c r="I27" s="60">
        <f t="shared" si="3"/>
        <v>306</v>
      </c>
      <c r="J27" s="62">
        <v>203.22</v>
      </c>
      <c r="K27" s="63">
        <v>31.468359413443558</v>
      </c>
      <c r="L27" s="63" t="s">
        <v>74</v>
      </c>
      <c r="M27" s="64">
        <v>2251</v>
      </c>
      <c r="N27" s="65">
        <v>-5.8261111111111106</v>
      </c>
      <c r="O27" s="65">
        <v>-77.969444444444449</v>
      </c>
      <c r="P27" s="66" t="s">
        <v>75</v>
      </c>
      <c r="Q27" s="67"/>
      <c r="R27" s="68"/>
      <c r="S27" s="69">
        <v>42</v>
      </c>
      <c r="T27" s="66" t="s">
        <v>23</v>
      </c>
      <c r="U27" s="61">
        <v>108</v>
      </c>
      <c r="V27" s="70">
        <v>87</v>
      </c>
      <c r="W27" s="70">
        <v>4</v>
      </c>
      <c r="X27" s="71">
        <v>4.5977011494252871</v>
      </c>
      <c r="Y27" s="70">
        <v>80</v>
      </c>
      <c r="Z27" s="72">
        <v>19.758672699849171</v>
      </c>
      <c r="AA27" s="72">
        <v>27.27272727272727</v>
      </c>
      <c r="AB27" s="72" t="s">
        <v>16</v>
      </c>
      <c r="AC27" s="73" t="s">
        <v>16</v>
      </c>
      <c r="AD27" s="373">
        <v>0.35932357119762892</v>
      </c>
      <c r="AE27" s="373" t="s">
        <v>16</v>
      </c>
      <c r="AF27" s="70">
        <v>2153.9775853000001</v>
      </c>
      <c r="AG27" s="72">
        <v>33.682214000000002</v>
      </c>
      <c r="AH27" s="70">
        <v>406</v>
      </c>
      <c r="AI27" s="72">
        <v>6.3424699999999996</v>
      </c>
      <c r="AJ27" s="70">
        <v>2123</v>
      </c>
      <c r="AK27" s="72">
        <v>2468.0666999610007</v>
      </c>
      <c r="AL27" s="72">
        <v>229.04060046911647</v>
      </c>
      <c r="AM27" s="72">
        <v>478.21000781860829</v>
      </c>
      <c r="AN27" s="70">
        <v>707.25060828772473</v>
      </c>
      <c r="AO27" s="9"/>
      <c r="AP27" s="13"/>
      <c r="AQ27" s="13"/>
      <c r="AR27" s="13"/>
      <c r="AS27"/>
      <c r="AT27"/>
      <c r="AU27"/>
      <c r="AV27"/>
      <c r="AW27"/>
      <c r="AX27"/>
      <c r="AY27"/>
      <c r="AZ27"/>
      <c r="BA27"/>
      <c r="BB27"/>
    </row>
    <row r="28" spans="1:54" s="14" customFormat="1" x14ac:dyDescent="0.25">
      <c r="A28" s="14" t="s">
        <v>34</v>
      </c>
      <c r="B28" s="58" t="s">
        <v>76</v>
      </c>
      <c r="C28" s="59" t="s">
        <v>77</v>
      </c>
      <c r="D28" s="59">
        <v>8981</v>
      </c>
      <c r="E28" s="60">
        <v>8059</v>
      </c>
      <c r="F28" s="60">
        <v>8377</v>
      </c>
      <c r="G28" s="61">
        <v>99</v>
      </c>
      <c r="H28" s="60">
        <f t="shared" si="2"/>
        <v>215</v>
      </c>
      <c r="I28" s="60">
        <f t="shared" si="3"/>
        <v>264</v>
      </c>
      <c r="J28" s="62">
        <v>88.83</v>
      </c>
      <c r="K28" s="63">
        <v>90.723854553641786</v>
      </c>
      <c r="L28" s="63" t="s">
        <v>78</v>
      </c>
      <c r="M28" s="64">
        <v>1342</v>
      </c>
      <c r="N28" s="65">
        <v>-5.9413888888888895</v>
      </c>
      <c r="O28" s="65">
        <v>-77.977222222222224</v>
      </c>
      <c r="P28" s="66" t="s">
        <v>75</v>
      </c>
      <c r="Q28" s="67"/>
      <c r="R28" s="68"/>
      <c r="S28" s="69">
        <v>26</v>
      </c>
      <c r="T28" s="66" t="s">
        <v>23</v>
      </c>
      <c r="U28" s="61">
        <v>99</v>
      </c>
      <c r="V28" s="70">
        <v>106</v>
      </c>
      <c r="W28" s="70">
        <v>5</v>
      </c>
      <c r="X28" s="71">
        <v>4.716981132075472</v>
      </c>
      <c r="Y28" s="70">
        <v>80</v>
      </c>
      <c r="Z28" s="72">
        <v>10.334346504559271</v>
      </c>
      <c r="AA28" s="72">
        <v>25.252525252525253</v>
      </c>
      <c r="AB28" s="72" t="s">
        <v>16</v>
      </c>
      <c r="AC28" s="73" t="s">
        <v>16</v>
      </c>
      <c r="AD28" s="373">
        <v>0.51125809489622631</v>
      </c>
      <c r="AE28" s="373" t="s">
        <v>16</v>
      </c>
      <c r="AF28" s="70">
        <v>1830.4326915900001</v>
      </c>
      <c r="AG28" s="72">
        <v>22.712901000000002</v>
      </c>
      <c r="AH28" s="70">
        <v>1102</v>
      </c>
      <c r="AI28" s="72">
        <v>13.66821</v>
      </c>
      <c r="AJ28" s="70">
        <v>3022</v>
      </c>
      <c r="AK28" s="72">
        <v>3727.9066019309994</v>
      </c>
      <c r="AL28" s="72">
        <v>293.24300533564957</v>
      </c>
      <c r="AM28" s="72">
        <v>170.0549075567688</v>
      </c>
      <c r="AN28" s="70">
        <v>463.29791289241837</v>
      </c>
      <c r="AO28" s="9"/>
      <c r="AP28" s="13"/>
      <c r="AQ28" s="13"/>
      <c r="AR28" s="13"/>
      <c r="AS28"/>
      <c r="AT28"/>
      <c r="AU28"/>
      <c r="AV28"/>
      <c r="AW28"/>
      <c r="AX28"/>
      <c r="AY28"/>
      <c r="AZ28"/>
      <c r="BA28"/>
      <c r="BB28"/>
    </row>
    <row r="29" spans="1:54" s="14" customFormat="1" x14ac:dyDescent="0.25">
      <c r="A29" s="14" t="s">
        <v>34</v>
      </c>
      <c r="B29" s="74" t="s">
        <v>79</v>
      </c>
      <c r="C29" s="59" t="s">
        <v>80</v>
      </c>
      <c r="D29" s="59">
        <v>1691</v>
      </c>
      <c r="E29" s="60">
        <v>1385</v>
      </c>
      <c r="F29" s="60">
        <v>1242</v>
      </c>
      <c r="G29" s="61">
        <v>17</v>
      </c>
      <c r="H29" s="60">
        <f t="shared" si="2"/>
        <v>36</v>
      </c>
      <c r="I29" s="60">
        <f t="shared" si="3"/>
        <v>5</v>
      </c>
      <c r="J29" s="62">
        <v>154.18</v>
      </c>
      <c r="K29" s="63">
        <v>8.9830068750810739</v>
      </c>
      <c r="L29" s="63" t="s">
        <v>58</v>
      </c>
      <c r="M29" s="64">
        <v>2081</v>
      </c>
      <c r="N29" s="65">
        <v>-5.9044444444444446</v>
      </c>
      <c r="O29" s="65">
        <v>-77.797777777777782</v>
      </c>
      <c r="P29" s="66" t="s">
        <v>45</v>
      </c>
      <c r="Q29" s="67"/>
      <c r="R29" s="68"/>
      <c r="S29" s="69">
        <v>30</v>
      </c>
      <c r="T29" s="66" t="s">
        <v>23</v>
      </c>
      <c r="U29" s="61">
        <v>17</v>
      </c>
      <c r="V29" s="70">
        <v>14</v>
      </c>
      <c r="W29" s="70">
        <v>0</v>
      </c>
      <c r="X29" s="73">
        <v>0</v>
      </c>
      <c r="Y29" s="70">
        <v>13</v>
      </c>
      <c r="Z29" s="72">
        <v>21.649484536082475</v>
      </c>
      <c r="AA29" s="72">
        <v>14.285714285714285</v>
      </c>
      <c r="AB29" s="72" t="s">
        <v>16</v>
      </c>
      <c r="AC29" s="73" t="s">
        <v>16</v>
      </c>
      <c r="AD29" s="373">
        <v>0.45139419318570395</v>
      </c>
      <c r="AE29" s="373" t="s">
        <v>16</v>
      </c>
      <c r="AF29" s="70">
        <v>409.23534030000002</v>
      </c>
      <c r="AG29" s="72">
        <v>29.547677999999998</v>
      </c>
      <c r="AH29" s="70">
        <v>71</v>
      </c>
      <c r="AI29" s="72">
        <v>5.1292099999999996</v>
      </c>
      <c r="AJ29" s="70">
        <v>599</v>
      </c>
      <c r="AK29" s="72">
        <v>646.33949172899986</v>
      </c>
      <c r="AL29" s="72">
        <v>1431.8100577617329</v>
      </c>
      <c r="AM29" s="72">
        <v>45.323768953068594</v>
      </c>
      <c r="AN29" s="70">
        <v>1477.1338267148014</v>
      </c>
      <c r="AO29" s="9"/>
      <c r="AP29" s="13"/>
      <c r="AQ29" s="13"/>
      <c r="AR29" s="13"/>
      <c r="AS29"/>
      <c r="AT29"/>
      <c r="AU29"/>
      <c r="AV29"/>
      <c r="AW29"/>
      <c r="AX29"/>
      <c r="AY29"/>
      <c r="AZ29"/>
      <c r="BA29"/>
      <c r="BB29"/>
    </row>
    <row r="30" spans="1:54" s="14" customFormat="1" x14ac:dyDescent="0.25">
      <c r="A30" s="14" t="s">
        <v>34</v>
      </c>
      <c r="B30" s="58" t="s">
        <v>81</v>
      </c>
      <c r="C30" s="59" t="s">
        <v>82</v>
      </c>
      <c r="D30" s="59">
        <v>252</v>
      </c>
      <c r="E30" s="60">
        <v>221</v>
      </c>
      <c r="F30" s="60">
        <v>353</v>
      </c>
      <c r="G30" s="61">
        <v>1</v>
      </c>
      <c r="H30" s="60">
        <f t="shared" si="2"/>
        <v>16</v>
      </c>
      <c r="I30" s="414" t="str">
        <f t="shared" si="3"/>
        <v>-</v>
      </c>
      <c r="J30" s="62">
        <v>24.58</v>
      </c>
      <c r="K30" s="63">
        <v>8.9910496338486574</v>
      </c>
      <c r="L30" s="63" t="s">
        <v>83</v>
      </c>
      <c r="M30" s="64">
        <v>2166</v>
      </c>
      <c r="N30" s="65">
        <v>-5.9177777777777782</v>
      </c>
      <c r="O30" s="65">
        <v>-77.788888888888891</v>
      </c>
      <c r="P30" s="66" t="s">
        <v>45</v>
      </c>
      <c r="Q30" s="67"/>
      <c r="R30" s="68"/>
      <c r="S30" s="69">
        <v>11</v>
      </c>
      <c r="T30" s="66" t="s">
        <v>23</v>
      </c>
      <c r="U30" s="61">
        <v>1</v>
      </c>
      <c r="V30" s="70">
        <v>5</v>
      </c>
      <c r="W30" s="70">
        <v>0</v>
      </c>
      <c r="X30" s="73">
        <v>0</v>
      </c>
      <c r="Y30" s="70">
        <v>4</v>
      </c>
      <c r="Z30" s="72">
        <v>0</v>
      </c>
      <c r="AA30" s="72">
        <v>33.333333333333329</v>
      </c>
      <c r="AB30" s="72" t="s">
        <v>16</v>
      </c>
      <c r="AC30" s="73" t="s">
        <v>39</v>
      </c>
      <c r="AD30" s="373">
        <v>0.32400533465949394</v>
      </c>
      <c r="AE30" s="373" t="s">
        <v>16</v>
      </c>
      <c r="AF30" s="70">
        <v>85.506458050000006</v>
      </c>
      <c r="AG30" s="72">
        <v>38.690705000000001</v>
      </c>
      <c r="AH30" s="70">
        <v>35</v>
      </c>
      <c r="AI30" s="72">
        <v>15.61683</v>
      </c>
      <c r="AJ30" s="70">
        <v>128</v>
      </c>
      <c r="AK30" s="72">
        <v>101.824157118</v>
      </c>
      <c r="AL30" s="72">
        <v>2019.7728054298643</v>
      </c>
      <c r="AM30" s="72">
        <v>471.66968325791856</v>
      </c>
      <c r="AN30" s="70">
        <v>2491.4424886877828</v>
      </c>
      <c r="AO30" s="9"/>
      <c r="AP30" s="13"/>
      <c r="AQ30" s="13"/>
      <c r="AR30" s="13"/>
      <c r="AS30"/>
      <c r="AT30"/>
      <c r="AU30"/>
      <c r="AV30"/>
      <c r="AW30"/>
      <c r="AX30"/>
      <c r="AY30"/>
      <c r="AZ30"/>
      <c r="BA30"/>
      <c r="BB30"/>
    </row>
    <row r="31" spans="1:54" s="14" customFormat="1" x14ac:dyDescent="0.25">
      <c r="A31" s="14" t="s">
        <v>34</v>
      </c>
      <c r="B31" s="58" t="s">
        <v>84</v>
      </c>
      <c r="C31" s="59" t="s">
        <v>85</v>
      </c>
      <c r="D31" s="59">
        <v>400</v>
      </c>
      <c r="E31" s="60">
        <v>509</v>
      </c>
      <c r="F31" s="60">
        <v>504</v>
      </c>
      <c r="G31" s="61">
        <v>4</v>
      </c>
      <c r="H31" s="60">
        <f t="shared" si="2"/>
        <v>22</v>
      </c>
      <c r="I31" s="414" t="str">
        <f t="shared" si="3"/>
        <v>-</v>
      </c>
      <c r="J31" s="62">
        <v>100.76</v>
      </c>
      <c r="K31" s="63">
        <v>5.0516077808654227</v>
      </c>
      <c r="L31" s="63" t="s">
        <v>86</v>
      </c>
      <c r="M31" s="64">
        <v>1942</v>
      </c>
      <c r="N31" s="65">
        <v>-5.9661111111111111</v>
      </c>
      <c r="O31" s="65">
        <v>-77.945277777777775</v>
      </c>
      <c r="P31" s="66" t="s">
        <v>45</v>
      </c>
      <c r="Q31" s="67"/>
      <c r="R31" s="68"/>
      <c r="S31" s="69">
        <v>18</v>
      </c>
      <c r="T31" s="66" t="s">
        <v>23</v>
      </c>
      <c r="U31" s="61">
        <v>4</v>
      </c>
      <c r="V31" s="70">
        <v>5</v>
      </c>
      <c r="W31" s="70">
        <v>0</v>
      </c>
      <c r="X31" s="73">
        <v>0</v>
      </c>
      <c r="Y31" s="70" t="s">
        <v>55</v>
      </c>
      <c r="Z31" s="72">
        <v>16.666666666666664</v>
      </c>
      <c r="AA31" s="72">
        <v>0</v>
      </c>
      <c r="AB31" s="72" t="s">
        <v>16</v>
      </c>
      <c r="AC31" s="73" t="s">
        <v>16</v>
      </c>
      <c r="AD31" s="373">
        <v>0.3480340939567137</v>
      </c>
      <c r="AE31" s="373" t="s">
        <v>16</v>
      </c>
      <c r="AF31" s="70">
        <v>147.40181899999999</v>
      </c>
      <c r="AG31" s="72">
        <v>28.959099999999999</v>
      </c>
      <c r="AH31" s="70">
        <v>24</v>
      </c>
      <c r="AI31" s="72">
        <v>4.7255580000000004</v>
      </c>
      <c r="AJ31" s="70">
        <v>139</v>
      </c>
      <c r="AK31" s="72">
        <v>268.98568559400007</v>
      </c>
      <c r="AL31" s="75">
        <v>738.22396856581531</v>
      </c>
      <c r="AM31" s="72">
        <v>6758.4863064832998</v>
      </c>
      <c r="AN31" s="76">
        <v>7496.7102750491158</v>
      </c>
      <c r="AO31" s="9"/>
      <c r="AP31" s="13"/>
      <c r="AQ31" s="13"/>
      <c r="AR31" s="13"/>
      <c r="AS31"/>
      <c r="AT31"/>
      <c r="AU31"/>
      <c r="AV31"/>
      <c r="AW31"/>
      <c r="AX31"/>
      <c r="AY31"/>
      <c r="AZ31"/>
      <c r="BA31"/>
      <c r="BB31"/>
    </row>
    <row r="32" spans="1:54" s="14" customFormat="1" x14ac:dyDescent="0.25">
      <c r="A32" s="14" t="s">
        <v>34</v>
      </c>
      <c r="B32" s="58" t="s">
        <v>87</v>
      </c>
      <c r="C32" s="59" t="s">
        <v>88</v>
      </c>
      <c r="D32" s="59">
        <v>1449</v>
      </c>
      <c r="E32" s="60">
        <v>1614</v>
      </c>
      <c r="F32" s="60">
        <v>1839</v>
      </c>
      <c r="G32" s="61">
        <v>21</v>
      </c>
      <c r="H32" s="60">
        <f t="shared" si="2"/>
        <v>26</v>
      </c>
      <c r="I32" s="414" t="str">
        <f t="shared" si="3"/>
        <v>-</v>
      </c>
      <c r="J32" s="62">
        <v>127.29</v>
      </c>
      <c r="K32" s="63">
        <v>12.679707753947678</v>
      </c>
      <c r="L32" s="63" t="s">
        <v>89</v>
      </c>
      <c r="M32" s="64">
        <v>1668</v>
      </c>
      <c r="N32" s="65">
        <v>-5.9105555555555558</v>
      </c>
      <c r="O32" s="65">
        <v>-77.980555555555554</v>
      </c>
      <c r="P32" s="66" t="s">
        <v>38</v>
      </c>
      <c r="Q32" s="67"/>
      <c r="R32" s="68"/>
      <c r="S32" s="69">
        <v>13</v>
      </c>
      <c r="T32" s="66" t="s">
        <v>23</v>
      </c>
      <c r="U32" s="61">
        <v>21</v>
      </c>
      <c r="V32" s="70">
        <v>21</v>
      </c>
      <c r="W32" s="70">
        <v>0</v>
      </c>
      <c r="X32" s="73">
        <v>0</v>
      </c>
      <c r="Y32" s="70">
        <v>13</v>
      </c>
      <c r="Z32" s="72">
        <v>17.21311475409836</v>
      </c>
      <c r="AA32" s="72">
        <v>15.384615384615385</v>
      </c>
      <c r="AB32" s="72" t="s">
        <v>16</v>
      </c>
      <c r="AC32" s="73" t="s">
        <v>16</v>
      </c>
      <c r="AD32" s="373">
        <v>0.36500215126825525</v>
      </c>
      <c r="AE32" s="373" t="s">
        <v>16</v>
      </c>
      <c r="AF32" s="70">
        <v>578.83120871999995</v>
      </c>
      <c r="AG32" s="72">
        <v>35.863147999999995</v>
      </c>
      <c r="AH32" s="70">
        <v>216</v>
      </c>
      <c r="AI32" s="72">
        <v>13.361219999999999</v>
      </c>
      <c r="AJ32" s="70">
        <v>541</v>
      </c>
      <c r="AK32" s="72">
        <v>647.80250324500105</v>
      </c>
      <c r="AL32" s="72">
        <v>265.1858550185874</v>
      </c>
      <c r="AM32" s="72">
        <v>265.18680297397771</v>
      </c>
      <c r="AN32" s="70">
        <v>530.372657992565</v>
      </c>
      <c r="AO32" s="9"/>
      <c r="AP32" s="13"/>
      <c r="AQ32" s="13"/>
      <c r="AR32" s="13"/>
      <c r="AS32"/>
      <c r="AT32"/>
      <c r="AU32"/>
      <c r="AV32"/>
      <c r="AW32"/>
      <c r="AX32"/>
      <c r="AY32"/>
      <c r="AZ32"/>
      <c r="BA32"/>
      <c r="BB32"/>
    </row>
    <row r="33" spans="1:54" s="14" customFormat="1" x14ac:dyDescent="0.25">
      <c r="A33" s="14" t="s">
        <v>34</v>
      </c>
      <c r="B33" s="58" t="s">
        <v>90</v>
      </c>
      <c r="C33" s="59" t="s">
        <v>91</v>
      </c>
      <c r="D33" s="59">
        <v>1370</v>
      </c>
      <c r="E33" s="60">
        <v>917</v>
      </c>
      <c r="F33" s="60">
        <v>1120</v>
      </c>
      <c r="G33" s="61">
        <v>14</v>
      </c>
      <c r="H33" s="60">
        <f t="shared" si="2"/>
        <v>37</v>
      </c>
      <c r="I33" s="60">
        <f t="shared" si="3"/>
        <v>1</v>
      </c>
      <c r="J33" s="62">
        <v>90.14</v>
      </c>
      <c r="K33" s="63">
        <v>10.173064122476148</v>
      </c>
      <c r="L33" s="63" t="s">
        <v>92</v>
      </c>
      <c r="M33" s="64">
        <v>1928</v>
      </c>
      <c r="N33" s="65">
        <v>-6.0427777777777774</v>
      </c>
      <c r="O33" s="65">
        <v>-77.919166666666669</v>
      </c>
      <c r="P33" s="66" t="s">
        <v>38</v>
      </c>
      <c r="Q33" s="67"/>
      <c r="R33" s="68"/>
      <c r="S33" s="69">
        <v>16</v>
      </c>
      <c r="T33" s="66" t="s">
        <v>23</v>
      </c>
      <c r="U33" s="61">
        <v>14</v>
      </c>
      <c r="V33" s="70">
        <v>7</v>
      </c>
      <c r="W33" s="70">
        <v>1</v>
      </c>
      <c r="X33" s="71">
        <v>14.285714285714285</v>
      </c>
      <c r="Y33" s="70">
        <v>9</v>
      </c>
      <c r="Z33" s="72">
        <v>11.111111111111111</v>
      </c>
      <c r="AA33" s="72">
        <v>16.129032258064516</v>
      </c>
      <c r="AB33" s="72" t="s">
        <v>16</v>
      </c>
      <c r="AC33" s="73" t="s">
        <v>39</v>
      </c>
      <c r="AD33" s="373">
        <v>0.40063511294373971</v>
      </c>
      <c r="AE33" s="373" t="s">
        <v>16</v>
      </c>
      <c r="AF33" s="70">
        <v>190.6163315</v>
      </c>
      <c r="AG33" s="72">
        <v>20.786950000000001</v>
      </c>
      <c r="AH33" s="70">
        <v>78</v>
      </c>
      <c r="AI33" s="72">
        <v>8.4843209999999996</v>
      </c>
      <c r="AJ33" s="70">
        <v>553</v>
      </c>
      <c r="AK33" s="72">
        <v>434.25338530399995</v>
      </c>
      <c r="AL33" s="72">
        <v>470.6155398037078</v>
      </c>
      <c r="AM33" s="72">
        <v>399.09873500545257</v>
      </c>
      <c r="AN33" s="70">
        <v>869.71427480916032</v>
      </c>
      <c r="AO33" s="9"/>
      <c r="AP33" s="13"/>
      <c r="AQ33" s="13"/>
      <c r="AR33" s="13"/>
      <c r="AS33"/>
      <c r="AT33"/>
      <c r="AU33"/>
      <c r="AV33"/>
      <c r="AW33"/>
      <c r="AX33"/>
      <c r="AY33"/>
      <c r="AZ33"/>
      <c r="BA33"/>
      <c r="BB33"/>
    </row>
    <row r="34" spans="1:54" s="14" customFormat="1" x14ac:dyDescent="0.25">
      <c r="A34" s="14" t="s">
        <v>34</v>
      </c>
      <c r="B34" s="58" t="s">
        <v>93</v>
      </c>
      <c r="C34" s="59" t="s">
        <v>94</v>
      </c>
      <c r="D34" s="59">
        <v>6472</v>
      </c>
      <c r="E34" s="60">
        <v>5851</v>
      </c>
      <c r="F34" s="60">
        <v>6745</v>
      </c>
      <c r="G34" s="61">
        <v>99</v>
      </c>
      <c r="H34" s="60">
        <f t="shared" si="2"/>
        <v>90</v>
      </c>
      <c r="I34" s="414" t="str">
        <f t="shared" si="3"/>
        <v>-</v>
      </c>
      <c r="J34" s="62">
        <v>1715.96</v>
      </c>
      <c r="K34" s="63">
        <v>3.40975314109886</v>
      </c>
      <c r="L34" s="63" t="s">
        <v>95</v>
      </c>
      <c r="M34" s="64">
        <v>1887</v>
      </c>
      <c r="N34" s="65">
        <v>-5.7352777777777781</v>
      </c>
      <c r="O34" s="65">
        <v>-77.925000000000011</v>
      </c>
      <c r="P34" s="66" t="s">
        <v>68</v>
      </c>
      <c r="Q34" s="67"/>
      <c r="R34" s="68"/>
      <c r="S34" s="69">
        <v>50</v>
      </c>
      <c r="T34" s="66" t="s">
        <v>23</v>
      </c>
      <c r="U34" s="61">
        <v>99</v>
      </c>
      <c r="V34" s="70">
        <v>93</v>
      </c>
      <c r="W34" s="70">
        <v>8</v>
      </c>
      <c r="X34" s="71">
        <v>8.6021505376344098</v>
      </c>
      <c r="Y34" s="70">
        <v>75</v>
      </c>
      <c r="Z34" s="72">
        <v>18.711276332094176</v>
      </c>
      <c r="AA34" s="72">
        <v>38.559322033898304</v>
      </c>
      <c r="AB34" s="72" t="s">
        <v>16</v>
      </c>
      <c r="AC34" s="73" t="s">
        <v>16</v>
      </c>
      <c r="AD34" s="373">
        <v>0.35229005286553627</v>
      </c>
      <c r="AE34" s="373" t="s">
        <v>16</v>
      </c>
      <c r="AF34" s="70">
        <v>2566.2064142899999</v>
      </c>
      <c r="AG34" s="72">
        <v>43.859279000000001</v>
      </c>
      <c r="AH34" s="70">
        <v>640</v>
      </c>
      <c r="AI34" s="72">
        <v>10.944290000000001</v>
      </c>
      <c r="AJ34" s="70">
        <v>2113</v>
      </c>
      <c r="AK34" s="72">
        <v>2006.6535162999999</v>
      </c>
      <c r="AL34" s="72">
        <v>290.31392753375496</v>
      </c>
      <c r="AM34" s="72">
        <v>360.17160827209028</v>
      </c>
      <c r="AN34" s="70">
        <v>650.48553580584519</v>
      </c>
      <c r="AO34" s="9"/>
      <c r="AP34" s="13"/>
      <c r="AQ34" s="13"/>
      <c r="AR34" s="13"/>
      <c r="AS34"/>
      <c r="AT34"/>
      <c r="AU34"/>
      <c r="AV34"/>
      <c r="AW34"/>
      <c r="AX34"/>
      <c r="AY34"/>
      <c r="AZ34"/>
      <c r="BA34"/>
      <c r="BB34"/>
    </row>
    <row r="35" spans="1:54" s="14" customFormat="1" x14ac:dyDescent="0.25">
      <c r="A35" s="14" t="s">
        <v>30</v>
      </c>
      <c r="B35" s="421" t="s">
        <v>96</v>
      </c>
      <c r="C35" s="422" t="s">
        <v>97</v>
      </c>
      <c r="D35" s="422">
        <v>53637</v>
      </c>
      <c r="E35" s="423">
        <v>60419</v>
      </c>
      <c r="F35" s="423">
        <v>58111</v>
      </c>
      <c r="G35" s="424">
        <v>981</v>
      </c>
      <c r="H35" s="423">
        <f t="shared" si="2"/>
        <v>1248</v>
      </c>
      <c r="I35" s="423">
        <f t="shared" si="3"/>
        <v>1668</v>
      </c>
      <c r="J35" s="425">
        <v>3312.37</v>
      </c>
      <c r="K35" s="426">
        <v>18.240413963415925</v>
      </c>
      <c r="L35" s="426" t="s">
        <v>28</v>
      </c>
      <c r="M35" s="427">
        <v>2338</v>
      </c>
      <c r="N35" s="428">
        <v>-6.2294444444444448</v>
      </c>
      <c r="O35" s="428">
        <v>-77.87277777777777</v>
      </c>
      <c r="P35" s="429" t="s">
        <v>16</v>
      </c>
      <c r="Q35" s="430"/>
      <c r="R35" s="431">
        <v>21</v>
      </c>
      <c r="S35" s="432">
        <v>745</v>
      </c>
      <c r="T35" s="429" t="s">
        <v>23</v>
      </c>
      <c r="U35" s="424">
        <v>981</v>
      </c>
      <c r="V35" s="433">
        <v>841</v>
      </c>
      <c r="W35" s="433">
        <v>70</v>
      </c>
      <c r="X35" s="434">
        <v>8.3234244946492275</v>
      </c>
      <c r="Y35" s="433">
        <v>886</v>
      </c>
      <c r="Z35" s="435">
        <v>14.707717911379239</v>
      </c>
      <c r="AA35" s="435">
        <v>32.279069767441861</v>
      </c>
      <c r="AB35" s="435" t="s">
        <v>16</v>
      </c>
      <c r="AC35" s="436">
        <v>7</v>
      </c>
      <c r="AD35" s="437">
        <v>0.54266528829961902</v>
      </c>
      <c r="AE35" s="437">
        <v>0.7672789986320846</v>
      </c>
      <c r="AF35" s="433">
        <v>13305.154376059998</v>
      </c>
      <c r="AG35" s="435">
        <v>22.021473999999998</v>
      </c>
      <c r="AH35" s="433">
        <v>7068</v>
      </c>
      <c r="AI35" s="435">
        <v>11.698524044037061</v>
      </c>
      <c r="AJ35" s="433">
        <v>18809</v>
      </c>
      <c r="AK35" s="435">
        <v>25568.807206785001</v>
      </c>
      <c r="AL35" s="435">
        <v>11021.483485823999</v>
      </c>
      <c r="AM35" s="435">
        <v>4032.2058609046812</v>
      </c>
      <c r="AN35" s="433">
        <v>15053.689346728679</v>
      </c>
      <c r="AO35" s="9"/>
      <c r="AP35" s="13"/>
      <c r="AQ35" s="13"/>
      <c r="AR35" s="13"/>
      <c r="AS35"/>
      <c r="AT35"/>
      <c r="AU35"/>
      <c r="AV35"/>
      <c r="AW35"/>
      <c r="AX35"/>
      <c r="AY35"/>
      <c r="AZ35"/>
      <c r="BA35"/>
      <c r="BB35"/>
    </row>
    <row r="36" spans="1:54" s="14" customFormat="1" x14ac:dyDescent="0.25">
      <c r="A36" s="14" t="s">
        <v>34</v>
      </c>
      <c r="B36" s="74" t="s">
        <v>98</v>
      </c>
      <c r="C36" s="59" t="s">
        <v>99</v>
      </c>
      <c r="D36" s="59">
        <v>308</v>
      </c>
      <c r="E36" s="60">
        <v>283</v>
      </c>
      <c r="F36" s="60">
        <v>351</v>
      </c>
      <c r="G36" s="61">
        <v>7</v>
      </c>
      <c r="H36" s="60">
        <f t="shared" si="2"/>
        <v>11</v>
      </c>
      <c r="I36" s="414" t="str">
        <f t="shared" si="3"/>
        <v>-</v>
      </c>
      <c r="J36" s="62">
        <v>25.71</v>
      </c>
      <c r="K36" s="63">
        <v>11.007390120575652</v>
      </c>
      <c r="L36" s="63" t="s">
        <v>100</v>
      </c>
      <c r="M36" s="64">
        <v>2823</v>
      </c>
      <c r="N36" s="65">
        <v>-6.0324999999999998</v>
      </c>
      <c r="O36" s="65">
        <v>-77.710833333333341</v>
      </c>
      <c r="P36" s="66" t="s">
        <v>38</v>
      </c>
      <c r="Q36" s="67"/>
      <c r="R36" s="68"/>
      <c r="S36" s="69">
        <v>9</v>
      </c>
      <c r="T36" s="66" t="s">
        <v>23</v>
      </c>
      <c r="U36" s="61">
        <v>7</v>
      </c>
      <c r="V36" s="70">
        <v>5</v>
      </c>
      <c r="W36" s="70">
        <v>0</v>
      </c>
      <c r="X36" s="73">
        <v>0</v>
      </c>
      <c r="Y36" s="70">
        <v>0</v>
      </c>
      <c r="Z36" s="72">
        <v>12.5</v>
      </c>
      <c r="AA36" s="72">
        <v>27.27272727272727</v>
      </c>
      <c r="AB36" s="72" t="s">
        <v>16</v>
      </c>
      <c r="AC36" s="73" t="s">
        <v>16</v>
      </c>
      <c r="AD36" s="373">
        <v>0.42303192502829556</v>
      </c>
      <c r="AE36" s="373" t="s">
        <v>16</v>
      </c>
      <c r="AF36" s="70">
        <v>103.35145567000001</v>
      </c>
      <c r="AG36" s="72">
        <v>36.519949000000004</v>
      </c>
      <c r="AH36" s="70">
        <v>44</v>
      </c>
      <c r="AI36" s="72">
        <v>15.68075</v>
      </c>
      <c r="AJ36" s="70">
        <v>146</v>
      </c>
      <c r="AK36" s="72">
        <v>97.955837485000004</v>
      </c>
      <c r="AL36" s="72">
        <v>1634.5548409893993</v>
      </c>
      <c r="AM36" s="72">
        <v>9993.233604240284</v>
      </c>
      <c r="AN36" s="70">
        <v>11627.788445229682</v>
      </c>
      <c r="AO36" s="9"/>
      <c r="AP36" s="13"/>
      <c r="AQ36" s="13"/>
      <c r="AR36" s="13"/>
      <c r="AS36"/>
      <c r="AT36"/>
      <c r="AU36"/>
      <c r="AV36"/>
      <c r="AW36"/>
      <c r="AX36"/>
      <c r="AY36"/>
      <c r="AZ36"/>
      <c r="BA36"/>
      <c r="BB36"/>
    </row>
    <row r="37" spans="1:54" s="14" customFormat="1" x14ac:dyDescent="0.25">
      <c r="A37" s="14" t="s">
        <v>34</v>
      </c>
      <c r="B37" s="58" t="s">
        <v>101</v>
      </c>
      <c r="C37" s="59" t="s">
        <v>102</v>
      </c>
      <c r="D37" s="59">
        <v>1513</v>
      </c>
      <c r="E37" s="60">
        <v>1233</v>
      </c>
      <c r="F37" s="60">
        <v>1443</v>
      </c>
      <c r="G37" s="61">
        <v>23</v>
      </c>
      <c r="H37" s="60">
        <f t="shared" si="2"/>
        <v>24</v>
      </c>
      <c r="I37" s="60">
        <f t="shared" si="3"/>
        <v>33</v>
      </c>
      <c r="J37" s="62">
        <v>357.09</v>
      </c>
      <c r="K37" s="63">
        <v>3.4529110308325635</v>
      </c>
      <c r="L37" s="63" t="s">
        <v>103</v>
      </c>
      <c r="M37" s="64">
        <v>859</v>
      </c>
      <c r="N37" s="65">
        <v>-6.8358333333333334</v>
      </c>
      <c r="O37" s="65">
        <v>-78.019722222222228</v>
      </c>
      <c r="P37" s="66" t="s">
        <v>38</v>
      </c>
      <c r="Q37" s="67"/>
      <c r="R37" s="68"/>
      <c r="S37" s="69">
        <v>27</v>
      </c>
      <c r="T37" s="66" t="s">
        <v>23</v>
      </c>
      <c r="U37" s="61">
        <v>23</v>
      </c>
      <c r="V37" s="70">
        <v>18</v>
      </c>
      <c r="W37" s="70">
        <v>0</v>
      </c>
      <c r="X37" s="73">
        <v>0</v>
      </c>
      <c r="Y37" s="70">
        <v>10</v>
      </c>
      <c r="Z37" s="72">
        <v>26.114649681528661</v>
      </c>
      <c r="AA37" s="72">
        <v>22.222222222222221</v>
      </c>
      <c r="AB37" s="72" t="s">
        <v>16</v>
      </c>
      <c r="AC37" s="73" t="s">
        <v>39</v>
      </c>
      <c r="AD37" s="373">
        <v>0.31530842132215831</v>
      </c>
      <c r="AE37" s="373" t="s">
        <v>16</v>
      </c>
      <c r="AF37" s="70">
        <v>563.88742146000004</v>
      </c>
      <c r="AG37" s="72">
        <v>45.732962000000001</v>
      </c>
      <c r="AH37" s="70">
        <v>190</v>
      </c>
      <c r="AI37" s="72">
        <v>15.42712</v>
      </c>
      <c r="AJ37" s="70">
        <v>467</v>
      </c>
      <c r="AK37" s="72">
        <v>484.94873262400006</v>
      </c>
      <c r="AL37" s="72">
        <v>376.01334144363341</v>
      </c>
      <c r="AM37" s="72">
        <v>1586.1594728304949</v>
      </c>
      <c r="AN37" s="70">
        <v>1962.1728142741283</v>
      </c>
      <c r="AO37" s="9"/>
      <c r="AP37" s="13"/>
      <c r="AQ37" s="13"/>
      <c r="AR37" s="13"/>
      <c r="AS37"/>
      <c r="AT37"/>
      <c r="AU37"/>
      <c r="AV37"/>
      <c r="AW37"/>
      <c r="AX37"/>
      <c r="AY37"/>
      <c r="AZ37"/>
      <c r="BA37"/>
      <c r="BB37"/>
    </row>
    <row r="38" spans="1:54" s="14" customFormat="1" x14ac:dyDescent="0.25">
      <c r="A38" s="14" t="s">
        <v>34</v>
      </c>
      <c r="B38" s="74" t="s">
        <v>104</v>
      </c>
      <c r="C38" s="59" t="s">
        <v>97</v>
      </c>
      <c r="D38" s="59">
        <v>25689</v>
      </c>
      <c r="E38" s="60">
        <v>35868</v>
      </c>
      <c r="F38" s="60">
        <v>30338</v>
      </c>
      <c r="G38" s="61">
        <v>588</v>
      </c>
      <c r="H38" s="60">
        <f t="shared" si="2"/>
        <v>523</v>
      </c>
      <c r="I38" s="60">
        <f t="shared" si="3"/>
        <v>1447</v>
      </c>
      <c r="J38" s="62">
        <v>153.78</v>
      </c>
      <c r="K38" s="63">
        <v>233.2422941865002</v>
      </c>
      <c r="L38" s="63" t="s">
        <v>28</v>
      </c>
      <c r="M38" s="64">
        <v>2338</v>
      </c>
      <c r="N38" s="65">
        <v>-6.2294444444444448</v>
      </c>
      <c r="O38" s="65">
        <v>-77.87277777777777</v>
      </c>
      <c r="P38" s="66" t="s">
        <v>41</v>
      </c>
      <c r="Q38" s="67"/>
      <c r="R38" s="68"/>
      <c r="S38" s="69">
        <v>27</v>
      </c>
      <c r="T38" s="66" t="s">
        <v>23</v>
      </c>
      <c r="U38" s="61">
        <v>588</v>
      </c>
      <c r="V38" s="70">
        <v>427</v>
      </c>
      <c r="W38" s="70">
        <v>43</v>
      </c>
      <c r="X38" s="71">
        <v>10.070257611241217</v>
      </c>
      <c r="Y38" s="70">
        <v>672</v>
      </c>
      <c r="Z38" s="72">
        <v>11.735740664751743</v>
      </c>
      <c r="AA38" s="72">
        <v>40.786240786240782</v>
      </c>
      <c r="AB38" s="72" t="s">
        <v>16</v>
      </c>
      <c r="AC38" s="73" t="s">
        <v>39</v>
      </c>
      <c r="AD38" s="373">
        <v>0.64236059389039213</v>
      </c>
      <c r="AE38" s="373" t="s">
        <v>16</v>
      </c>
      <c r="AF38" s="70">
        <v>3240.539295</v>
      </c>
      <c r="AG38" s="72">
        <v>9.0346250000000001</v>
      </c>
      <c r="AH38" s="70">
        <v>516</v>
      </c>
      <c r="AI38" s="72">
        <v>1.439875</v>
      </c>
      <c r="AJ38" s="70">
        <v>9158</v>
      </c>
      <c r="AK38" s="72">
        <v>15927.220812582</v>
      </c>
      <c r="AL38" s="72">
        <v>7808.7602721088433</v>
      </c>
      <c r="AM38" s="72">
        <v>1304.1151773168281</v>
      </c>
      <c r="AN38" s="70">
        <v>9112.8754494256718</v>
      </c>
      <c r="AO38" s="9"/>
      <c r="AP38" s="13"/>
      <c r="AQ38" s="13"/>
      <c r="AR38" s="13"/>
      <c r="AS38"/>
      <c r="AT38"/>
      <c r="AU38"/>
      <c r="AV38"/>
      <c r="AW38"/>
      <c r="AX38"/>
      <c r="AY38"/>
      <c r="AZ38"/>
      <c r="BA38"/>
      <c r="BB38"/>
    </row>
    <row r="39" spans="1:54" s="14" customFormat="1" x14ac:dyDescent="0.25">
      <c r="A39" s="14" t="s">
        <v>34</v>
      </c>
      <c r="B39" s="58" t="s">
        <v>105</v>
      </c>
      <c r="C39" s="59" t="s">
        <v>106</v>
      </c>
      <c r="D39" s="59">
        <v>631</v>
      </c>
      <c r="E39" s="60">
        <v>682</v>
      </c>
      <c r="F39" s="60">
        <v>771</v>
      </c>
      <c r="G39" s="61">
        <v>14</v>
      </c>
      <c r="H39" s="60">
        <f t="shared" si="2"/>
        <v>25</v>
      </c>
      <c r="I39" s="414" t="str">
        <f t="shared" si="3"/>
        <v>-</v>
      </c>
      <c r="J39" s="62">
        <v>56.97</v>
      </c>
      <c r="K39" s="63">
        <v>11.971212919080218</v>
      </c>
      <c r="L39" s="63" t="s">
        <v>107</v>
      </c>
      <c r="M39" s="64">
        <v>2143</v>
      </c>
      <c r="N39" s="65">
        <v>-6.2555555555555555</v>
      </c>
      <c r="O39" s="65">
        <v>-77.700833333333335</v>
      </c>
      <c r="P39" s="66" t="s">
        <v>45</v>
      </c>
      <c r="Q39" s="67"/>
      <c r="R39" s="68"/>
      <c r="S39" s="69">
        <v>13</v>
      </c>
      <c r="T39" s="66" t="s">
        <v>23</v>
      </c>
      <c r="U39" s="61">
        <v>14</v>
      </c>
      <c r="V39" s="70">
        <v>12</v>
      </c>
      <c r="W39" s="70">
        <v>2</v>
      </c>
      <c r="X39" s="71">
        <v>16.666666666666664</v>
      </c>
      <c r="Y39" s="70">
        <v>4</v>
      </c>
      <c r="Z39" s="72">
        <v>21.311475409836063</v>
      </c>
      <c r="AA39" s="72">
        <v>0</v>
      </c>
      <c r="AB39" s="72" t="s">
        <v>16</v>
      </c>
      <c r="AC39" s="73" t="s">
        <v>16</v>
      </c>
      <c r="AD39" s="373">
        <v>0.34574578156775659</v>
      </c>
      <c r="AE39" s="373" t="s">
        <v>16</v>
      </c>
      <c r="AF39" s="70">
        <v>267.13791323999999</v>
      </c>
      <c r="AG39" s="72">
        <v>39.169781999999998</v>
      </c>
      <c r="AH39" s="70">
        <v>161</v>
      </c>
      <c r="AI39" s="72">
        <v>23.67841</v>
      </c>
      <c r="AJ39" s="70">
        <v>238</v>
      </c>
      <c r="AK39" s="72">
        <v>345.91342282899984</v>
      </c>
      <c r="AL39" s="72">
        <v>554.81385630498528</v>
      </c>
      <c r="AM39" s="72">
        <v>3120.1265835777126</v>
      </c>
      <c r="AN39" s="70">
        <v>3674.9404398826978</v>
      </c>
      <c r="AO39" s="9"/>
      <c r="AP39" s="13"/>
      <c r="AQ39" s="13"/>
      <c r="AR39" s="13"/>
      <c r="AS39"/>
      <c r="AT39"/>
      <c r="AU39"/>
      <c r="AV39"/>
      <c r="AW39"/>
      <c r="AX39"/>
      <c r="AY39"/>
      <c r="AZ39"/>
      <c r="BA39"/>
      <c r="BB39"/>
    </row>
    <row r="40" spans="1:54" s="14" customFormat="1" x14ac:dyDescent="0.25">
      <c r="A40" s="14" t="s">
        <v>34</v>
      </c>
      <c r="B40" s="74" t="s">
        <v>108</v>
      </c>
      <c r="C40" s="59" t="s">
        <v>109</v>
      </c>
      <c r="D40" s="59">
        <v>930</v>
      </c>
      <c r="E40" s="60">
        <v>628</v>
      </c>
      <c r="F40" s="60">
        <v>969</v>
      </c>
      <c r="G40" s="61">
        <v>9</v>
      </c>
      <c r="H40" s="60">
        <f t="shared" si="2"/>
        <v>23</v>
      </c>
      <c r="I40" s="414" t="str">
        <f t="shared" si="3"/>
        <v>-</v>
      </c>
      <c r="J40" s="62">
        <v>143.43</v>
      </c>
      <c r="K40" s="63">
        <v>4.3784424457923725</v>
      </c>
      <c r="L40" s="63" t="s">
        <v>110</v>
      </c>
      <c r="M40" s="64">
        <v>2677</v>
      </c>
      <c r="N40" s="65">
        <v>-6.0783333333333331</v>
      </c>
      <c r="O40" s="65">
        <v>-77.737499999999997</v>
      </c>
      <c r="P40" s="66" t="s">
        <v>68</v>
      </c>
      <c r="Q40" s="67"/>
      <c r="R40" s="68"/>
      <c r="S40" s="69">
        <v>37</v>
      </c>
      <c r="T40" s="66" t="s">
        <v>23</v>
      </c>
      <c r="U40" s="61">
        <v>9</v>
      </c>
      <c r="V40" s="70">
        <v>16</v>
      </c>
      <c r="W40" s="70">
        <v>1</v>
      </c>
      <c r="X40" s="71">
        <v>6.25</v>
      </c>
      <c r="Y40" s="70">
        <v>5</v>
      </c>
      <c r="Z40" s="72">
        <v>16.071428571428573</v>
      </c>
      <c r="AA40" s="72">
        <v>30.76923076923077</v>
      </c>
      <c r="AB40" s="72" t="s">
        <v>16</v>
      </c>
      <c r="AC40" s="73" t="s">
        <v>39</v>
      </c>
      <c r="AD40" s="373">
        <v>0.27503779883459401</v>
      </c>
      <c r="AE40" s="373" t="s">
        <v>16</v>
      </c>
      <c r="AF40" s="70">
        <v>333.12675736000006</v>
      </c>
      <c r="AG40" s="72">
        <v>53.045662000000007</v>
      </c>
      <c r="AH40" s="70">
        <v>229</v>
      </c>
      <c r="AI40" s="72">
        <v>36.39537</v>
      </c>
      <c r="AJ40" s="70">
        <v>370</v>
      </c>
      <c r="AK40" s="72">
        <v>333.54440628600003</v>
      </c>
      <c r="AL40" s="72">
        <v>647.1642675159236</v>
      </c>
      <c r="AM40" s="72">
        <v>1421.984984076433</v>
      </c>
      <c r="AN40" s="70">
        <v>2069.1492515923564</v>
      </c>
      <c r="AO40" s="9"/>
      <c r="AP40" s="13"/>
      <c r="AQ40" s="13"/>
      <c r="AR40" s="13"/>
      <c r="AS40"/>
      <c r="AT40"/>
      <c r="AU40"/>
      <c r="AV40"/>
      <c r="AW40"/>
      <c r="AX40"/>
      <c r="AY40"/>
      <c r="AZ40"/>
      <c r="BA40"/>
      <c r="BB40"/>
    </row>
    <row r="41" spans="1:54" s="14" customFormat="1" x14ac:dyDescent="0.25">
      <c r="A41" s="14" t="s">
        <v>34</v>
      </c>
      <c r="B41" s="74" t="s">
        <v>111</v>
      </c>
      <c r="C41" s="59" t="s">
        <v>112</v>
      </c>
      <c r="D41" s="59">
        <v>2252</v>
      </c>
      <c r="E41" s="60">
        <v>1979</v>
      </c>
      <c r="F41" s="60">
        <v>2203</v>
      </c>
      <c r="G41" s="61">
        <v>42</v>
      </c>
      <c r="H41" s="60">
        <f t="shared" si="2"/>
        <v>73</v>
      </c>
      <c r="I41" s="60">
        <f t="shared" si="3"/>
        <v>53</v>
      </c>
      <c r="J41" s="62">
        <v>278.63</v>
      </c>
      <c r="K41" s="63">
        <v>7.1026091949897712</v>
      </c>
      <c r="L41" s="63" t="s">
        <v>113</v>
      </c>
      <c r="M41" s="64">
        <v>2803</v>
      </c>
      <c r="N41" s="65">
        <v>-6.9350000000000005</v>
      </c>
      <c r="O41" s="65">
        <v>-77.854166666666657</v>
      </c>
      <c r="P41" s="66" t="s">
        <v>68</v>
      </c>
      <c r="Q41" s="67"/>
      <c r="R41" s="68"/>
      <c r="S41" s="69">
        <v>39</v>
      </c>
      <c r="T41" s="66" t="s">
        <v>23</v>
      </c>
      <c r="U41" s="61">
        <v>42</v>
      </c>
      <c r="V41" s="70">
        <v>16</v>
      </c>
      <c r="W41" s="70">
        <v>3</v>
      </c>
      <c r="X41" s="71">
        <v>18.75</v>
      </c>
      <c r="Y41" s="70">
        <v>6</v>
      </c>
      <c r="Z41" s="72">
        <v>11.415525114155251</v>
      </c>
      <c r="AA41" s="72">
        <v>5</v>
      </c>
      <c r="AB41" s="72" t="s">
        <v>16</v>
      </c>
      <c r="AC41" s="73" t="s">
        <v>39</v>
      </c>
      <c r="AD41" s="373">
        <v>0.26926972863205911</v>
      </c>
      <c r="AE41" s="373" t="s">
        <v>16</v>
      </c>
      <c r="AF41" s="70">
        <v>1021.31899528</v>
      </c>
      <c r="AG41" s="72">
        <v>51.607832000000002</v>
      </c>
      <c r="AH41" s="70">
        <v>867</v>
      </c>
      <c r="AI41" s="72">
        <v>43.788829999999997</v>
      </c>
      <c r="AJ41" s="70">
        <v>660</v>
      </c>
      <c r="AK41" s="72">
        <v>621.12536491599894</v>
      </c>
      <c r="AL41" s="72">
        <v>378.21183425972714</v>
      </c>
      <c r="AM41" s="72">
        <v>231.52436078827688</v>
      </c>
      <c r="AN41" s="70">
        <v>609.73619504800399</v>
      </c>
      <c r="AO41" s="9"/>
      <c r="AP41" s="13"/>
      <c r="AQ41" s="13"/>
      <c r="AR41" s="13"/>
      <c r="AS41"/>
      <c r="AT41"/>
      <c r="AU41"/>
      <c r="AV41"/>
      <c r="AW41"/>
      <c r="AX41"/>
      <c r="AY41"/>
      <c r="AZ41"/>
      <c r="BA41"/>
      <c r="BB41"/>
    </row>
    <row r="42" spans="1:54" s="14" customFormat="1" x14ac:dyDescent="0.25">
      <c r="A42" s="14" t="s">
        <v>34</v>
      </c>
      <c r="B42" s="58" t="s">
        <v>114</v>
      </c>
      <c r="C42" s="59" t="s">
        <v>115</v>
      </c>
      <c r="D42" s="59">
        <v>463</v>
      </c>
      <c r="E42" s="60">
        <v>518</v>
      </c>
      <c r="F42" s="60">
        <v>568</v>
      </c>
      <c r="G42" s="61">
        <v>11</v>
      </c>
      <c r="H42" s="60">
        <f t="shared" si="2"/>
        <v>20</v>
      </c>
      <c r="I42" s="414" t="str">
        <f t="shared" si="3"/>
        <v>-</v>
      </c>
      <c r="J42" s="62">
        <v>181.41</v>
      </c>
      <c r="K42" s="63">
        <v>2.8554103963397828</v>
      </c>
      <c r="L42" s="63" t="s">
        <v>116</v>
      </c>
      <c r="M42" s="64">
        <v>3041</v>
      </c>
      <c r="N42" s="65">
        <v>-6.1063888888888886</v>
      </c>
      <c r="O42" s="65">
        <v>-77.628611111111098</v>
      </c>
      <c r="P42" s="66" t="s">
        <v>38</v>
      </c>
      <c r="Q42" s="67"/>
      <c r="R42" s="68"/>
      <c r="S42" s="69">
        <v>12</v>
      </c>
      <c r="T42" s="66" t="s">
        <v>23</v>
      </c>
      <c r="U42" s="61">
        <v>11</v>
      </c>
      <c r="V42" s="70">
        <v>12</v>
      </c>
      <c r="W42" s="70">
        <v>0</v>
      </c>
      <c r="X42" s="73">
        <v>0</v>
      </c>
      <c r="Y42" s="70">
        <v>6</v>
      </c>
      <c r="Z42" s="72">
        <v>3.8461538461538463</v>
      </c>
      <c r="AA42" s="72" t="s">
        <v>5609</v>
      </c>
      <c r="AB42" s="72" t="s">
        <v>16</v>
      </c>
      <c r="AC42" s="73" t="s">
        <v>16</v>
      </c>
      <c r="AD42" s="373">
        <v>0.35800145842503073</v>
      </c>
      <c r="AE42" s="373" t="s">
        <v>16</v>
      </c>
      <c r="AF42" s="70">
        <v>227.22565726000005</v>
      </c>
      <c r="AG42" s="72">
        <v>43.865957000000009</v>
      </c>
      <c r="AH42" s="70">
        <v>31</v>
      </c>
      <c r="AI42" s="72">
        <v>5.9433449999999999</v>
      </c>
      <c r="AJ42" s="70">
        <v>180</v>
      </c>
      <c r="AK42" s="72">
        <v>211.58902549900003</v>
      </c>
      <c r="AL42" s="72">
        <v>726.17245173745164</v>
      </c>
      <c r="AM42" s="72">
        <v>6631.5937065637063</v>
      </c>
      <c r="AN42" s="70">
        <v>7357.7661583011586</v>
      </c>
      <c r="AO42" s="9"/>
      <c r="AP42" s="13"/>
      <c r="AQ42" s="13"/>
      <c r="AR42" s="13"/>
      <c r="AS42"/>
      <c r="AT42"/>
      <c r="AU42"/>
      <c r="AV42"/>
      <c r="AW42"/>
      <c r="AX42"/>
      <c r="AY42"/>
      <c r="AZ42"/>
      <c r="BA42"/>
      <c r="BB42"/>
    </row>
    <row r="43" spans="1:54" s="14" customFormat="1" x14ac:dyDescent="0.25">
      <c r="A43" s="14" t="s">
        <v>34</v>
      </c>
      <c r="B43" s="58" t="s">
        <v>118</v>
      </c>
      <c r="C43" s="59" t="s">
        <v>119</v>
      </c>
      <c r="D43" s="59">
        <v>872</v>
      </c>
      <c r="E43" s="60">
        <v>1286</v>
      </c>
      <c r="F43" s="60">
        <v>510</v>
      </c>
      <c r="G43" s="61">
        <v>6</v>
      </c>
      <c r="H43" s="60">
        <f t="shared" si="2"/>
        <v>16</v>
      </c>
      <c r="I43" s="414" t="str">
        <f t="shared" si="3"/>
        <v>-</v>
      </c>
      <c r="J43" s="62">
        <v>48.79</v>
      </c>
      <c r="K43" s="63">
        <v>26.357860217257635</v>
      </c>
      <c r="L43" s="63" t="s">
        <v>120</v>
      </c>
      <c r="M43" s="64">
        <v>2591</v>
      </c>
      <c r="N43" s="65">
        <v>-6.1736111111111116</v>
      </c>
      <c r="O43" s="65">
        <v>-77.864444444444445</v>
      </c>
      <c r="P43" s="66" t="s">
        <v>45</v>
      </c>
      <c r="Q43" s="67"/>
      <c r="R43" s="68"/>
      <c r="S43" s="69">
        <v>5</v>
      </c>
      <c r="T43" s="66" t="s">
        <v>23</v>
      </c>
      <c r="U43" s="61">
        <v>6</v>
      </c>
      <c r="V43" s="70">
        <v>13</v>
      </c>
      <c r="W43" s="70">
        <v>0</v>
      </c>
      <c r="X43" s="73">
        <v>0</v>
      </c>
      <c r="Y43" s="70">
        <v>6</v>
      </c>
      <c r="Z43" s="72">
        <v>14.814814814814813</v>
      </c>
      <c r="AA43" s="72">
        <v>42.857142857142854</v>
      </c>
      <c r="AB43" s="72" t="s">
        <v>16</v>
      </c>
      <c r="AC43" s="73" t="s">
        <v>16</v>
      </c>
      <c r="AD43" s="373">
        <v>0.4147556472702178</v>
      </c>
      <c r="AE43" s="373" t="s">
        <v>16</v>
      </c>
      <c r="AF43" s="70">
        <v>411.22823232000002</v>
      </c>
      <c r="AG43" s="72">
        <v>31.977312000000001</v>
      </c>
      <c r="AH43" s="70">
        <v>161</v>
      </c>
      <c r="AI43" s="72">
        <v>12.50203</v>
      </c>
      <c r="AJ43" s="70">
        <v>130</v>
      </c>
      <c r="AK43" s="72">
        <v>341.04399263600004</v>
      </c>
      <c r="AL43" s="72">
        <v>2387.6744167962675</v>
      </c>
      <c r="AM43" s="72">
        <v>855.49426127527204</v>
      </c>
      <c r="AN43" s="70">
        <v>3243.1686780715395</v>
      </c>
      <c r="AO43" s="9"/>
      <c r="AP43" s="13"/>
      <c r="AQ43" s="13"/>
      <c r="AR43" s="13"/>
      <c r="AS43"/>
      <c r="AT43"/>
      <c r="AU43"/>
      <c r="AV43"/>
      <c r="AW43"/>
      <c r="AX43"/>
      <c r="AY43"/>
      <c r="AZ43"/>
      <c r="BA43"/>
      <c r="BB43"/>
    </row>
    <row r="44" spans="1:54" s="14" customFormat="1" x14ac:dyDescent="0.25">
      <c r="A44" s="14" t="s">
        <v>34</v>
      </c>
      <c r="B44" s="58" t="s">
        <v>121</v>
      </c>
      <c r="C44" s="59" t="s">
        <v>122</v>
      </c>
      <c r="D44" s="59">
        <v>5782</v>
      </c>
      <c r="E44" s="60">
        <v>4253</v>
      </c>
      <c r="F44" s="60">
        <v>6106</v>
      </c>
      <c r="G44" s="61">
        <v>80</v>
      </c>
      <c r="H44" s="60">
        <f t="shared" si="2"/>
        <v>81</v>
      </c>
      <c r="I44" s="60">
        <f t="shared" si="3"/>
        <v>52</v>
      </c>
      <c r="J44" s="62">
        <v>380.39</v>
      </c>
      <c r="K44" s="63">
        <v>11.180630405636322</v>
      </c>
      <c r="L44" s="63" t="s">
        <v>123</v>
      </c>
      <c r="M44" s="64">
        <v>2869</v>
      </c>
      <c r="N44" s="65">
        <v>-6.4847222222222225</v>
      </c>
      <c r="O44" s="65">
        <v>-77.814999999999998</v>
      </c>
      <c r="P44" s="66" t="s">
        <v>75</v>
      </c>
      <c r="Q44" s="67"/>
      <c r="R44" s="68"/>
      <c r="S44" s="69">
        <v>168</v>
      </c>
      <c r="T44" s="66" t="s">
        <v>23</v>
      </c>
      <c r="U44" s="61">
        <v>80</v>
      </c>
      <c r="V44" s="70">
        <v>119</v>
      </c>
      <c r="W44" s="70">
        <v>4</v>
      </c>
      <c r="X44" s="71">
        <v>3.3613445378151261</v>
      </c>
      <c r="Y44" s="70">
        <v>73</v>
      </c>
      <c r="Z44" s="72">
        <v>19.298245614035086</v>
      </c>
      <c r="AA44" s="72">
        <v>30.041152263374489</v>
      </c>
      <c r="AB44" s="72" t="s">
        <v>16</v>
      </c>
      <c r="AC44" s="73" t="s">
        <v>16</v>
      </c>
      <c r="AD44" s="373">
        <v>0.29518443781908388</v>
      </c>
      <c r="AE44" s="373" t="s">
        <v>16</v>
      </c>
      <c r="AF44" s="70">
        <v>2039.21665919</v>
      </c>
      <c r="AG44" s="72">
        <v>47.947722999999996</v>
      </c>
      <c r="AH44" s="70">
        <v>1206</v>
      </c>
      <c r="AI44" s="72">
        <v>28.350850000000001</v>
      </c>
      <c r="AJ44" s="70">
        <v>2037</v>
      </c>
      <c r="AK44" s="72">
        <v>1838.1019980840001</v>
      </c>
      <c r="AL44" s="72">
        <v>797.7456078062545</v>
      </c>
      <c r="AM44" s="72">
        <v>679.73521749353392</v>
      </c>
      <c r="AN44" s="70">
        <v>1477.4808252997884</v>
      </c>
      <c r="AO44" s="9"/>
      <c r="AP44" s="13"/>
      <c r="AQ44" s="13"/>
      <c r="AR44" s="13"/>
      <c r="AS44"/>
      <c r="AT44"/>
      <c r="AU44"/>
      <c r="AV44"/>
      <c r="AW44"/>
      <c r="AX44"/>
      <c r="AY44"/>
      <c r="AZ44"/>
      <c r="BA44"/>
      <c r="BB44"/>
    </row>
    <row r="45" spans="1:54" s="14" customFormat="1" x14ac:dyDescent="0.25">
      <c r="A45" s="14" t="s">
        <v>34</v>
      </c>
      <c r="B45" s="58" t="s">
        <v>124</v>
      </c>
      <c r="C45" s="59" t="s">
        <v>125</v>
      </c>
      <c r="D45" s="59">
        <v>4244</v>
      </c>
      <c r="E45" s="60">
        <v>3871</v>
      </c>
      <c r="F45" s="60">
        <v>3659</v>
      </c>
      <c r="G45" s="61">
        <v>56</v>
      </c>
      <c r="H45" s="60">
        <f t="shared" si="2"/>
        <v>106</v>
      </c>
      <c r="I45" s="60">
        <f t="shared" si="3"/>
        <v>51</v>
      </c>
      <c r="J45" s="62">
        <v>373.14</v>
      </c>
      <c r="K45" s="63">
        <v>10.374122313340838</v>
      </c>
      <c r="L45" s="63" t="s">
        <v>126</v>
      </c>
      <c r="M45" s="64">
        <v>2226</v>
      </c>
      <c r="N45" s="65">
        <v>-6.7075000000000005</v>
      </c>
      <c r="O45" s="65">
        <v>-77.803888888888892</v>
      </c>
      <c r="P45" s="66" t="s">
        <v>45</v>
      </c>
      <c r="Q45" s="67"/>
      <c r="R45" s="68"/>
      <c r="S45" s="69">
        <v>68</v>
      </c>
      <c r="T45" s="66" t="s">
        <v>23</v>
      </c>
      <c r="U45" s="61">
        <v>56</v>
      </c>
      <c r="V45" s="70">
        <v>43</v>
      </c>
      <c r="W45" s="70">
        <v>5</v>
      </c>
      <c r="X45" s="71">
        <v>11.627906976744185</v>
      </c>
      <c r="Y45" s="70">
        <v>19</v>
      </c>
      <c r="Z45" s="72">
        <v>16.307692307692307</v>
      </c>
      <c r="AA45" s="72">
        <v>33.82352941176471</v>
      </c>
      <c r="AB45" s="72" t="s">
        <v>16</v>
      </c>
      <c r="AC45" s="73" t="s">
        <v>16</v>
      </c>
      <c r="AD45" s="373">
        <v>0.39895092097406692</v>
      </c>
      <c r="AE45" s="373" t="s">
        <v>16</v>
      </c>
      <c r="AF45" s="70">
        <v>996.46058763999997</v>
      </c>
      <c r="AG45" s="72">
        <v>25.741683999999999</v>
      </c>
      <c r="AH45" s="70">
        <v>588</v>
      </c>
      <c r="AI45" s="72">
        <v>15.191739999999999</v>
      </c>
      <c r="AJ45" s="70">
        <v>1530</v>
      </c>
      <c r="AK45" s="72">
        <v>1429.5357495560011</v>
      </c>
      <c r="AL45" s="72">
        <v>213.20984758460347</v>
      </c>
      <c r="AM45" s="72">
        <v>81.751653319555672</v>
      </c>
      <c r="AN45" s="70">
        <v>294.96150090415921</v>
      </c>
      <c r="AO45" s="9"/>
      <c r="AP45" s="13"/>
      <c r="AQ45" s="13"/>
      <c r="AR45" s="13"/>
      <c r="AS45"/>
      <c r="AT45"/>
      <c r="AU45"/>
      <c r="AV45"/>
      <c r="AW45"/>
      <c r="AX45"/>
      <c r="AY45"/>
      <c r="AZ45"/>
      <c r="BA45"/>
      <c r="BB45"/>
    </row>
    <row r="46" spans="1:54" s="14" customFormat="1" x14ac:dyDescent="0.25">
      <c r="A46" s="14" t="s">
        <v>34</v>
      </c>
      <c r="B46" s="58" t="s">
        <v>127</v>
      </c>
      <c r="C46" s="59" t="s">
        <v>128</v>
      </c>
      <c r="D46" s="59">
        <v>1028</v>
      </c>
      <c r="E46" s="60">
        <v>838</v>
      </c>
      <c r="F46" s="60">
        <v>1159</v>
      </c>
      <c r="G46" s="61">
        <v>15</v>
      </c>
      <c r="H46" s="60">
        <f t="shared" si="2"/>
        <v>43</v>
      </c>
      <c r="I46" s="60">
        <f t="shared" si="3"/>
        <v>11</v>
      </c>
      <c r="J46" s="62">
        <v>77.540000000000006</v>
      </c>
      <c r="K46" s="63">
        <v>10.807325251483105</v>
      </c>
      <c r="L46" s="63" t="s">
        <v>129</v>
      </c>
      <c r="M46" s="64">
        <v>2681</v>
      </c>
      <c r="N46" s="65">
        <v>-6.3077777777777779</v>
      </c>
      <c r="O46" s="65">
        <v>-77.899166666666673</v>
      </c>
      <c r="P46" s="66" t="s">
        <v>45</v>
      </c>
      <c r="Q46" s="67"/>
      <c r="R46" s="68"/>
      <c r="S46" s="69">
        <v>27</v>
      </c>
      <c r="T46" s="66" t="s">
        <v>23</v>
      </c>
      <c r="U46" s="61">
        <v>15</v>
      </c>
      <c r="V46" s="70">
        <v>14</v>
      </c>
      <c r="W46" s="70">
        <v>0</v>
      </c>
      <c r="X46" s="73">
        <v>0</v>
      </c>
      <c r="Y46" s="70">
        <v>4</v>
      </c>
      <c r="Z46" s="72">
        <v>25.757575757575758</v>
      </c>
      <c r="AA46" s="72">
        <v>69.565217391304344</v>
      </c>
      <c r="AB46" s="72" t="s">
        <v>16</v>
      </c>
      <c r="AC46" s="73" t="s">
        <v>16</v>
      </c>
      <c r="AD46" s="373">
        <v>0.32429530754642355</v>
      </c>
      <c r="AE46" s="373" t="s">
        <v>16</v>
      </c>
      <c r="AF46" s="70">
        <v>344.26250072000005</v>
      </c>
      <c r="AG46" s="72">
        <v>41.081444000000005</v>
      </c>
      <c r="AH46" s="70">
        <v>204</v>
      </c>
      <c r="AI46" s="72">
        <v>24.377870000000001</v>
      </c>
      <c r="AJ46" s="70">
        <v>372</v>
      </c>
      <c r="AK46" s="72">
        <v>365.16129481600001</v>
      </c>
      <c r="AL46" s="72">
        <v>517.81274463007162</v>
      </c>
      <c r="AM46" s="72">
        <v>184.79682577565632</v>
      </c>
      <c r="AN46" s="70">
        <v>702.60957040572805</v>
      </c>
      <c r="AO46" s="9"/>
      <c r="AP46" s="13"/>
      <c r="AQ46" s="13"/>
      <c r="AR46" s="13"/>
      <c r="AS46"/>
      <c r="AT46"/>
      <c r="AU46"/>
      <c r="AV46"/>
      <c r="AW46"/>
      <c r="AX46"/>
      <c r="AY46"/>
      <c r="AZ46"/>
      <c r="BA46"/>
      <c r="BB46"/>
    </row>
    <row r="47" spans="1:54" s="14" customFormat="1" x14ac:dyDescent="0.25">
      <c r="A47" s="14" t="s">
        <v>34</v>
      </c>
      <c r="B47" s="74" t="s">
        <v>130</v>
      </c>
      <c r="C47" s="59" t="s">
        <v>131</v>
      </c>
      <c r="D47" s="59">
        <v>957</v>
      </c>
      <c r="E47" s="60">
        <v>913</v>
      </c>
      <c r="F47" s="60">
        <v>968</v>
      </c>
      <c r="G47" s="61">
        <v>18</v>
      </c>
      <c r="H47" s="60">
        <f t="shared" si="2"/>
        <v>48</v>
      </c>
      <c r="I47" s="414" t="str">
        <f t="shared" si="3"/>
        <v>-</v>
      </c>
      <c r="J47" s="62">
        <v>135.47</v>
      </c>
      <c r="K47" s="63">
        <v>6.7394995201889714</v>
      </c>
      <c r="L47" s="63" t="s">
        <v>132</v>
      </c>
      <c r="M47" s="64">
        <v>1892</v>
      </c>
      <c r="N47" s="65">
        <v>-6.3730555555555553</v>
      </c>
      <c r="O47" s="65">
        <v>-77.901666666666671</v>
      </c>
      <c r="P47" s="66" t="s">
        <v>45</v>
      </c>
      <c r="Q47" s="67"/>
      <c r="R47" s="68"/>
      <c r="S47" s="69">
        <v>37</v>
      </c>
      <c r="T47" s="66" t="s">
        <v>23</v>
      </c>
      <c r="U47" s="61">
        <v>18</v>
      </c>
      <c r="V47" s="70">
        <v>15</v>
      </c>
      <c r="W47" s="70">
        <v>1</v>
      </c>
      <c r="X47" s="71">
        <v>6.666666666666667</v>
      </c>
      <c r="Y47" s="70">
        <v>11</v>
      </c>
      <c r="Z47" s="72">
        <v>18.390804597701148</v>
      </c>
      <c r="AA47" s="72">
        <v>20</v>
      </c>
      <c r="AB47" s="72" t="s">
        <v>16</v>
      </c>
      <c r="AC47" s="73" t="s">
        <v>16</v>
      </c>
      <c r="AD47" s="373">
        <v>0.47376977212840371</v>
      </c>
      <c r="AE47" s="373" t="s">
        <v>16</v>
      </c>
      <c r="AF47" s="70">
        <v>279.68922343999998</v>
      </c>
      <c r="AG47" s="72">
        <v>30.634087999999998</v>
      </c>
      <c r="AH47" s="70">
        <v>188</v>
      </c>
      <c r="AI47" s="72">
        <v>20.61026</v>
      </c>
      <c r="AJ47" s="70">
        <v>268</v>
      </c>
      <c r="AK47" s="72">
        <v>345.98747956900007</v>
      </c>
      <c r="AL47" s="72">
        <v>454.51489594742617</v>
      </c>
      <c r="AM47" s="72">
        <v>618.32776560788625</v>
      </c>
      <c r="AN47" s="70">
        <v>1072.8426615553124</v>
      </c>
      <c r="AO47" s="9"/>
      <c r="AP47" s="13"/>
      <c r="AQ47" s="13"/>
      <c r="AR47" s="13"/>
      <c r="AS47"/>
      <c r="AT47"/>
      <c r="AU47"/>
      <c r="AV47"/>
      <c r="AW47"/>
      <c r="AX47"/>
      <c r="AY47"/>
      <c r="AZ47"/>
      <c r="BA47"/>
      <c r="BB47"/>
    </row>
    <row r="48" spans="1:54" s="14" customFormat="1" x14ac:dyDescent="0.25">
      <c r="A48" s="14" t="s">
        <v>34</v>
      </c>
      <c r="B48" s="74" t="s">
        <v>133</v>
      </c>
      <c r="C48" s="59" t="s">
        <v>134</v>
      </c>
      <c r="D48" s="59">
        <v>1233</v>
      </c>
      <c r="E48" s="60">
        <v>1454</v>
      </c>
      <c r="F48" s="60">
        <v>1104</v>
      </c>
      <c r="G48" s="61">
        <v>27</v>
      </c>
      <c r="H48" s="60">
        <f t="shared" si="2"/>
        <v>33</v>
      </c>
      <c r="I48" s="60">
        <f t="shared" si="3"/>
        <v>7</v>
      </c>
      <c r="J48" s="62">
        <v>83.58</v>
      </c>
      <c r="K48" s="63">
        <v>17.396506341229959</v>
      </c>
      <c r="L48" s="63" t="s">
        <v>135</v>
      </c>
      <c r="M48" s="64">
        <v>2210</v>
      </c>
      <c r="N48" s="65">
        <v>-6.5944444444444441</v>
      </c>
      <c r="O48" s="65">
        <v>-77.808611111111105</v>
      </c>
      <c r="P48" s="66" t="s">
        <v>45</v>
      </c>
      <c r="Q48" s="67"/>
      <c r="R48" s="68"/>
      <c r="S48" s="69">
        <v>69</v>
      </c>
      <c r="T48" s="66" t="s">
        <v>23</v>
      </c>
      <c r="U48" s="61">
        <v>27</v>
      </c>
      <c r="V48" s="70">
        <v>20</v>
      </c>
      <c r="W48" s="70">
        <v>2</v>
      </c>
      <c r="X48" s="71">
        <v>10</v>
      </c>
      <c r="Y48" s="70">
        <v>12</v>
      </c>
      <c r="Z48" s="72">
        <v>10.714285714285714</v>
      </c>
      <c r="AA48" s="72">
        <v>9.5238095238095237</v>
      </c>
      <c r="AB48" s="72" t="s">
        <v>16</v>
      </c>
      <c r="AC48" s="73" t="s">
        <v>16</v>
      </c>
      <c r="AD48" s="373">
        <v>0.44610121722082913</v>
      </c>
      <c r="AE48" s="373" t="s">
        <v>16</v>
      </c>
      <c r="AF48" s="70">
        <v>570.41702427999996</v>
      </c>
      <c r="AG48" s="72">
        <v>39.230882000000001</v>
      </c>
      <c r="AH48" s="70">
        <v>275</v>
      </c>
      <c r="AI48" s="72">
        <v>18.904309999999999</v>
      </c>
      <c r="AJ48" s="70">
        <v>484</v>
      </c>
      <c r="AK48" s="72">
        <v>505.59046208500001</v>
      </c>
      <c r="AL48" s="72">
        <v>270.86836313617607</v>
      </c>
      <c r="AM48" s="72">
        <v>180.76745529573591</v>
      </c>
      <c r="AN48" s="70">
        <v>451.63581843191196</v>
      </c>
      <c r="AO48" s="9"/>
      <c r="AP48" s="13"/>
      <c r="AQ48" s="13"/>
      <c r="AR48" s="13"/>
      <c r="AS48"/>
      <c r="AT48"/>
      <c r="AU48"/>
      <c r="AV48"/>
      <c r="AW48"/>
      <c r="AX48"/>
      <c r="AY48"/>
      <c r="AZ48"/>
      <c r="BA48"/>
      <c r="BB48"/>
    </row>
    <row r="49" spans="1:54" s="14" customFormat="1" x14ac:dyDescent="0.25">
      <c r="A49" s="14" t="s">
        <v>34</v>
      </c>
      <c r="B49" s="58" t="s">
        <v>136</v>
      </c>
      <c r="C49" s="59" t="s">
        <v>137</v>
      </c>
      <c r="D49" s="59">
        <v>2716</v>
      </c>
      <c r="E49" s="60">
        <v>2335</v>
      </c>
      <c r="F49" s="60">
        <v>2606</v>
      </c>
      <c r="G49" s="61">
        <v>27</v>
      </c>
      <c r="H49" s="60">
        <f t="shared" si="2"/>
        <v>56</v>
      </c>
      <c r="I49" s="60">
        <f t="shared" si="3"/>
        <v>14</v>
      </c>
      <c r="J49" s="62">
        <v>333.86</v>
      </c>
      <c r="K49" s="63">
        <v>6.9939495596956807</v>
      </c>
      <c r="L49" s="63" t="s">
        <v>138</v>
      </c>
      <c r="M49" s="64">
        <v>2405</v>
      </c>
      <c r="N49" s="65">
        <v>-6.2091666666666665</v>
      </c>
      <c r="O49" s="65">
        <v>-77.669166666666669</v>
      </c>
      <c r="P49" s="66" t="s">
        <v>38</v>
      </c>
      <c r="Q49" s="67"/>
      <c r="R49" s="68"/>
      <c r="S49" s="69">
        <v>27</v>
      </c>
      <c r="T49" s="66" t="s">
        <v>23</v>
      </c>
      <c r="U49" s="61">
        <v>27</v>
      </c>
      <c r="V49" s="70">
        <v>31</v>
      </c>
      <c r="W49" s="70">
        <v>1</v>
      </c>
      <c r="X49" s="71">
        <v>3.225806451612903</v>
      </c>
      <c r="Y49" s="70">
        <v>25</v>
      </c>
      <c r="Z49" s="72">
        <v>20.224719101123593</v>
      </c>
      <c r="AA49" s="72">
        <v>17.5</v>
      </c>
      <c r="AB49" s="72" t="s">
        <v>16</v>
      </c>
      <c r="AC49" s="73" t="s">
        <v>39</v>
      </c>
      <c r="AD49" s="373">
        <v>0.38090715906897782</v>
      </c>
      <c r="AE49" s="373" t="s">
        <v>16</v>
      </c>
      <c r="AF49" s="70">
        <v>832.5279984</v>
      </c>
      <c r="AG49" s="72">
        <v>35.654303999999996</v>
      </c>
      <c r="AH49" s="70">
        <v>594</v>
      </c>
      <c r="AI49" s="72">
        <v>25.45505</v>
      </c>
      <c r="AJ49" s="70">
        <v>912</v>
      </c>
      <c r="AK49" s="72">
        <v>945.02273511499902</v>
      </c>
      <c r="AL49" s="72">
        <v>289.05600856531044</v>
      </c>
      <c r="AM49" s="72">
        <v>3118.1395674518203</v>
      </c>
      <c r="AN49" s="70">
        <v>3407.1955760171304</v>
      </c>
      <c r="AO49" s="9"/>
      <c r="AP49" s="13"/>
      <c r="AQ49" s="13"/>
      <c r="AR49" s="13"/>
      <c r="AS49"/>
      <c r="AT49"/>
      <c r="AU49"/>
      <c r="AV49"/>
      <c r="AW49"/>
      <c r="AX49"/>
      <c r="AY49"/>
      <c r="AZ49"/>
      <c r="BA49"/>
      <c r="BB49"/>
    </row>
    <row r="50" spans="1:54" s="14" customFormat="1" x14ac:dyDescent="0.25">
      <c r="A50" s="14" t="s">
        <v>34</v>
      </c>
      <c r="B50" s="58" t="s">
        <v>139</v>
      </c>
      <c r="C50" s="59" t="s">
        <v>140</v>
      </c>
      <c r="D50" s="59">
        <v>754</v>
      </c>
      <c r="E50" s="60">
        <v>528</v>
      </c>
      <c r="F50" s="60">
        <v>767</v>
      </c>
      <c r="G50" s="61">
        <v>14</v>
      </c>
      <c r="H50" s="60">
        <f t="shared" si="2"/>
        <v>28</v>
      </c>
      <c r="I50" s="414" t="str">
        <f t="shared" si="3"/>
        <v>-</v>
      </c>
      <c r="J50" s="62">
        <v>119.01</v>
      </c>
      <c r="K50" s="63">
        <v>4.4366019662213256</v>
      </c>
      <c r="L50" s="63" t="s">
        <v>141</v>
      </c>
      <c r="M50" s="64">
        <v>2421</v>
      </c>
      <c r="N50" s="65">
        <v>-6.6180555555555562</v>
      </c>
      <c r="O50" s="65">
        <v>-77.802222222222213</v>
      </c>
      <c r="P50" s="66" t="s">
        <v>45</v>
      </c>
      <c r="Q50" s="67"/>
      <c r="R50" s="68"/>
      <c r="S50" s="69">
        <v>17</v>
      </c>
      <c r="T50" s="66" t="s">
        <v>23</v>
      </c>
      <c r="U50" s="61">
        <v>14</v>
      </c>
      <c r="V50" s="70">
        <v>14</v>
      </c>
      <c r="W50" s="70">
        <v>3</v>
      </c>
      <c r="X50" s="71">
        <v>21.428571428571427</v>
      </c>
      <c r="Y50" s="70">
        <v>2</v>
      </c>
      <c r="Z50" s="72">
        <v>12.903225806451612</v>
      </c>
      <c r="AA50" s="72">
        <v>36.363636363636367</v>
      </c>
      <c r="AB50" s="72" t="s">
        <v>16</v>
      </c>
      <c r="AC50" s="73" t="s">
        <v>16</v>
      </c>
      <c r="AD50" s="373">
        <v>0.44763067618892738</v>
      </c>
      <c r="AE50" s="373" t="s">
        <v>16</v>
      </c>
      <c r="AF50" s="70">
        <v>204.04290191999999</v>
      </c>
      <c r="AG50" s="72">
        <v>38.644489</v>
      </c>
      <c r="AH50" s="70">
        <v>53</v>
      </c>
      <c r="AI50" s="72">
        <v>10.08896</v>
      </c>
      <c r="AJ50" s="70">
        <v>261</v>
      </c>
      <c r="AK50" s="72">
        <v>177.20443999899999</v>
      </c>
      <c r="AL50" s="72">
        <v>780.7873106060606</v>
      </c>
      <c r="AM50" s="72">
        <v>1222.4832575757575</v>
      </c>
      <c r="AN50" s="70">
        <v>2003.2705681818179</v>
      </c>
      <c r="AO50" s="9"/>
      <c r="AP50" s="13"/>
      <c r="AQ50" s="13"/>
      <c r="AR50" s="13"/>
      <c r="AS50"/>
      <c r="AT50"/>
      <c r="AU50"/>
      <c r="AV50"/>
      <c r="AW50"/>
      <c r="AX50"/>
      <c r="AY50"/>
      <c r="AZ50"/>
      <c r="BA50"/>
      <c r="BB50"/>
    </row>
    <row r="51" spans="1:54" s="14" customFormat="1" x14ac:dyDescent="0.25">
      <c r="A51" s="14" t="s">
        <v>34</v>
      </c>
      <c r="B51" s="74" t="s">
        <v>142</v>
      </c>
      <c r="C51" s="59" t="s">
        <v>143</v>
      </c>
      <c r="D51" s="59">
        <v>382</v>
      </c>
      <c r="E51" s="60">
        <v>419</v>
      </c>
      <c r="F51" s="60">
        <v>471</v>
      </c>
      <c r="G51" s="61">
        <v>2</v>
      </c>
      <c r="H51" s="60">
        <f t="shared" si="2"/>
        <v>7</v>
      </c>
      <c r="I51" s="414" t="str">
        <f t="shared" si="3"/>
        <v>-</v>
      </c>
      <c r="J51" s="62">
        <v>125.16</v>
      </c>
      <c r="K51" s="63">
        <v>3.3477149248961329</v>
      </c>
      <c r="L51" s="63" t="s">
        <v>144</v>
      </c>
      <c r="M51" s="64">
        <v>3053</v>
      </c>
      <c r="N51" s="65">
        <v>-6.0238888888888891</v>
      </c>
      <c r="O51" s="65">
        <v>-77.676388888888894</v>
      </c>
      <c r="P51" s="66" t="s">
        <v>38</v>
      </c>
      <c r="Q51" s="67"/>
      <c r="R51" s="68"/>
      <c r="S51" s="69">
        <v>10</v>
      </c>
      <c r="T51" s="66" t="s">
        <v>23</v>
      </c>
      <c r="U51" s="61">
        <v>2</v>
      </c>
      <c r="V51" s="70">
        <v>8</v>
      </c>
      <c r="W51" s="70">
        <v>0</v>
      </c>
      <c r="X51" s="73">
        <v>0</v>
      </c>
      <c r="Y51" s="70">
        <v>6</v>
      </c>
      <c r="Z51" s="72">
        <v>11.538461538461538</v>
      </c>
      <c r="AA51" s="72">
        <v>71.428571428571431</v>
      </c>
      <c r="AB51" s="72" t="s">
        <v>16</v>
      </c>
      <c r="AC51" s="73" t="s">
        <v>16</v>
      </c>
      <c r="AD51" s="373">
        <v>0.36466729838242928</v>
      </c>
      <c r="AE51" s="373" t="s">
        <v>16</v>
      </c>
      <c r="AF51" s="70">
        <v>200.73535799999999</v>
      </c>
      <c r="AG51" s="72">
        <v>47.908200000000001</v>
      </c>
      <c r="AH51" s="70">
        <v>11</v>
      </c>
      <c r="AI51" s="72">
        <v>2.6284610000000002</v>
      </c>
      <c r="AJ51" s="70">
        <v>177</v>
      </c>
      <c r="AK51" s="72">
        <v>196.41262794299999</v>
      </c>
      <c r="AL51" s="72">
        <v>731.05599045346071</v>
      </c>
      <c r="AM51" s="72">
        <v>17163.690381861576</v>
      </c>
      <c r="AN51" s="70">
        <v>17894.746372315036</v>
      </c>
      <c r="AO51" s="9"/>
      <c r="AP51" s="13"/>
      <c r="AQ51" s="13"/>
      <c r="AR51" s="13"/>
      <c r="AS51"/>
      <c r="AT51"/>
      <c r="AU51"/>
      <c r="AV51"/>
      <c r="AW51"/>
      <c r="AX51"/>
      <c r="AY51"/>
      <c r="AZ51"/>
      <c r="BA51"/>
      <c r="BB51"/>
    </row>
    <row r="52" spans="1:54" s="14" customFormat="1" x14ac:dyDescent="0.25">
      <c r="A52" s="14" t="s">
        <v>34</v>
      </c>
      <c r="B52" s="58" t="s">
        <v>145</v>
      </c>
      <c r="C52" s="59" t="s">
        <v>146</v>
      </c>
      <c r="D52" s="59">
        <v>1015</v>
      </c>
      <c r="E52" s="60">
        <v>828</v>
      </c>
      <c r="F52" s="60">
        <v>1017</v>
      </c>
      <c r="G52" s="61">
        <v>12</v>
      </c>
      <c r="H52" s="60">
        <f t="shared" si="2"/>
        <v>34</v>
      </c>
      <c r="I52" s="414" t="str">
        <f t="shared" si="3"/>
        <v>-</v>
      </c>
      <c r="J52" s="62">
        <v>91.59</v>
      </c>
      <c r="K52" s="63">
        <v>9.0402882410743519</v>
      </c>
      <c r="L52" s="63" t="s">
        <v>147</v>
      </c>
      <c r="M52" s="64">
        <v>3151</v>
      </c>
      <c r="N52" s="65">
        <v>-6.091388888888889</v>
      </c>
      <c r="O52" s="65">
        <v>-77.67861111111111</v>
      </c>
      <c r="P52" s="66" t="s">
        <v>38</v>
      </c>
      <c r="Q52" s="67"/>
      <c r="R52" s="68"/>
      <c r="S52" s="69">
        <v>34</v>
      </c>
      <c r="T52" s="66" t="s">
        <v>23</v>
      </c>
      <c r="U52" s="61">
        <v>12</v>
      </c>
      <c r="V52" s="70">
        <v>15</v>
      </c>
      <c r="W52" s="70">
        <v>1</v>
      </c>
      <c r="X52" s="71">
        <v>6.666666666666667</v>
      </c>
      <c r="Y52" s="70">
        <v>5</v>
      </c>
      <c r="Z52" s="72">
        <v>19.444444444444446</v>
      </c>
      <c r="AA52" s="72">
        <v>41.666666666666671</v>
      </c>
      <c r="AB52" s="72" t="s">
        <v>16</v>
      </c>
      <c r="AC52" s="73" t="s">
        <v>39</v>
      </c>
      <c r="AD52" s="373">
        <v>0.34195411532128278</v>
      </c>
      <c r="AE52" s="373" t="s">
        <v>16</v>
      </c>
      <c r="AF52" s="70">
        <v>390.14699256</v>
      </c>
      <c r="AG52" s="72">
        <v>47.119202000000001</v>
      </c>
      <c r="AH52" s="70">
        <v>160</v>
      </c>
      <c r="AI52" s="72">
        <v>19.345880000000001</v>
      </c>
      <c r="AJ52" s="70">
        <v>394</v>
      </c>
      <c r="AK52" s="72">
        <v>348.99631440400015</v>
      </c>
      <c r="AL52" s="72">
        <v>436.06701690821262</v>
      </c>
      <c r="AM52" s="72">
        <v>4204.2438526570049</v>
      </c>
      <c r="AN52" s="70">
        <v>4640.3108695652172</v>
      </c>
      <c r="AO52" s="9"/>
      <c r="AP52" s="13"/>
      <c r="AQ52" s="13"/>
      <c r="AR52" s="13"/>
      <c r="AS52"/>
      <c r="AT52"/>
      <c r="AU52"/>
      <c r="AV52"/>
      <c r="AW52"/>
      <c r="AX52"/>
      <c r="AY52"/>
      <c r="AZ52"/>
      <c r="BA52"/>
      <c r="BB52"/>
    </row>
    <row r="53" spans="1:54" s="14" customFormat="1" ht="25.5" x14ac:dyDescent="0.25">
      <c r="A53" s="14" t="s">
        <v>34</v>
      </c>
      <c r="B53" s="58" t="s">
        <v>148</v>
      </c>
      <c r="C53" s="64" t="s">
        <v>149</v>
      </c>
      <c r="D53" s="64">
        <v>333</v>
      </c>
      <c r="E53" s="60">
        <v>321</v>
      </c>
      <c r="F53" s="60">
        <v>353</v>
      </c>
      <c r="G53" s="61">
        <v>2</v>
      </c>
      <c r="H53" s="60">
        <f t="shared" si="2"/>
        <v>11</v>
      </c>
      <c r="I53" s="414" t="str">
        <f t="shared" si="3"/>
        <v>-</v>
      </c>
      <c r="J53" s="62">
        <v>47.41</v>
      </c>
      <c r="K53" s="63">
        <v>6.7707234760599038</v>
      </c>
      <c r="L53" s="63" t="s">
        <v>150</v>
      </c>
      <c r="M53" s="64">
        <v>2254</v>
      </c>
      <c r="N53" s="65">
        <v>-6.229166666666667</v>
      </c>
      <c r="O53" s="65">
        <v>-77.739999999999995</v>
      </c>
      <c r="P53" s="66" t="s">
        <v>45</v>
      </c>
      <c r="Q53" s="67"/>
      <c r="R53" s="68"/>
      <c r="S53" s="69">
        <v>14</v>
      </c>
      <c r="T53" s="66" t="s">
        <v>23</v>
      </c>
      <c r="U53" s="61">
        <v>2</v>
      </c>
      <c r="V53" s="70">
        <v>3</v>
      </c>
      <c r="W53" s="70">
        <v>1</v>
      </c>
      <c r="X53" s="71">
        <v>33.333333333333329</v>
      </c>
      <c r="Y53" s="70">
        <v>3</v>
      </c>
      <c r="Z53" s="72">
        <v>10.526315789473683</v>
      </c>
      <c r="AA53" s="72">
        <v>40</v>
      </c>
      <c r="AB53" s="72" t="s">
        <v>16</v>
      </c>
      <c r="AC53" s="73" t="s">
        <v>16</v>
      </c>
      <c r="AD53" s="373">
        <v>0.48970557582616425</v>
      </c>
      <c r="AE53" s="373" t="s">
        <v>16</v>
      </c>
      <c r="AF53" s="70">
        <v>95.350141739999998</v>
      </c>
      <c r="AG53" s="72">
        <v>29.704093999999998</v>
      </c>
      <c r="AH53" s="70">
        <v>25</v>
      </c>
      <c r="AI53" s="72">
        <v>7.6833720000000003</v>
      </c>
      <c r="AJ53" s="70">
        <v>120</v>
      </c>
      <c r="AK53" s="72">
        <v>143.13746475599999</v>
      </c>
      <c r="AL53" s="72">
        <v>1104.1519314641746</v>
      </c>
      <c r="AM53" s="72">
        <v>1588.3594704049844</v>
      </c>
      <c r="AN53" s="70">
        <v>2692.5114018691588</v>
      </c>
      <c r="AO53" s="9"/>
      <c r="AP53" s="13"/>
      <c r="AQ53" s="13"/>
      <c r="AR53" s="13"/>
      <c r="AS53"/>
      <c r="AT53"/>
      <c r="AU53"/>
      <c r="AV53"/>
      <c r="AW53"/>
      <c r="AX53"/>
      <c r="AY53"/>
      <c r="AZ53"/>
      <c r="BA53"/>
      <c r="BB53"/>
    </row>
    <row r="54" spans="1:54" s="14" customFormat="1" x14ac:dyDescent="0.25">
      <c r="A54" s="14" t="s">
        <v>34</v>
      </c>
      <c r="B54" s="58" t="s">
        <v>151</v>
      </c>
      <c r="C54" s="59" t="s">
        <v>152</v>
      </c>
      <c r="D54" s="59">
        <v>749</v>
      </c>
      <c r="E54" s="60">
        <v>613</v>
      </c>
      <c r="F54" s="60">
        <v>710</v>
      </c>
      <c r="G54" s="61">
        <v>12</v>
      </c>
      <c r="H54" s="60">
        <f t="shared" si="2"/>
        <v>19</v>
      </c>
      <c r="I54" s="414" t="str">
        <f t="shared" si="3"/>
        <v>-</v>
      </c>
      <c r="J54" s="62">
        <v>101.67</v>
      </c>
      <c r="K54" s="63">
        <v>6.0293105144093637</v>
      </c>
      <c r="L54" s="63" t="s">
        <v>153</v>
      </c>
      <c r="M54" s="64">
        <v>2339</v>
      </c>
      <c r="N54" s="65">
        <v>-6.3372222222222216</v>
      </c>
      <c r="O54" s="65">
        <v>-77.880555555555546</v>
      </c>
      <c r="P54" s="66" t="s">
        <v>45</v>
      </c>
      <c r="Q54" s="67"/>
      <c r="R54" s="68"/>
      <c r="S54" s="69">
        <v>81</v>
      </c>
      <c r="T54" s="66" t="s">
        <v>23</v>
      </c>
      <c r="U54" s="61">
        <v>12</v>
      </c>
      <c r="V54" s="70">
        <v>8</v>
      </c>
      <c r="W54" s="70">
        <v>1</v>
      </c>
      <c r="X54" s="71">
        <v>12.5</v>
      </c>
      <c r="Y54" s="70">
        <v>5</v>
      </c>
      <c r="Z54" s="72">
        <v>20.408163265306122</v>
      </c>
      <c r="AA54" s="72">
        <v>22.222222222222221</v>
      </c>
      <c r="AB54" s="72" t="s">
        <v>16</v>
      </c>
      <c r="AC54" s="73" t="s">
        <v>16</v>
      </c>
      <c r="AD54" s="373">
        <v>0.32184164737586252</v>
      </c>
      <c r="AE54" s="373" t="s">
        <v>16</v>
      </c>
      <c r="AF54" s="70">
        <v>265.85880494999998</v>
      </c>
      <c r="AG54" s="72">
        <v>43.370114999999998</v>
      </c>
      <c r="AH54" s="70">
        <v>171</v>
      </c>
      <c r="AI54" s="72">
        <v>27.92597</v>
      </c>
      <c r="AJ54" s="70">
        <v>323</v>
      </c>
      <c r="AK54" s="72">
        <v>240.91183602599997</v>
      </c>
      <c r="AL54" s="72">
        <v>665.88070146818927</v>
      </c>
      <c r="AM54" s="72">
        <v>18618.067569331157</v>
      </c>
      <c r="AN54" s="70">
        <v>19283.948270799345</v>
      </c>
      <c r="AO54" s="9"/>
      <c r="AP54" s="13"/>
      <c r="AQ54" s="13"/>
      <c r="AR54" s="13"/>
      <c r="AS54"/>
      <c r="AT54"/>
      <c r="AU54"/>
      <c r="AV54"/>
      <c r="AW54"/>
      <c r="AX54"/>
      <c r="AY54"/>
      <c r="AZ54"/>
      <c r="BA54"/>
      <c r="BB54"/>
    </row>
    <row r="55" spans="1:54" s="14" customFormat="1" x14ac:dyDescent="0.25">
      <c r="A55" s="14" t="s">
        <v>34</v>
      </c>
      <c r="B55" s="58" t="s">
        <v>154</v>
      </c>
      <c r="C55" s="59" t="s">
        <v>155</v>
      </c>
      <c r="D55" s="59">
        <v>1539</v>
      </c>
      <c r="E55" s="60">
        <v>1301</v>
      </c>
      <c r="F55" s="60">
        <v>1656</v>
      </c>
      <c r="G55" s="61">
        <v>16</v>
      </c>
      <c r="H55" s="60">
        <f t="shared" si="2"/>
        <v>58</v>
      </c>
      <c r="I55" s="414" t="str">
        <f t="shared" si="3"/>
        <v>-</v>
      </c>
      <c r="J55" s="62">
        <v>84.48</v>
      </c>
      <c r="K55" s="63">
        <v>15.400094696969695</v>
      </c>
      <c r="L55" s="63" t="s">
        <v>156</v>
      </c>
      <c r="M55" s="64">
        <v>2387</v>
      </c>
      <c r="N55" s="65">
        <v>-6.2605555555555554</v>
      </c>
      <c r="O55" s="65">
        <v>-77.744166666666672</v>
      </c>
      <c r="P55" s="66" t="s">
        <v>38</v>
      </c>
      <c r="Q55" s="67"/>
      <c r="R55" s="68"/>
      <c r="S55" s="69">
        <v>13</v>
      </c>
      <c r="T55" s="66" t="s">
        <v>23</v>
      </c>
      <c r="U55" s="61">
        <v>16</v>
      </c>
      <c r="V55" s="70">
        <v>26</v>
      </c>
      <c r="W55" s="70">
        <v>2</v>
      </c>
      <c r="X55" s="71">
        <v>7.6923076923076925</v>
      </c>
      <c r="Y55" s="70">
        <v>11</v>
      </c>
      <c r="Z55" s="72">
        <v>12.903225806451612</v>
      </c>
      <c r="AA55" s="72">
        <v>30.434782608695656</v>
      </c>
      <c r="AB55" s="72" t="s">
        <v>16</v>
      </c>
      <c r="AC55" s="73" t="s">
        <v>39</v>
      </c>
      <c r="AD55" s="373">
        <v>0.34462815900052207</v>
      </c>
      <c r="AE55" s="373" t="s">
        <v>16</v>
      </c>
      <c r="AF55" s="70">
        <v>534.22135564000007</v>
      </c>
      <c r="AG55" s="72">
        <v>41.062364000000002</v>
      </c>
      <c r="AH55" s="70">
        <v>276</v>
      </c>
      <c r="AI55" s="72">
        <v>21.18722</v>
      </c>
      <c r="AJ55" s="70">
        <v>482</v>
      </c>
      <c r="AK55" s="72">
        <v>537.34648824400006</v>
      </c>
      <c r="AL55" s="72">
        <v>400.20280553420446</v>
      </c>
      <c r="AM55" s="72">
        <v>517.76778631821662</v>
      </c>
      <c r="AN55" s="70">
        <v>917.97059185242119</v>
      </c>
      <c r="AO55" s="9"/>
      <c r="AP55" s="13"/>
      <c r="AQ55" s="13"/>
      <c r="AR55" s="13"/>
      <c r="AS55"/>
      <c r="AT55"/>
      <c r="AU55"/>
      <c r="AV55"/>
      <c r="AW55"/>
      <c r="AX55"/>
      <c r="AY55"/>
      <c r="AZ55"/>
      <c r="BA55"/>
      <c r="BB55"/>
    </row>
    <row r="56" spans="1:54" s="14" customFormat="1" x14ac:dyDescent="0.25">
      <c r="A56" s="14" t="s">
        <v>34</v>
      </c>
      <c r="B56" s="58" t="s">
        <v>157</v>
      </c>
      <c r="C56" s="59" t="s">
        <v>158</v>
      </c>
      <c r="D56" s="59">
        <v>247</v>
      </c>
      <c r="E56" s="60">
        <v>268</v>
      </c>
      <c r="F56" s="60">
        <v>382</v>
      </c>
      <c r="G56" s="61">
        <v>1</v>
      </c>
      <c r="H56" s="60">
        <f t="shared" si="2"/>
        <v>9</v>
      </c>
      <c r="I56" s="414" t="str">
        <f t="shared" si="3"/>
        <v>-</v>
      </c>
      <c r="J56" s="62">
        <v>113.26</v>
      </c>
      <c r="K56" s="63">
        <v>2.3662369768673845</v>
      </c>
      <c r="L56" s="63" t="s">
        <v>159</v>
      </c>
      <c r="M56" s="64">
        <v>2089</v>
      </c>
      <c r="N56" s="65">
        <v>-6.2188888888888894</v>
      </c>
      <c r="O56" s="65">
        <v>-77.775277777777774</v>
      </c>
      <c r="P56" s="66" t="s">
        <v>38</v>
      </c>
      <c r="Q56" s="67"/>
      <c r="R56" s="68"/>
      <c r="S56" s="69">
        <v>11</v>
      </c>
      <c r="T56" s="66" t="s">
        <v>23</v>
      </c>
      <c r="U56" s="61">
        <v>1</v>
      </c>
      <c r="V56" s="70">
        <v>6</v>
      </c>
      <c r="W56" s="70">
        <v>0</v>
      </c>
      <c r="X56" s="73">
        <v>0</v>
      </c>
      <c r="Y56" s="70">
        <v>1</v>
      </c>
      <c r="Z56" s="72">
        <v>8</v>
      </c>
      <c r="AA56" s="72">
        <v>0</v>
      </c>
      <c r="AB56" s="72" t="s">
        <v>16</v>
      </c>
      <c r="AC56" s="73" t="s">
        <v>16</v>
      </c>
      <c r="AD56" s="373">
        <v>0.37209448156575792</v>
      </c>
      <c r="AE56" s="373" t="s">
        <v>16</v>
      </c>
      <c r="AF56" s="70">
        <v>149.67854136000003</v>
      </c>
      <c r="AG56" s="72">
        <v>55.850202000000003</v>
      </c>
      <c r="AH56" s="70">
        <v>141</v>
      </c>
      <c r="AI56" s="72">
        <v>52.772530000000003</v>
      </c>
      <c r="AJ56" s="70">
        <v>100</v>
      </c>
      <c r="AK56" s="72">
        <v>132.05672133100001</v>
      </c>
      <c r="AL56" s="72">
        <v>1327.1515298507461</v>
      </c>
      <c r="AM56" s="72">
        <v>3250.5814552238803</v>
      </c>
      <c r="AN56" s="70">
        <v>4577.7329850746264</v>
      </c>
      <c r="AO56" s="9"/>
      <c r="AP56" s="13"/>
      <c r="AQ56" s="13"/>
      <c r="AR56" s="13"/>
      <c r="AS56"/>
      <c r="AT56"/>
      <c r="AU56"/>
      <c r="AV56"/>
      <c r="AW56"/>
      <c r="AX56"/>
      <c r="AY56"/>
      <c r="AZ56"/>
      <c r="BA56"/>
      <c r="BB56"/>
    </row>
    <row r="57" spans="1:54" s="14" customFormat="1" x14ac:dyDescent="0.25">
      <c r="A57" s="14" t="s">
        <v>30</v>
      </c>
      <c r="B57" s="421" t="s">
        <v>160</v>
      </c>
      <c r="C57" s="422" t="s">
        <v>161</v>
      </c>
      <c r="D57" s="422">
        <v>46520</v>
      </c>
      <c r="E57" s="423">
        <v>49800</v>
      </c>
      <c r="F57" s="423">
        <v>75513</v>
      </c>
      <c r="G57" s="424">
        <v>1414</v>
      </c>
      <c r="H57" s="423">
        <f t="shared" si="2"/>
        <v>150</v>
      </c>
      <c r="I57" s="423">
        <f t="shared" si="3"/>
        <v>739</v>
      </c>
      <c r="J57" s="425">
        <v>17975.39</v>
      </c>
      <c r="K57" s="426">
        <v>2.7704544936159938</v>
      </c>
      <c r="L57" s="426" t="s">
        <v>5615</v>
      </c>
      <c r="M57" s="427">
        <v>189</v>
      </c>
      <c r="N57" s="428">
        <v>-4.5922222222222215</v>
      </c>
      <c r="O57" s="428">
        <v>-77.864444444444445</v>
      </c>
      <c r="P57" s="429" t="s">
        <v>16</v>
      </c>
      <c r="Q57" s="430"/>
      <c r="R57" s="431">
        <v>3</v>
      </c>
      <c r="S57" s="432">
        <v>271</v>
      </c>
      <c r="T57" s="429" t="s">
        <v>29</v>
      </c>
      <c r="U57" s="424">
        <v>1414</v>
      </c>
      <c r="V57" s="433">
        <v>514</v>
      </c>
      <c r="W57" s="433">
        <v>47</v>
      </c>
      <c r="X57" s="434">
        <v>9.1439688715953302</v>
      </c>
      <c r="Y57" s="433">
        <v>510</v>
      </c>
      <c r="Z57" s="435">
        <v>39.692742816738445</v>
      </c>
      <c r="AA57" s="435">
        <v>33.141847105612023</v>
      </c>
      <c r="AB57" s="435" t="s">
        <v>16</v>
      </c>
      <c r="AC57" s="436">
        <v>2</v>
      </c>
      <c r="AD57" s="437">
        <v>0.25345156917659956</v>
      </c>
      <c r="AE57" s="437">
        <v>0.40882896570212363</v>
      </c>
      <c r="AF57" s="433">
        <v>28302.138294</v>
      </c>
      <c r="AG57" s="435">
        <v>56.831603000000001</v>
      </c>
      <c r="AH57" s="433">
        <v>18994</v>
      </c>
      <c r="AI57" s="435">
        <v>38.140629343314657</v>
      </c>
      <c r="AJ57" s="433">
        <v>10367</v>
      </c>
      <c r="AK57" s="435">
        <v>8563.1384216959887</v>
      </c>
      <c r="AL57" s="435">
        <v>3647.6008628514046</v>
      </c>
      <c r="AM57" s="435">
        <v>1436.3424269076304</v>
      </c>
      <c r="AN57" s="433">
        <v>5083.943289759035</v>
      </c>
      <c r="AO57" s="9"/>
      <c r="AP57" s="13"/>
      <c r="AQ57" s="13"/>
      <c r="AR57" s="13"/>
      <c r="AS57"/>
      <c r="AT57"/>
      <c r="AU57"/>
      <c r="AV57"/>
      <c r="AW57"/>
      <c r="AX57"/>
      <c r="AY57"/>
      <c r="AZ57"/>
      <c r="BA57"/>
      <c r="BB57"/>
    </row>
    <row r="58" spans="1:54" s="14" customFormat="1" x14ac:dyDescent="0.25">
      <c r="A58" s="14" t="s">
        <v>34</v>
      </c>
      <c r="B58" s="58" t="s">
        <v>162</v>
      </c>
      <c r="C58" s="59" t="s">
        <v>163</v>
      </c>
      <c r="D58" s="59">
        <v>9188</v>
      </c>
      <c r="E58" s="60">
        <v>11658</v>
      </c>
      <c r="F58" s="60">
        <v>17965</v>
      </c>
      <c r="G58" s="61">
        <v>325</v>
      </c>
      <c r="H58" s="60">
        <f t="shared" si="2"/>
        <v>41</v>
      </c>
      <c r="I58" s="60">
        <f t="shared" si="3"/>
        <v>134</v>
      </c>
      <c r="J58" s="62">
        <v>5458.48</v>
      </c>
      <c r="K58" s="63">
        <v>2.1357594055487978</v>
      </c>
      <c r="L58" s="63" t="s">
        <v>164</v>
      </c>
      <c r="M58" s="64">
        <v>253</v>
      </c>
      <c r="N58" s="65">
        <v>-4.4555555555555557</v>
      </c>
      <c r="O58" s="65">
        <v>-78.158888888888896</v>
      </c>
      <c r="P58" s="66" t="s">
        <v>68</v>
      </c>
      <c r="Q58" s="67"/>
      <c r="R58" s="68"/>
      <c r="S58" s="69">
        <v>72</v>
      </c>
      <c r="T58" s="66" t="s">
        <v>29</v>
      </c>
      <c r="U58" s="61">
        <v>325</v>
      </c>
      <c r="V58" s="70">
        <v>115</v>
      </c>
      <c r="W58" s="70">
        <v>10</v>
      </c>
      <c r="X58" s="71">
        <v>8.695652173913043</v>
      </c>
      <c r="Y58" s="70">
        <v>99</v>
      </c>
      <c r="Z58" s="72">
        <v>41.556291390728475</v>
      </c>
      <c r="AA58" s="72">
        <v>28.1947261663286</v>
      </c>
      <c r="AB58" s="72" t="s">
        <v>16</v>
      </c>
      <c r="AC58" s="73" t="s">
        <v>39</v>
      </c>
      <c r="AD58" s="373">
        <v>0.22250013439811178</v>
      </c>
      <c r="AE58" s="373" t="s">
        <v>16</v>
      </c>
      <c r="AF58" s="70">
        <v>7334.3253769799994</v>
      </c>
      <c r="AG58" s="72">
        <v>62.912380999999996</v>
      </c>
      <c r="AH58" s="70">
        <v>6998</v>
      </c>
      <c r="AI58" s="72">
        <v>60.023609999999998</v>
      </c>
      <c r="AJ58" s="70">
        <v>2168</v>
      </c>
      <c r="AK58" s="72">
        <v>1892.6638594869999</v>
      </c>
      <c r="AL58" s="72">
        <v>2182.2882226797046</v>
      </c>
      <c r="AM58" s="72">
        <v>661.23300051466811</v>
      </c>
      <c r="AN58" s="70">
        <v>2843.5212231943733</v>
      </c>
      <c r="AO58" s="9"/>
      <c r="AP58" s="13"/>
      <c r="AQ58" s="13"/>
      <c r="AR58" s="13"/>
      <c r="AS58"/>
      <c r="AT58"/>
      <c r="AU58"/>
      <c r="AV58"/>
      <c r="AW58"/>
      <c r="AX58"/>
      <c r="AY58"/>
      <c r="AZ58"/>
      <c r="BA58"/>
      <c r="BB58"/>
    </row>
    <row r="59" spans="1:54" s="14" customFormat="1" x14ac:dyDescent="0.25">
      <c r="A59" s="14" t="s">
        <v>34</v>
      </c>
      <c r="B59" s="74" t="s">
        <v>165</v>
      </c>
      <c r="C59" s="59" t="s">
        <v>166</v>
      </c>
      <c r="D59" s="59">
        <v>23826</v>
      </c>
      <c r="E59" s="60">
        <v>21324</v>
      </c>
      <c r="F59" s="60">
        <v>37465</v>
      </c>
      <c r="G59" s="61">
        <v>618</v>
      </c>
      <c r="H59" s="60">
        <f t="shared" si="2"/>
        <v>90</v>
      </c>
      <c r="I59" s="60">
        <f t="shared" si="3"/>
        <v>550</v>
      </c>
      <c r="J59" s="62">
        <v>4481.63</v>
      </c>
      <c r="K59" s="63">
        <v>4.7580902484140815</v>
      </c>
      <c r="L59" s="63" t="s">
        <v>5615</v>
      </c>
      <c r="M59" s="64">
        <v>189</v>
      </c>
      <c r="N59" s="65">
        <v>-4.5922222222222215</v>
      </c>
      <c r="O59" s="65">
        <v>-77.864444444444445</v>
      </c>
      <c r="P59" s="66" t="s">
        <v>52</v>
      </c>
      <c r="Q59" s="67"/>
      <c r="R59" s="68"/>
      <c r="S59" s="69">
        <v>131</v>
      </c>
      <c r="T59" s="66" t="s">
        <v>23</v>
      </c>
      <c r="U59" s="61">
        <v>618</v>
      </c>
      <c r="V59" s="70">
        <v>241</v>
      </c>
      <c r="W59" s="70">
        <v>22</v>
      </c>
      <c r="X59" s="71">
        <v>9.1286307053941904</v>
      </c>
      <c r="Y59" s="70">
        <v>268</v>
      </c>
      <c r="Z59" s="72">
        <v>36.224620920071956</v>
      </c>
      <c r="AA59" s="72">
        <v>36.525612472160354</v>
      </c>
      <c r="AB59" s="72" t="s">
        <v>16</v>
      </c>
      <c r="AC59" s="73" t="s">
        <v>16</v>
      </c>
      <c r="AD59" s="373">
        <v>0.29401589936762795</v>
      </c>
      <c r="AE59" s="373" t="s">
        <v>16</v>
      </c>
      <c r="AF59" s="70">
        <v>10961.871308880001</v>
      </c>
      <c r="AG59" s="72">
        <v>51.406262000000005</v>
      </c>
      <c r="AH59" s="70">
        <v>7435</v>
      </c>
      <c r="AI59" s="72">
        <v>34.864939999999997</v>
      </c>
      <c r="AJ59" s="70">
        <v>6808</v>
      </c>
      <c r="AK59" s="72">
        <v>4915.4888421969881</v>
      </c>
      <c r="AL59" s="72">
        <v>3883.4495685612424</v>
      </c>
      <c r="AM59" s="72">
        <v>1809.9023504033014</v>
      </c>
      <c r="AN59" s="70">
        <v>5693.351918964544</v>
      </c>
      <c r="AO59" s="9"/>
      <c r="AP59" s="13"/>
      <c r="AQ59" s="13"/>
      <c r="AR59" s="13"/>
      <c r="AS59"/>
      <c r="AT59"/>
      <c r="AU59"/>
      <c r="AV59"/>
      <c r="AW59"/>
      <c r="AX59"/>
      <c r="AY59"/>
      <c r="AZ59"/>
      <c r="BA59"/>
      <c r="BB59"/>
    </row>
    <row r="60" spans="1:54" s="14" customFormat="1" x14ac:dyDescent="0.25">
      <c r="A60" s="14" t="s">
        <v>34</v>
      </c>
      <c r="B60" s="58" t="s">
        <v>167</v>
      </c>
      <c r="C60" s="59" t="s">
        <v>168</v>
      </c>
      <c r="D60" s="59">
        <v>13506</v>
      </c>
      <c r="E60" s="60">
        <v>16818</v>
      </c>
      <c r="F60" s="60">
        <v>20083</v>
      </c>
      <c r="G60" s="61">
        <v>471</v>
      </c>
      <c r="H60" s="60">
        <f t="shared" si="2"/>
        <v>19</v>
      </c>
      <c r="I60" s="60">
        <f t="shared" si="3"/>
        <v>55</v>
      </c>
      <c r="J60" s="62">
        <v>8035.28</v>
      </c>
      <c r="K60" s="63">
        <v>2.093019782758037</v>
      </c>
      <c r="L60" s="63" t="s">
        <v>169</v>
      </c>
      <c r="M60" s="64">
        <v>190</v>
      </c>
      <c r="N60" s="65">
        <v>-4.0158333333333331</v>
      </c>
      <c r="O60" s="65">
        <v>-77.760833333333338</v>
      </c>
      <c r="P60" s="66" t="s">
        <v>68</v>
      </c>
      <c r="Q60" s="67"/>
      <c r="R60" s="68"/>
      <c r="S60" s="69">
        <v>68</v>
      </c>
      <c r="T60" s="66" t="s">
        <v>29</v>
      </c>
      <c r="U60" s="61">
        <v>471</v>
      </c>
      <c r="V60" s="70">
        <v>158</v>
      </c>
      <c r="W60" s="70">
        <v>15</v>
      </c>
      <c r="X60" s="71">
        <v>9.4936708860759502</v>
      </c>
      <c r="Y60" s="70">
        <v>143</v>
      </c>
      <c r="Z60" s="72">
        <v>44.567574078535294</v>
      </c>
      <c r="AA60" s="72">
        <v>31.042471042471043</v>
      </c>
      <c r="AB60" s="72" t="s">
        <v>16</v>
      </c>
      <c r="AC60" s="73" t="s">
        <v>39</v>
      </c>
      <c r="AD60" s="373">
        <v>0.18978460592057322</v>
      </c>
      <c r="AE60" s="373" t="s">
        <v>16</v>
      </c>
      <c r="AF60" s="70">
        <v>10069.3293003</v>
      </c>
      <c r="AG60" s="72">
        <v>59.872335</v>
      </c>
      <c r="AH60" s="70">
        <v>5278</v>
      </c>
      <c r="AI60" s="72">
        <v>31.381119999999999</v>
      </c>
      <c r="AJ60" s="70">
        <v>1391</v>
      </c>
      <c r="AK60" s="72">
        <v>1754.9857200120002</v>
      </c>
      <c r="AL60" s="72">
        <v>2019.4441693423717</v>
      </c>
      <c r="AM60" s="72">
        <v>1056.1840640979901</v>
      </c>
      <c r="AN60" s="70">
        <v>3075.6282334403622</v>
      </c>
      <c r="AO60" s="9"/>
      <c r="AP60" s="13"/>
      <c r="AQ60" s="13"/>
      <c r="AR60" s="13"/>
      <c r="AS60"/>
      <c r="AT60"/>
      <c r="AU60"/>
      <c r="AV60"/>
      <c r="AW60"/>
      <c r="AX60"/>
      <c r="AY60"/>
      <c r="AZ60"/>
      <c r="BA60"/>
      <c r="BB60"/>
    </row>
    <row r="61" spans="1:54" s="14" customFormat="1" x14ac:dyDescent="0.25">
      <c r="A61" s="14" t="s">
        <v>30</v>
      </c>
      <c r="B61" s="421" t="s">
        <v>170</v>
      </c>
      <c r="C61" s="422" t="s">
        <v>171</v>
      </c>
      <c r="D61" s="422">
        <v>52300</v>
      </c>
      <c r="E61" s="423">
        <v>48140</v>
      </c>
      <c r="F61" s="423">
        <v>51065</v>
      </c>
      <c r="G61" s="424">
        <v>852</v>
      </c>
      <c r="H61" s="423">
        <f t="shared" si="2"/>
        <v>1465</v>
      </c>
      <c r="I61" s="423">
        <f t="shared" si="3"/>
        <v>660</v>
      </c>
      <c r="J61" s="425">
        <v>3236.68</v>
      </c>
      <c r="K61" s="426">
        <v>14.873265197671689</v>
      </c>
      <c r="L61" s="426" t="s">
        <v>172</v>
      </c>
      <c r="M61" s="427">
        <v>2328</v>
      </c>
      <c r="N61" s="428">
        <v>-6.1391666666666671</v>
      </c>
      <c r="O61" s="428">
        <v>-77.952222222222218</v>
      </c>
      <c r="P61" s="429" t="s">
        <v>16</v>
      </c>
      <c r="Q61" s="430"/>
      <c r="R61" s="431">
        <v>23</v>
      </c>
      <c r="S61" s="432">
        <v>681</v>
      </c>
      <c r="T61" s="429" t="s">
        <v>23</v>
      </c>
      <c r="U61" s="424">
        <v>852</v>
      </c>
      <c r="V61" s="433">
        <v>711</v>
      </c>
      <c r="W61" s="433">
        <v>42</v>
      </c>
      <c r="X61" s="434">
        <v>5.9071729957805905</v>
      </c>
      <c r="Y61" s="433">
        <v>453</v>
      </c>
      <c r="Z61" s="435">
        <v>21.14010007147963</v>
      </c>
      <c r="AA61" s="435">
        <v>16.54178674351585</v>
      </c>
      <c r="AB61" s="435" t="s">
        <v>16</v>
      </c>
      <c r="AC61" s="436">
        <v>9</v>
      </c>
      <c r="AD61" s="437">
        <v>0.34105023950541791</v>
      </c>
      <c r="AE61" s="437">
        <v>0.70520448666495061</v>
      </c>
      <c r="AF61" s="433">
        <v>23178.710525800005</v>
      </c>
      <c r="AG61" s="435">
        <v>48.148547000000008</v>
      </c>
      <c r="AH61" s="433">
        <v>12034</v>
      </c>
      <c r="AI61" s="435">
        <v>24.997883561590289</v>
      </c>
      <c r="AJ61" s="433">
        <v>15711</v>
      </c>
      <c r="AK61" s="435">
        <v>16076.254170249002</v>
      </c>
      <c r="AL61" s="435">
        <v>549.1100348982136</v>
      </c>
      <c r="AM61" s="435">
        <v>1993.4980654341505</v>
      </c>
      <c r="AN61" s="433">
        <v>2542.6081003323643</v>
      </c>
      <c r="AO61" s="9"/>
      <c r="AP61" s="13"/>
      <c r="AQ61" s="13"/>
      <c r="AR61" s="13"/>
      <c r="AS61"/>
      <c r="AT61"/>
      <c r="AU61"/>
      <c r="AV61"/>
      <c r="AW61"/>
      <c r="AX61"/>
      <c r="AY61"/>
      <c r="AZ61"/>
      <c r="BA61"/>
      <c r="BB61"/>
    </row>
    <row r="62" spans="1:54" s="14" customFormat="1" x14ac:dyDescent="0.25">
      <c r="A62" s="14" t="s">
        <v>34</v>
      </c>
      <c r="B62" s="58" t="s">
        <v>173</v>
      </c>
      <c r="C62" s="59" t="s">
        <v>174</v>
      </c>
      <c r="D62" s="59">
        <v>6538</v>
      </c>
      <c r="E62" s="60">
        <v>7237</v>
      </c>
      <c r="F62" s="60">
        <v>6883</v>
      </c>
      <c r="G62" s="61">
        <v>135</v>
      </c>
      <c r="H62" s="60">
        <f t="shared" si="2"/>
        <v>115</v>
      </c>
      <c r="I62" s="60">
        <f t="shared" si="3"/>
        <v>70</v>
      </c>
      <c r="J62" s="62">
        <v>376.01</v>
      </c>
      <c r="K62" s="63">
        <v>19.246828541794102</v>
      </c>
      <c r="L62" s="63" t="s">
        <v>175</v>
      </c>
      <c r="M62" s="64">
        <v>1748</v>
      </c>
      <c r="N62" s="65">
        <v>-6.2133333333333338</v>
      </c>
      <c r="O62" s="65">
        <v>-78.319999999999993</v>
      </c>
      <c r="P62" s="66" t="s">
        <v>52</v>
      </c>
      <c r="Q62" s="67"/>
      <c r="R62" s="68"/>
      <c r="S62" s="69">
        <v>38</v>
      </c>
      <c r="T62" s="66" t="s">
        <v>23</v>
      </c>
      <c r="U62" s="61">
        <v>135</v>
      </c>
      <c r="V62" s="70">
        <v>66</v>
      </c>
      <c r="W62" s="70">
        <v>8</v>
      </c>
      <c r="X62" s="71">
        <v>12.121212121212121</v>
      </c>
      <c r="Y62" s="70">
        <v>54</v>
      </c>
      <c r="Z62" s="72">
        <v>24.770642201834864</v>
      </c>
      <c r="AA62" s="72">
        <v>17.350157728706623</v>
      </c>
      <c r="AB62" s="72" t="s">
        <v>16</v>
      </c>
      <c r="AC62" s="73" t="s">
        <v>16</v>
      </c>
      <c r="AD62" s="373">
        <v>0.34175656238880919</v>
      </c>
      <c r="AE62" s="373" t="s">
        <v>16</v>
      </c>
      <c r="AF62" s="70">
        <v>3633.4601816599998</v>
      </c>
      <c r="AG62" s="72">
        <v>50.206717999999995</v>
      </c>
      <c r="AH62" s="70">
        <v>795</v>
      </c>
      <c r="AI62" s="72">
        <v>10.98376</v>
      </c>
      <c r="AJ62" s="70">
        <v>2112</v>
      </c>
      <c r="AK62" s="72">
        <v>2423.3361405759988</v>
      </c>
      <c r="AL62" s="72">
        <v>165.04890424208926</v>
      </c>
      <c r="AM62" s="72">
        <v>113.07174381649854</v>
      </c>
      <c r="AN62" s="70">
        <v>278.12064805858779</v>
      </c>
      <c r="AO62" s="9"/>
      <c r="AP62" s="13"/>
      <c r="AQ62" s="13"/>
      <c r="AR62" s="13"/>
      <c r="AS62"/>
      <c r="AT62"/>
      <c r="AU62"/>
      <c r="AV62"/>
      <c r="AW62"/>
      <c r="AX62"/>
      <c r="AY62"/>
      <c r="AZ62"/>
      <c r="BA62"/>
      <c r="BB62"/>
    </row>
    <row r="63" spans="1:54" s="14" customFormat="1" x14ac:dyDescent="0.25">
      <c r="A63" s="14" t="s">
        <v>34</v>
      </c>
      <c r="B63" s="58" t="s">
        <v>176</v>
      </c>
      <c r="C63" s="59" t="s">
        <v>177</v>
      </c>
      <c r="D63" s="59">
        <v>2423</v>
      </c>
      <c r="E63" s="60">
        <v>2095</v>
      </c>
      <c r="F63" s="60">
        <v>2332</v>
      </c>
      <c r="G63" s="61">
        <v>48</v>
      </c>
      <c r="H63" s="60">
        <f t="shared" si="2"/>
        <v>38</v>
      </c>
      <c r="I63" s="60">
        <f t="shared" si="3"/>
        <v>16</v>
      </c>
      <c r="J63" s="62">
        <v>355.85</v>
      </c>
      <c r="K63" s="63">
        <v>5.8873120696922854</v>
      </c>
      <c r="L63" s="63" t="s">
        <v>178</v>
      </c>
      <c r="M63" s="64">
        <v>2273</v>
      </c>
      <c r="N63" s="65">
        <v>-6.6141666666666667</v>
      </c>
      <c r="O63" s="65">
        <v>-78.004999999999995</v>
      </c>
      <c r="P63" s="66" t="s">
        <v>68</v>
      </c>
      <c r="Q63" s="67"/>
      <c r="R63" s="68"/>
      <c r="S63" s="69">
        <v>83</v>
      </c>
      <c r="T63" s="66" t="s">
        <v>23</v>
      </c>
      <c r="U63" s="61">
        <v>48</v>
      </c>
      <c r="V63" s="70">
        <v>23</v>
      </c>
      <c r="W63" s="70">
        <v>1</v>
      </c>
      <c r="X63" s="71">
        <v>4.3478260869565215</v>
      </c>
      <c r="Y63" s="70">
        <v>14</v>
      </c>
      <c r="Z63" s="72">
        <v>30.538922155688624</v>
      </c>
      <c r="AA63" s="72">
        <v>8.9285714285714288</v>
      </c>
      <c r="AB63" s="72" t="s">
        <v>16</v>
      </c>
      <c r="AC63" s="73" t="s">
        <v>39</v>
      </c>
      <c r="AD63" s="373">
        <v>0.25409742897094439</v>
      </c>
      <c r="AE63" s="373" t="s">
        <v>16</v>
      </c>
      <c r="AF63" s="70">
        <v>1172.7647218499997</v>
      </c>
      <c r="AG63" s="72">
        <v>55.97922299999999</v>
      </c>
      <c r="AH63" s="70">
        <v>744</v>
      </c>
      <c r="AI63" s="72">
        <v>35.50347</v>
      </c>
      <c r="AJ63" s="70">
        <v>341</v>
      </c>
      <c r="AK63" s="72">
        <v>613.44499684200116</v>
      </c>
      <c r="AL63" s="72">
        <v>273.58670644391412</v>
      </c>
      <c r="AM63" s="72">
        <v>1576.9963961813844</v>
      </c>
      <c r="AN63" s="70">
        <v>1850.5831026252984</v>
      </c>
      <c r="AO63" s="9"/>
      <c r="AP63" s="13"/>
      <c r="AQ63" s="13"/>
      <c r="AR63" s="13"/>
      <c r="AS63"/>
      <c r="AT63"/>
      <c r="AU63"/>
      <c r="AV63"/>
      <c r="AW63"/>
      <c r="AX63"/>
      <c r="AY63"/>
      <c r="AZ63"/>
      <c r="BA63"/>
      <c r="BB63"/>
    </row>
    <row r="64" spans="1:54" s="14" customFormat="1" x14ac:dyDescent="0.25">
      <c r="A64" s="14" t="s">
        <v>34</v>
      </c>
      <c r="B64" s="58" t="s">
        <v>179</v>
      </c>
      <c r="C64" s="59" t="s">
        <v>180</v>
      </c>
      <c r="D64" s="59">
        <v>2601</v>
      </c>
      <c r="E64" s="60">
        <v>2035</v>
      </c>
      <c r="F64" s="60">
        <v>2299</v>
      </c>
      <c r="G64" s="61">
        <v>26</v>
      </c>
      <c r="H64" s="60">
        <f t="shared" si="2"/>
        <v>68</v>
      </c>
      <c r="I64" s="60">
        <f t="shared" si="3"/>
        <v>25</v>
      </c>
      <c r="J64" s="62">
        <v>106.6</v>
      </c>
      <c r="K64" s="63">
        <v>19.090056285178239</v>
      </c>
      <c r="L64" s="63" t="s">
        <v>181</v>
      </c>
      <c r="M64" s="64">
        <v>2355</v>
      </c>
      <c r="N64" s="65">
        <v>-6.2994444444444442</v>
      </c>
      <c r="O64" s="65">
        <v>-77.973055555555561</v>
      </c>
      <c r="P64" s="66" t="s">
        <v>38</v>
      </c>
      <c r="Q64" s="67"/>
      <c r="R64" s="68"/>
      <c r="S64" s="69">
        <v>16</v>
      </c>
      <c r="T64" s="66" t="s">
        <v>23</v>
      </c>
      <c r="U64" s="61">
        <v>26</v>
      </c>
      <c r="V64" s="70">
        <v>34</v>
      </c>
      <c r="W64" s="70">
        <v>1</v>
      </c>
      <c r="X64" s="71">
        <v>2.9411764705882351</v>
      </c>
      <c r="Y64" s="70">
        <v>22</v>
      </c>
      <c r="Z64" s="72">
        <v>10.674157303370785</v>
      </c>
      <c r="AA64" s="72">
        <v>23.333333333333332</v>
      </c>
      <c r="AB64" s="72" t="s">
        <v>16</v>
      </c>
      <c r="AC64" s="73" t="s">
        <v>16</v>
      </c>
      <c r="AD64" s="373">
        <v>0.27220925808824203</v>
      </c>
      <c r="AE64" s="373" t="s">
        <v>16</v>
      </c>
      <c r="AF64" s="70">
        <v>861.22201220000011</v>
      </c>
      <c r="AG64" s="72">
        <v>42.320492000000002</v>
      </c>
      <c r="AH64" s="70">
        <v>595</v>
      </c>
      <c r="AI64" s="72">
        <v>29.242719999999998</v>
      </c>
      <c r="AJ64" s="70">
        <v>784</v>
      </c>
      <c r="AK64" s="72">
        <v>689.88037383200015</v>
      </c>
      <c r="AL64" s="72">
        <v>1591.7352088452089</v>
      </c>
      <c r="AM64" s="72">
        <v>3769.4110810810816</v>
      </c>
      <c r="AN64" s="70">
        <v>5361.1462899262915</v>
      </c>
      <c r="AO64" s="9"/>
      <c r="AP64" s="13"/>
      <c r="AQ64" s="13"/>
      <c r="AR64" s="13"/>
      <c r="AS64"/>
      <c r="AT64"/>
      <c r="AU64"/>
      <c r="AV64"/>
      <c r="AW64"/>
      <c r="AX64"/>
      <c r="AY64"/>
      <c r="AZ64"/>
      <c r="BA64"/>
      <c r="BB64"/>
    </row>
    <row r="65" spans="1:54" s="14" customFormat="1" x14ac:dyDescent="0.25">
      <c r="A65" s="14" t="s">
        <v>34</v>
      </c>
      <c r="B65" s="58" t="s">
        <v>182</v>
      </c>
      <c r="C65" s="59" t="s">
        <v>183</v>
      </c>
      <c r="D65" s="59">
        <v>2202</v>
      </c>
      <c r="E65" s="60">
        <v>1957</v>
      </c>
      <c r="F65" s="60">
        <v>2101</v>
      </c>
      <c r="G65" s="61">
        <v>39</v>
      </c>
      <c r="H65" s="60">
        <f t="shared" si="2"/>
        <v>79</v>
      </c>
      <c r="I65" s="60">
        <f t="shared" si="3"/>
        <v>1</v>
      </c>
      <c r="J65" s="62">
        <v>256.17</v>
      </c>
      <c r="K65" s="63">
        <v>7.6394581723074513</v>
      </c>
      <c r="L65" s="63" t="s">
        <v>184</v>
      </c>
      <c r="M65" s="64">
        <v>2767</v>
      </c>
      <c r="N65" s="65">
        <v>-6.1591666666666667</v>
      </c>
      <c r="O65" s="65">
        <v>-78.141944444444448</v>
      </c>
      <c r="P65" s="66" t="s">
        <v>38</v>
      </c>
      <c r="Q65" s="67"/>
      <c r="R65" s="68"/>
      <c r="S65" s="69">
        <v>21</v>
      </c>
      <c r="T65" s="66" t="s">
        <v>23</v>
      </c>
      <c r="U65" s="61">
        <v>39</v>
      </c>
      <c r="V65" s="70">
        <v>23</v>
      </c>
      <c r="W65" s="70">
        <v>2</v>
      </c>
      <c r="X65" s="71">
        <v>8.695652173913043</v>
      </c>
      <c r="Y65" s="70">
        <v>14</v>
      </c>
      <c r="Z65" s="72">
        <v>22.75132275132275</v>
      </c>
      <c r="AA65" s="72">
        <v>14.0625</v>
      </c>
      <c r="AB65" s="72" t="s">
        <v>16</v>
      </c>
      <c r="AC65" s="73" t="s">
        <v>16</v>
      </c>
      <c r="AD65" s="373">
        <v>0.33864920679681165</v>
      </c>
      <c r="AE65" s="373" t="s">
        <v>16</v>
      </c>
      <c r="AF65" s="70">
        <v>971.49926303999985</v>
      </c>
      <c r="AG65" s="72">
        <v>49.642271999999991</v>
      </c>
      <c r="AH65" s="70">
        <v>688</v>
      </c>
      <c r="AI65" s="72">
        <v>35.137560000000001</v>
      </c>
      <c r="AJ65" s="70">
        <v>672</v>
      </c>
      <c r="AK65" s="72">
        <v>706.49164853900106</v>
      </c>
      <c r="AL65" s="72">
        <v>294.49780275932545</v>
      </c>
      <c r="AM65" s="72">
        <v>2215.2503219213081</v>
      </c>
      <c r="AN65" s="70">
        <v>2509.7481246806337</v>
      </c>
      <c r="AO65" s="9"/>
      <c r="AP65" s="13"/>
      <c r="AQ65" s="13"/>
      <c r="AR65" s="13"/>
      <c r="AS65"/>
      <c r="AT65"/>
      <c r="AU65"/>
      <c r="AV65"/>
      <c r="AW65"/>
      <c r="AX65"/>
      <c r="AY65"/>
      <c r="AZ65"/>
      <c r="BA65"/>
      <c r="BB65"/>
    </row>
    <row r="66" spans="1:54" s="14" customFormat="1" x14ac:dyDescent="0.25">
      <c r="A66" s="14" t="s">
        <v>34</v>
      </c>
      <c r="B66" s="58" t="s">
        <v>185</v>
      </c>
      <c r="C66" s="59" t="s">
        <v>186</v>
      </c>
      <c r="D66" s="59">
        <v>757</v>
      </c>
      <c r="E66" s="60">
        <v>526</v>
      </c>
      <c r="F66" s="60">
        <v>601</v>
      </c>
      <c r="G66" s="61">
        <v>4</v>
      </c>
      <c r="H66" s="60">
        <f t="shared" si="2"/>
        <v>35</v>
      </c>
      <c r="I66" s="414" t="str">
        <f t="shared" si="3"/>
        <v>-</v>
      </c>
      <c r="J66" s="62">
        <v>118.04</v>
      </c>
      <c r="K66" s="63">
        <v>4.4561165706540153</v>
      </c>
      <c r="L66" s="63" t="s">
        <v>187</v>
      </c>
      <c r="M66" s="64">
        <v>2380</v>
      </c>
      <c r="N66" s="65">
        <v>-6.2394444444444446</v>
      </c>
      <c r="O66" s="65">
        <v>-77.953888888888898</v>
      </c>
      <c r="P66" s="66" t="s">
        <v>45</v>
      </c>
      <c r="Q66" s="67"/>
      <c r="R66" s="68"/>
      <c r="S66" s="69">
        <v>20</v>
      </c>
      <c r="T66" s="66" t="s">
        <v>23</v>
      </c>
      <c r="U66" s="61">
        <v>4</v>
      </c>
      <c r="V66" s="70">
        <v>9</v>
      </c>
      <c r="W66" s="70">
        <v>0</v>
      </c>
      <c r="X66" s="73">
        <v>0</v>
      </c>
      <c r="Y66" s="70">
        <v>3</v>
      </c>
      <c r="Z66" s="72">
        <v>22.727272727272727</v>
      </c>
      <c r="AA66" s="72" t="s">
        <v>5609</v>
      </c>
      <c r="AB66" s="72" t="s">
        <v>16</v>
      </c>
      <c r="AC66" s="73" t="s">
        <v>16</v>
      </c>
      <c r="AD66" s="373">
        <v>0.34961329021673576</v>
      </c>
      <c r="AE66" s="373" t="s">
        <v>16</v>
      </c>
      <c r="AF66" s="70">
        <v>211.43226447999999</v>
      </c>
      <c r="AG66" s="72">
        <v>40.196247999999997</v>
      </c>
      <c r="AH66" s="70">
        <v>87</v>
      </c>
      <c r="AI66" s="72">
        <v>16.600860000000001</v>
      </c>
      <c r="AJ66" s="70">
        <v>249</v>
      </c>
      <c r="AK66" s="72">
        <v>185.82943093799997</v>
      </c>
      <c r="AL66" s="72">
        <v>804.91138783269946</v>
      </c>
      <c r="AM66" s="72">
        <v>470.14920152091258</v>
      </c>
      <c r="AN66" s="70">
        <v>1275.0605893536119</v>
      </c>
      <c r="AO66" s="9"/>
      <c r="AP66" s="13"/>
      <c r="AQ66" s="13"/>
      <c r="AR66" s="13"/>
      <c r="AS66"/>
      <c r="AT66"/>
      <c r="AU66"/>
      <c r="AV66"/>
      <c r="AW66"/>
      <c r="AX66"/>
      <c r="AY66"/>
      <c r="AZ66"/>
      <c r="BA66"/>
      <c r="BB66"/>
    </row>
    <row r="67" spans="1:54" s="14" customFormat="1" x14ac:dyDescent="0.25">
      <c r="A67" s="14" t="s">
        <v>34</v>
      </c>
      <c r="B67" s="74" t="s">
        <v>188</v>
      </c>
      <c r="C67" s="59" t="s">
        <v>189</v>
      </c>
      <c r="D67" s="59">
        <v>2510</v>
      </c>
      <c r="E67" s="60">
        <v>2382</v>
      </c>
      <c r="F67" s="60">
        <v>2237</v>
      </c>
      <c r="G67" s="61">
        <v>23</v>
      </c>
      <c r="H67" s="60">
        <f t="shared" si="2"/>
        <v>124</v>
      </c>
      <c r="I67" s="60">
        <f t="shared" si="3"/>
        <v>7</v>
      </c>
      <c r="J67" s="62">
        <v>69.489999999999995</v>
      </c>
      <c r="K67" s="63">
        <v>34.278313426392288</v>
      </c>
      <c r="L67" s="63" t="s">
        <v>172</v>
      </c>
      <c r="M67" s="64">
        <v>2328</v>
      </c>
      <c r="N67" s="65">
        <v>-6.1391666666666671</v>
      </c>
      <c r="O67" s="65">
        <v>-77.952222222222218</v>
      </c>
      <c r="P67" s="66" t="s">
        <v>45</v>
      </c>
      <c r="Q67" s="67"/>
      <c r="R67" s="68"/>
      <c r="S67" s="69">
        <v>29</v>
      </c>
      <c r="T67" s="66" t="s">
        <v>23</v>
      </c>
      <c r="U67" s="61">
        <v>23</v>
      </c>
      <c r="V67" s="70">
        <v>26</v>
      </c>
      <c r="W67" s="70">
        <v>1</v>
      </c>
      <c r="X67" s="71">
        <v>3.8461538461538463</v>
      </c>
      <c r="Y67" s="70">
        <v>28</v>
      </c>
      <c r="Z67" s="72">
        <v>11.640211640211639</v>
      </c>
      <c r="AA67" s="72">
        <v>11.111111111111111</v>
      </c>
      <c r="AB67" s="72" t="s">
        <v>16</v>
      </c>
      <c r="AC67" s="73" t="s">
        <v>16</v>
      </c>
      <c r="AD67" s="373">
        <v>0.4859152853682373</v>
      </c>
      <c r="AE67" s="373" t="s">
        <v>16</v>
      </c>
      <c r="AF67" s="70">
        <v>737.26201451999998</v>
      </c>
      <c r="AG67" s="72">
        <v>30.951385999999999</v>
      </c>
      <c r="AH67" s="70">
        <v>133</v>
      </c>
      <c r="AI67" s="72">
        <v>5.6034069999999998</v>
      </c>
      <c r="AJ67" s="70">
        <v>760</v>
      </c>
      <c r="AK67" s="72">
        <v>879.02844954000011</v>
      </c>
      <c r="AL67" s="72">
        <v>2271.3867548278758</v>
      </c>
      <c r="AM67" s="72">
        <v>1702.8145633921074</v>
      </c>
      <c r="AN67" s="70">
        <v>3974.201318219983</v>
      </c>
      <c r="AO67" s="9"/>
      <c r="AP67" s="13"/>
      <c r="AQ67" s="13"/>
      <c r="AR67" s="13"/>
      <c r="AS67"/>
      <c r="AT67"/>
      <c r="AU67"/>
      <c r="AV67"/>
      <c r="AW67"/>
      <c r="AX67"/>
      <c r="AY67"/>
      <c r="AZ67"/>
      <c r="BA67"/>
      <c r="BB67"/>
    </row>
    <row r="68" spans="1:54" s="14" customFormat="1" x14ac:dyDescent="0.25">
      <c r="A68" s="14" t="s">
        <v>34</v>
      </c>
      <c r="B68" s="58" t="s">
        <v>190</v>
      </c>
      <c r="C68" s="59" t="s">
        <v>191</v>
      </c>
      <c r="D68" s="59">
        <v>1019</v>
      </c>
      <c r="E68" s="60">
        <v>901</v>
      </c>
      <c r="F68" s="60">
        <v>1096</v>
      </c>
      <c r="G68" s="61">
        <v>18</v>
      </c>
      <c r="H68" s="60">
        <f t="shared" si="2"/>
        <v>29</v>
      </c>
      <c r="I68" s="60">
        <f t="shared" si="3"/>
        <v>8</v>
      </c>
      <c r="J68" s="62">
        <v>57.91</v>
      </c>
      <c r="K68" s="63">
        <v>15.558625453289588</v>
      </c>
      <c r="L68" s="63" t="s">
        <v>192</v>
      </c>
      <c r="M68" s="64">
        <v>2799</v>
      </c>
      <c r="N68" s="65">
        <v>-6.4136111111111118</v>
      </c>
      <c r="O68" s="65">
        <v>-77.968333333333334</v>
      </c>
      <c r="P68" s="66" t="s">
        <v>38</v>
      </c>
      <c r="Q68" s="67"/>
      <c r="R68" s="68"/>
      <c r="S68" s="69">
        <v>14</v>
      </c>
      <c r="T68" s="66" t="s">
        <v>23</v>
      </c>
      <c r="U68" s="61">
        <v>18</v>
      </c>
      <c r="V68" s="70">
        <v>14</v>
      </c>
      <c r="W68" s="70">
        <v>0</v>
      </c>
      <c r="X68" s="73">
        <v>0</v>
      </c>
      <c r="Y68" s="70">
        <v>10</v>
      </c>
      <c r="Z68" s="72">
        <v>28.260869565217391</v>
      </c>
      <c r="AA68" s="72">
        <v>25</v>
      </c>
      <c r="AB68" s="72" t="s">
        <v>16</v>
      </c>
      <c r="AC68" s="73" t="s">
        <v>39</v>
      </c>
      <c r="AD68" s="373">
        <v>0.26288774348121868</v>
      </c>
      <c r="AE68" s="373" t="s">
        <v>16</v>
      </c>
      <c r="AF68" s="70">
        <v>511.32913191000006</v>
      </c>
      <c r="AG68" s="72">
        <v>56.751291000000009</v>
      </c>
      <c r="AH68" s="70">
        <v>358</v>
      </c>
      <c r="AI68" s="72">
        <v>39.73001</v>
      </c>
      <c r="AJ68" s="70">
        <v>347</v>
      </c>
      <c r="AK68" s="72">
        <v>321.32856142600002</v>
      </c>
      <c r="AL68" s="72">
        <v>470.40889012208663</v>
      </c>
      <c r="AM68" s="72">
        <v>649.42892341842389</v>
      </c>
      <c r="AN68" s="70">
        <v>1119.8378135405105</v>
      </c>
      <c r="AO68" s="9"/>
      <c r="AP68" s="13"/>
      <c r="AQ68" s="13"/>
      <c r="AR68" s="13"/>
      <c r="AS68"/>
      <c r="AT68"/>
      <c r="AU68"/>
      <c r="AV68"/>
      <c r="AW68"/>
      <c r="AX68"/>
      <c r="AY68"/>
      <c r="AZ68"/>
      <c r="BA68"/>
      <c r="BB68"/>
    </row>
    <row r="69" spans="1:54" s="14" customFormat="1" x14ac:dyDescent="0.25">
      <c r="A69" s="14" t="s">
        <v>34</v>
      </c>
      <c r="B69" s="58" t="s">
        <v>193</v>
      </c>
      <c r="C69" s="59" t="s">
        <v>194</v>
      </c>
      <c r="D69" s="59">
        <v>1143</v>
      </c>
      <c r="E69" s="60">
        <v>900</v>
      </c>
      <c r="F69" s="60">
        <v>1038</v>
      </c>
      <c r="G69" s="61">
        <v>12</v>
      </c>
      <c r="H69" s="60">
        <f t="shared" si="2"/>
        <v>41</v>
      </c>
      <c r="I69" s="414" t="str">
        <f t="shared" si="3"/>
        <v>-</v>
      </c>
      <c r="J69" s="62">
        <v>83.82</v>
      </c>
      <c r="K69" s="63">
        <v>10.737294201861133</v>
      </c>
      <c r="L69" s="63" t="s">
        <v>195</v>
      </c>
      <c r="M69" s="64">
        <v>2329</v>
      </c>
      <c r="N69" s="65">
        <v>-6.2297222222222226</v>
      </c>
      <c r="O69" s="65">
        <v>-77.954999999999998</v>
      </c>
      <c r="P69" s="66" t="s">
        <v>38</v>
      </c>
      <c r="Q69" s="67"/>
      <c r="R69" s="68"/>
      <c r="S69" s="69">
        <v>10</v>
      </c>
      <c r="T69" s="66" t="s">
        <v>23</v>
      </c>
      <c r="U69" s="61">
        <v>12</v>
      </c>
      <c r="V69" s="70">
        <v>15</v>
      </c>
      <c r="W69" s="70">
        <v>0</v>
      </c>
      <c r="X69" s="73">
        <v>0</v>
      </c>
      <c r="Y69" s="70">
        <v>8</v>
      </c>
      <c r="Z69" s="72">
        <v>25</v>
      </c>
      <c r="AA69" s="72">
        <v>20</v>
      </c>
      <c r="AB69" s="72" t="s">
        <v>16</v>
      </c>
      <c r="AC69" s="73" t="s">
        <v>16</v>
      </c>
      <c r="AD69" s="373">
        <v>0.33826227137924786</v>
      </c>
      <c r="AE69" s="373" t="s">
        <v>16</v>
      </c>
      <c r="AF69" s="70">
        <v>420.29572499999995</v>
      </c>
      <c r="AG69" s="72">
        <v>46.699524999999994</v>
      </c>
      <c r="AH69" s="70">
        <v>355</v>
      </c>
      <c r="AI69" s="72">
        <v>39.436419999999998</v>
      </c>
      <c r="AJ69" s="70">
        <v>276</v>
      </c>
      <c r="AK69" s="72">
        <v>296.46689511600005</v>
      </c>
      <c r="AL69" s="72">
        <v>607.52634444444436</v>
      </c>
      <c r="AM69" s="72">
        <v>3631.8760777777779</v>
      </c>
      <c r="AN69" s="70">
        <v>4239.4024222222215</v>
      </c>
      <c r="AO69" s="9"/>
      <c r="AP69" s="13"/>
      <c r="AQ69" s="13"/>
      <c r="AR69" s="13"/>
      <c r="AS69"/>
      <c r="AT69"/>
      <c r="AU69"/>
      <c r="AV69"/>
      <c r="AW69"/>
      <c r="AX69"/>
      <c r="AY69"/>
      <c r="AZ69"/>
      <c r="BA69"/>
      <c r="BB69"/>
    </row>
    <row r="70" spans="1:54" s="14" customFormat="1" x14ac:dyDescent="0.25">
      <c r="A70" s="14" t="s">
        <v>34</v>
      </c>
      <c r="B70" s="58" t="s">
        <v>196</v>
      </c>
      <c r="C70" s="59" t="s">
        <v>171</v>
      </c>
      <c r="D70" s="59">
        <v>4488</v>
      </c>
      <c r="E70" s="60">
        <v>4156</v>
      </c>
      <c r="F70" s="60">
        <v>4183</v>
      </c>
      <c r="G70" s="61">
        <v>66</v>
      </c>
      <c r="H70" s="60">
        <f t="shared" si="2"/>
        <v>148</v>
      </c>
      <c r="I70" s="60">
        <f t="shared" si="3"/>
        <v>201</v>
      </c>
      <c r="J70" s="62">
        <v>91.21</v>
      </c>
      <c r="K70" s="63">
        <v>45.565179256660457</v>
      </c>
      <c r="L70" s="63" t="s">
        <v>197</v>
      </c>
      <c r="M70" s="64">
        <v>2359</v>
      </c>
      <c r="N70" s="65">
        <v>-6.1641666666666675</v>
      </c>
      <c r="O70" s="65">
        <v>-77.944166666666675</v>
      </c>
      <c r="P70" s="66" t="s">
        <v>75</v>
      </c>
      <c r="Q70" s="67"/>
      <c r="R70" s="68"/>
      <c r="S70" s="69">
        <v>16</v>
      </c>
      <c r="T70" s="66" t="s">
        <v>23</v>
      </c>
      <c r="U70" s="61">
        <v>66</v>
      </c>
      <c r="V70" s="70">
        <v>69</v>
      </c>
      <c r="W70" s="70">
        <v>11</v>
      </c>
      <c r="X70" s="71">
        <v>15.942028985507244</v>
      </c>
      <c r="Y70" s="70">
        <v>58</v>
      </c>
      <c r="Z70" s="72">
        <v>15.789473684210526</v>
      </c>
      <c r="AA70" s="72">
        <v>23.188405797101449</v>
      </c>
      <c r="AB70" s="72" t="s">
        <v>16</v>
      </c>
      <c r="AC70" s="73" t="s">
        <v>16</v>
      </c>
      <c r="AD70" s="373">
        <v>0.39411651595426944</v>
      </c>
      <c r="AE70" s="373" t="s">
        <v>16</v>
      </c>
      <c r="AF70" s="70">
        <v>1258.6238615600003</v>
      </c>
      <c r="AG70" s="72">
        <v>30.284501000000006</v>
      </c>
      <c r="AH70" s="70">
        <v>418</v>
      </c>
      <c r="AI70" s="72">
        <v>10.04575</v>
      </c>
      <c r="AJ70" s="70">
        <v>1262</v>
      </c>
      <c r="AK70" s="72">
        <v>1521.784086946001</v>
      </c>
      <c r="AL70" s="72">
        <v>258.89842637151105</v>
      </c>
      <c r="AM70" s="72">
        <v>873.21770452358032</v>
      </c>
      <c r="AN70" s="70">
        <v>1132.1161308950914</v>
      </c>
      <c r="AO70" s="9"/>
      <c r="AP70" s="13"/>
      <c r="AQ70" s="13"/>
      <c r="AR70" s="13"/>
      <c r="AS70"/>
      <c r="AT70"/>
      <c r="AU70"/>
      <c r="AV70"/>
      <c r="AW70"/>
      <c r="AX70"/>
      <c r="AY70"/>
      <c r="AZ70"/>
      <c r="BA70"/>
      <c r="BB70"/>
    </row>
    <row r="71" spans="1:54" s="14" customFormat="1" x14ac:dyDescent="0.25">
      <c r="A71" s="14" t="s">
        <v>34</v>
      </c>
      <c r="B71" s="58" t="s">
        <v>198</v>
      </c>
      <c r="C71" s="59" t="s">
        <v>199</v>
      </c>
      <c r="D71" s="59">
        <v>445</v>
      </c>
      <c r="E71" s="60">
        <v>409</v>
      </c>
      <c r="F71" s="60">
        <v>491</v>
      </c>
      <c r="G71" s="61">
        <v>9</v>
      </c>
      <c r="H71" s="60">
        <f t="shared" si="2"/>
        <v>13</v>
      </c>
      <c r="I71" s="414" t="str">
        <f t="shared" si="3"/>
        <v>-</v>
      </c>
      <c r="J71" s="62">
        <v>73.87</v>
      </c>
      <c r="K71" s="63">
        <v>5.5367537565994311</v>
      </c>
      <c r="L71" s="63" t="s">
        <v>200</v>
      </c>
      <c r="M71" s="64">
        <v>2924</v>
      </c>
      <c r="N71" s="65">
        <v>-6.1274999999999995</v>
      </c>
      <c r="O71" s="65">
        <v>-78.084999999999994</v>
      </c>
      <c r="P71" s="66" t="s">
        <v>45</v>
      </c>
      <c r="Q71" s="67"/>
      <c r="R71" s="68"/>
      <c r="S71" s="69">
        <v>1</v>
      </c>
      <c r="T71" s="66" t="s">
        <v>23</v>
      </c>
      <c r="U71" s="61">
        <v>9</v>
      </c>
      <c r="V71" s="70">
        <v>8</v>
      </c>
      <c r="W71" s="70">
        <v>1</v>
      </c>
      <c r="X71" s="71">
        <v>12.5</v>
      </c>
      <c r="Y71" s="70">
        <v>7</v>
      </c>
      <c r="Z71" s="72">
        <v>26.666666666666668</v>
      </c>
      <c r="AA71" s="72">
        <v>0</v>
      </c>
      <c r="AB71" s="72" t="s">
        <v>16</v>
      </c>
      <c r="AC71" s="73" t="s">
        <v>16</v>
      </c>
      <c r="AD71" s="373">
        <v>0.30941766959812911</v>
      </c>
      <c r="AE71" s="373" t="s">
        <v>16</v>
      </c>
      <c r="AF71" s="70">
        <v>222.65292512000005</v>
      </c>
      <c r="AG71" s="72">
        <v>54.438368000000011</v>
      </c>
      <c r="AH71" s="70">
        <v>134</v>
      </c>
      <c r="AI71" s="72">
        <v>32.776980000000002</v>
      </c>
      <c r="AJ71" s="70">
        <v>158</v>
      </c>
      <c r="AK71" s="72">
        <v>105.41189122200001</v>
      </c>
      <c r="AL71" s="72">
        <v>896.00559902200496</v>
      </c>
      <c r="AM71" s="72">
        <v>8472.430244498777</v>
      </c>
      <c r="AN71" s="70">
        <v>9368.4358435207814</v>
      </c>
      <c r="AO71" s="9"/>
      <c r="AP71" s="13"/>
      <c r="AQ71" s="13"/>
      <c r="AR71" s="13"/>
      <c r="AS71"/>
      <c r="AT71"/>
      <c r="AU71"/>
      <c r="AV71"/>
      <c r="AW71"/>
      <c r="AX71"/>
      <c r="AY71"/>
      <c r="AZ71"/>
      <c r="BA71"/>
      <c r="BB71"/>
    </row>
    <row r="72" spans="1:54" s="14" customFormat="1" x14ac:dyDescent="0.25">
      <c r="A72" s="14" t="s">
        <v>34</v>
      </c>
      <c r="B72" s="74" t="s">
        <v>201</v>
      </c>
      <c r="C72" s="59" t="s">
        <v>202</v>
      </c>
      <c r="D72" s="59">
        <v>926</v>
      </c>
      <c r="E72" s="60">
        <v>796</v>
      </c>
      <c r="F72" s="60">
        <v>1018</v>
      </c>
      <c r="G72" s="61">
        <v>11</v>
      </c>
      <c r="H72" s="60">
        <f t="shared" si="2"/>
        <v>31</v>
      </c>
      <c r="I72" s="60">
        <f t="shared" si="3"/>
        <v>1</v>
      </c>
      <c r="J72" s="62">
        <v>80.27</v>
      </c>
      <c r="K72" s="63">
        <v>9.9165317054939592</v>
      </c>
      <c r="L72" s="63" t="s">
        <v>203</v>
      </c>
      <c r="M72" s="64">
        <v>2757</v>
      </c>
      <c r="N72" s="65">
        <v>-6.4288888888888893</v>
      </c>
      <c r="O72" s="65">
        <v>-77.960833333333341</v>
      </c>
      <c r="P72" s="66" t="s">
        <v>38</v>
      </c>
      <c r="Q72" s="67"/>
      <c r="R72" s="68"/>
      <c r="S72" s="69">
        <v>18</v>
      </c>
      <c r="T72" s="66" t="s">
        <v>23</v>
      </c>
      <c r="U72" s="61">
        <v>11</v>
      </c>
      <c r="V72" s="70">
        <v>20</v>
      </c>
      <c r="W72" s="70">
        <v>2</v>
      </c>
      <c r="X72" s="71">
        <v>10</v>
      </c>
      <c r="Y72" s="70">
        <v>6</v>
      </c>
      <c r="Z72" s="72">
        <v>25.396825396825395</v>
      </c>
      <c r="AA72" s="72">
        <v>0</v>
      </c>
      <c r="AB72" s="72" t="s">
        <v>16</v>
      </c>
      <c r="AC72" s="73" t="s">
        <v>16</v>
      </c>
      <c r="AD72" s="373">
        <v>0.2821438402843901</v>
      </c>
      <c r="AE72" s="373" t="s">
        <v>16</v>
      </c>
      <c r="AF72" s="70">
        <v>412.88674424000004</v>
      </c>
      <c r="AG72" s="72">
        <v>51.870193999999998</v>
      </c>
      <c r="AH72" s="70">
        <v>180</v>
      </c>
      <c r="AI72" s="72">
        <v>22.63015</v>
      </c>
      <c r="AJ72" s="70">
        <v>319</v>
      </c>
      <c r="AK72" s="72">
        <v>313.29668581500005</v>
      </c>
      <c r="AL72" s="72">
        <v>497.68413316582911</v>
      </c>
      <c r="AM72" s="72">
        <v>2942.4379396984918</v>
      </c>
      <c r="AN72" s="70">
        <v>3440.1220728643216</v>
      </c>
      <c r="AO72" s="9"/>
      <c r="AP72" s="13"/>
      <c r="AQ72" s="13"/>
      <c r="AR72" s="13"/>
      <c r="AS72"/>
      <c r="AT72"/>
      <c r="AU72"/>
      <c r="AV72"/>
      <c r="AW72"/>
      <c r="AX72"/>
      <c r="AY72"/>
      <c r="AZ72"/>
      <c r="BA72"/>
      <c r="BB72"/>
    </row>
    <row r="73" spans="1:54" s="14" customFormat="1" x14ac:dyDescent="0.25">
      <c r="A73" s="14" t="s">
        <v>34</v>
      </c>
      <c r="B73" s="58" t="s">
        <v>204</v>
      </c>
      <c r="C73" s="59" t="s">
        <v>205</v>
      </c>
      <c r="D73" s="59">
        <v>3911</v>
      </c>
      <c r="E73" s="60">
        <v>3902</v>
      </c>
      <c r="F73" s="60">
        <v>3508</v>
      </c>
      <c r="G73" s="61">
        <v>75</v>
      </c>
      <c r="H73" s="60">
        <f t="shared" si="2"/>
        <v>92</v>
      </c>
      <c r="I73" s="60">
        <f t="shared" si="3"/>
        <v>193</v>
      </c>
      <c r="J73" s="62">
        <v>177.39</v>
      </c>
      <c r="K73" s="63">
        <v>21.996730368115454</v>
      </c>
      <c r="L73" s="63" t="s">
        <v>206</v>
      </c>
      <c r="M73" s="64">
        <v>1757</v>
      </c>
      <c r="N73" s="65">
        <v>-6.2352777777777781</v>
      </c>
      <c r="O73" s="65">
        <v>-78.266388888888883</v>
      </c>
      <c r="P73" s="66" t="s">
        <v>38</v>
      </c>
      <c r="Q73" s="67"/>
      <c r="R73" s="68"/>
      <c r="S73" s="69">
        <v>54</v>
      </c>
      <c r="T73" s="66" t="s">
        <v>23</v>
      </c>
      <c r="U73" s="61">
        <v>75</v>
      </c>
      <c r="V73" s="70">
        <v>49</v>
      </c>
      <c r="W73" s="70">
        <v>3</v>
      </c>
      <c r="X73" s="71">
        <v>6.1224489795918364</v>
      </c>
      <c r="Y73" s="70">
        <v>26</v>
      </c>
      <c r="Z73" s="72">
        <v>16.252390057361378</v>
      </c>
      <c r="AA73" s="72">
        <v>10.666666666666668</v>
      </c>
      <c r="AB73" s="72" t="s">
        <v>16</v>
      </c>
      <c r="AC73" s="73" t="s">
        <v>16</v>
      </c>
      <c r="AD73" s="373">
        <v>0.32735260594153837</v>
      </c>
      <c r="AE73" s="373" t="s">
        <v>16</v>
      </c>
      <c r="AF73" s="70">
        <v>1771.3745515999999</v>
      </c>
      <c r="AG73" s="72">
        <v>45.39658</v>
      </c>
      <c r="AH73" s="70">
        <v>149</v>
      </c>
      <c r="AI73" s="72">
        <v>3.8179439999999998</v>
      </c>
      <c r="AJ73" s="70">
        <v>1269</v>
      </c>
      <c r="AK73" s="72">
        <v>1331.9570953870002</v>
      </c>
      <c r="AL73" s="72">
        <v>245.78870322911328</v>
      </c>
      <c r="AM73" s="72">
        <v>1178.406601742696</v>
      </c>
      <c r="AN73" s="70">
        <v>1424.1953049718093</v>
      </c>
      <c r="AO73" s="9"/>
      <c r="AP73" s="13"/>
      <c r="AQ73" s="13"/>
      <c r="AR73" s="13"/>
      <c r="AS73"/>
      <c r="AT73"/>
      <c r="AU73"/>
      <c r="AV73"/>
      <c r="AW73"/>
      <c r="AX73"/>
      <c r="AY73"/>
      <c r="AZ73"/>
      <c r="BA73"/>
      <c r="BB73"/>
    </row>
    <row r="74" spans="1:54" s="14" customFormat="1" x14ac:dyDescent="0.25">
      <c r="A74" s="14" t="s">
        <v>34</v>
      </c>
      <c r="B74" s="58" t="s">
        <v>207</v>
      </c>
      <c r="C74" s="59" t="s">
        <v>208</v>
      </c>
      <c r="D74" s="59">
        <v>4093</v>
      </c>
      <c r="E74" s="60">
        <v>3746</v>
      </c>
      <c r="F74" s="60">
        <v>4003</v>
      </c>
      <c r="G74" s="61">
        <v>54</v>
      </c>
      <c r="H74" s="60">
        <f t="shared" si="2"/>
        <v>75</v>
      </c>
      <c r="I74" s="60">
        <f t="shared" si="3"/>
        <v>33</v>
      </c>
      <c r="J74" s="62">
        <v>235.86</v>
      </c>
      <c r="K74" s="63">
        <v>15.882303061137963</v>
      </c>
      <c r="L74" s="63" t="s">
        <v>209</v>
      </c>
      <c r="M74" s="64">
        <v>1898</v>
      </c>
      <c r="N74" s="65">
        <v>-6.2824999999999998</v>
      </c>
      <c r="O74" s="65">
        <v>-78.210833333333341</v>
      </c>
      <c r="P74" s="66" t="s">
        <v>68</v>
      </c>
      <c r="Q74" s="67"/>
      <c r="R74" s="68"/>
      <c r="S74" s="69">
        <v>32</v>
      </c>
      <c r="T74" s="66" t="s">
        <v>23</v>
      </c>
      <c r="U74" s="61">
        <v>54</v>
      </c>
      <c r="V74" s="70">
        <v>61</v>
      </c>
      <c r="W74" s="70">
        <v>5</v>
      </c>
      <c r="X74" s="71">
        <v>8.1967213114754092</v>
      </c>
      <c r="Y74" s="70">
        <v>38</v>
      </c>
      <c r="Z74" s="72">
        <v>19.17808219178082</v>
      </c>
      <c r="AA74" s="72">
        <v>11.656441717791409</v>
      </c>
      <c r="AB74" s="72" t="s">
        <v>16</v>
      </c>
      <c r="AC74" s="73" t="s">
        <v>39</v>
      </c>
      <c r="AD74" s="373">
        <v>0.28533740493434401</v>
      </c>
      <c r="AE74" s="373" t="s">
        <v>16</v>
      </c>
      <c r="AF74" s="70">
        <v>1957.0145013399997</v>
      </c>
      <c r="AG74" s="72">
        <v>52.242778999999999</v>
      </c>
      <c r="AH74" s="70">
        <v>633</v>
      </c>
      <c r="AI74" s="72">
        <v>16.897629999999999</v>
      </c>
      <c r="AJ74" s="70">
        <v>988</v>
      </c>
      <c r="AK74" s="72">
        <v>1174.7176790139988</v>
      </c>
      <c r="AL74" s="72">
        <v>223.18811532301123</v>
      </c>
      <c r="AM74" s="72">
        <v>1448.3342498665245</v>
      </c>
      <c r="AN74" s="70">
        <v>1671.5223651895355</v>
      </c>
      <c r="AO74" s="9"/>
      <c r="AP74" s="13"/>
      <c r="AQ74" s="13"/>
      <c r="AR74" s="13"/>
      <c r="AS74"/>
      <c r="AT74"/>
      <c r="AU74"/>
      <c r="AV74"/>
      <c r="AW74"/>
      <c r="AX74"/>
      <c r="AY74"/>
      <c r="AZ74"/>
      <c r="BA74"/>
      <c r="BB74"/>
    </row>
    <row r="75" spans="1:54" s="14" customFormat="1" x14ac:dyDescent="0.25">
      <c r="A75" s="14" t="s">
        <v>34</v>
      </c>
      <c r="B75" s="58" t="s">
        <v>210</v>
      </c>
      <c r="C75" s="59" t="s">
        <v>211</v>
      </c>
      <c r="D75" s="59">
        <v>5875</v>
      </c>
      <c r="E75" s="60">
        <v>5175</v>
      </c>
      <c r="F75" s="60">
        <v>5834</v>
      </c>
      <c r="G75" s="61">
        <v>92</v>
      </c>
      <c r="H75" s="60">
        <f t="shared" si="2"/>
        <v>123</v>
      </c>
      <c r="I75" s="60">
        <f t="shared" si="3"/>
        <v>31</v>
      </c>
      <c r="J75" s="62">
        <v>306.5</v>
      </c>
      <c r="K75" s="63">
        <v>16.884176182707993</v>
      </c>
      <c r="L75" s="63" t="s">
        <v>212</v>
      </c>
      <c r="M75" s="64">
        <v>2049</v>
      </c>
      <c r="N75" s="65">
        <v>-6.4533333333333331</v>
      </c>
      <c r="O75" s="65">
        <v>-78.091944444444437</v>
      </c>
      <c r="P75" s="66" t="s">
        <v>68</v>
      </c>
      <c r="Q75" s="67"/>
      <c r="R75" s="68"/>
      <c r="S75" s="69">
        <v>83</v>
      </c>
      <c r="T75" s="66" t="s">
        <v>23</v>
      </c>
      <c r="U75" s="61">
        <v>92</v>
      </c>
      <c r="V75" s="70">
        <v>86</v>
      </c>
      <c r="W75" s="70">
        <v>0</v>
      </c>
      <c r="X75" s="73">
        <v>0</v>
      </c>
      <c r="Y75" s="70">
        <v>48</v>
      </c>
      <c r="Z75" s="72">
        <v>22.492401215805472</v>
      </c>
      <c r="AA75" s="72">
        <v>8.5836909871244629</v>
      </c>
      <c r="AB75" s="72" t="s">
        <v>16</v>
      </c>
      <c r="AC75" s="73" t="s">
        <v>39</v>
      </c>
      <c r="AD75" s="373">
        <v>0.38022497278876083</v>
      </c>
      <c r="AE75" s="373" t="s">
        <v>16</v>
      </c>
      <c r="AF75" s="70">
        <v>3028.8536010000003</v>
      </c>
      <c r="AG75" s="72">
        <v>58.528571999999997</v>
      </c>
      <c r="AH75" s="70">
        <v>2832</v>
      </c>
      <c r="AI75" s="72">
        <v>54.721089999999997</v>
      </c>
      <c r="AJ75" s="70">
        <v>2011</v>
      </c>
      <c r="AK75" s="72">
        <v>1621.1876954929996</v>
      </c>
      <c r="AL75" s="72">
        <v>343.73666859903386</v>
      </c>
      <c r="AM75" s="72">
        <v>682.21387053140097</v>
      </c>
      <c r="AN75" s="70">
        <v>1025.9505391304349</v>
      </c>
      <c r="AO75" s="9"/>
      <c r="AP75" s="13"/>
      <c r="AQ75" s="13"/>
      <c r="AR75" s="13"/>
      <c r="AS75"/>
      <c r="AT75"/>
      <c r="AU75"/>
      <c r="AV75"/>
      <c r="AW75"/>
      <c r="AX75"/>
      <c r="AY75"/>
      <c r="AZ75"/>
      <c r="BA75"/>
      <c r="BB75"/>
    </row>
    <row r="76" spans="1:54" s="14" customFormat="1" x14ac:dyDescent="0.25">
      <c r="A76" s="14" t="s">
        <v>34</v>
      </c>
      <c r="B76" s="58" t="s">
        <v>213</v>
      </c>
      <c r="C76" s="59" t="s">
        <v>214</v>
      </c>
      <c r="D76" s="59">
        <v>1570</v>
      </c>
      <c r="E76" s="60">
        <v>1408</v>
      </c>
      <c r="F76" s="60">
        <v>1623</v>
      </c>
      <c r="G76" s="61">
        <v>26</v>
      </c>
      <c r="H76" s="60">
        <f t="shared" si="2"/>
        <v>40</v>
      </c>
      <c r="I76" s="60">
        <f t="shared" si="3"/>
        <v>12</v>
      </c>
      <c r="J76" s="62">
        <v>71.22</v>
      </c>
      <c r="K76" s="63">
        <v>19.76972760460545</v>
      </c>
      <c r="L76" s="63" t="s">
        <v>215</v>
      </c>
      <c r="M76" s="64">
        <v>1784</v>
      </c>
      <c r="N76" s="65">
        <v>-6.2972222222222225</v>
      </c>
      <c r="O76" s="65">
        <v>-78.240833333333327</v>
      </c>
      <c r="P76" s="66" t="s">
        <v>68</v>
      </c>
      <c r="Q76" s="67"/>
      <c r="R76" s="68"/>
      <c r="S76" s="69">
        <v>17</v>
      </c>
      <c r="T76" s="66" t="s">
        <v>23</v>
      </c>
      <c r="U76" s="61">
        <v>26</v>
      </c>
      <c r="V76" s="70">
        <v>20</v>
      </c>
      <c r="W76" s="70">
        <v>0</v>
      </c>
      <c r="X76" s="73">
        <v>0</v>
      </c>
      <c r="Y76" s="70">
        <v>10</v>
      </c>
      <c r="Z76" s="72">
        <v>18.181818181818183</v>
      </c>
      <c r="AA76" s="72">
        <v>20.689655172413794</v>
      </c>
      <c r="AB76" s="72" t="s">
        <v>16</v>
      </c>
      <c r="AC76" s="73" t="s">
        <v>39</v>
      </c>
      <c r="AD76" s="373">
        <v>0.25174649212257133</v>
      </c>
      <c r="AE76" s="373" t="s">
        <v>16</v>
      </c>
      <c r="AF76" s="70">
        <v>770.64827136000008</v>
      </c>
      <c r="AG76" s="72">
        <v>54.733542</v>
      </c>
      <c r="AH76" s="70">
        <v>414</v>
      </c>
      <c r="AI76" s="72">
        <v>29.429179999999999</v>
      </c>
      <c r="AJ76" s="70">
        <v>465</v>
      </c>
      <c r="AK76" s="72">
        <v>520.93736314399996</v>
      </c>
      <c r="AL76" s="72">
        <v>356.58393465909091</v>
      </c>
      <c r="AM76" s="72">
        <v>122.90198863636364</v>
      </c>
      <c r="AN76" s="70">
        <v>479.48592329545448</v>
      </c>
      <c r="AO76" s="9"/>
      <c r="AP76" s="13"/>
      <c r="AQ76" s="13"/>
      <c r="AR76" s="13"/>
      <c r="AS76"/>
      <c r="AT76"/>
      <c r="AU76"/>
      <c r="AV76"/>
      <c r="AW76"/>
      <c r="AX76"/>
      <c r="AY76"/>
      <c r="AZ76"/>
      <c r="BA76"/>
      <c r="BB76"/>
    </row>
    <row r="77" spans="1:54" s="14" customFormat="1" x14ac:dyDescent="0.25">
      <c r="A77" s="14" t="s">
        <v>34</v>
      </c>
      <c r="B77" s="74" t="s">
        <v>216</v>
      </c>
      <c r="C77" s="59" t="s">
        <v>217</v>
      </c>
      <c r="D77" s="59">
        <v>766</v>
      </c>
      <c r="E77" s="60">
        <v>584</v>
      </c>
      <c r="F77" s="60">
        <v>727</v>
      </c>
      <c r="G77" s="61">
        <v>15</v>
      </c>
      <c r="H77" s="60">
        <f t="shared" si="2"/>
        <v>34</v>
      </c>
      <c r="I77" s="60">
        <f t="shared" si="3"/>
        <v>12</v>
      </c>
      <c r="J77" s="62">
        <v>33.36</v>
      </c>
      <c r="K77" s="63">
        <v>17.505995203836932</v>
      </c>
      <c r="L77" s="63" t="s">
        <v>218</v>
      </c>
      <c r="M77" s="64">
        <v>2636</v>
      </c>
      <c r="N77" s="65">
        <v>-6.1016666666666666</v>
      </c>
      <c r="O77" s="65">
        <v>-77.959722222222226</v>
      </c>
      <c r="P77" s="66" t="s">
        <v>45</v>
      </c>
      <c r="Q77" s="67"/>
      <c r="R77" s="68"/>
      <c r="S77" s="69">
        <v>4</v>
      </c>
      <c r="T77" s="66" t="s">
        <v>23</v>
      </c>
      <c r="U77" s="61">
        <v>15</v>
      </c>
      <c r="V77" s="70">
        <v>18</v>
      </c>
      <c r="W77" s="70">
        <v>1</v>
      </c>
      <c r="X77" s="71">
        <v>5.5555555555555554</v>
      </c>
      <c r="Y77" s="70">
        <v>7</v>
      </c>
      <c r="Z77" s="72">
        <v>19.230769230769234</v>
      </c>
      <c r="AA77" s="72">
        <v>0</v>
      </c>
      <c r="AB77" s="72" t="s">
        <v>16</v>
      </c>
      <c r="AC77" s="73" t="s">
        <v>16</v>
      </c>
      <c r="AD77" s="373">
        <v>0.331046725290293</v>
      </c>
      <c r="AE77" s="373" t="s">
        <v>16</v>
      </c>
      <c r="AF77" s="70">
        <v>308.0974344</v>
      </c>
      <c r="AG77" s="72">
        <v>52.756410000000002</v>
      </c>
      <c r="AH77" s="70">
        <v>193</v>
      </c>
      <c r="AI77" s="72">
        <v>32.974930000000001</v>
      </c>
      <c r="AJ77" s="70">
        <v>218</v>
      </c>
      <c r="AK77" s="72">
        <v>129.082110285</v>
      </c>
      <c r="AL77" s="72">
        <v>571.27863013698641</v>
      </c>
      <c r="AM77" s="72">
        <v>215.41164383561642</v>
      </c>
      <c r="AN77" s="70">
        <v>786.69027397260288</v>
      </c>
      <c r="AO77" s="9"/>
      <c r="AP77" s="13"/>
      <c r="AQ77" s="13"/>
      <c r="AR77" s="13"/>
      <c r="AS77"/>
      <c r="AT77"/>
      <c r="AU77"/>
      <c r="AV77"/>
      <c r="AW77"/>
      <c r="AX77"/>
      <c r="AY77"/>
      <c r="AZ77"/>
      <c r="BA77"/>
      <c r="BB77"/>
    </row>
    <row r="78" spans="1:54" s="14" customFormat="1" x14ac:dyDescent="0.25">
      <c r="A78" s="14" t="s">
        <v>34</v>
      </c>
      <c r="B78" s="58" t="s">
        <v>219</v>
      </c>
      <c r="C78" s="59" t="s">
        <v>220</v>
      </c>
      <c r="D78" s="59">
        <v>859</v>
      </c>
      <c r="E78" s="60">
        <v>748</v>
      </c>
      <c r="F78" s="60">
        <v>803</v>
      </c>
      <c r="G78" s="61">
        <v>16</v>
      </c>
      <c r="H78" s="60">
        <f t="shared" ref="H78:H141" si="4">IFERROR(VLOOKUP(B78,_Mayores80años_,2,0),0)</f>
        <v>32</v>
      </c>
      <c r="I78" s="414" t="str">
        <f t="shared" ref="I78:I141" si="5">IFERROR(VLOOKUP(B78,_discapacidad_,2,0),"-")</f>
        <v>-</v>
      </c>
      <c r="J78" s="62">
        <v>113.94</v>
      </c>
      <c r="K78" s="63">
        <v>6.5648586975601191</v>
      </c>
      <c r="L78" s="63" t="s">
        <v>221</v>
      </c>
      <c r="M78" s="64">
        <v>2404</v>
      </c>
      <c r="N78" s="65">
        <v>-6.6469444444444443</v>
      </c>
      <c r="O78" s="65">
        <v>-77.811666666666667</v>
      </c>
      <c r="P78" s="66" t="s">
        <v>38</v>
      </c>
      <c r="Q78" s="67"/>
      <c r="R78" s="68"/>
      <c r="S78" s="69">
        <v>22</v>
      </c>
      <c r="T78" s="66" t="s">
        <v>23</v>
      </c>
      <c r="U78" s="61">
        <v>16</v>
      </c>
      <c r="V78" s="70">
        <v>9</v>
      </c>
      <c r="W78" s="70">
        <v>0</v>
      </c>
      <c r="X78" s="73">
        <v>0</v>
      </c>
      <c r="Y78" s="70">
        <v>4</v>
      </c>
      <c r="Z78" s="72">
        <v>22.727272727272727</v>
      </c>
      <c r="AA78" s="72">
        <v>34.782608695652172</v>
      </c>
      <c r="AB78" s="72" t="s">
        <v>16</v>
      </c>
      <c r="AC78" s="73" t="s">
        <v>16</v>
      </c>
      <c r="AD78" s="373">
        <v>0.34710701058662979</v>
      </c>
      <c r="AE78" s="373" t="s">
        <v>16</v>
      </c>
      <c r="AF78" s="70">
        <v>367.23853628000006</v>
      </c>
      <c r="AG78" s="72">
        <v>49.096061000000006</v>
      </c>
      <c r="AH78" s="70">
        <v>144</v>
      </c>
      <c r="AI78" s="72">
        <v>19.26484</v>
      </c>
      <c r="AJ78" s="70">
        <v>303</v>
      </c>
      <c r="AK78" s="72">
        <v>234.01446139899997</v>
      </c>
      <c r="AL78" s="72">
        <v>402.36758021390375</v>
      </c>
      <c r="AM78" s="72">
        <v>357.94621657754016</v>
      </c>
      <c r="AN78" s="70">
        <v>760.31379679144379</v>
      </c>
      <c r="AO78" s="9"/>
      <c r="AP78" s="13"/>
      <c r="AQ78" s="13"/>
      <c r="AR78" s="13"/>
      <c r="AS78"/>
      <c r="AT78"/>
      <c r="AU78"/>
      <c r="AV78"/>
      <c r="AW78"/>
      <c r="AX78"/>
      <c r="AY78"/>
      <c r="AZ78"/>
      <c r="BA78"/>
      <c r="BB78"/>
    </row>
    <row r="79" spans="1:54" s="14" customFormat="1" x14ac:dyDescent="0.25">
      <c r="A79" s="14" t="s">
        <v>34</v>
      </c>
      <c r="B79" s="74" t="s">
        <v>222</v>
      </c>
      <c r="C79" s="59" t="s">
        <v>223</v>
      </c>
      <c r="D79" s="59">
        <v>1031</v>
      </c>
      <c r="E79" s="60">
        <v>682</v>
      </c>
      <c r="F79" s="60">
        <v>912</v>
      </c>
      <c r="G79" s="61">
        <v>11</v>
      </c>
      <c r="H79" s="60">
        <f t="shared" si="4"/>
        <v>47</v>
      </c>
      <c r="I79" s="414" t="str">
        <f t="shared" si="5"/>
        <v>-</v>
      </c>
      <c r="J79" s="62">
        <v>214.66</v>
      </c>
      <c r="K79" s="63">
        <v>3.1771173017795582</v>
      </c>
      <c r="L79" s="63" t="s">
        <v>224</v>
      </c>
      <c r="M79" s="64">
        <v>2498</v>
      </c>
      <c r="N79" s="65">
        <v>-6.0597222222222218</v>
      </c>
      <c r="O79" s="65">
        <v>-77.974444444444444</v>
      </c>
      <c r="P79" s="66" t="s">
        <v>38</v>
      </c>
      <c r="Q79" s="67"/>
      <c r="R79" s="68"/>
      <c r="S79" s="69">
        <v>26</v>
      </c>
      <c r="T79" s="66" t="s">
        <v>23</v>
      </c>
      <c r="U79" s="61">
        <v>11</v>
      </c>
      <c r="V79" s="70">
        <v>11</v>
      </c>
      <c r="W79" s="70">
        <v>1</v>
      </c>
      <c r="X79" s="71">
        <v>9.0909090909090917</v>
      </c>
      <c r="Y79" s="70">
        <v>7</v>
      </c>
      <c r="Z79" s="72">
        <v>25.581395348837212</v>
      </c>
      <c r="AA79" s="72">
        <v>0</v>
      </c>
      <c r="AB79" s="72" t="s">
        <v>16</v>
      </c>
      <c r="AC79" s="73" t="s">
        <v>39</v>
      </c>
      <c r="AD79" s="373">
        <v>0.25573478510834835</v>
      </c>
      <c r="AE79" s="373" t="s">
        <v>16</v>
      </c>
      <c r="AF79" s="70">
        <v>321.54648195999999</v>
      </c>
      <c r="AG79" s="72">
        <v>47.147577999999996</v>
      </c>
      <c r="AH79" s="70">
        <v>318</v>
      </c>
      <c r="AI79" s="72">
        <v>46.585630000000002</v>
      </c>
      <c r="AJ79" s="70">
        <v>410</v>
      </c>
      <c r="AK79" s="72">
        <v>277.99238348099999</v>
      </c>
      <c r="AL79" s="72">
        <v>525.63337243401759</v>
      </c>
      <c r="AM79" s="72">
        <v>987.32838709677412</v>
      </c>
      <c r="AN79" s="70">
        <v>1512.9617595307918</v>
      </c>
      <c r="AO79" s="9"/>
      <c r="AP79" s="13"/>
      <c r="AQ79" s="13"/>
      <c r="AR79" s="13"/>
      <c r="AS79"/>
      <c r="AT79"/>
      <c r="AU79"/>
      <c r="AV79"/>
      <c r="AW79"/>
      <c r="AX79"/>
      <c r="AY79"/>
      <c r="AZ79"/>
      <c r="BA79"/>
      <c r="BB79"/>
    </row>
    <row r="80" spans="1:54" s="14" customFormat="1" ht="25.5" x14ac:dyDescent="0.25">
      <c r="A80" s="14" t="s">
        <v>34</v>
      </c>
      <c r="B80" s="58" t="s">
        <v>225</v>
      </c>
      <c r="C80" s="59" t="s">
        <v>226</v>
      </c>
      <c r="D80" s="59">
        <v>601</v>
      </c>
      <c r="E80" s="60">
        <v>459</v>
      </c>
      <c r="F80" s="60">
        <v>668</v>
      </c>
      <c r="G80" s="61">
        <v>7</v>
      </c>
      <c r="H80" s="60">
        <f t="shared" si="4"/>
        <v>35</v>
      </c>
      <c r="I80" s="414" t="str">
        <f t="shared" si="5"/>
        <v>-</v>
      </c>
      <c r="J80" s="62">
        <v>88.02</v>
      </c>
      <c r="K80" s="63">
        <v>5.2147239263803682</v>
      </c>
      <c r="L80" s="63" t="s">
        <v>5616</v>
      </c>
      <c r="M80" s="64">
        <v>2164</v>
      </c>
      <c r="N80" s="65">
        <v>-6.4963888888888892</v>
      </c>
      <c r="O80" s="65">
        <v>-77.861944444444433</v>
      </c>
      <c r="P80" s="66" t="s">
        <v>45</v>
      </c>
      <c r="Q80" s="67"/>
      <c r="R80" s="68"/>
      <c r="S80" s="69">
        <v>48</v>
      </c>
      <c r="T80" s="66" t="s">
        <v>23</v>
      </c>
      <c r="U80" s="61">
        <v>7</v>
      </c>
      <c r="V80" s="70">
        <v>10</v>
      </c>
      <c r="W80" s="70">
        <v>0</v>
      </c>
      <c r="X80" s="73">
        <v>0</v>
      </c>
      <c r="Y80" s="70">
        <v>4</v>
      </c>
      <c r="Z80" s="72">
        <v>27.906976744186046</v>
      </c>
      <c r="AA80" s="72">
        <v>10</v>
      </c>
      <c r="AB80" s="72" t="s">
        <v>16</v>
      </c>
      <c r="AC80" s="73" t="s">
        <v>39</v>
      </c>
      <c r="AD80" s="373">
        <v>0.36214000863908552</v>
      </c>
      <c r="AE80" s="373" t="s">
        <v>16</v>
      </c>
      <c r="AF80" s="70">
        <v>255.41871101999999</v>
      </c>
      <c r="AG80" s="72">
        <v>55.646777999999998</v>
      </c>
      <c r="AH80" s="70">
        <v>52</v>
      </c>
      <c r="AI80" s="72">
        <v>11.25014</v>
      </c>
      <c r="AJ80" s="70">
        <v>195</v>
      </c>
      <c r="AK80" s="72">
        <v>158.02522349399999</v>
      </c>
      <c r="AL80" s="72">
        <v>1050.5442701525055</v>
      </c>
      <c r="AM80" s="72">
        <v>1906.9037037037037</v>
      </c>
      <c r="AN80" s="70">
        <v>2957.4479738562095</v>
      </c>
      <c r="AO80" s="9"/>
      <c r="AP80" s="13"/>
      <c r="AQ80" s="13"/>
      <c r="AR80" s="13"/>
      <c r="AS80"/>
      <c r="AT80"/>
      <c r="AU80"/>
      <c r="AV80"/>
      <c r="AW80"/>
      <c r="AX80"/>
      <c r="AY80"/>
      <c r="AZ80"/>
      <c r="BA80"/>
      <c r="BB80"/>
    </row>
    <row r="81" spans="1:54" s="14" customFormat="1" x14ac:dyDescent="0.25">
      <c r="A81" s="14" t="s">
        <v>34</v>
      </c>
      <c r="B81" s="58" t="s">
        <v>227</v>
      </c>
      <c r="C81" s="59" t="s">
        <v>228</v>
      </c>
      <c r="D81" s="59">
        <v>1835</v>
      </c>
      <c r="E81" s="60">
        <v>2057</v>
      </c>
      <c r="F81" s="60">
        <v>2100</v>
      </c>
      <c r="G81" s="61">
        <v>54</v>
      </c>
      <c r="H81" s="60">
        <f t="shared" si="4"/>
        <v>32</v>
      </c>
      <c r="I81" s="414" t="str">
        <f t="shared" si="5"/>
        <v>-</v>
      </c>
      <c r="J81" s="62">
        <v>126.21</v>
      </c>
      <c r="K81" s="63">
        <v>16.298233103557564</v>
      </c>
      <c r="L81" s="63" t="s">
        <v>229</v>
      </c>
      <c r="M81" s="64">
        <v>2574</v>
      </c>
      <c r="N81" s="65">
        <v>-6.1136111111111111</v>
      </c>
      <c r="O81" s="65">
        <v>-78.060833333333335</v>
      </c>
      <c r="P81" s="66" t="s">
        <v>68</v>
      </c>
      <c r="Q81" s="67"/>
      <c r="R81" s="68"/>
      <c r="S81" s="69">
        <v>10</v>
      </c>
      <c r="T81" s="66" t="s">
        <v>23</v>
      </c>
      <c r="U81" s="61">
        <v>54</v>
      </c>
      <c r="V81" s="70">
        <v>27</v>
      </c>
      <c r="W81" s="70">
        <v>0</v>
      </c>
      <c r="X81" s="73">
        <v>0</v>
      </c>
      <c r="Y81" s="70">
        <v>22</v>
      </c>
      <c r="Z81" s="72">
        <v>16.838487972508592</v>
      </c>
      <c r="AA81" s="72">
        <v>34.408602150537639</v>
      </c>
      <c r="AB81" s="72" t="s">
        <v>16</v>
      </c>
      <c r="AC81" s="73" t="s">
        <v>39</v>
      </c>
      <c r="AD81" s="373">
        <v>0.27345956680526268</v>
      </c>
      <c r="AE81" s="373" t="s">
        <v>16</v>
      </c>
      <c r="AF81" s="70">
        <v>1240.43201062</v>
      </c>
      <c r="AG81" s="72">
        <v>60.302965999999998</v>
      </c>
      <c r="AH81" s="70">
        <v>1036</v>
      </c>
      <c r="AI81" s="72">
        <v>50.364409999999999</v>
      </c>
      <c r="AJ81" s="70">
        <v>482</v>
      </c>
      <c r="AK81" s="72">
        <v>619.28801584100006</v>
      </c>
      <c r="AL81" s="72">
        <v>257.07119105493433</v>
      </c>
      <c r="AM81" s="72">
        <v>5433.3935926105987</v>
      </c>
      <c r="AN81" s="70">
        <v>5690.4647836655313</v>
      </c>
      <c r="AO81" s="9"/>
      <c r="AP81" s="13"/>
      <c r="AQ81" s="13"/>
      <c r="AR81" s="13"/>
      <c r="AS81"/>
      <c r="AT81"/>
      <c r="AU81"/>
      <c r="AV81"/>
      <c r="AW81"/>
      <c r="AX81"/>
      <c r="AY81"/>
      <c r="AZ81"/>
      <c r="BA81"/>
      <c r="BB81"/>
    </row>
    <row r="82" spans="1:54" s="14" customFormat="1" x14ac:dyDescent="0.25">
      <c r="A82" s="14" t="s">
        <v>34</v>
      </c>
      <c r="B82" s="74" t="s">
        <v>230</v>
      </c>
      <c r="C82" s="59" t="s">
        <v>231</v>
      </c>
      <c r="D82" s="59">
        <v>3985</v>
      </c>
      <c r="E82" s="60">
        <v>3207</v>
      </c>
      <c r="F82" s="60">
        <v>3688</v>
      </c>
      <c r="G82" s="61">
        <v>56</v>
      </c>
      <c r="H82" s="60">
        <f t="shared" si="4"/>
        <v>153</v>
      </c>
      <c r="I82" s="60">
        <f t="shared" si="5"/>
        <v>10</v>
      </c>
      <c r="J82" s="62">
        <v>84.93</v>
      </c>
      <c r="K82" s="63">
        <v>37.760508654185799</v>
      </c>
      <c r="L82" s="63" t="s">
        <v>232</v>
      </c>
      <c r="M82" s="64">
        <v>2837</v>
      </c>
      <c r="N82" s="65">
        <v>-6.5724999999999998</v>
      </c>
      <c r="O82" s="65">
        <v>-77.865833333333327</v>
      </c>
      <c r="P82" s="66" t="s">
        <v>38</v>
      </c>
      <c r="Q82" s="67"/>
      <c r="R82" s="68"/>
      <c r="S82" s="69">
        <v>89</v>
      </c>
      <c r="T82" s="66" t="s">
        <v>23</v>
      </c>
      <c r="U82" s="61">
        <v>56</v>
      </c>
      <c r="V82" s="70">
        <v>64</v>
      </c>
      <c r="W82" s="70">
        <v>3</v>
      </c>
      <c r="X82" s="71">
        <v>4.6875</v>
      </c>
      <c r="Y82" s="70">
        <v>35</v>
      </c>
      <c r="Z82" s="72">
        <v>22.349570200573066</v>
      </c>
      <c r="AA82" s="72">
        <v>39.669421487603309</v>
      </c>
      <c r="AB82" s="72" t="s">
        <v>16</v>
      </c>
      <c r="AC82" s="73" t="s">
        <v>39</v>
      </c>
      <c r="AD82" s="373">
        <v>0.27836058713405859</v>
      </c>
      <c r="AE82" s="373" t="s">
        <v>16</v>
      </c>
      <c r="AF82" s="70">
        <v>1506.6238740299998</v>
      </c>
      <c r="AG82" s="72">
        <v>46.979228999999997</v>
      </c>
      <c r="AH82" s="70">
        <v>1077</v>
      </c>
      <c r="AI82" s="72">
        <v>33.571829999999999</v>
      </c>
      <c r="AJ82" s="70">
        <v>1128</v>
      </c>
      <c r="AK82" s="72">
        <v>881.63709307400006</v>
      </c>
      <c r="AL82" s="72">
        <v>266.32375428749606</v>
      </c>
      <c r="AM82" s="72">
        <v>2889.267037729966</v>
      </c>
      <c r="AN82" s="70">
        <v>3155.5907920174623</v>
      </c>
      <c r="AO82" s="9"/>
      <c r="AP82" s="13"/>
      <c r="AQ82" s="13"/>
      <c r="AR82" s="13"/>
      <c r="AS82"/>
      <c r="AT82"/>
      <c r="AU82"/>
      <c r="AV82"/>
      <c r="AW82"/>
      <c r="AX82"/>
      <c r="AY82"/>
      <c r="AZ82"/>
      <c r="BA82"/>
      <c r="BB82"/>
    </row>
    <row r="83" spans="1:54" s="14" customFormat="1" x14ac:dyDescent="0.25">
      <c r="A83" s="14" t="s">
        <v>34</v>
      </c>
      <c r="B83" s="74" t="s">
        <v>233</v>
      </c>
      <c r="C83" s="59" t="s">
        <v>234</v>
      </c>
      <c r="D83" s="59">
        <v>1320</v>
      </c>
      <c r="E83" s="60">
        <v>1348</v>
      </c>
      <c r="F83" s="60">
        <v>1484</v>
      </c>
      <c r="G83" s="61">
        <v>24</v>
      </c>
      <c r="H83" s="60">
        <f t="shared" si="4"/>
        <v>38</v>
      </c>
      <c r="I83" s="60">
        <f t="shared" si="5"/>
        <v>39</v>
      </c>
      <c r="J83" s="62">
        <v>102.67</v>
      </c>
      <c r="K83" s="63">
        <v>13.129443849225675</v>
      </c>
      <c r="L83" s="63" t="s">
        <v>235</v>
      </c>
      <c r="M83" s="64">
        <v>1800</v>
      </c>
      <c r="N83" s="65">
        <v>-6.3797222222222221</v>
      </c>
      <c r="O83" s="65">
        <v>-77.905833333333334</v>
      </c>
      <c r="P83" s="66" t="s">
        <v>38</v>
      </c>
      <c r="Q83" s="67"/>
      <c r="R83" s="68"/>
      <c r="S83" s="69">
        <v>23</v>
      </c>
      <c r="T83" s="66" t="s">
        <v>23</v>
      </c>
      <c r="U83" s="61">
        <v>24</v>
      </c>
      <c r="V83" s="70">
        <v>23</v>
      </c>
      <c r="W83" s="70">
        <v>0</v>
      </c>
      <c r="X83" s="73">
        <v>0</v>
      </c>
      <c r="Y83" s="70">
        <v>13</v>
      </c>
      <c r="Z83" s="72">
        <v>19.285714285714288</v>
      </c>
      <c r="AA83" s="72">
        <v>6.8181818181818175</v>
      </c>
      <c r="AB83" s="72" t="s">
        <v>16</v>
      </c>
      <c r="AC83" s="73" t="s">
        <v>16</v>
      </c>
      <c r="AD83" s="373">
        <v>0.40402434276642013</v>
      </c>
      <c r="AE83" s="373" t="s">
        <v>16</v>
      </c>
      <c r="AF83" s="70">
        <v>539.41972399999997</v>
      </c>
      <c r="AG83" s="72">
        <v>40.016300000000001</v>
      </c>
      <c r="AH83" s="70">
        <v>150</v>
      </c>
      <c r="AI83" s="72">
        <v>11.155239999999999</v>
      </c>
      <c r="AJ83" s="70">
        <v>509</v>
      </c>
      <c r="AK83" s="72">
        <v>554.06969856699982</v>
      </c>
      <c r="AL83" s="72">
        <v>392.71871661721059</v>
      </c>
      <c r="AM83" s="72">
        <v>6683.932002967359</v>
      </c>
      <c r="AN83" s="70">
        <v>7076.6507195845697</v>
      </c>
      <c r="AO83" s="9"/>
      <c r="AP83" s="13"/>
      <c r="AQ83" s="13"/>
      <c r="AR83" s="13"/>
      <c r="AS83"/>
      <c r="AT83"/>
      <c r="AU83"/>
      <c r="AV83"/>
      <c r="AW83"/>
      <c r="AX83"/>
      <c r="AY83"/>
      <c r="AZ83"/>
      <c r="BA83"/>
      <c r="BB83"/>
    </row>
    <row r="84" spans="1:54" s="14" customFormat="1" x14ac:dyDescent="0.25">
      <c r="A84" s="14" t="s">
        <v>34</v>
      </c>
      <c r="B84" s="58" t="s">
        <v>236</v>
      </c>
      <c r="C84" s="59" t="s">
        <v>237</v>
      </c>
      <c r="D84" s="59">
        <v>1402</v>
      </c>
      <c r="E84" s="60">
        <v>1430</v>
      </c>
      <c r="F84" s="60">
        <v>1436</v>
      </c>
      <c r="G84" s="61">
        <v>32</v>
      </c>
      <c r="H84" s="60">
        <f t="shared" si="4"/>
        <v>43</v>
      </c>
      <c r="I84" s="60">
        <f t="shared" si="5"/>
        <v>1</v>
      </c>
      <c r="J84" s="62">
        <v>12.68</v>
      </c>
      <c r="K84" s="63">
        <v>112.77602523659306</v>
      </c>
      <c r="L84" s="63" t="s">
        <v>238</v>
      </c>
      <c r="M84" s="64">
        <v>2888</v>
      </c>
      <c r="N84" s="65">
        <v>-6.1519444444444451</v>
      </c>
      <c r="O84" s="65">
        <v>-77.980833333333337</v>
      </c>
      <c r="P84" s="66" t="s">
        <v>45</v>
      </c>
      <c r="Q84" s="67"/>
      <c r="R84" s="68"/>
      <c r="S84" s="69">
        <v>7</v>
      </c>
      <c r="T84" s="66" t="s">
        <v>23</v>
      </c>
      <c r="U84" s="61">
        <v>32</v>
      </c>
      <c r="V84" s="70">
        <v>26</v>
      </c>
      <c r="W84" s="70">
        <v>2</v>
      </c>
      <c r="X84" s="71">
        <v>7.6923076923076925</v>
      </c>
      <c r="Y84" s="70">
        <v>15</v>
      </c>
      <c r="Z84" s="72">
        <v>25.210084033613445</v>
      </c>
      <c r="AA84" s="72">
        <v>11.320754716981133</v>
      </c>
      <c r="AB84" s="72" t="s">
        <v>16</v>
      </c>
      <c r="AC84" s="73" t="s">
        <v>16</v>
      </c>
      <c r="AD84" s="373">
        <v>0.34658111917203588</v>
      </c>
      <c r="AE84" s="373" t="s">
        <v>16</v>
      </c>
      <c r="AF84" s="70">
        <v>715.83353269999998</v>
      </c>
      <c r="AG84" s="72">
        <v>50.058289000000002</v>
      </c>
      <c r="AH84" s="70">
        <v>234</v>
      </c>
      <c r="AI84" s="72">
        <v>16.37895</v>
      </c>
      <c r="AJ84" s="70">
        <v>453</v>
      </c>
      <c r="AK84" s="72">
        <v>517.04619027800004</v>
      </c>
      <c r="AL84" s="72">
        <v>203.49676923076925</v>
      </c>
      <c r="AM84" s="72">
        <v>808.34680419580411</v>
      </c>
      <c r="AN84" s="70">
        <v>1011.8435734265735</v>
      </c>
      <c r="AO84" s="9"/>
      <c r="AP84" s="13"/>
      <c r="AQ84" s="13"/>
      <c r="AR84" s="13"/>
      <c r="AS84"/>
      <c r="AT84"/>
      <c r="AU84"/>
      <c r="AV84"/>
      <c r="AW84"/>
      <c r="AX84"/>
      <c r="AY84"/>
      <c r="AZ84"/>
      <c r="BA84"/>
      <c r="BB84"/>
    </row>
    <row r="85" spans="1:54" s="14" customFormat="1" x14ac:dyDescent="0.25">
      <c r="A85" s="14" t="s">
        <v>30</v>
      </c>
      <c r="B85" s="421" t="s">
        <v>239</v>
      </c>
      <c r="C85" s="422" t="s">
        <v>240</v>
      </c>
      <c r="D85" s="422">
        <v>28462</v>
      </c>
      <c r="E85" s="423">
        <v>32130</v>
      </c>
      <c r="F85" s="423">
        <v>33262</v>
      </c>
      <c r="G85" s="424">
        <v>567</v>
      </c>
      <c r="H85" s="423">
        <f t="shared" si="4"/>
        <v>758</v>
      </c>
      <c r="I85" s="423">
        <f t="shared" si="5"/>
        <v>617</v>
      </c>
      <c r="J85" s="425">
        <v>2359.39</v>
      </c>
      <c r="K85" s="426">
        <v>13.617926667486088</v>
      </c>
      <c r="L85" s="426" t="s">
        <v>241</v>
      </c>
      <c r="M85" s="427">
        <v>1616</v>
      </c>
      <c r="N85" s="428">
        <v>-6.3952777777777783</v>
      </c>
      <c r="O85" s="428">
        <v>-77.482222222222219</v>
      </c>
      <c r="P85" s="429" t="s">
        <v>16</v>
      </c>
      <c r="Q85" s="430"/>
      <c r="R85" s="431">
        <v>12</v>
      </c>
      <c r="S85" s="432">
        <v>317</v>
      </c>
      <c r="T85" s="429" t="s">
        <v>23</v>
      </c>
      <c r="U85" s="424">
        <v>567</v>
      </c>
      <c r="V85" s="433">
        <v>398</v>
      </c>
      <c r="W85" s="433">
        <v>21</v>
      </c>
      <c r="X85" s="434">
        <v>5.2763819095477382</v>
      </c>
      <c r="Y85" s="433">
        <v>352</v>
      </c>
      <c r="Z85" s="435">
        <v>14.589955499046409</v>
      </c>
      <c r="AA85" s="435">
        <v>24.888888888888889</v>
      </c>
      <c r="AB85" s="435" t="s">
        <v>16</v>
      </c>
      <c r="AC85" s="436">
        <v>7</v>
      </c>
      <c r="AD85" s="437">
        <v>0.36640743525100677</v>
      </c>
      <c r="AE85" s="437">
        <v>0.67419772918221355</v>
      </c>
      <c r="AF85" s="433">
        <v>10671.064116300002</v>
      </c>
      <c r="AG85" s="435">
        <v>33.212151000000006</v>
      </c>
      <c r="AH85" s="433">
        <v>4282</v>
      </c>
      <c r="AI85" s="435">
        <v>13.327716773222392</v>
      </c>
      <c r="AJ85" s="433">
        <v>9588</v>
      </c>
      <c r="AK85" s="435">
        <v>12366.909765758997</v>
      </c>
      <c r="AL85" s="435">
        <v>730.42062464985986</v>
      </c>
      <c r="AM85" s="435">
        <v>1355.5285611577965</v>
      </c>
      <c r="AN85" s="433">
        <v>2085.9491858076562</v>
      </c>
      <c r="AO85" s="9"/>
      <c r="AP85" s="13"/>
      <c r="AQ85" s="13"/>
      <c r="AR85" s="13"/>
      <c r="AS85"/>
      <c r="AT85"/>
      <c r="AU85"/>
      <c r="AV85"/>
      <c r="AW85"/>
      <c r="AX85"/>
      <c r="AY85"/>
      <c r="AZ85"/>
      <c r="BA85"/>
      <c r="BB85"/>
    </row>
    <row r="86" spans="1:54" x14ac:dyDescent="0.25">
      <c r="A86" t="s">
        <v>34</v>
      </c>
      <c r="B86" s="58" t="s">
        <v>242</v>
      </c>
      <c r="C86" s="59" t="s">
        <v>243</v>
      </c>
      <c r="D86" s="59">
        <v>1992</v>
      </c>
      <c r="E86" s="60">
        <v>2659</v>
      </c>
      <c r="F86" s="60">
        <v>2810</v>
      </c>
      <c r="G86" s="61">
        <v>62</v>
      </c>
      <c r="H86" s="60">
        <f t="shared" si="4"/>
        <v>47</v>
      </c>
      <c r="I86" s="414" t="str">
        <f t="shared" si="5"/>
        <v>-</v>
      </c>
      <c r="J86" s="62">
        <v>153</v>
      </c>
      <c r="K86" s="63">
        <v>17.37908496732026</v>
      </c>
      <c r="L86" s="63" t="s">
        <v>244</v>
      </c>
      <c r="M86" s="64">
        <v>1663</v>
      </c>
      <c r="N86" s="65">
        <v>-6.5230555555555556</v>
      </c>
      <c r="O86" s="65">
        <v>-77.44250000000001</v>
      </c>
      <c r="P86" s="66" t="s">
        <v>38</v>
      </c>
      <c r="Q86" s="67"/>
      <c r="R86" s="68"/>
      <c r="S86" s="69">
        <v>38</v>
      </c>
      <c r="T86" s="66" t="s">
        <v>23</v>
      </c>
      <c r="U86" s="61">
        <v>62</v>
      </c>
      <c r="V86" s="70">
        <v>49</v>
      </c>
      <c r="W86" s="70">
        <v>1</v>
      </c>
      <c r="X86" s="71">
        <v>2.0408163265306123</v>
      </c>
      <c r="Y86" s="70">
        <v>48</v>
      </c>
      <c r="Z86" s="72">
        <v>12.285714285714286</v>
      </c>
      <c r="AA86" s="72">
        <v>20.5607476635514</v>
      </c>
      <c r="AB86" s="72" t="s">
        <v>16</v>
      </c>
      <c r="AC86" s="73" t="s">
        <v>39</v>
      </c>
      <c r="AD86" s="373">
        <v>0.26289813982504906</v>
      </c>
      <c r="AE86" s="373" t="s">
        <v>16</v>
      </c>
      <c r="AF86" s="70">
        <v>1022.36329735</v>
      </c>
      <c r="AG86" s="72">
        <v>38.449165000000001</v>
      </c>
      <c r="AH86" s="70">
        <v>327</v>
      </c>
      <c r="AI86" s="72">
        <v>12.303369999999999</v>
      </c>
      <c r="AJ86" s="70">
        <v>680</v>
      </c>
      <c r="AK86" s="72">
        <v>1008.1141203809999</v>
      </c>
      <c r="AL86" s="72">
        <v>219.41023317036482</v>
      </c>
      <c r="AM86" s="72">
        <v>82.169612636329447</v>
      </c>
      <c r="AN86" s="70">
        <v>301.57984580669427</v>
      </c>
      <c r="AP86" s="13"/>
      <c r="AQ86" s="13"/>
      <c r="AR86" s="13"/>
    </row>
    <row r="87" spans="1:54" s="14" customFormat="1" x14ac:dyDescent="0.25">
      <c r="A87" s="14" t="s">
        <v>34</v>
      </c>
      <c r="B87" s="58" t="s">
        <v>245</v>
      </c>
      <c r="C87" s="59" t="s">
        <v>246</v>
      </c>
      <c r="D87" s="59">
        <v>593</v>
      </c>
      <c r="E87" s="60">
        <v>624</v>
      </c>
      <c r="F87" s="60">
        <v>779</v>
      </c>
      <c r="G87" s="61">
        <v>10</v>
      </c>
      <c r="H87" s="60">
        <f t="shared" si="4"/>
        <v>26</v>
      </c>
      <c r="I87" s="414" t="str">
        <f t="shared" si="5"/>
        <v>-</v>
      </c>
      <c r="J87" s="62">
        <v>199.44</v>
      </c>
      <c r="K87" s="63">
        <v>3.1287605294825513</v>
      </c>
      <c r="L87" s="63" t="s">
        <v>247</v>
      </c>
      <c r="M87" s="64">
        <v>1720</v>
      </c>
      <c r="N87" s="65">
        <v>-6.4075000000000006</v>
      </c>
      <c r="O87" s="65">
        <v>-77.585277777777776</v>
      </c>
      <c r="P87" s="66" t="s">
        <v>45</v>
      </c>
      <c r="Q87" s="67"/>
      <c r="R87" s="68"/>
      <c r="S87" s="69">
        <v>12</v>
      </c>
      <c r="T87" s="66" t="s">
        <v>23</v>
      </c>
      <c r="U87" s="61">
        <v>10</v>
      </c>
      <c r="V87" s="70">
        <v>7</v>
      </c>
      <c r="W87" s="70">
        <v>0</v>
      </c>
      <c r="X87" s="73">
        <v>0</v>
      </c>
      <c r="Y87" s="70">
        <v>4</v>
      </c>
      <c r="Z87" s="72">
        <v>5.3333333333333339</v>
      </c>
      <c r="AA87" s="72">
        <v>14.814814814814813</v>
      </c>
      <c r="AB87" s="72" t="s">
        <v>16</v>
      </c>
      <c r="AC87" s="73" t="s">
        <v>16</v>
      </c>
      <c r="AD87" s="373">
        <v>0.42411471507610549</v>
      </c>
      <c r="AE87" s="373" t="s">
        <v>16</v>
      </c>
      <c r="AF87" s="70">
        <v>208.59428304000005</v>
      </c>
      <c r="AG87" s="72">
        <v>33.428571000000005</v>
      </c>
      <c r="AH87" s="70">
        <v>44</v>
      </c>
      <c r="AI87" s="72">
        <v>7.082071</v>
      </c>
      <c r="AJ87" s="70">
        <v>229</v>
      </c>
      <c r="AK87" s="72">
        <v>272.45069336699999</v>
      </c>
      <c r="AL87" s="72">
        <v>542.60700320512819</v>
      </c>
      <c r="AM87" s="72">
        <v>2256.4568750000003</v>
      </c>
      <c r="AN87" s="70">
        <v>2799.0638782051287</v>
      </c>
      <c r="AO87" s="9"/>
      <c r="AP87" s="13"/>
      <c r="AQ87" s="13"/>
      <c r="AR87" s="13"/>
      <c r="AS87"/>
      <c r="AT87"/>
      <c r="AU87"/>
      <c r="AV87"/>
      <c r="AW87"/>
      <c r="AX87"/>
      <c r="AY87"/>
      <c r="AZ87"/>
      <c r="BA87"/>
      <c r="BB87"/>
    </row>
    <row r="88" spans="1:54" s="14" customFormat="1" x14ac:dyDescent="0.25">
      <c r="A88" s="14" t="s">
        <v>34</v>
      </c>
      <c r="B88" s="74" t="s">
        <v>248</v>
      </c>
      <c r="C88" s="59" t="s">
        <v>249</v>
      </c>
      <c r="D88" s="59">
        <v>3459</v>
      </c>
      <c r="E88" s="60">
        <v>2801</v>
      </c>
      <c r="F88" s="60">
        <v>2869</v>
      </c>
      <c r="G88" s="61">
        <v>29</v>
      </c>
      <c r="H88" s="60">
        <f t="shared" si="4"/>
        <v>139</v>
      </c>
      <c r="I88" s="414" t="str">
        <f t="shared" si="5"/>
        <v>-</v>
      </c>
      <c r="J88" s="62">
        <v>99.56</v>
      </c>
      <c r="K88" s="63">
        <v>28.133788670148654</v>
      </c>
      <c r="L88" s="63" t="s">
        <v>250</v>
      </c>
      <c r="M88" s="64">
        <v>1731</v>
      </c>
      <c r="N88" s="65">
        <v>-6.431111111111111</v>
      </c>
      <c r="O88" s="65">
        <v>-77.536666666666662</v>
      </c>
      <c r="P88" s="66" t="s">
        <v>45</v>
      </c>
      <c r="Q88" s="67"/>
      <c r="R88" s="68"/>
      <c r="S88" s="69">
        <v>35</v>
      </c>
      <c r="T88" s="66" t="s">
        <v>23</v>
      </c>
      <c r="U88" s="61">
        <v>29</v>
      </c>
      <c r="V88" s="70">
        <v>38</v>
      </c>
      <c r="W88" s="70">
        <v>4</v>
      </c>
      <c r="X88" s="71">
        <v>10.526315789473683</v>
      </c>
      <c r="Y88" s="70">
        <v>22</v>
      </c>
      <c r="Z88" s="72">
        <v>10.884353741496598</v>
      </c>
      <c r="AA88" s="72">
        <v>6.3829787234042552</v>
      </c>
      <c r="AB88" s="72" t="s">
        <v>16</v>
      </c>
      <c r="AC88" s="73" t="s">
        <v>39</v>
      </c>
      <c r="AD88" s="373">
        <v>0.40638765836578561</v>
      </c>
      <c r="AE88" s="373" t="s">
        <v>16</v>
      </c>
      <c r="AF88" s="70">
        <v>643.41770999999994</v>
      </c>
      <c r="AG88" s="72">
        <v>22.971</v>
      </c>
      <c r="AH88" s="70">
        <v>207</v>
      </c>
      <c r="AI88" s="72">
        <v>7.3768229999999999</v>
      </c>
      <c r="AJ88" s="70">
        <v>1173</v>
      </c>
      <c r="AK88" s="72">
        <v>1063.684764871</v>
      </c>
      <c r="AL88" s="72">
        <v>272.22560514102111</v>
      </c>
      <c r="AM88" s="72">
        <v>1342.9160906818995</v>
      </c>
      <c r="AN88" s="70">
        <v>1615.1416958229206</v>
      </c>
      <c r="AO88" s="9"/>
      <c r="AP88" s="13"/>
      <c r="AQ88" s="13"/>
      <c r="AR88" s="13"/>
      <c r="AS88"/>
      <c r="AT88"/>
      <c r="AU88"/>
      <c r="AV88"/>
      <c r="AW88"/>
      <c r="AX88"/>
      <c r="AY88"/>
      <c r="AZ88"/>
      <c r="BA88"/>
      <c r="BB88"/>
    </row>
    <row r="89" spans="1:54" s="14" customFormat="1" x14ac:dyDescent="0.25">
      <c r="A89" s="14" t="s">
        <v>34</v>
      </c>
      <c r="B89" s="74" t="s">
        <v>251</v>
      </c>
      <c r="C89" s="59" t="s">
        <v>252</v>
      </c>
      <c r="D89" s="59">
        <v>2836</v>
      </c>
      <c r="E89" s="60">
        <v>2504</v>
      </c>
      <c r="F89" s="60">
        <v>1814</v>
      </c>
      <c r="G89" s="61">
        <v>28</v>
      </c>
      <c r="H89" s="60">
        <f t="shared" si="4"/>
        <v>54</v>
      </c>
      <c r="I89" s="414" t="str">
        <f t="shared" si="5"/>
        <v>-</v>
      </c>
      <c r="J89" s="62">
        <v>317.88</v>
      </c>
      <c r="K89" s="63">
        <v>7.8771863596325655</v>
      </c>
      <c r="L89" s="63" t="s">
        <v>253</v>
      </c>
      <c r="M89" s="64">
        <v>1677</v>
      </c>
      <c r="N89" s="65">
        <v>-6.4980555555555553</v>
      </c>
      <c r="O89" s="65">
        <v>-77.498888888888885</v>
      </c>
      <c r="P89" s="66" t="s">
        <v>68</v>
      </c>
      <c r="Q89" s="67"/>
      <c r="R89" s="68"/>
      <c r="S89" s="69">
        <v>49</v>
      </c>
      <c r="T89" s="66" t="s">
        <v>23</v>
      </c>
      <c r="U89" s="61">
        <v>28</v>
      </c>
      <c r="V89" s="70">
        <v>23</v>
      </c>
      <c r="W89" s="70">
        <v>1</v>
      </c>
      <c r="X89" s="71">
        <v>4.3478260869565215</v>
      </c>
      <c r="Y89" s="70">
        <v>19</v>
      </c>
      <c r="Z89" s="72">
        <v>12.5</v>
      </c>
      <c r="AA89" s="72">
        <v>5.6603773584905666</v>
      </c>
      <c r="AB89" s="72" t="s">
        <v>16</v>
      </c>
      <c r="AC89" s="73" t="s">
        <v>39</v>
      </c>
      <c r="AD89" s="373">
        <v>0.28611152442442717</v>
      </c>
      <c r="AE89" s="373" t="s">
        <v>16</v>
      </c>
      <c r="AF89" s="70">
        <v>937.33291192000002</v>
      </c>
      <c r="AG89" s="72">
        <v>37.433422999999998</v>
      </c>
      <c r="AH89" s="70">
        <v>281</v>
      </c>
      <c r="AI89" s="72">
        <v>11.217420000000001</v>
      </c>
      <c r="AJ89" s="70">
        <v>1016</v>
      </c>
      <c r="AK89" s="72">
        <v>1016.1430907169998</v>
      </c>
      <c r="AL89" s="72">
        <v>335.1046725239616</v>
      </c>
      <c r="AM89" s="72">
        <v>1305.5501557507987</v>
      </c>
      <c r="AN89" s="70">
        <v>1640.6548282747603</v>
      </c>
      <c r="AO89" s="9"/>
      <c r="AP89" s="13"/>
      <c r="AQ89" s="13"/>
      <c r="AR89" s="13"/>
      <c r="AS89"/>
      <c r="AT89"/>
      <c r="AU89"/>
      <c r="AV89"/>
      <c r="AW89"/>
      <c r="AX89"/>
      <c r="AY89"/>
      <c r="AZ89"/>
      <c r="BA89"/>
      <c r="BB89"/>
    </row>
    <row r="90" spans="1:54" s="14" customFormat="1" x14ac:dyDescent="0.25">
      <c r="A90" s="14" t="s">
        <v>34</v>
      </c>
      <c r="B90" s="58" t="s">
        <v>254</v>
      </c>
      <c r="C90" s="59" t="s">
        <v>255</v>
      </c>
      <c r="D90" s="59">
        <v>1898</v>
      </c>
      <c r="E90" s="60">
        <v>1710</v>
      </c>
      <c r="F90" s="60">
        <v>1768</v>
      </c>
      <c r="G90" s="61">
        <v>24</v>
      </c>
      <c r="H90" s="60">
        <f t="shared" si="4"/>
        <v>79</v>
      </c>
      <c r="I90" s="60">
        <f t="shared" si="5"/>
        <v>4</v>
      </c>
      <c r="J90" s="62">
        <v>66.239999999999995</v>
      </c>
      <c r="K90" s="63">
        <v>25.815217391304351</v>
      </c>
      <c r="L90" s="63" t="s">
        <v>256</v>
      </c>
      <c r="M90" s="64">
        <v>1623</v>
      </c>
      <c r="N90" s="65">
        <v>-6.3858333333333341</v>
      </c>
      <c r="O90" s="65">
        <v>-77.546666666666667</v>
      </c>
      <c r="P90" s="66" t="s">
        <v>45</v>
      </c>
      <c r="Q90" s="67"/>
      <c r="R90" s="68"/>
      <c r="S90" s="69">
        <v>25</v>
      </c>
      <c r="T90" s="66" t="s">
        <v>23</v>
      </c>
      <c r="U90" s="61">
        <v>24</v>
      </c>
      <c r="V90" s="70">
        <v>15</v>
      </c>
      <c r="W90" s="70">
        <v>1</v>
      </c>
      <c r="X90" s="71">
        <v>6.666666666666667</v>
      </c>
      <c r="Y90" s="70">
        <v>12</v>
      </c>
      <c r="Z90" s="72">
        <v>12.598425196850393</v>
      </c>
      <c r="AA90" s="72">
        <v>20</v>
      </c>
      <c r="AB90" s="72" t="s">
        <v>16</v>
      </c>
      <c r="AC90" s="73" t="s">
        <v>16</v>
      </c>
      <c r="AD90" s="373">
        <v>0.4184521470833516</v>
      </c>
      <c r="AE90" s="373" t="s">
        <v>16</v>
      </c>
      <c r="AF90" s="70">
        <v>441.55619999999999</v>
      </c>
      <c r="AG90" s="72">
        <v>25.821999999999999</v>
      </c>
      <c r="AH90" s="70">
        <v>98</v>
      </c>
      <c r="AI90" s="72">
        <v>5.7259799999999998</v>
      </c>
      <c r="AJ90" s="70">
        <v>593</v>
      </c>
      <c r="AK90" s="72">
        <v>717.98070658399979</v>
      </c>
      <c r="AL90" s="72">
        <v>178.86999415204676</v>
      </c>
      <c r="AM90" s="72">
        <v>2360.1241345029239</v>
      </c>
      <c r="AN90" s="70">
        <v>2538.9941286549702</v>
      </c>
      <c r="AO90" s="9"/>
      <c r="AP90" s="13"/>
      <c r="AQ90" s="13"/>
      <c r="AR90" s="13"/>
      <c r="AS90"/>
      <c r="AT90"/>
      <c r="AU90"/>
      <c r="AV90"/>
      <c r="AW90"/>
      <c r="AX90"/>
      <c r="AY90"/>
      <c r="AZ90"/>
      <c r="BA90"/>
      <c r="BB90"/>
    </row>
    <row r="91" spans="1:54" s="14" customFormat="1" x14ac:dyDescent="0.25">
      <c r="A91" s="14" t="s">
        <v>34</v>
      </c>
      <c r="B91" s="58" t="s">
        <v>257</v>
      </c>
      <c r="C91" s="59" t="s">
        <v>258</v>
      </c>
      <c r="D91" s="59">
        <v>1626</v>
      </c>
      <c r="E91" s="60">
        <v>1568</v>
      </c>
      <c r="F91" s="60">
        <v>1922</v>
      </c>
      <c r="G91" s="61">
        <v>26</v>
      </c>
      <c r="H91" s="60">
        <f t="shared" si="4"/>
        <v>68</v>
      </c>
      <c r="I91" s="60">
        <f t="shared" si="5"/>
        <v>10</v>
      </c>
      <c r="J91" s="62">
        <v>176.18</v>
      </c>
      <c r="K91" s="63">
        <v>8.8999886479736627</v>
      </c>
      <c r="L91" s="63" t="s">
        <v>259</v>
      </c>
      <c r="M91" s="64">
        <v>1592</v>
      </c>
      <c r="N91" s="65">
        <v>-6.386111111111112</v>
      </c>
      <c r="O91" s="65">
        <v>-77.504444444444445</v>
      </c>
      <c r="P91" s="66" t="s">
        <v>45</v>
      </c>
      <c r="Q91" s="67"/>
      <c r="R91" s="68"/>
      <c r="S91" s="69">
        <v>9</v>
      </c>
      <c r="T91" s="66" t="s">
        <v>23</v>
      </c>
      <c r="U91" s="61">
        <v>26</v>
      </c>
      <c r="V91" s="70">
        <v>18</v>
      </c>
      <c r="W91" s="70">
        <v>0</v>
      </c>
      <c r="X91" s="73">
        <v>0</v>
      </c>
      <c r="Y91" s="70">
        <v>13</v>
      </c>
      <c r="Z91" s="72">
        <v>10.236220472440944</v>
      </c>
      <c r="AA91" s="72">
        <v>18.918918918918919</v>
      </c>
      <c r="AB91" s="72" t="s">
        <v>16</v>
      </c>
      <c r="AC91" s="73" t="s">
        <v>16</v>
      </c>
      <c r="AD91" s="373">
        <v>0.4828187626600175</v>
      </c>
      <c r="AE91" s="373" t="s">
        <v>16</v>
      </c>
      <c r="AF91" s="70">
        <v>346.80981664000001</v>
      </c>
      <c r="AG91" s="72">
        <v>22.117972999999999</v>
      </c>
      <c r="AH91" s="70">
        <v>54</v>
      </c>
      <c r="AI91" s="72">
        <v>3.42374</v>
      </c>
      <c r="AJ91" s="70">
        <v>569</v>
      </c>
      <c r="AK91" s="72">
        <v>611.28930880099983</v>
      </c>
      <c r="AL91" s="72">
        <v>472.36173469387751</v>
      </c>
      <c r="AM91" s="72">
        <v>335.97298469387755</v>
      </c>
      <c r="AN91" s="70">
        <v>808.33471938775506</v>
      </c>
      <c r="AO91" s="9"/>
      <c r="AP91" s="13"/>
      <c r="AQ91" s="13"/>
      <c r="AR91" s="13"/>
      <c r="AS91"/>
      <c r="AT91"/>
      <c r="AU91"/>
      <c r="AV91"/>
      <c r="AW91"/>
      <c r="AX91"/>
      <c r="AY91"/>
      <c r="AZ91"/>
      <c r="BA91"/>
      <c r="BB91"/>
    </row>
    <row r="92" spans="1:54" s="14" customFormat="1" x14ac:dyDescent="0.25">
      <c r="A92" s="14" t="s">
        <v>34</v>
      </c>
      <c r="B92" s="58" t="s">
        <v>260</v>
      </c>
      <c r="C92" s="59" t="s">
        <v>261</v>
      </c>
      <c r="D92" s="59">
        <v>731</v>
      </c>
      <c r="E92" s="60">
        <v>469</v>
      </c>
      <c r="F92" s="60">
        <v>757</v>
      </c>
      <c r="G92" s="61">
        <v>2</v>
      </c>
      <c r="H92" s="60">
        <f t="shared" si="4"/>
        <v>28</v>
      </c>
      <c r="I92" s="414" t="str">
        <f t="shared" si="5"/>
        <v>-</v>
      </c>
      <c r="J92" s="62">
        <v>26.8</v>
      </c>
      <c r="K92" s="63">
        <v>17.5</v>
      </c>
      <c r="L92" s="63" t="s">
        <v>262</v>
      </c>
      <c r="M92" s="64">
        <v>1665</v>
      </c>
      <c r="N92" s="65">
        <v>-6.5</v>
      </c>
      <c r="O92" s="65">
        <v>-77.436388888888899</v>
      </c>
      <c r="P92" s="66" t="s">
        <v>45</v>
      </c>
      <c r="Q92" s="67"/>
      <c r="R92" s="68"/>
      <c r="S92" s="69">
        <v>6</v>
      </c>
      <c r="T92" s="66" t="s">
        <v>23</v>
      </c>
      <c r="U92" s="61">
        <v>2</v>
      </c>
      <c r="V92" s="70">
        <v>10</v>
      </c>
      <c r="W92" s="70">
        <v>2</v>
      </c>
      <c r="X92" s="71">
        <v>20</v>
      </c>
      <c r="Y92" s="70">
        <v>4</v>
      </c>
      <c r="Z92" s="72">
        <v>0</v>
      </c>
      <c r="AA92" s="72">
        <v>0</v>
      </c>
      <c r="AB92" s="72" t="s">
        <v>16</v>
      </c>
      <c r="AC92" s="73" t="s">
        <v>16</v>
      </c>
      <c r="AD92" s="373">
        <v>0.31042763704516918</v>
      </c>
      <c r="AE92" s="373" t="s">
        <v>16</v>
      </c>
      <c r="AF92" s="70">
        <v>148.22332749</v>
      </c>
      <c r="AG92" s="72">
        <v>31.604121000000003</v>
      </c>
      <c r="AH92" s="70">
        <v>26</v>
      </c>
      <c r="AI92" s="72">
        <v>5.5920420000000002</v>
      </c>
      <c r="AJ92" s="70">
        <v>225</v>
      </c>
      <c r="AK92" s="72">
        <v>198.32439494100001</v>
      </c>
      <c r="AL92" s="72">
        <v>1005.2607036247337</v>
      </c>
      <c r="AM92" s="72">
        <v>410.80420042643925</v>
      </c>
      <c r="AN92" s="70">
        <v>1416.0649040511728</v>
      </c>
      <c r="AO92" s="9"/>
      <c r="AP92" s="13"/>
      <c r="AQ92" s="13"/>
      <c r="AR92" s="13"/>
      <c r="AS92"/>
      <c r="AT92"/>
      <c r="AU92"/>
      <c r="AV92"/>
      <c r="AW92"/>
      <c r="AX92"/>
      <c r="AY92"/>
      <c r="AZ92"/>
      <c r="BA92"/>
      <c r="BB92"/>
    </row>
    <row r="93" spans="1:54" s="14" customFormat="1" x14ac:dyDescent="0.25">
      <c r="A93" s="14" t="s">
        <v>34</v>
      </c>
      <c r="B93" s="58" t="s">
        <v>263</v>
      </c>
      <c r="C93" s="59" t="s">
        <v>264</v>
      </c>
      <c r="D93" s="59">
        <v>7556</v>
      </c>
      <c r="E93" s="60">
        <v>9458</v>
      </c>
      <c r="F93" s="60">
        <v>10871</v>
      </c>
      <c r="G93" s="61">
        <v>208</v>
      </c>
      <c r="H93" s="60">
        <f t="shared" si="4"/>
        <v>94</v>
      </c>
      <c r="I93" s="414" t="str">
        <f t="shared" si="5"/>
        <v>-</v>
      </c>
      <c r="J93" s="62">
        <v>175.13</v>
      </c>
      <c r="K93" s="63">
        <v>54.005595843087995</v>
      </c>
      <c r="L93" s="63" t="s">
        <v>265</v>
      </c>
      <c r="M93" s="64">
        <v>1368</v>
      </c>
      <c r="N93" s="65">
        <v>-6.4677777777777781</v>
      </c>
      <c r="O93" s="65">
        <v>-77.395555555555561</v>
      </c>
      <c r="P93" s="66" t="s">
        <v>45</v>
      </c>
      <c r="Q93" s="67"/>
      <c r="R93" s="68"/>
      <c r="S93" s="69">
        <v>72</v>
      </c>
      <c r="T93" s="66" t="s">
        <v>23</v>
      </c>
      <c r="U93" s="61">
        <v>208</v>
      </c>
      <c r="V93" s="70">
        <v>115</v>
      </c>
      <c r="W93" s="70">
        <v>6</v>
      </c>
      <c r="X93" s="71">
        <v>5.2173913043478262</v>
      </c>
      <c r="Y93" s="70">
        <v>111</v>
      </c>
      <c r="Z93" s="72">
        <v>19.866567828020756</v>
      </c>
      <c r="AA93" s="72">
        <v>31.486880466472307</v>
      </c>
      <c r="AB93" s="72" t="s">
        <v>16</v>
      </c>
      <c r="AC93" s="73" t="s">
        <v>39</v>
      </c>
      <c r="AD93" s="373">
        <v>0.29590049888891912</v>
      </c>
      <c r="AE93" s="373" t="s">
        <v>16</v>
      </c>
      <c r="AF93" s="70">
        <v>3736.6997429999992</v>
      </c>
      <c r="AG93" s="72">
        <v>39.508349999999993</v>
      </c>
      <c r="AH93" s="70">
        <v>2195</v>
      </c>
      <c r="AI93" s="72">
        <v>23.206119999999999</v>
      </c>
      <c r="AJ93" s="70">
        <v>2377</v>
      </c>
      <c r="AK93" s="72">
        <v>3437.4780969560002</v>
      </c>
      <c r="AL93" s="72">
        <v>188.91799957707761</v>
      </c>
      <c r="AM93" s="72">
        <v>1114.2582776485515</v>
      </c>
      <c r="AN93" s="70">
        <v>1303.1762772256288</v>
      </c>
      <c r="AO93" s="9"/>
      <c r="AP93" s="13"/>
      <c r="AQ93" s="13"/>
      <c r="AR93" s="13"/>
      <c r="AS93"/>
      <c r="AT93"/>
      <c r="AU93"/>
      <c r="AV93"/>
      <c r="AW93"/>
      <c r="AX93"/>
      <c r="AY93"/>
      <c r="AZ93"/>
      <c r="BA93"/>
      <c r="BB93"/>
    </row>
    <row r="94" spans="1:54" s="14" customFormat="1" x14ac:dyDescent="0.25">
      <c r="A94" s="14" t="s">
        <v>34</v>
      </c>
      <c r="B94" s="58" t="s">
        <v>266</v>
      </c>
      <c r="C94" s="59" t="s">
        <v>267</v>
      </c>
      <c r="D94" s="59">
        <v>5220</v>
      </c>
      <c r="E94" s="60">
        <v>6204</v>
      </c>
      <c r="F94" s="60">
        <v>5401</v>
      </c>
      <c r="G94" s="61">
        <v>94</v>
      </c>
      <c r="H94" s="60">
        <f t="shared" si="4"/>
        <v>160</v>
      </c>
      <c r="I94" s="60">
        <f t="shared" si="5"/>
        <v>603</v>
      </c>
      <c r="J94" s="62">
        <v>206.01</v>
      </c>
      <c r="K94" s="63">
        <v>30.115042959079659</v>
      </c>
      <c r="L94" s="63" t="s">
        <v>241</v>
      </c>
      <c r="M94" s="64">
        <v>1616</v>
      </c>
      <c r="N94" s="65">
        <v>-6.3952777777777783</v>
      </c>
      <c r="O94" s="65">
        <v>-77.482222222222219</v>
      </c>
      <c r="P94" s="66" t="s">
        <v>75</v>
      </c>
      <c r="Q94" s="67"/>
      <c r="R94" s="68"/>
      <c r="S94" s="69">
        <v>27</v>
      </c>
      <c r="T94" s="66" t="s">
        <v>23</v>
      </c>
      <c r="U94" s="61">
        <v>94</v>
      </c>
      <c r="V94" s="70">
        <v>64</v>
      </c>
      <c r="W94" s="70">
        <v>2</v>
      </c>
      <c r="X94" s="71">
        <v>3.125</v>
      </c>
      <c r="Y94" s="70">
        <v>85</v>
      </c>
      <c r="Z94" s="72">
        <v>7.8160919540229887</v>
      </c>
      <c r="AA94" s="72">
        <v>26.190476190476193</v>
      </c>
      <c r="AB94" s="72" t="s">
        <v>16</v>
      </c>
      <c r="AC94" s="73" t="s">
        <v>16</v>
      </c>
      <c r="AD94" s="373">
        <v>0.52484074239443557</v>
      </c>
      <c r="AE94" s="373" t="s">
        <v>16</v>
      </c>
      <c r="AF94" s="70">
        <v>1291.75680216</v>
      </c>
      <c r="AG94" s="72">
        <v>20.821353999999999</v>
      </c>
      <c r="AH94" s="70">
        <v>185</v>
      </c>
      <c r="AI94" s="72">
        <v>2.9839660000000001</v>
      </c>
      <c r="AJ94" s="70">
        <v>1733</v>
      </c>
      <c r="AK94" s="72">
        <v>2545.9651961380005</v>
      </c>
      <c r="AL94" s="72">
        <v>491.58272888459061</v>
      </c>
      <c r="AM94" s="72">
        <v>978.69468407479053</v>
      </c>
      <c r="AN94" s="70">
        <v>1470.2774129593811</v>
      </c>
      <c r="AO94" s="9"/>
      <c r="AP94" s="13"/>
      <c r="AQ94" s="13"/>
      <c r="AR94" s="13"/>
      <c r="AS94"/>
      <c r="AT94"/>
      <c r="AU94"/>
      <c r="AV94"/>
      <c r="AW94"/>
      <c r="AX94"/>
      <c r="AY94"/>
      <c r="AZ94"/>
      <c r="BA94"/>
      <c r="BB94"/>
    </row>
    <row r="95" spans="1:54" s="14" customFormat="1" ht="25.5" x14ac:dyDescent="0.25">
      <c r="A95" s="14" t="s">
        <v>34</v>
      </c>
      <c r="B95" s="74" t="s">
        <v>268</v>
      </c>
      <c r="C95" s="59" t="s">
        <v>269</v>
      </c>
      <c r="D95" s="59">
        <v>589</v>
      </c>
      <c r="E95" s="60">
        <v>539</v>
      </c>
      <c r="F95" s="60">
        <v>654</v>
      </c>
      <c r="G95" s="61">
        <v>9</v>
      </c>
      <c r="H95" s="60">
        <f t="shared" si="4"/>
        <v>28</v>
      </c>
      <c r="I95" s="414" t="str">
        <f t="shared" si="5"/>
        <v>-</v>
      </c>
      <c r="J95" s="62">
        <v>34.11</v>
      </c>
      <c r="K95" s="63">
        <v>15.801817648783349</v>
      </c>
      <c r="L95" s="63" t="s">
        <v>5617</v>
      </c>
      <c r="M95" s="64">
        <v>1770</v>
      </c>
      <c r="N95" s="65">
        <v>-6.453611111111111</v>
      </c>
      <c r="O95" s="65">
        <v>-77.455277777777781</v>
      </c>
      <c r="P95" s="66" t="s">
        <v>45</v>
      </c>
      <c r="Q95" s="67"/>
      <c r="R95" s="68"/>
      <c r="S95" s="69">
        <v>13</v>
      </c>
      <c r="T95" s="66" t="s">
        <v>23</v>
      </c>
      <c r="U95" s="61">
        <v>9</v>
      </c>
      <c r="V95" s="70">
        <v>13</v>
      </c>
      <c r="W95" s="70">
        <v>3</v>
      </c>
      <c r="X95" s="71">
        <v>23.076923076923077</v>
      </c>
      <c r="Y95" s="70">
        <v>9</v>
      </c>
      <c r="Z95" s="72">
        <v>7.8947368421052628</v>
      </c>
      <c r="AA95" s="72">
        <v>5.5555555555555554</v>
      </c>
      <c r="AB95" s="72" t="s">
        <v>16</v>
      </c>
      <c r="AC95" s="73" t="s">
        <v>39</v>
      </c>
      <c r="AD95" s="373">
        <v>0.35754204991981553</v>
      </c>
      <c r="AE95" s="373" t="s">
        <v>16</v>
      </c>
      <c r="AF95" s="70">
        <v>131.80585263999998</v>
      </c>
      <c r="AG95" s="72">
        <v>24.453775999999998</v>
      </c>
      <c r="AH95" s="70">
        <v>50</v>
      </c>
      <c r="AI95" s="72">
        <v>9.3045209999999994</v>
      </c>
      <c r="AJ95" s="70">
        <v>208</v>
      </c>
      <c r="AK95" s="72">
        <v>205.98154866300001</v>
      </c>
      <c r="AL95" s="72">
        <v>824.736641929499</v>
      </c>
      <c r="AM95" s="72">
        <v>203.05194805194805</v>
      </c>
      <c r="AN95" s="70">
        <v>1027.7885899814471</v>
      </c>
      <c r="AO95" s="9"/>
      <c r="AP95" s="13"/>
      <c r="AQ95" s="13"/>
      <c r="AR95" s="13"/>
      <c r="AS95"/>
      <c r="AT95"/>
      <c r="AU95"/>
      <c r="AV95"/>
      <c r="AW95"/>
      <c r="AX95"/>
      <c r="AY95"/>
      <c r="AZ95"/>
      <c r="BA95"/>
      <c r="BB95"/>
    </row>
    <row r="96" spans="1:54" s="14" customFormat="1" x14ac:dyDescent="0.25">
      <c r="A96" s="14" t="s">
        <v>34</v>
      </c>
      <c r="B96" s="58" t="s">
        <v>270</v>
      </c>
      <c r="C96" s="59" t="s">
        <v>271</v>
      </c>
      <c r="D96" s="59">
        <v>533</v>
      </c>
      <c r="E96" s="60">
        <v>295</v>
      </c>
      <c r="F96" s="60">
        <v>506</v>
      </c>
      <c r="G96" s="61">
        <v>1</v>
      </c>
      <c r="H96" s="60">
        <f t="shared" si="4"/>
        <v>24</v>
      </c>
      <c r="I96" s="414" t="str">
        <f t="shared" si="5"/>
        <v>-</v>
      </c>
      <c r="J96" s="62">
        <v>6.02</v>
      </c>
      <c r="K96" s="63">
        <v>49.003322259136219</v>
      </c>
      <c r="L96" s="63" t="s">
        <v>272</v>
      </c>
      <c r="M96" s="64">
        <v>1674</v>
      </c>
      <c r="N96" s="65">
        <v>-6.4930555555555554</v>
      </c>
      <c r="O96" s="65">
        <v>-77.471666666666664</v>
      </c>
      <c r="P96" s="66" t="s">
        <v>45</v>
      </c>
      <c r="Q96" s="67"/>
      <c r="R96" s="68"/>
      <c r="S96" s="69">
        <v>6</v>
      </c>
      <c r="T96" s="66" t="s">
        <v>23</v>
      </c>
      <c r="U96" s="61">
        <v>1</v>
      </c>
      <c r="V96" s="70">
        <v>6</v>
      </c>
      <c r="W96" s="70">
        <v>0</v>
      </c>
      <c r="X96" s="73">
        <v>0</v>
      </c>
      <c r="Y96" s="70">
        <v>4</v>
      </c>
      <c r="Z96" s="72">
        <v>11.111111111111111</v>
      </c>
      <c r="AA96" s="72">
        <v>0</v>
      </c>
      <c r="AB96" s="72" t="s">
        <v>16</v>
      </c>
      <c r="AC96" s="73" t="s">
        <v>39</v>
      </c>
      <c r="AD96" s="373">
        <v>0.39080066609157055</v>
      </c>
      <c r="AE96" s="373" t="s">
        <v>16</v>
      </c>
      <c r="AF96" s="70">
        <v>67.764449999999997</v>
      </c>
      <c r="AG96" s="72">
        <v>22.971</v>
      </c>
      <c r="AH96" s="70">
        <v>19</v>
      </c>
      <c r="AI96" s="72">
        <v>6.5890659999999999</v>
      </c>
      <c r="AJ96" s="70">
        <v>186</v>
      </c>
      <c r="AK96" s="72">
        <v>104.484320997</v>
      </c>
      <c r="AL96" s="72">
        <v>1486.280847457627</v>
      </c>
      <c r="AM96" s="72">
        <v>485.45799999999997</v>
      </c>
      <c r="AN96" s="70">
        <v>1971.7388474576269</v>
      </c>
      <c r="AO96" s="9"/>
      <c r="AP96" s="13"/>
      <c r="AQ96" s="13"/>
      <c r="AR96" s="13"/>
      <c r="AS96"/>
      <c r="AT96"/>
      <c r="AU96"/>
      <c r="AV96"/>
      <c r="AW96"/>
      <c r="AX96"/>
      <c r="AY96"/>
      <c r="AZ96"/>
      <c r="BA96"/>
      <c r="BB96"/>
    </row>
    <row r="97" spans="1:54" s="14" customFormat="1" x14ac:dyDescent="0.25">
      <c r="A97" s="14" t="s">
        <v>34</v>
      </c>
      <c r="B97" s="74" t="s">
        <v>273</v>
      </c>
      <c r="C97" s="59" t="s">
        <v>274</v>
      </c>
      <c r="D97" s="59">
        <v>1429</v>
      </c>
      <c r="E97" s="60">
        <v>3299</v>
      </c>
      <c r="F97" s="60">
        <v>3111</v>
      </c>
      <c r="G97" s="61">
        <v>76</v>
      </c>
      <c r="H97" s="60">
        <f t="shared" si="4"/>
        <v>11</v>
      </c>
      <c r="I97" s="414" t="str">
        <f t="shared" si="5"/>
        <v>-</v>
      </c>
      <c r="J97" s="62">
        <v>899.02</v>
      </c>
      <c r="K97" s="63">
        <v>3.6695512891815532</v>
      </c>
      <c r="L97" s="63" t="s">
        <v>275</v>
      </c>
      <c r="M97" s="64">
        <v>1504</v>
      </c>
      <c r="N97" s="65">
        <v>-6.1508333333333338</v>
      </c>
      <c r="O97" s="65">
        <v>-77.303888888888892</v>
      </c>
      <c r="P97" s="66" t="s">
        <v>68</v>
      </c>
      <c r="Q97" s="67"/>
      <c r="R97" s="68"/>
      <c r="S97" s="69">
        <v>25</v>
      </c>
      <c r="T97" s="66" t="s">
        <v>23</v>
      </c>
      <c r="U97" s="61">
        <v>76</v>
      </c>
      <c r="V97" s="70">
        <v>40</v>
      </c>
      <c r="W97" s="70">
        <v>1</v>
      </c>
      <c r="X97" s="71">
        <v>2.5</v>
      </c>
      <c r="Y97" s="70">
        <v>21</v>
      </c>
      <c r="Z97" s="72">
        <v>14.233576642335766</v>
      </c>
      <c r="AA97" s="72">
        <v>45.333333333333329</v>
      </c>
      <c r="AB97" s="72" t="s">
        <v>16</v>
      </c>
      <c r="AC97" s="73" t="s">
        <v>39</v>
      </c>
      <c r="AD97" s="373">
        <v>0.24904186546237866</v>
      </c>
      <c r="AE97" s="373" t="s">
        <v>16</v>
      </c>
      <c r="AF97" s="70">
        <v>1690.33409828</v>
      </c>
      <c r="AG97" s="72">
        <v>51.237772000000007</v>
      </c>
      <c r="AH97" s="70">
        <v>616</v>
      </c>
      <c r="AI97" s="72">
        <v>18.667290000000001</v>
      </c>
      <c r="AJ97" s="70">
        <v>599</v>
      </c>
      <c r="AK97" s="72">
        <v>1185.0135233429999</v>
      </c>
      <c r="AL97" s="72">
        <v>162.42425583510155</v>
      </c>
      <c r="AM97" s="72">
        <v>3640.1779084571076</v>
      </c>
      <c r="AN97" s="70">
        <v>3802.6021642922096</v>
      </c>
      <c r="AO97" s="9"/>
      <c r="AP97" s="13"/>
      <c r="AQ97" s="13"/>
      <c r="AR97" s="13"/>
      <c r="AS97"/>
      <c r="AT97"/>
      <c r="AU97"/>
      <c r="AV97"/>
      <c r="AW97"/>
      <c r="AX97"/>
      <c r="AY97"/>
      <c r="AZ97"/>
      <c r="BA97"/>
      <c r="BB97"/>
    </row>
    <row r="98" spans="1:54" s="14" customFormat="1" x14ac:dyDescent="0.25">
      <c r="A98" s="14" t="s">
        <v>30</v>
      </c>
      <c r="B98" s="421" t="s">
        <v>276</v>
      </c>
      <c r="C98" s="422" t="s">
        <v>277</v>
      </c>
      <c r="D98" s="422">
        <v>117979</v>
      </c>
      <c r="E98" s="423">
        <v>117598</v>
      </c>
      <c r="F98" s="423">
        <v>127343</v>
      </c>
      <c r="G98" s="424">
        <v>2195</v>
      </c>
      <c r="H98" s="423">
        <f t="shared" si="4"/>
        <v>1878</v>
      </c>
      <c r="I98" s="423">
        <f t="shared" si="5"/>
        <v>2695</v>
      </c>
      <c r="J98" s="425">
        <v>3842.93</v>
      </c>
      <c r="K98" s="426">
        <v>30.601129867054567</v>
      </c>
      <c r="L98" s="426" t="s">
        <v>278</v>
      </c>
      <c r="M98" s="427">
        <v>444</v>
      </c>
      <c r="N98" s="428">
        <v>-5.7547222222222221</v>
      </c>
      <c r="O98" s="428">
        <v>-78.442777777777778</v>
      </c>
      <c r="P98" s="429" t="s">
        <v>16</v>
      </c>
      <c r="Q98" s="430"/>
      <c r="R98" s="431">
        <v>7</v>
      </c>
      <c r="S98" s="432">
        <v>524</v>
      </c>
      <c r="T98" s="429" t="s">
        <v>23</v>
      </c>
      <c r="U98" s="424">
        <v>2195</v>
      </c>
      <c r="V98" s="433">
        <v>1650</v>
      </c>
      <c r="W98" s="433">
        <v>96</v>
      </c>
      <c r="X98" s="434">
        <v>5.8181818181818183</v>
      </c>
      <c r="Y98" s="433">
        <v>1600</v>
      </c>
      <c r="Z98" s="435">
        <v>16.938682123245883</v>
      </c>
      <c r="AA98" s="435">
        <v>16.105455494648915</v>
      </c>
      <c r="AB98" s="435" t="s">
        <v>16</v>
      </c>
      <c r="AC98" s="436">
        <v>4</v>
      </c>
      <c r="AD98" s="437">
        <v>0.47011892577744724</v>
      </c>
      <c r="AE98" s="437">
        <v>0.69374940881020264</v>
      </c>
      <c r="AF98" s="433">
        <v>35160.201491219996</v>
      </c>
      <c r="AG98" s="435">
        <v>29.898638999999999</v>
      </c>
      <c r="AH98" s="433">
        <v>14343</v>
      </c>
      <c r="AI98" s="435">
        <v>12.196837713776523</v>
      </c>
      <c r="AJ98" s="433">
        <v>35569</v>
      </c>
      <c r="AK98" s="435">
        <v>42027.196905501944</v>
      </c>
      <c r="AL98" s="435">
        <v>1717.1990936070345</v>
      </c>
      <c r="AM98" s="435">
        <v>866.90493647851156</v>
      </c>
      <c r="AN98" s="433">
        <v>2584.1040300855457</v>
      </c>
      <c r="AO98" s="9"/>
      <c r="AP98" s="13"/>
      <c r="AQ98" s="13"/>
      <c r="AR98" s="13"/>
      <c r="AS98"/>
      <c r="AT98"/>
      <c r="AU98"/>
      <c r="AV98"/>
      <c r="AW98"/>
      <c r="AX98"/>
      <c r="AY98"/>
      <c r="AZ98"/>
      <c r="BA98"/>
      <c r="BB98"/>
    </row>
    <row r="99" spans="1:54" s="14" customFormat="1" x14ac:dyDescent="0.25">
      <c r="A99" s="14" t="s">
        <v>34</v>
      </c>
      <c r="B99" s="58" t="s">
        <v>279</v>
      </c>
      <c r="C99" s="59" t="s">
        <v>280</v>
      </c>
      <c r="D99" s="59">
        <v>51075</v>
      </c>
      <c r="E99" s="60">
        <v>55764</v>
      </c>
      <c r="F99" s="60">
        <v>58716</v>
      </c>
      <c r="G99" s="61">
        <v>1033</v>
      </c>
      <c r="H99" s="60">
        <f t="shared" si="4"/>
        <v>799</v>
      </c>
      <c r="I99" s="60">
        <f t="shared" si="5"/>
        <v>2496</v>
      </c>
      <c r="J99" s="62">
        <v>746.64</v>
      </c>
      <c r="K99" s="63">
        <v>74.686595949855359</v>
      </c>
      <c r="L99" s="63" t="s">
        <v>278</v>
      </c>
      <c r="M99" s="64">
        <v>444</v>
      </c>
      <c r="N99" s="65">
        <v>-5.7547222222222221</v>
      </c>
      <c r="O99" s="65">
        <v>-78.442777777777778</v>
      </c>
      <c r="P99" s="66" t="s">
        <v>41</v>
      </c>
      <c r="Q99" s="67"/>
      <c r="R99" s="68"/>
      <c r="S99" s="69">
        <v>119</v>
      </c>
      <c r="T99" s="66" t="s">
        <v>23</v>
      </c>
      <c r="U99" s="61">
        <v>1033</v>
      </c>
      <c r="V99" s="70">
        <v>759</v>
      </c>
      <c r="W99" s="70">
        <v>46</v>
      </c>
      <c r="X99" s="71">
        <v>6.0606060606060606</v>
      </c>
      <c r="Y99" s="70">
        <v>852</v>
      </c>
      <c r="Z99" s="72">
        <v>16.573033707865168</v>
      </c>
      <c r="AA99" s="72">
        <v>13.86904761904762</v>
      </c>
      <c r="AB99" s="72" t="s">
        <v>16</v>
      </c>
      <c r="AC99" s="73" t="s">
        <v>39</v>
      </c>
      <c r="AD99" s="373">
        <v>0.50939417694361289</v>
      </c>
      <c r="AE99" s="373" t="s">
        <v>16</v>
      </c>
      <c r="AF99" s="70">
        <v>13663.84957416</v>
      </c>
      <c r="AG99" s="72">
        <v>24.502994000000001</v>
      </c>
      <c r="AH99" s="70">
        <v>5240</v>
      </c>
      <c r="AI99" s="72">
        <v>9.3964409999999994</v>
      </c>
      <c r="AJ99" s="70">
        <v>15972</v>
      </c>
      <c r="AK99" s="72">
        <v>21391.225849598915</v>
      </c>
      <c r="AL99" s="72">
        <v>1189.7651511727993</v>
      </c>
      <c r="AM99" s="72">
        <v>562.70967972168421</v>
      </c>
      <c r="AN99" s="70">
        <v>1752.4748308944834</v>
      </c>
      <c r="AO99" s="9"/>
      <c r="AP99" s="13"/>
      <c r="AQ99" s="13"/>
      <c r="AR99" s="13"/>
      <c r="AS99"/>
      <c r="AT99"/>
      <c r="AU99"/>
      <c r="AV99"/>
      <c r="AW99"/>
      <c r="AX99"/>
      <c r="AY99"/>
      <c r="AZ99"/>
      <c r="BA99"/>
      <c r="BB99"/>
    </row>
    <row r="100" spans="1:54" s="14" customFormat="1" x14ac:dyDescent="0.25">
      <c r="A100" s="14" t="s">
        <v>34</v>
      </c>
      <c r="B100" s="58" t="s">
        <v>281</v>
      </c>
      <c r="C100" s="59" t="s">
        <v>282</v>
      </c>
      <c r="D100" s="59">
        <v>28967</v>
      </c>
      <c r="E100" s="60">
        <v>25104</v>
      </c>
      <c r="F100" s="60">
        <v>30062</v>
      </c>
      <c r="G100" s="61">
        <v>446</v>
      </c>
      <c r="H100" s="60">
        <f t="shared" si="4"/>
        <v>486</v>
      </c>
      <c r="I100" s="60">
        <f t="shared" si="5"/>
        <v>30</v>
      </c>
      <c r="J100" s="62">
        <v>1746.23</v>
      </c>
      <c r="K100" s="63">
        <v>14.376113112247527</v>
      </c>
      <c r="L100" s="63" t="s">
        <v>283</v>
      </c>
      <c r="M100" s="64">
        <v>469</v>
      </c>
      <c r="N100" s="65">
        <v>-5.7363888888888885</v>
      </c>
      <c r="O100" s="65">
        <v>-78.426666666666677</v>
      </c>
      <c r="P100" s="66" t="s">
        <v>68</v>
      </c>
      <c r="Q100" s="67"/>
      <c r="R100" s="68"/>
      <c r="S100" s="69">
        <v>135</v>
      </c>
      <c r="T100" s="66" t="s">
        <v>23</v>
      </c>
      <c r="U100" s="61">
        <v>446</v>
      </c>
      <c r="V100" s="70">
        <v>411</v>
      </c>
      <c r="W100" s="70">
        <v>18</v>
      </c>
      <c r="X100" s="71">
        <v>4.3795620437956204</v>
      </c>
      <c r="Y100" s="70">
        <v>355</v>
      </c>
      <c r="Z100" s="72">
        <v>17.09593131765584</v>
      </c>
      <c r="AA100" s="72">
        <v>21.483097055616142</v>
      </c>
      <c r="AB100" s="72" t="s">
        <v>16</v>
      </c>
      <c r="AC100" s="73" t="s">
        <v>39</v>
      </c>
      <c r="AD100" s="373">
        <v>0.45170964293652605</v>
      </c>
      <c r="AE100" s="373" t="s">
        <v>16</v>
      </c>
      <c r="AF100" s="70">
        <v>9019.7713027200025</v>
      </c>
      <c r="AG100" s="72">
        <v>35.929618000000005</v>
      </c>
      <c r="AH100" s="70">
        <v>4713</v>
      </c>
      <c r="AI100" s="72">
        <v>18.775010000000002</v>
      </c>
      <c r="AJ100" s="70">
        <v>8440</v>
      </c>
      <c r="AK100" s="72">
        <v>8394.7123191069913</v>
      </c>
      <c r="AL100" s="72">
        <v>256.42217136711281</v>
      </c>
      <c r="AM100" s="72">
        <v>841.47968530911419</v>
      </c>
      <c r="AN100" s="70">
        <v>1097.901856676227</v>
      </c>
      <c r="AO100" s="9"/>
      <c r="AP100" s="13"/>
      <c r="AQ100" s="13"/>
      <c r="AR100" s="13"/>
      <c r="AS100"/>
      <c r="AT100"/>
      <c r="AU100"/>
      <c r="AV100"/>
      <c r="AW100"/>
      <c r="AX100"/>
      <c r="AY100"/>
      <c r="AZ100"/>
      <c r="BA100"/>
      <c r="BB100"/>
    </row>
    <row r="101" spans="1:54" s="14" customFormat="1" x14ac:dyDescent="0.25">
      <c r="A101" s="14" t="s">
        <v>34</v>
      </c>
      <c r="B101" s="58" t="s">
        <v>284</v>
      </c>
      <c r="C101" s="59" t="s">
        <v>285</v>
      </c>
      <c r="D101" s="59">
        <v>9854</v>
      </c>
      <c r="E101" s="60">
        <v>8868</v>
      </c>
      <c r="F101" s="60">
        <v>9751</v>
      </c>
      <c r="G101" s="61">
        <v>168</v>
      </c>
      <c r="H101" s="60">
        <f t="shared" si="4"/>
        <v>180</v>
      </c>
      <c r="I101" s="60">
        <f t="shared" si="5"/>
        <v>27</v>
      </c>
      <c r="J101" s="62">
        <v>292.66000000000003</v>
      </c>
      <c r="K101" s="63">
        <v>30.30137360759926</v>
      </c>
      <c r="L101" s="63" t="s">
        <v>286</v>
      </c>
      <c r="M101" s="64">
        <v>477</v>
      </c>
      <c r="N101" s="65">
        <v>-5.9355555555555561</v>
      </c>
      <c r="O101" s="65">
        <v>-78.663611111111123</v>
      </c>
      <c r="P101" s="66" t="s">
        <v>68</v>
      </c>
      <c r="Q101" s="67"/>
      <c r="R101" s="68"/>
      <c r="S101" s="69">
        <v>72</v>
      </c>
      <c r="T101" s="66" t="s">
        <v>23</v>
      </c>
      <c r="U101" s="61">
        <v>168</v>
      </c>
      <c r="V101" s="70">
        <v>95</v>
      </c>
      <c r="W101" s="70">
        <v>13</v>
      </c>
      <c r="X101" s="71">
        <v>13.684210526315791</v>
      </c>
      <c r="Y101" s="70">
        <v>55</v>
      </c>
      <c r="Z101" s="72">
        <v>18.650793650793652</v>
      </c>
      <c r="AA101" s="72">
        <v>22.08835341365462</v>
      </c>
      <c r="AB101" s="72" t="s">
        <v>16</v>
      </c>
      <c r="AC101" s="73" t="s">
        <v>16</v>
      </c>
      <c r="AD101" s="373">
        <v>0.36266108774742667</v>
      </c>
      <c r="AE101" s="373" t="s">
        <v>16</v>
      </c>
      <c r="AF101" s="70">
        <v>3320.6312906399999</v>
      </c>
      <c r="AG101" s="72">
        <v>37.445098000000002</v>
      </c>
      <c r="AH101" s="70">
        <v>1273</v>
      </c>
      <c r="AI101" s="72">
        <v>14.35234</v>
      </c>
      <c r="AJ101" s="70">
        <v>2889</v>
      </c>
      <c r="AK101" s="72">
        <v>2797.0189338450109</v>
      </c>
      <c r="AL101" s="72">
        <v>509.95811005863777</v>
      </c>
      <c r="AM101" s="72">
        <v>702.70974064050529</v>
      </c>
      <c r="AN101" s="70">
        <v>1212.6678506991429</v>
      </c>
      <c r="AO101" s="9"/>
      <c r="AP101" s="13"/>
      <c r="AQ101" s="13"/>
      <c r="AR101" s="13"/>
      <c r="AS101"/>
      <c r="AT101"/>
      <c r="AU101"/>
      <c r="AV101"/>
      <c r="AW101"/>
      <c r="AX101"/>
      <c r="AY101"/>
      <c r="AZ101"/>
      <c r="BA101"/>
      <c r="BB101"/>
    </row>
    <row r="102" spans="1:54" s="14" customFormat="1" x14ac:dyDescent="0.25">
      <c r="A102" s="14" t="s">
        <v>34</v>
      </c>
      <c r="B102" s="58" t="s">
        <v>287</v>
      </c>
      <c r="C102" s="59" t="s">
        <v>288</v>
      </c>
      <c r="D102" s="59">
        <v>6342</v>
      </c>
      <c r="E102" s="60">
        <v>6386</v>
      </c>
      <c r="F102" s="60">
        <v>6197</v>
      </c>
      <c r="G102" s="61">
        <v>132</v>
      </c>
      <c r="H102" s="60">
        <f t="shared" si="4"/>
        <v>81</v>
      </c>
      <c r="I102" s="414" t="str">
        <f t="shared" si="5"/>
        <v>-</v>
      </c>
      <c r="J102" s="62">
        <v>313.89</v>
      </c>
      <c r="K102" s="63">
        <v>20.344706744400906</v>
      </c>
      <c r="L102" s="63" t="s">
        <v>289</v>
      </c>
      <c r="M102" s="64">
        <v>392</v>
      </c>
      <c r="N102" s="65">
        <v>-5.6377777777777771</v>
      </c>
      <c r="O102" s="65">
        <v>-78.558333333333337</v>
      </c>
      <c r="P102" s="66" t="s">
        <v>38</v>
      </c>
      <c r="Q102" s="67"/>
      <c r="R102" s="68"/>
      <c r="S102" s="69">
        <v>26</v>
      </c>
      <c r="T102" s="66" t="s">
        <v>23</v>
      </c>
      <c r="U102" s="61">
        <v>132</v>
      </c>
      <c r="V102" s="70">
        <v>98</v>
      </c>
      <c r="W102" s="70">
        <v>6</v>
      </c>
      <c r="X102" s="71">
        <v>6.1224489795918364</v>
      </c>
      <c r="Y102" s="70">
        <v>73</v>
      </c>
      <c r="Z102" s="72">
        <v>14.920634920634921</v>
      </c>
      <c r="AA102" s="72">
        <v>26.506024096385545</v>
      </c>
      <c r="AB102" s="72" t="s">
        <v>16</v>
      </c>
      <c r="AC102" s="73" t="s">
        <v>16</v>
      </c>
      <c r="AD102" s="373">
        <v>0.50972830245476841</v>
      </c>
      <c r="AE102" s="373" t="s">
        <v>16</v>
      </c>
      <c r="AF102" s="70">
        <v>1705.8369410999999</v>
      </c>
      <c r="AG102" s="72">
        <v>26.712134999999996</v>
      </c>
      <c r="AH102" s="70">
        <v>486</v>
      </c>
      <c r="AI102" s="72">
        <v>7.6042930000000002</v>
      </c>
      <c r="AJ102" s="70">
        <v>1750</v>
      </c>
      <c r="AK102" s="72">
        <v>1972.7909007089997</v>
      </c>
      <c r="AL102" s="72">
        <v>359.76598340119017</v>
      </c>
      <c r="AM102" s="72">
        <v>1369.6845129971812</v>
      </c>
      <c r="AN102" s="70">
        <v>1729.4504963983713</v>
      </c>
      <c r="AO102" s="9"/>
      <c r="AP102" s="13"/>
      <c r="AQ102" s="13"/>
      <c r="AR102" s="13"/>
      <c r="AS102"/>
      <c r="AT102"/>
      <c r="AU102"/>
      <c r="AV102"/>
      <c r="AW102"/>
      <c r="AX102"/>
      <c r="AY102"/>
      <c r="AZ102"/>
      <c r="BA102"/>
      <c r="BB102"/>
    </row>
    <row r="103" spans="1:54" s="14" customFormat="1" x14ac:dyDescent="0.25">
      <c r="A103" s="14" t="s">
        <v>34</v>
      </c>
      <c r="B103" s="58" t="s">
        <v>290</v>
      </c>
      <c r="C103" s="59" t="s">
        <v>291</v>
      </c>
      <c r="D103" s="59">
        <v>8195</v>
      </c>
      <c r="E103" s="60">
        <v>7319</v>
      </c>
      <c r="F103" s="60">
        <v>8053</v>
      </c>
      <c r="G103" s="61">
        <v>135</v>
      </c>
      <c r="H103" s="60">
        <f t="shared" si="4"/>
        <v>124</v>
      </c>
      <c r="I103" s="60">
        <f t="shared" si="5"/>
        <v>31</v>
      </c>
      <c r="J103" s="62">
        <v>357.98</v>
      </c>
      <c r="K103" s="63">
        <v>20.445276272417452</v>
      </c>
      <c r="L103" s="63" t="s">
        <v>292</v>
      </c>
      <c r="M103" s="64">
        <v>1184</v>
      </c>
      <c r="N103" s="65">
        <v>-5.8941666666666661</v>
      </c>
      <c r="O103" s="65">
        <v>-78.237777777777779</v>
      </c>
      <c r="P103" s="66" t="s">
        <v>68</v>
      </c>
      <c r="Q103" s="67"/>
      <c r="R103" s="68"/>
      <c r="S103" s="69">
        <v>56</v>
      </c>
      <c r="T103" s="66" t="s">
        <v>23</v>
      </c>
      <c r="U103" s="61">
        <v>135</v>
      </c>
      <c r="V103" s="70">
        <v>100</v>
      </c>
      <c r="W103" s="70">
        <v>5</v>
      </c>
      <c r="X103" s="71">
        <v>5</v>
      </c>
      <c r="Y103" s="70">
        <v>92</v>
      </c>
      <c r="Z103" s="72">
        <v>14.661134163208853</v>
      </c>
      <c r="AA103" s="72">
        <v>11.507936507936508</v>
      </c>
      <c r="AB103" s="72" t="s">
        <v>16</v>
      </c>
      <c r="AC103" s="73" t="s">
        <v>39</v>
      </c>
      <c r="AD103" s="373">
        <v>0.40759970775013077</v>
      </c>
      <c r="AE103" s="373" t="s">
        <v>16</v>
      </c>
      <c r="AF103" s="70">
        <v>2596.3997337200003</v>
      </c>
      <c r="AG103" s="72">
        <v>35.474788000000004</v>
      </c>
      <c r="AH103" s="70">
        <v>914</v>
      </c>
      <c r="AI103" s="72">
        <v>12.48479</v>
      </c>
      <c r="AJ103" s="70">
        <v>2531</v>
      </c>
      <c r="AK103" s="72">
        <v>2343.6416730790097</v>
      </c>
      <c r="AL103" s="72">
        <v>552.97797513321473</v>
      </c>
      <c r="AM103" s="72">
        <v>2596.2560937286512</v>
      </c>
      <c r="AN103" s="70">
        <v>3149.234068861866</v>
      </c>
      <c r="AO103" s="9"/>
      <c r="AP103" s="13"/>
      <c r="AQ103" s="13"/>
      <c r="AR103" s="13"/>
      <c r="AS103"/>
      <c r="AT103"/>
      <c r="AU103"/>
      <c r="AV103"/>
      <c r="AW103"/>
      <c r="AX103"/>
      <c r="AY103"/>
      <c r="AZ103"/>
      <c r="BA103"/>
      <c r="BB103"/>
    </row>
    <row r="104" spans="1:54" s="14" customFormat="1" x14ac:dyDescent="0.25">
      <c r="A104" s="14" t="s">
        <v>34</v>
      </c>
      <c r="B104" s="58" t="s">
        <v>293</v>
      </c>
      <c r="C104" s="59" t="s">
        <v>294</v>
      </c>
      <c r="D104" s="59">
        <v>10211</v>
      </c>
      <c r="E104" s="60">
        <v>10937</v>
      </c>
      <c r="F104" s="60">
        <v>10827</v>
      </c>
      <c r="G104" s="61">
        <v>220</v>
      </c>
      <c r="H104" s="60">
        <f t="shared" si="4"/>
        <v>146</v>
      </c>
      <c r="I104" s="60">
        <f t="shared" si="5"/>
        <v>111</v>
      </c>
      <c r="J104" s="62">
        <v>327.92</v>
      </c>
      <c r="K104" s="63">
        <v>33.352646987070017</v>
      </c>
      <c r="L104" s="63" t="s">
        <v>295</v>
      </c>
      <c r="M104" s="64">
        <v>1269</v>
      </c>
      <c r="N104" s="65">
        <v>-6.0963888888888889</v>
      </c>
      <c r="O104" s="65">
        <v>-78.422499999999999</v>
      </c>
      <c r="P104" s="66" t="s">
        <v>52</v>
      </c>
      <c r="Q104" s="67"/>
      <c r="R104" s="68"/>
      <c r="S104" s="69">
        <v>76</v>
      </c>
      <c r="T104" s="66" t="s">
        <v>23</v>
      </c>
      <c r="U104" s="61">
        <v>220</v>
      </c>
      <c r="V104" s="70">
        <v>157</v>
      </c>
      <c r="W104" s="70">
        <v>8</v>
      </c>
      <c r="X104" s="71">
        <v>5.095541401273886</v>
      </c>
      <c r="Y104" s="70">
        <v>154</v>
      </c>
      <c r="Z104" s="72">
        <v>18.549848942598189</v>
      </c>
      <c r="AA104" s="72">
        <v>12.383177570093459</v>
      </c>
      <c r="AB104" s="72" t="s">
        <v>16</v>
      </c>
      <c r="AC104" s="73" t="s">
        <v>16</v>
      </c>
      <c r="AD104" s="373">
        <v>0.40652027245724531</v>
      </c>
      <c r="AE104" s="373" t="s">
        <v>16</v>
      </c>
      <c r="AF104" s="70">
        <v>3535.7238595200001</v>
      </c>
      <c r="AG104" s="72">
        <v>32.328096000000002</v>
      </c>
      <c r="AH104" s="70">
        <v>1264</v>
      </c>
      <c r="AI104" s="72">
        <v>11.55903</v>
      </c>
      <c r="AJ104" s="70">
        <v>3131</v>
      </c>
      <c r="AK104" s="72">
        <v>3984.933030604011</v>
      </c>
      <c r="AL104" s="72">
        <v>206.97695620371215</v>
      </c>
      <c r="AM104" s="72">
        <v>532.73539453232149</v>
      </c>
      <c r="AN104" s="70">
        <v>739.71235073603373</v>
      </c>
      <c r="AO104" s="9"/>
      <c r="AP104" s="13"/>
      <c r="AQ104" s="13"/>
      <c r="AR104" s="13"/>
      <c r="AS104"/>
      <c r="AT104"/>
      <c r="AU104"/>
      <c r="AV104"/>
      <c r="AW104"/>
      <c r="AX104"/>
      <c r="AY104"/>
      <c r="AZ104"/>
      <c r="BA104"/>
      <c r="BB104"/>
    </row>
    <row r="105" spans="1:54" s="14" customFormat="1" x14ac:dyDescent="0.25">
      <c r="A105" s="14" t="s">
        <v>34</v>
      </c>
      <c r="B105" s="58" t="s">
        <v>296</v>
      </c>
      <c r="C105" s="59" t="s">
        <v>297</v>
      </c>
      <c r="D105" s="59">
        <v>3335</v>
      </c>
      <c r="E105" s="60">
        <v>3220</v>
      </c>
      <c r="F105" s="60">
        <v>3737</v>
      </c>
      <c r="G105" s="61">
        <v>61</v>
      </c>
      <c r="H105" s="60">
        <f t="shared" si="4"/>
        <v>62</v>
      </c>
      <c r="I105" s="414" t="str">
        <f t="shared" si="5"/>
        <v>-</v>
      </c>
      <c r="J105" s="62">
        <v>57.61</v>
      </c>
      <c r="K105" s="63">
        <v>55.893074119076552</v>
      </c>
      <c r="L105" s="63" t="s">
        <v>298</v>
      </c>
      <c r="M105" s="64">
        <v>1052</v>
      </c>
      <c r="N105" s="65">
        <v>-6.0508333333333333</v>
      </c>
      <c r="O105" s="65">
        <v>-78.528888888888886</v>
      </c>
      <c r="P105" s="66" t="s">
        <v>68</v>
      </c>
      <c r="Q105" s="67"/>
      <c r="R105" s="68"/>
      <c r="S105" s="69">
        <v>40</v>
      </c>
      <c r="T105" s="66" t="s">
        <v>23</v>
      </c>
      <c r="U105" s="61">
        <v>61</v>
      </c>
      <c r="V105" s="70">
        <v>30</v>
      </c>
      <c r="W105" s="70">
        <v>0</v>
      </c>
      <c r="X105" s="73">
        <v>0</v>
      </c>
      <c r="Y105" s="70">
        <v>19</v>
      </c>
      <c r="Z105" s="72">
        <v>17.80821917808219</v>
      </c>
      <c r="AA105" s="72">
        <v>4.3165467625899279</v>
      </c>
      <c r="AB105" s="72" t="s">
        <v>16</v>
      </c>
      <c r="AC105" s="73" t="s">
        <v>39</v>
      </c>
      <c r="AD105" s="373">
        <v>0.3562504106075543</v>
      </c>
      <c r="AE105" s="373" t="s">
        <v>16</v>
      </c>
      <c r="AF105" s="70">
        <v>1236.2147042000001</v>
      </c>
      <c r="AG105" s="72">
        <v>38.391761000000002</v>
      </c>
      <c r="AH105" s="70">
        <v>151</v>
      </c>
      <c r="AI105" s="72">
        <v>4.7019979999999997</v>
      </c>
      <c r="AJ105" s="70">
        <v>856</v>
      </c>
      <c r="AK105" s="72">
        <v>1142.8741985589988</v>
      </c>
      <c r="AL105" s="72">
        <v>352.27609006211185</v>
      </c>
      <c r="AM105" s="72">
        <v>1050.7978105590062</v>
      </c>
      <c r="AN105" s="70">
        <v>1403.0739006211184</v>
      </c>
      <c r="AO105" s="9"/>
      <c r="AP105" s="13"/>
      <c r="AQ105" s="13"/>
      <c r="AR105" s="13"/>
      <c r="AS105"/>
      <c r="AT105"/>
      <c r="AU105"/>
      <c r="AV105"/>
      <c r="AW105"/>
      <c r="AX105"/>
      <c r="AY105"/>
      <c r="AZ105"/>
      <c r="BA105"/>
      <c r="BB105"/>
    </row>
    <row r="106" spans="1:54" s="14" customFormat="1" x14ac:dyDescent="0.25">
      <c r="A106" s="14" t="s">
        <v>19</v>
      </c>
      <c r="B106" s="192" t="s">
        <v>299</v>
      </c>
      <c r="C106" s="48" t="s">
        <v>300</v>
      </c>
      <c r="D106" s="48">
        <v>1476708</v>
      </c>
      <c r="E106" s="49">
        <v>1427527</v>
      </c>
      <c r="F106" s="49">
        <v>1600862</v>
      </c>
      <c r="G106" s="185">
        <v>24296</v>
      </c>
      <c r="H106" s="49">
        <f t="shared" si="4"/>
        <v>32997</v>
      </c>
      <c r="I106" s="49">
        <f t="shared" si="5"/>
        <v>21671</v>
      </c>
      <c r="J106" s="50">
        <v>33304.32</v>
      </c>
      <c r="K106" s="51">
        <v>42.863118057957649</v>
      </c>
      <c r="L106" s="51" t="s">
        <v>301</v>
      </c>
      <c r="M106" s="52">
        <v>2731</v>
      </c>
      <c r="N106" s="53">
        <v>-7.1547222222222224</v>
      </c>
      <c r="O106" s="53">
        <v>-78.510833333333338</v>
      </c>
      <c r="P106" s="183" t="s">
        <v>16</v>
      </c>
      <c r="Q106" s="55">
        <v>13</v>
      </c>
      <c r="R106" s="56">
        <v>127</v>
      </c>
      <c r="S106" s="57">
        <v>6513</v>
      </c>
      <c r="T106" s="184" t="s">
        <v>29</v>
      </c>
      <c r="U106" s="185">
        <v>24296</v>
      </c>
      <c r="V106" s="186">
        <v>20339</v>
      </c>
      <c r="W106" s="186">
        <v>1694</v>
      </c>
      <c r="X106" s="187">
        <v>8.3288263926446717</v>
      </c>
      <c r="Y106" s="186">
        <v>17330</v>
      </c>
      <c r="Z106" s="188">
        <v>26.600795520762077</v>
      </c>
      <c r="AA106" s="188">
        <v>35.675320047150414</v>
      </c>
      <c r="AB106" s="188">
        <v>34.700000000000003</v>
      </c>
      <c r="AC106" s="189">
        <v>107</v>
      </c>
      <c r="AD106" s="359">
        <v>0.42511817746726094</v>
      </c>
      <c r="AE106" s="359">
        <v>0.69172579999999995</v>
      </c>
      <c r="AF106" s="186">
        <v>597420.04949999985</v>
      </c>
      <c r="AG106" s="188">
        <v>41.849999999999994</v>
      </c>
      <c r="AH106" s="186">
        <v>159883</v>
      </c>
      <c r="AI106" s="188">
        <v>11.2</v>
      </c>
      <c r="AJ106" s="186">
        <v>439480</v>
      </c>
      <c r="AK106" s="186">
        <v>494360.51453631034</v>
      </c>
      <c r="AL106" s="188">
        <v>2738.5712840667793</v>
      </c>
      <c r="AM106" s="188">
        <v>953.7141991219786</v>
      </c>
      <c r="AN106" s="186">
        <v>3692.285483188758</v>
      </c>
      <c r="AO106" s="9"/>
      <c r="AP106" s="13"/>
      <c r="AQ106" s="13"/>
      <c r="AR106" s="13"/>
      <c r="AS106"/>
      <c r="AT106"/>
      <c r="AU106"/>
      <c r="AV106"/>
      <c r="AW106"/>
      <c r="AX106"/>
      <c r="AY106"/>
      <c r="AZ106"/>
      <c r="BA106"/>
      <c r="BB106"/>
    </row>
    <row r="107" spans="1:54" s="14" customFormat="1" x14ac:dyDescent="0.25">
      <c r="A107" s="14" t="s">
        <v>30</v>
      </c>
      <c r="B107" s="421" t="s">
        <v>302</v>
      </c>
      <c r="C107" s="422" t="s">
        <v>303</v>
      </c>
      <c r="D107" s="422">
        <v>79097</v>
      </c>
      <c r="E107" s="423">
        <v>80630</v>
      </c>
      <c r="F107" s="423">
        <v>89729</v>
      </c>
      <c r="G107" s="424">
        <v>1612</v>
      </c>
      <c r="H107" s="423">
        <f t="shared" si="4"/>
        <v>1823</v>
      </c>
      <c r="I107" s="423">
        <f t="shared" si="5"/>
        <v>824</v>
      </c>
      <c r="J107" s="425">
        <v>1807.6399999999999</v>
      </c>
      <c r="K107" s="426">
        <v>44.605120488592867</v>
      </c>
      <c r="L107" s="426" t="s">
        <v>304</v>
      </c>
      <c r="M107" s="427">
        <v>2687</v>
      </c>
      <c r="N107" s="428">
        <v>-7.6230555555555561</v>
      </c>
      <c r="O107" s="428">
        <v>-78.046111111111102</v>
      </c>
      <c r="P107" s="429" t="s">
        <v>16</v>
      </c>
      <c r="Q107" s="430"/>
      <c r="R107" s="431">
        <v>4</v>
      </c>
      <c r="S107" s="432">
        <v>366</v>
      </c>
      <c r="T107" s="429" t="s">
        <v>23</v>
      </c>
      <c r="U107" s="424">
        <v>1612</v>
      </c>
      <c r="V107" s="433">
        <v>1293</v>
      </c>
      <c r="W107" s="433">
        <v>86</v>
      </c>
      <c r="X107" s="434">
        <v>6.651198762567673</v>
      </c>
      <c r="Y107" s="433">
        <v>1183</v>
      </c>
      <c r="Z107" s="435">
        <v>35.496880710819838</v>
      </c>
      <c r="AA107" s="435">
        <v>42.734307824591575</v>
      </c>
      <c r="AB107" s="435" t="s">
        <v>16</v>
      </c>
      <c r="AC107" s="436">
        <v>3</v>
      </c>
      <c r="AD107" s="437">
        <v>0.35038197593107517</v>
      </c>
      <c r="AE107" s="437">
        <v>0.66506039444292819</v>
      </c>
      <c r="AF107" s="433">
        <v>42406.2164548</v>
      </c>
      <c r="AG107" s="435">
        <v>52.593595999999998</v>
      </c>
      <c r="AH107" s="433">
        <v>34556</v>
      </c>
      <c r="AI107" s="435">
        <v>42.857487584010926</v>
      </c>
      <c r="AJ107" s="433">
        <v>21089</v>
      </c>
      <c r="AK107" s="435">
        <v>24151.949227039961</v>
      </c>
      <c r="AL107" s="435">
        <v>1222.1130787548059</v>
      </c>
      <c r="AM107" s="435">
        <v>931.85630695770806</v>
      </c>
      <c r="AN107" s="433">
        <v>2153.9693857125144</v>
      </c>
      <c r="AO107" s="9"/>
      <c r="AP107" s="13"/>
      <c r="AQ107" s="13"/>
      <c r="AR107" s="13"/>
      <c r="AS107"/>
      <c r="AT107"/>
      <c r="AU107"/>
      <c r="AV107"/>
      <c r="AW107"/>
      <c r="AX107"/>
      <c r="AY107"/>
      <c r="AZ107"/>
      <c r="BA107"/>
      <c r="BB107"/>
    </row>
    <row r="108" spans="1:54" s="14" customFormat="1" x14ac:dyDescent="0.25">
      <c r="A108" s="14" t="s">
        <v>34</v>
      </c>
      <c r="B108" s="58" t="s">
        <v>305</v>
      </c>
      <c r="C108" s="59" t="s">
        <v>306</v>
      </c>
      <c r="D108" s="59">
        <v>25861</v>
      </c>
      <c r="E108" s="60">
        <v>25109</v>
      </c>
      <c r="F108" s="60">
        <v>26784</v>
      </c>
      <c r="G108" s="77">
        <v>567</v>
      </c>
      <c r="H108" s="60">
        <f t="shared" si="4"/>
        <v>442</v>
      </c>
      <c r="I108" s="414" t="str">
        <f t="shared" si="5"/>
        <v>-</v>
      </c>
      <c r="J108" s="78">
        <v>820.81</v>
      </c>
      <c r="K108" s="79">
        <v>30.590514248120762</v>
      </c>
      <c r="L108" s="79" t="s">
        <v>307</v>
      </c>
      <c r="M108" s="80">
        <v>3224</v>
      </c>
      <c r="N108" s="81">
        <v>-7.4488888888888889</v>
      </c>
      <c r="O108" s="81">
        <v>-78.268888888888881</v>
      </c>
      <c r="P108" s="82" t="s">
        <v>68</v>
      </c>
      <c r="Q108" s="83"/>
      <c r="R108" s="84"/>
      <c r="S108" s="85">
        <v>183</v>
      </c>
      <c r="T108" s="82" t="s">
        <v>23</v>
      </c>
      <c r="U108" s="77">
        <v>567</v>
      </c>
      <c r="V108" s="76">
        <v>361</v>
      </c>
      <c r="W108" s="76">
        <v>32</v>
      </c>
      <c r="X108" s="86">
        <v>8.86426592797784</v>
      </c>
      <c r="Y108" s="76">
        <v>269</v>
      </c>
      <c r="Z108" s="72">
        <v>40.902612826603324</v>
      </c>
      <c r="AA108" s="72">
        <v>44.444444444444443</v>
      </c>
      <c r="AB108" s="72" t="s">
        <v>16</v>
      </c>
      <c r="AC108" s="73" t="s">
        <v>39</v>
      </c>
      <c r="AD108" s="373">
        <v>0.2948350537014906</v>
      </c>
      <c r="AE108" s="373" t="s">
        <v>16</v>
      </c>
      <c r="AF108" s="76">
        <v>19297.991739390003</v>
      </c>
      <c r="AG108" s="75">
        <v>76.856871000000012</v>
      </c>
      <c r="AH108" s="76">
        <v>13564</v>
      </c>
      <c r="AI108" s="75">
        <v>54.019309999999997</v>
      </c>
      <c r="AJ108" s="76">
        <v>6972</v>
      </c>
      <c r="AK108" s="75">
        <v>6794.7497849770316</v>
      </c>
      <c r="AL108" s="75">
        <v>752.54162929626841</v>
      </c>
      <c r="AM108" s="75">
        <v>158.1377402524991</v>
      </c>
      <c r="AN108" s="76">
        <v>910.67936954876745</v>
      </c>
      <c r="AO108" s="9"/>
      <c r="AP108" s="13"/>
      <c r="AQ108" s="13"/>
      <c r="AR108" s="13"/>
      <c r="AS108"/>
      <c r="AT108"/>
      <c r="AU108"/>
      <c r="AV108"/>
      <c r="AW108"/>
      <c r="AX108"/>
      <c r="AY108"/>
      <c r="AZ108"/>
      <c r="BA108"/>
      <c r="BB108"/>
    </row>
    <row r="109" spans="1:54" s="14" customFormat="1" x14ac:dyDescent="0.25">
      <c r="A109" s="14" t="s">
        <v>34</v>
      </c>
      <c r="B109" s="58" t="s">
        <v>308</v>
      </c>
      <c r="C109" s="59" t="s">
        <v>303</v>
      </c>
      <c r="D109" s="59">
        <v>29881</v>
      </c>
      <c r="E109" s="60">
        <v>32651</v>
      </c>
      <c r="F109" s="60">
        <v>39012</v>
      </c>
      <c r="G109" s="77">
        <v>583</v>
      </c>
      <c r="H109" s="60">
        <f t="shared" si="4"/>
        <v>863</v>
      </c>
      <c r="I109" s="60">
        <f t="shared" si="5"/>
        <v>806</v>
      </c>
      <c r="J109" s="78">
        <v>192.29</v>
      </c>
      <c r="K109" s="79">
        <v>169.80082167559416</v>
      </c>
      <c r="L109" s="79" t="s">
        <v>304</v>
      </c>
      <c r="M109" s="80">
        <v>2687</v>
      </c>
      <c r="N109" s="81">
        <v>-7.6230555555555561</v>
      </c>
      <c r="O109" s="81">
        <v>-78.046111111111102</v>
      </c>
      <c r="P109" s="82" t="s">
        <v>41</v>
      </c>
      <c r="Q109" s="83"/>
      <c r="R109" s="84"/>
      <c r="S109" s="85">
        <v>47</v>
      </c>
      <c r="T109" s="82" t="s">
        <v>23</v>
      </c>
      <c r="U109" s="77">
        <v>583</v>
      </c>
      <c r="V109" s="76">
        <v>604</v>
      </c>
      <c r="W109" s="76">
        <v>33</v>
      </c>
      <c r="X109" s="86">
        <v>5.4635761589403975</v>
      </c>
      <c r="Y109" s="76">
        <v>623</v>
      </c>
      <c r="Z109" s="75">
        <v>25.339248434237994</v>
      </c>
      <c r="AA109" s="75">
        <v>30.210325047801145</v>
      </c>
      <c r="AB109" s="75" t="s">
        <v>16</v>
      </c>
      <c r="AC109" s="87" t="s">
        <v>16</v>
      </c>
      <c r="AD109" s="360">
        <v>0.43843618753528463</v>
      </c>
      <c r="AE109" s="360" t="s">
        <v>16</v>
      </c>
      <c r="AF109" s="76">
        <v>9399.2482676500003</v>
      </c>
      <c r="AG109" s="75">
        <v>28.787014999999997</v>
      </c>
      <c r="AH109" s="76">
        <v>11916</v>
      </c>
      <c r="AI109" s="75">
        <v>36.494929999999997</v>
      </c>
      <c r="AJ109" s="76">
        <v>8597</v>
      </c>
      <c r="AK109" s="75">
        <v>11249.155406451957</v>
      </c>
      <c r="AL109" s="75">
        <v>1694.2675761844969</v>
      </c>
      <c r="AM109" s="75">
        <v>422.97044899084244</v>
      </c>
      <c r="AN109" s="76">
        <v>2117.2380251753398</v>
      </c>
      <c r="AO109" s="9"/>
      <c r="AP109" s="13"/>
      <c r="AQ109" s="13"/>
      <c r="AR109" s="13"/>
      <c r="AS109"/>
      <c r="AT109"/>
      <c r="AU109"/>
      <c r="AV109"/>
      <c r="AW109"/>
      <c r="AX109"/>
      <c r="AY109"/>
      <c r="AZ109"/>
      <c r="BA109"/>
      <c r="BB109"/>
    </row>
    <row r="110" spans="1:54" s="14" customFormat="1" x14ac:dyDescent="0.25">
      <c r="A110" s="14" t="s">
        <v>34</v>
      </c>
      <c r="B110" s="58" t="s">
        <v>309</v>
      </c>
      <c r="C110" s="59" t="s">
        <v>310</v>
      </c>
      <c r="D110" s="59">
        <v>14053</v>
      </c>
      <c r="E110" s="60">
        <v>14749</v>
      </c>
      <c r="F110" s="60">
        <v>14196</v>
      </c>
      <c r="G110" s="77">
        <v>275</v>
      </c>
      <c r="H110" s="60">
        <f t="shared" si="4"/>
        <v>302</v>
      </c>
      <c r="I110" s="414" t="str">
        <f t="shared" si="5"/>
        <v>-</v>
      </c>
      <c r="J110" s="78">
        <v>204.6</v>
      </c>
      <c r="K110" s="79">
        <v>72.0869990224829</v>
      </c>
      <c r="L110" s="79" t="s">
        <v>311</v>
      </c>
      <c r="M110" s="80">
        <v>2829</v>
      </c>
      <c r="N110" s="81">
        <v>-7.5736111111111111</v>
      </c>
      <c r="O110" s="81">
        <v>-78.069722222222225</v>
      </c>
      <c r="P110" s="82" t="s">
        <v>38</v>
      </c>
      <c r="Q110" s="83"/>
      <c r="R110" s="84"/>
      <c r="S110" s="85">
        <v>61</v>
      </c>
      <c r="T110" s="82" t="s">
        <v>23</v>
      </c>
      <c r="U110" s="77">
        <v>275</v>
      </c>
      <c r="V110" s="76">
        <v>225</v>
      </c>
      <c r="W110" s="76">
        <v>17</v>
      </c>
      <c r="X110" s="86">
        <v>7.5555555555555554</v>
      </c>
      <c r="Y110" s="76">
        <v>238</v>
      </c>
      <c r="Z110" s="72">
        <v>35.38592508513053</v>
      </c>
      <c r="AA110" s="72">
        <v>56.849315068493155</v>
      </c>
      <c r="AB110" s="72" t="s">
        <v>16</v>
      </c>
      <c r="AC110" s="73" t="s">
        <v>39</v>
      </c>
      <c r="AD110" s="373">
        <v>0.2517980913588912</v>
      </c>
      <c r="AE110" s="373" t="s">
        <v>16</v>
      </c>
      <c r="AF110" s="76">
        <v>8186.3657845199996</v>
      </c>
      <c r="AG110" s="75">
        <v>55.504548</v>
      </c>
      <c r="AH110" s="76">
        <v>4784</v>
      </c>
      <c r="AI110" s="75">
        <v>32.435870000000001</v>
      </c>
      <c r="AJ110" s="76">
        <v>3562</v>
      </c>
      <c r="AK110" s="75">
        <v>3911.4038037519695</v>
      </c>
      <c r="AL110" s="75">
        <v>702.24253983320887</v>
      </c>
      <c r="AM110" s="75">
        <v>600.64788867041841</v>
      </c>
      <c r="AN110" s="76">
        <v>1302.8904285036274</v>
      </c>
      <c r="AO110" s="9"/>
      <c r="AP110" s="13"/>
      <c r="AQ110" s="13"/>
      <c r="AR110" s="13"/>
      <c r="AS110"/>
      <c r="AT110"/>
      <c r="AU110"/>
      <c r="AV110"/>
      <c r="AW110"/>
      <c r="AX110"/>
      <c r="AY110"/>
      <c r="AZ110"/>
      <c r="BA110"/>
      <c r="BB110"/>
    </row>
    <row r="111" spans="1:54" s="14" customFormat="1" x14ac:dyDescent="0.25">
      <c r="A111" s="14" t="s">
        <v>34</v>
      </c>
      <c r="B111" s="74" t="s">
        <v>312</v>
      </c>
      <c r="C111" s="59" t="s">
        <v>313</v>
      </c>
      <c r="D111" s="59">
        <v>9302</v>
      </c>
      <c r="E111" s="60">
        <v>8121</v>
      </c>
      <c r="F111" s="60">
        <v>9737</v>
      </c>
      <c r="G111" s="77">
        <v>188</v>
      </c>
      <c r="H111" s="60">
        <f t="shared" si="4"/>
        <v>216</v>
      </c>
      <c r="I111" s="60">
        <f t="shared" si="5"/>
        <v>18</v>
      </c>
      <c r="J111" s="78">
        <v>589.94000000000005</v>
      </c>
      <c r="K111" s="79">
        <v>13.765806692205986</v>
      </c>
      <c r="L111" s="79" t="s">
        <v>314</v>
      </c>
      <c r="M111" s="80">
        <v>3209</v>
      </c>
      <c r="N111" s="81">
        <v>-7.5194444444444448</v>
      </c>
      <c r="O111" s="81">
        <v>-77.969444444444449</v>
      </c>
      <c r="P111" s="82" t="s">
        <v>52</v>
      </c>
      <c r="Q111" s="83"/>
      <c r="R111" s="84"/>
      <c r="S111" s="85">
        <v>75</v>
      </c>
      <c r="T111" s="82" t="s">
        <v>23</v>
      </c>
      <c r="U111" s="77">
        <v>188</v>
      </c>
      <c r="V111" s="76">
        <v>103</v>
      </c>
      <c r="W111" s="76">
        <v>4</v>
      </c>
      <c r="X111" s="86">
        <v>3.8834951456310676</v>
      </c>
      <c r="Y111" s="76">
        <v>53</v>
      </c>
      <c r="Z111" s="72">
        <v>37.852593266606007</v>
      </c>
      <c r="AA111" s="72">
        <v>39.761904761904759</v>
      </c>
      <c r="AB111" s="72" t="s">
        <v>16</v>
      </c>
      <c r="AC111" s="73" t="s">
        <v>39</v>
      </c>
      <c r="AD111" s="373">
        <v>0.25740782109254506</v>
      </c>
      <c r="AE111" s="373" t="s">
        <v>16</v>
      </c>
      <c r="AF111" s="76">
        <v>5865.3699984599998</v>
      </c>
      <c r="AG111" s="75">
        <v>72.22472599999999</v>
      </c>
      <c r="AH111" s="76">
        <v>3851</v>
      </c>
      <c r="AI111" s="75">
        <v>47.4208</v>
      </c>
      <c r="AJ111" s="76">
        <v>1958</v>
      </c>
      <c r="AK111" s="75">
        <v>2196.6402318589994</v>
      </c>
      <c r="AL111" s="75">
        <v>1124.412595739441</v>
      </c>
      <c r="AM111" s="75">
        <v>395.66778598694754</v>
      </c>
      <c r="AN111" s="76">
        <v>1520.0803817263889</v>
      </c>
      <c r="AO111" s="9"/>
      <c r="AP111" s="13"/>
      <c r="AQ111" s="13"/>
      <c r="AR111" s="13"/>
      <c r="AS111"/>
      <c r="AT111"/>
      <c r="AU111"/>
      <c r="AV111"/>
      <c r="AW111"/>
      <c r="AX111"/>
      <c r="AY111"/>
      <c r="AZ111"/>
      <c r="BA111"/>
      <c r="BB111"/>
    </row>
    <row r="112" spans="1:54" s="14" customFormat="1" x14ac:dyDescent="0.25">
      <c r="A112" s="14" t="s">
        <v>30</v>
      </c>
      <c r="B112" s="421" t="s">
        <v>315</v>
      </c>
      <c r="C112" s="422" t="s">
        <v>300</v>
      </c>
      <c r="D112" s="422">
        <v>334857</v>
      </c>
      <c r="E112" s="423">
        <v>369594</v>
      </c>
      <c r="F112" s="423">
        <v>402606</v>
      </c>
      <c r="G112" s="424">
        <v>6522</v>
      </c>
      <c r="H112" s="423">
        <f t="shared" si="4"/>
        <v>6391</v>
      </c>
      <c r="I112" s="423">
        <f t="shared" si="5"/>
        <v>2609</v>
      </c>
      <c r="J112" s="425">
        <v>2979.7799999999997</v>
      </c>
      <c r="K112" s="426">
        <v>124.03398908644263</v>
      </c>
      <c r="L112" s="426" t="s">
        <v>301</v>
      </c>
      <c r="M112" s="427">
        <v>2731</v>
      </c>
      <c r="N112" s="428">
        <v>-7.1547222222222224</v>
      </c>
      <c r="O112" s="428">
        <v>-78.510833333333338</v>
      </c>
      <c r="P112" s="429" t="s">
        <v>16</v>
      </c>
      <c r="Q112" s="430"/>
      <c r="R112" s="431">
        <v>12</v>
      </c>
      <c r="S112" s="432">
        <v>814</v>
      </c>
      <c r="T112" s="429" t="s">
        <v>23</v>
      </c>
      <c r="U112" s="424">
        <v>6522</v>
      </c>
      <c r="V112" s="433">
        <v>5684</v>
      </c>
      <c r="W112" s="433">
        <v>533</v>
      </c>
      <c r="X112" s="434">
        <v>9.3771991555242789</v>
      </c>
      <c r="Y112" s="433">
        <v>6015</v>
      </c>
      <c r="Z112" s="435">
        <v>27.753124203009438</v>
      </c>
      <c r="AA112" s="435">
        <v>41.4171772049474</v>
      </c>
      <c r="AB112" s="435" t="s">
        <v>16</v>
      </c>
      <c r="AC112" s="436">
        <v>12</v>
      </c>
      <c r="AD112" s="437">
        <v>0.535394003901843</v>
      </c>
      <c r="AE112" s="437">
        <v>0.74700709719590197</v>
      </c>
      <c r="AF112" s="433">
        <v>124507.42965468002</v>
      </c>
      <c r="AG112" s="435">
        <v>33.687622000000005</v>
      </c>
      <c r="AH112" s="433">
        <v>58289</v>
      </c>
      <c r="AI112" s="435">
        <v>15.771033437690782</v>
      </c>
      <c r="AJ112" s="433">
        <v>106196</v>
      </c>
      <c r="AK112" s="435">
        <v>132164.78194479406</v>
      </c>
      <c r="AL112" s="435">
        <v>5330.2187839358803</v>
      </c>
      <c r="AM112" s="435">
        <v>517.42654718420761</v>
      </c>
      <c r="AN112" s="433">
        <v>5847.6453311200894</v>
      </c>
      <c r="AO112" s="9"/>
      <c r="AP112" s="13"/>
      <c r="AQ112" s="13"/>
      <c r="AR112" s="13"/>
      <c r="AS112"/>
      <c r="AT112"/>
      <c r="AU112"/>
      <c r="AV112"/>
      <c r="AW112"/>
      <c r="AX112"/>
      <c r="AY112"/>
      <c r="AZ112"/>
      <c r="BA112"/>
      <c r="BB112"/>
    </row>
    <row r="113" spans="1:54" s="14" customFormat="1" x14ac:dyDescent="0.25">
      <c r="A113" s="14" t="s">
        <v>34</v>
      </c>
      <c r="B113" s="58" t="s">
        <v>316</v>
      </c>
      <c r="C113" s="59" t="s">
        <v>99</v>
      </c>
      <c r="D113" s="59">
        <v>12490</v>
      </c>
      <c r="E113" s="60">
        <v>8484</v>
      </c>
      <c r="F113" s="60">
        <v>10273</v>
      </c>
      <c r="G113" s="77">
        <v>139</v>
      </c>
      <c r="H113" s="60">
        <f t="shared" si="4"/>
        <v>342</v>
      </c>
      <c r="I113" s="60">
        <f t="shared" si="5"/>
        <v>28</v>
      </c>
      <c r="J113" s="78">
        <v>210.18</v>
      </c>
      <c r="K113" s="79">
        <v>40.365401084784466</v>
      </c>
      <c r="L113" s="79" t="s">
        <v>100</v>
      </c>
      <c r="M113" s="80">
        <v>2254</v>
      </c>
      <c r="N113" s="81">
        <v>-7.3247222222222224</v>
      </c>
      <c r="O113" s="81">
        <v>-78.518611111111113</v>
      </c>
      <c r="P113" s="82" t="s">
        <v>68</v>
      </c>
      <c r="Q113" s="83"/>
      <c r="R113" s="84"/>
      <c r="S113" s="85">
        <v>77</v>
      </c>
      <c r="T113" s="82" t="s">
        <v>23</v>
      </c>
      <c r="U113" s="77">
        <v>139</v>
      </c>
      <c r="V113" s="76">
        <v>73</v>
      </c>
      <c r="W113" s="76">
        <v>7</v>
      </c>
      <c r="X113" s="86">
        <v>9.5890410958904102</v>
      </c>
      <c r="Y113" s="76">
        <v>31</v>
      </c>
      <c r="Z113" s="72">
        <v>34.708171206225678</v>
      </c>
      <c r="AA113" s="72">
        <v>38.70967741935484</v>
      </c>
      <c r="AB113" s="72" t="s">
        <v>16</v>
      </c>
      <c r="AC113" s="73" t="s">
        <v>39</v>
      </c>
      <c r="AD113" s="373">
        <v>0.2343016288209358</v>
      </c>
      <c r="AE113" s="373" t="s">
        <v>16</v>
      </c>
      <c r="AF113" s="76">
        <v>4942.2328787999995</v>
      </c>
      <c r="AG113" s="75">
        <v>58.253569999999996</v>
      </c>
      <c r="AH113" s="76">
        <v>3922</v>
      </c>
      <c r="AI113" s="75">
        <v>46.223790000000001</v>
      </c>
      <c r="AJ113" s="76">
        <v>3009</v>
      </c>
      <c r="AK113" s="75">
        <v>1689.5393882829999</v>
      </c>
      <c r="AL113" s="75">
        <v>4990.5439226779818</v>
      </c>
      <c r="AM113" s="75">
        <v>868.68260372465829</v>
      </c>
      <c r="AN113" s="76">
        <v>5859.22652640264</v>
      </c>
      <c r="AO113" s="9"/>
      <c r="AP113" s="13"/>
      <c r="AQ113" s="13"/>
      <c r="AR113" s="13"/>
      <c r="AS113"/>
      <c r="AT113"/>
      <c r="AU113"/>
      <c r="AV113"/>
      <c r="AW113"/>
      <c r="AX113"/>
      <c r="AY113"/>
      <c r="AZ113"/>
      <c r="BA113"/>
      <c r="BB113"/>
    </row>
    <row r="114" spans="1:54" s="14" customFormat="1" x14ac:dyDescent="0.25">
      <c r="A114" s="14" t="s">
        <v>34</v>
      </c>
      <c r="B114" s="58" t="s">
        <v>317</v>
      </c>
      <c r="C114" s="59" t="s">
        <v>300</v>
      </c>
      <c r="D114" s="59">
        <v>198931</v>
      </c>
      <c r="E114" s="60">
        <v>231243</v>
      </c>
      <c r="F114" s="60">
        <v>243950</v>
      </c>
      <c r="G114" s="77">
        <v>4022</v>
      </c>
      <c r="H114" s="60">
        <f t="shared" si="4"/>
        <v>3363</v>
      </c>
      <c r="I114" s="60">
        <f t="shared" si="5"/>
        <v>2090</v>
      </c>
      <c r="J114" s="78">
        <v>382.74</v>
      </c>
      <c r="K114" s="79">
        <v>604.17777081047188</v>
      </c>
      <c r="L114" s="79" t="s">
        <v>301</v>
      </c>
      <c r="M114" s="80">
        <v>2731</v>
      </c>
      <c r="N114" s="81">
        <v>-7.1547222222222224</v>
      </c>
      <c r="O114" s="81">
        <v>-78.510833333333338</v>
      </c>
      <c r="P114" s="82" t="s">
        <v>41</v>
      </c>
      <c r="Q114" s="83"/>
      <c r="R114" s="84"/>
      <c r="S114" s="85">
        <v>126</v>
      </c>
      <c r="T114" s="82" t="s">
        <v>23</v>
      </c>
      <c r="U114" s="77">
        <v>4022</v>
      </c>
      <c r="V114" s="76">
        <v>3297</v>
      </c>
      <c r="W114" s="76">
        <v>310</v>
      </c>
      <c r="X114" s="86">
        <v>9.4024871094934799</v>
      </c>
      <c r="Y114" s="76">
        <v>4133</v>
      </c>
      <c r="Z114" s="75">
        <v>22.304003197229068</v>
      </c>
      <c r="AA114" s="75">
        <v>39.379474940334127</v>
      </c>
      <c r="AB114" s="75" t="s">
        <v>16</v>
      </c>
      <c r="AC114" s="87" t="s">
        <v>39</v>
      </c>
      <c r="AD114" s="360">
        <v>0.6070175276741574</v>
      </c>
      <c r="AE114" s="360" t="s">
        <v>16</v>
      </c>
      <c r="AF114" s="76">
        <v>45667.578838200003</v>
      </c>
      <c r="AG114" s="75">
        <v>19.748740000000002</v>
      </c>
      <c r="AH114" s="76">
        <v>11434</v>
      </c>
      <c r="AI114" s="75">
        <v>4.9444109999999997</v>
      </c>
      <c r="AJ114" s="76">
        <v>70939</v>
      </c>
      <c r="AK114" s="75">
        <v>91969.199088437061</v>
      </c>
      <c r="AL114" s="75">
        <v>4386.3092845188758</v>
      </c>
      <c r="AM114" s="75">
        <v>264.05028947903298</v>
      </c>
      <c r="AN114" s="76">
        <v>4650.3595739979082</v>
      </c>
      <c r="AO114" s="9"/>
      <c r="AP114" s="13"/>
      <c r="AQ114" s="13"/>
      <c r="AR114" s="13"/>
      <c r="AS114"/>
      <c r="AT114"/>
      <c r="AU114"/>
      <c r="AV114"/>
      <c r="AW114"/>
      <c r="AX114"/>
      <c r="AY114"/>
      <c r="AZ114"/>
      <c r="BA114"/>
      <c r="BB114"/>
    </row>
    <row r="115" spans="1:54" s="14" customFormat="1" x14ac:dyDescent="0.25">
      <c r="A115" s="14" t="s">
        <v>34</v>
      </c>
      <c r="B115" s="58" t="s">
        <v>318</v>
      </c>
      <c r="C115" s="59" t="s">
        <v>319</v>
      </c>
      <c r="D115" s="59">
        <v>4263</v>
      </c>
      <c r="E115" s="60">
        <v>3878</v>
      </c>
      <c r="F115" s="60">
        <v>4679</v>
      </c>
      <c r="G115" s="77">
        <v>86</v>
      </c>
      <c r="H115" s="60">
        <f t="shared" si="4"/>
        <v>85</v>
      </c>
      <c r="I115" s="414" t="str">
        <f t="shared" si="5"/>
        <v>-</v>
      </c>
      <c r="J115" s="78">
        <v>73.94</v>
      </c>
      <c r="K115" s="79">
        <v>52.447930754665947</v>
      </c>
      <c r="L115" s="79" t="s">
        <v>320</v>
      </c>
      <c r="M115" s="80">
        <v>2802</v>
      </c>
      <c r="N115" s="81">
        <v>-7.1469444444444452</v>
      </c>
      <c r="O115" s="81">
        <v>-78.673333333333332</v>
      </c>
      <c r="P115" s="82" t="s">
        <v>68</v>
      </c>
      <c r="Q115" s="83"/>
      <c r="R115" s="84"/>
      <c r="S115" s="85">
        <v>40</v>
      </c>
      <c r="T115" s="82" t="s">
        <v>23</v>
      </c>
      <c r="U115" s="77">
        <v>86</v>
      </c>
      <c r="V115" s="76">
        <v>60</v>
      </c>
      <c r="W115" s="76">
        <v>8</v>
      </c>
      <c r="X115" s="86">
        <v>13.333333333333334</v>
      </c>
      <c r="Y115" s="76">
        <v>29</v>
      </c>
      <c r="Z115" s="72">
        <v>53.101736972704714</v>
      </c>
      <c r="AA115" s="72">
        <v>44.508670520231213</v>
      </c>
      <c r="AB115" s="72" t="s">
        <v>16</v>
      </c>
      <c r="AC115" s="73" t="s">
        <v>39</v>
      </c>
      <c r="AD115" s="373">
        <v>0.11644928255835693</v>
      </c>
      <c r="AE115" s="373" t="s">
        <v>16</v>
      </c>
      <c r="AF115" s="76">
        <v>2884.4161463600003</v>
      </c>
      <c r="AG115" s="75">
        <v>74.378962000000001</v>
      </c>
      <c r="AH115" s="76">
        <v>2739</v>
      </c>
      <c r="AI115" s="75">
        <v>70.626099999999994</v>
      </c>
      <c r="AJ115" s="76">
        <v>1156</v>
      </c>
      <c r="AK115" s="75">
        <v>751.26108002200101</v>
      </c>
      <c r="AL115" s="75">
        <v>1270.3732619907169</v>
      </c>
      <c r="AM115" s="75">
        <v>361.37187467766893</v>
      </c>
      <c r="AN115" s="76">
        <v>1631.7451366683856</v>
      </c>
      <c r="AO115" s="9"/>
      <c r="AP115" s="13"/>
      <c r="AQ115" s="13"/>
      <c r="AR115" s="13"/>
      <c r="AS115"/>
      <c r="AT115"/>
      <c r="AU115"/>
      <c r="AV115"/>
      <c r="AW115"/>
      <c r="AX115"/>
      <c r="AY115"/>
      <c r="AZ115"/>
      <c r="BA115"/>
      <c r="BB115"/>
    </row>
    <row r="116" spans="1:54" s="14" customFormat="1" x14ac:dyDescent="0.25">
      <c r="A116" s="14" t="s">
        <v>34</v>
      </c>
      <c r="B116" s="58" t="s">
        <v>321</v>
      </c>
      <c r="C116" s="59" t="s">
        <v>322</v>
      </c>
      <c r="D116" s="59">
        <v>8395</v>
      </c>
      <c r="E116" s="60">
        <v>7264</v>
      </c>
      <c r="F116" s="60">
        <v>8286</v>
      </c>
      <c r="G116" s="77">
        <v>111</v>
      </c>
      <c r="H116" s="60">
        <f t="shared" si="4"/>
        <v>195</v>
      </c>
      <c r="I116" s="60">
        <f t="shared" si="5"/>
        <v>54</v>
      </c>
      <c r="J116" s="78">
        <v>558.79</v>
      </c>
      <c r="K116" s="79">
        <v>12.999516813114051</v>
      </c>
      <c r="L116" s="79" t="s">
        <v>323</v>
      </c>
      <c r="M116" s="80">
        <v>2471</v>
      </c>
      <c r="N116" s="81">
        <v>-7.4272222222222224</v>
      </c>
      <c r="O116" s="81">
        <v>-78.542222222222222</v>
      </c>
      <c r="P116" s="82" t="s">
        <v>68</v>
      </c>
      <c r="Q116" s="83"/>
      <c r="R116" s="84"/>
      <c r="S116" s="85">
        <v>63</v>
      </c>
      <c r="T116" s="82" t="s">
        <v>23</v>
      </c>
      <c r="U116" s="77">
        <v>111</v>
      </c>
      <c r="V116" s="76">
        <v>92</v>
      </c>
      <c r="W116" s="76">
        <v>9</v>
      </c>
      <c r="X116" s="86">
        <v>9.7826086956521738</v>
      </c>
      <c r="Y116" s="76">
        <v>47</v>
      </c>
      <c r="Z116" s="72">
        <v>33.261802575107296</v>
      </c>
      <c r="AA116" s="72">
        <v>38.769230769230766</v>
      </c>
      <c r="AB116" s="72" t="s">
        <v>16</v>
      </c>
      <c r="AC116" s="73" t="s">
        <v>39</v>
      </c>
      <c r="AD116" s="373">
        <v>0.19137411900874751</v>
      </c>
      <c r="AE116" s="373" t="s">
        <v>16</v>
      </c>
      <c r="AF116" s="76">
        <v>5348.4966384000008</v>
      </c>
      <c r="AG116" s="75">
        <v>73.630185000000012</v>
      </c>
      <c r="AH116" s="76">
        <v>3749</v>
      </c>
      <c r="AI116" s="75">
        <v>51.616990000000001</v>
      </c>
      <c r="AJ116" s="76">
        <v>1656</v>
      </c>
      <c r="AK116" s="75">
        <v>1492.600402373</v>
      </c>
      <c r="AL116" s="75">
        <v>1208.5013601321584</v>
      </c>
      <c r="AM116" s="75">
        <v>34.91836178414097</v>
      </c>
      <c r="AN116" s="76">
        <v>1243.4197219162995</v>
      </c>
      <c r="AO116" s="9"/>
      <c r="AP116" s="13"/>
      <c r="AQ116" s="13"/>
      <c r="AR116" s="13"/>
      <c r="AS116"/>
      <c r="AT116"/>
      <c r="AU116"/>
      <c r="AV116"/>
      <c r="AW116"/>
      <c r="AX116"/>
      <c r="AY116"/>
      <c r="AZ116"/>
      <c r="BA116"/>
      <c r="BB116"/>
    </row>
    <row r="117" spans="1:54" s="14" customFormat="1" x14ac:dyDescent="0.25">
      <c r="A117" s="14" t="s">
        <v>34</v>
      </c>
      <c r="B117" s="58" t="s">
        <v>324</v>
      </c>
      <c r="C117" s="59" t="s">
        <v>325</v>
      </c>
      <c r="D117" s="59">
        <v>24597</v>
      </c>
      <c r="E117" s="60">
        <v>20568</v>
      </c>
      <c r="F117" s="60">
        <v>32319</v>
      </c>
      <c r="G117" s="77">
        <v>338</v>
      </c>
      <c r="H117" s="60">
        <f t="shared" si="4"/>
        <v>460</v>
      </c>
      <c r="I117" s="60">
        <f t="shared" si="5"/>
        <v>20</v>
      </c>
      <c r="J117" s="78">
        <v>635.05999999999995</v>
      </c>
      <c r="K117" s="79">
        <v>32.387490945737412</v>
      </c>
      <c r="L117" s="79" t="s">
        <v>326</v>
      </c>
      <c r="M117" s="80">
        <v>3087</v>
      </c>
      <c r="N117" s="81">
        <v>-7.0869444444444438</v>
      </c>
      <c r="O117" s="81">
        <v>-78.344444444444434</v>
      </c>
      <c r="P117" s="82" t="s">
        <v>68</v>
      </c>
      <c r="Q117" s="83"/>
      <c r="R117" s="84"/>
      <c r="S117" s="85">
        <v>110</v>
      </c>
      <c r="T117" s="82" t="s">
        <v>23</v>
      </c>
      <c r="U117" s="77">
        <v>338</v>
      </c>
      <c r="V117" s="76">
        <v>536</v>
      </c>
      <c r="W117" s="76">
        <v>57</v>
      </c>
      <c r="X117" s="86">
        <v>10.634328358208956</v>
      </c>
      <c r="Y117" s="76">
        <v>254</v>
      </c>
      <c r="Z117" s="75">
        <v>41.33986928104575</v>
      </c>
      <c r="AA117" s="75">
        <v>55.936073059360737</v>
      </c>
      <c r="AB117" s="75" t="s">
        <v>16</v>
      </c>
      <c r="AC117" s="87" t="s">
        <v>39</v>
      </c>
      <c r="AD117" s="360">
        <v>0.27878324464493953</v>
      </c>
      <c r="AE117" s="360" t="s">
        <v>16</v>
      </c>
      <c r="AF117" s="76">
        <v>15407.406322320003</v>
      </c>
      <c r="AG117" s="75">
        <v>74.909599000000014</v>
      </c>
      <c r="AH117" s="76">
        <v>8782</v>
      </c>
      <c r="AI117" s="75">
        <v>42.699710000000003</v>
      </c>
      <c r="AJ117" s="76">
        <v>5605</v>
      </c>
      <c r="AK117" s="75">
        <v>5442.8186981770004</v>
      </c>
      <c r="AL117" s="75">
        <v>1080.4087242318164</v>
      </c>
      <c r="AM117" s="75">
        <v>2354.2489391287436</v>
      </c>
      <c r="AN117" s="76">
        <v>3434.6576633605596</v>
      </c>
      <c r="AO117" s="9"/>
      <c r="AP117" s="13"/>
      <c r="AQ117" s="13"/>
      <c r="AR117" s="13"/>
      <c r="AS117"/>
      <c r="AT117"/>
      <c r="AU117"/>
      <c r="AV117"/>
      <c r="AW117"/>
      <c r="AX117"/>
      <c r="AY117"/>
      <c r="AZ117"/>
      <c r="BA117"/>
      <c r="BB117"/>
    </row>
    <row r="118" spans="1:54" s="14" customFormat="1" x14ac:dyDescent="0.25">
      <c r="A118" s="14" t="s">
        <v>34</v>
      </c>
      <c r="B118" s="74" t="s">
        <v>327</v>
      </c>
      <c r="C118" s="59" t="s">
        <v>328</v>
      </c>
      <c r="D118" s="59">
        <v>15193</v>
      </c>
      <c r="E118" s="60">
        <v>16064</v>
      </c>
      <c r="F118" s="60">
        <v>17797</v>
      </c>
      <c r="G118" s="77">
        <v>295</v>
      </c>
      <c r="H118" s="60">
        <f t="shared" si="4"/>
        <v>426</v>
      </c>
      <c r="I118" s="60">
        <f t="shared" si="5"/>
        <v>35</v>
      </c>
      <c r="J118" s="78">
        <v>267.77999999999997</v>
      </c>
      <c r="K118" s="79">
        <v>59.98954365523938</v>
      </c>
      <c r="L118" s="79" t="s">
        <v>329</v>
      </c>
      <c r="M118" s="80">
        <v>2568</v>
      </c>
      <c r="N118" s="81">
        <v>-7.2486111111111109</v>
      </c>
      <c r="O118" s="81">
        <v>-78.379166666666663</v>
      </c>
      <c r="P118" s="82" t="s">
        <v>52</v>
      </c>
      <c r="Q118" s="83"/>
      <c r="R118" s="84"/>
      <c r="S118" s="85">
        <v>65</v>
      </c>
      <c r="T118" s="82" t="s">
        <v>23</v>
      </c>
      <c r="U118" s="77">
        <v>295</v>
      </c>
      <c r="V118" s="76">
        <v>270</v>
      </c>
      <c r="W118" s="76">
        <v>29</v>
      </c>
      <c r="X118" s="86">
        <v>10.74074074074074</v>
      </c>
      <c r="Y118" s="76">
        <v>219</v>
      </c>
      <c r="Z118" s="72">
        <v>31.657814871016694</v>
      </c>
      <c r="AA118" s="72">
        <v>32.796208530805686</v>
      </c>
      <c r="AB118" s="72" t="s">
        <v>16</v>
      </c>
      <c r="AC118" s="73" t="s">
        <v>39</v>
      </c>
      <c r="AD118" s="373">
        <v>0.31224164727017639</v>
      </c>
      <c r="AE118" s="373" t="s">
        <v>16</v>
      </c>
      <c r="AF118" s="76">
        <v>11325.311322239999</v>
      </c>
      <c r="AG118" s="75">
        <v>70.501190999999992</v>
      </c>
      <c r="AH118" s="76">
        <v>6991</v>
      </c>
      <c r="AI118" s="75">
        <v>43.522509999999997</v>
      </c>
      <c r="AJ118" s="76">
        <v>3550</v>
      </c>
      <c r="AK118" s="75">
        <v>4698.04432984301</v>
      </c>
      <c r="AL118" s="75">
        <v>860.89788969123504</v>
      </c>
      <c r="AM118" s="75">
        <v>201.22890687251001</v>
      </c>
      <c r="AN118" s="76">
        <v>1062.1267965637451</v>
      </c>
      <c r="AO118" s="9"/>
      <c r="AP118" s="13"/>
      <c r="AQ118" s="13"/>
      <c r="AR118" s="13"/>
      <c r="AS118"/>
      <c r="AT118"/>
      <c r="AU118"/>
      <c r="AV118"/>
      <c r="AW118"/>
      <c r="AX118"/>
      <c r="AY118"/>
      <c r="AZ118"/>
      <c r="BA118"/>
      <c r="BB118"/>
    </row>
    <row r="119" spans="1:54" s="14" customFormat="1" x14ac:dyDescent="0.25">
      <c r="A119" s="14" t="s">
        <v>34</v>
      </c>
      <c r="B119" s="58" t="s">
        <v>330</v>
      </c>
      <c r="C119" s="59" t="s">
        <v>331</v>
      </c>
      <c r="D119" s="59">
        <v>5218</v>
      </c>
      <c r="E119" s="60">
        <v>6225</v>
      </c>
      <c r="F119" s="60">
        <v>6156</v>
      </c>
      <c r="G119" s="77">
        <v>121</v>
      </c>
      <c r="H119" s="60">
        <f t="shared" si="4"/>
        <v>122</v>
      </c>
      <c r="I119" s="414" t="str">
        <f t="shared" si="5"/>
        <v>-</v>
      </c>
      <c r="J119" s="78">
        <v>49.42</v>
      </c>
      <c r="K119" s="79">
        <v>125.96114933225414</v>
      </c>
      <c r="L119" s="79" t="s">
        <v>332</v>
      </c>
      <c r="M119" s="80">
        <v>2621</v>
      </c>
      <c r="N119" s="81">
        <v>-7.1936111111111112</v>
      </c>
      <c r="O119" s="81">
        <v>-78.426666666666677</v>
      </c>
      <c r="P119" s="82" t="s">
        <v>45</v>
      </c>
      <c r="Q119" s="83"/>
      <c r="R119" s="84"/>
      <c r="S119" s="85">
        <v>47</v>
      </c>
      <c r="T119" s="82" t="s">
        <v>23</v>
      </c>
      <c r="U119" s="77">
        <v>121</v>
      </c>
      <c r="V119" s="76">
        <v>116</v>
      </c>
      <c r="W119" s="76">
        <v>9</v>
      </c>
      <c r="X119" s="86">
        <v>7.7586206896551726</v>
      </c>
      <c r="Y119" s="76">
        <v>106</v>
      </c>
      <c r="Z119" s="72">
        <v>32.356257046223227</v>
      </c>
      <c r="AA119" s="72">
        <v>74.626865671641795</v>
      </c>
      <c r="AB119" s="72" t="s">
        <v>16</v>
      </c>
      <c r="AC119" s="73" t="s">
        <v>39</v>
      </c>
      <c r="AD119" s="373">
        <v>0.36588678206761061</v>
      </c>
      <c r="AE119" s="373" t="s">
        <v>16</v>
      </c>
      <c r="AF119" s="76">
        <v>3961.2224759999999</v>
      </c>
      <c r="AG119" s="75">
        <v>63.634095999999992</v>
      </c>
      <c r="AH119" s="76">
        <v>1576</v>
      </c>
      <c r="AI119" s="75">
        <v>25.31559</v>
      </c>
      <c r="AJ119" s="76">
        <v>1777</v>
      </c>
      <c r="AK119" s="75">
        <v>1553.9876723019991</v>
      </c>
      <c r="AL119" s="75">
        <v>803.79063132530121</v>
      </c>
      <c r="AM119" s="75">
        <v>344.15657349397594</v>
      </c>
      <c r="AN119" s="76">
        <v>1147.947204819277</v>
      </c>
      <c r="AO119" s="9"/>
      <c r="AP119" s="13"/>
      <c r="AQ119" s="13"/>
      <c r="AR119" s="13"/>
      <c r="AS119"/>
      <c r="AT119"/>
      <c r="AU119"/>
      <c r="AV119"/>
      <c r="AW119"/>
      <c r="AX119"/>
      <c r="AY119"/>
      <c r="AZ119"/>
      <c r="BA119"/>
      <c r="BB119"/>
    </row>
    <row r="120" spans="1:54" s="14" customFormat="1" x14ac:dyDescent="0.25">
      <c r="A120" s="14" t="s">
        <v>34</v>
      </c>
      <c r="B120" s="74" t="s">
        <v>333</v>
      </c>
      <c r="C120" s="59" t="s">
        <v>334</v>
      </c>
      <c r="D120" s="59">
        <v>36800</v>
      </c>
      <c r="E120" s="60">
        <v>48602</v>
      </c>
      <c r="F120" s="60">
        <v>44763</v>
      </c>
      <c r="G120" s="77">
        <v>934</v>
      </c>
      <c r="H120" s="60">
        <f t="shared" si="4"/>
        <v>633</v>
      </c>
      <c r="I120" s="60">
        <f t="shared" si="5"/>
        <v>353</v>
      </c>
      <c r="J120" s="78">
        <v>276.39999999999998</v>
      </c>
      <c r="K120" s="79">
        <v>175.83936324167874</v>
      </c>
      <c r="L120" s="79" t="s">
        <v>335</v>
      </c>
      <c r="M120" s="80">
        <v>2685</v>
      </c>
      <c r="N120" s="81">
        <v>-7.1636111111111118</v>
      </c>
      <c r="O120" s="81">
        <v>-78.464444444444453</v>
      </c>
      <c r="P120" s="82" t="s">
        <v>41</v>
      </c>
      <c r="Q120" s="83"/>
      <c r="R120" s="84"/>
      <c r="S120" s="85">
        <v>74</v>
      </c>
      <c r="T120" s="82" t="s">
        <v>23</v>
      </c>
      <c r="U120" s="77">
        <v>934</v>
      </c>
      <c r="V120" s="76">
        <v>710</v>
      </c>
      <c r="W120" s="76">
        <v>52</v>
      </c>
      <c r="X120" s="86">
        <v>7.323943661971831</v>
      </c>
      <c r="Y120" s="76">
        <v>829</v>
      </c>
      <c r="Z120" s="75">
        <v>27.245897768858455</v>
      </c>
      <c r="AA120" s="75">
        <v>40.585774058577407</v>
      </c>
      <c r="AB120" s="75" t="s">
        <v>16</v>
      </c>
      <c r="AC120" s="87" t="s">
        <v>39</v>
      </c>
      <c r="AD120" s="360">
        <v>0.48731827953597823</v>
      </c>
      <c r="AE120" s="360" t="s">
        <v>16</v>
      </c>
      <c r="AF120" s="76">
        <v>17821.936394839999</v>
      </c>
      <c r="AG120" s="75">
        <v>36.669142000000001</v>
      </c>
      <c r="AH120" s="76">
        <v>8148</v>
      </c>
      <c r="AI120" s="75">
        <v>16.765360000000001</v>
      </c>
      <c r="AJ120" s="76">
        <v>10991</v>
      </c>
      <c r="AK120" s="75">
        <v>16541.68215139001</v>
      </c>
      <c r="AL120" s="75">
        <v>676.22054215875869</v>
      </c>
      <c r="AM120" s="75">
        <v>111.86062116785315</v>
      </c>
      <c r="AN120" s="76">
        <v>788.08116332661177</v>
      </c>
      <c r="AO120" s="9"/>
      <c r="AP120" s="13"/>
      <c r="AQ120" s="13"/>
      <c r="AR120" s="13"/>
      <c r="AS120"/>
      <c r="AT120"/>
      <c r="AU120"/>
      <c r="AV120"/>
      <c r="AW120"/>
      <c r="AX120"/>
      <c r="AY120"/>
      <c r="AZ120"/>
      <c r="BA120"/>
      <c r="BB120"/>
    </row>
    <row r="121" spans="1:54" s="14" customFormat="1" x14ac:dyDescent="0.25">
      <c r="A121" s="14" t="s">
        <v>34</v>
      </c>
      <c r="B121" s="58" t="s">
        <v>336</v>
      </c>
      <c r="C121" s="59" t="s">
        <v>131</v>
      </c>
      <c r="D121" s="59">
        <v>9799</v>
      </c>
      <c r="E121" s="60">
        <v>8848</v>
      </c>
      <c r="F121" s="60">
        <v>11198</v>
      </c>
      <c r="G121" s="77">
        <v>120</v>
      </c>
      <c r="H121" s="60">
        <f t="shared" si="4"/>
        <v>242</v>
      </c>
      <c r="I121" s="60">
        <f t="shared" si="5"/>
        <v>29</v>
      </c>
      <c r="J121" s="78">
        <v>215.38</v>
      </c>
      <c r="K121" s="79">
        <v>41.080880304577953</v>
      </c>
      <c r="L121" s="79" t="s">
        <v>132</v>
      </c>
      <c r="M121" s="80">
        <v>1298</v>
      </c>
      <c r="N121" s="81">
        <v>-7.2508333333333335</v>
      </c>
      <c r="O121" s="81">
        <v>-78.659722222222229</v>
      </c>
      <c r="P121" s="82" t="s">
        <v>52</v>
      </c>
      <c r="Q121" s="83"/>
      <c r="R121" s="84"/>
      <c r="S121" s="85">
        <v>108</v>
      </c>
      <c r="T121" s="82" t="s">
        <v>23</v>
      </c>
      <c r="U121" s="77">
        <v>120</v>
      </c>
      <c r="V121" s="76">
        <v>157</v>
      </c>
      <c r="W121" s="76">
        <v>21</v>
      </c>
      <c r="X121" s="86">
        <v>13.375796178343949</v>
      </c>
      <c r="Y121" s="76">
        <v>88</v>
      </c>
      <c r="Z121" s="72">
        <v>27.890056588520611</v>
      </c>
      <c r="AA121" s="72">
        <v>50</v>
      </c>
      <c r="AB121" s="72" t="s">
        <v>16</v>
      </c>
      <c r="AC121" s="73" t="s">
        <v>39</v>
      </c>
      <c r="AD121" s="373">
        <v>0.34991311229334487</v>
      </c>
      <c r="AE121" s="373" t="s">
        <v>16</v>
      </c>
      <c r="AF121" s="76">
        <v>4824.3207700800003</v>
      </c>
      <c r="AG121" s="75">
        <v>54.524421000000004</v>
      </c>
      <c r="AH121" s="76">
        <v>2409</v>
      </c>
      <c r="AI121" s="75">
        <v>27.22916</v>
      </c>
      <c r="AJ121" s="76">
        <v>2628</v>
      </c>
      <c r="AK121" s="75">
        <v>2852.4718806920005</v>
      </c>
      <c r="AL121" s="75">
        <v>883.16944055153715</v>
      </c>
      <c r="AM121" s="75">
        <v>324.41259493670884</v>
      </c>
      <c r="AN121" s="76">
        <v>1207.582035488246</v>
      </c>
      <c r="AO121" s="9"/>
      <c r="AP121" s="13"/>
      <c r="AQ121" s="13"/>
      <c r="AR121" s="13"/>
      <c r="AS121"/>
      <c r="AT121"/>
      <c r="AU121"/>
      <c r="AV121"/>
      <c r="AW121"/>
      <c r="AX121"/>
      <c r="AY121"/>
      <c r="AZ121"/>
      <c r="BA121"/>
      <c r="BB121"/>
    </row>
    <row r="122" spans="1:54" s="14" customFormat="1" x14ac:dyDescent="0.25">
      <c r="A122" s="14" t="s">
        <v>34</v>
      </c>
      <c r="B122" s="58" t="s">
        <v>337</v>
      </c>
      <c r="C122" s="59" t="s">
        <v>338</v>
      </c>
      <c r="D122" s="59">
        <v>4014</v>
      </c>
      <c r="E122" s="60">
        <v>3769</v>
      </c>
      <c r="F122" s="60">
        <v>4751</v>
      </c>
      <c r="G122" s="77">
        <v>63</v>
      </c>
      <c r="H122" s="60">
        <f t="shared" si="4"/>
        <v>159</v>
      </c>
      <c r="I122" s="414" t="str">
        <f t="shared" si="5"/>
        <v>-</v>
      </c>
      <c r="J122" s="78">
        <v>59.74</v>
      </c>
      <c r="K122" s="79">
        <v>63.090056913290923</v>
      </c>
      <c r="L122" s="79" t="s">
        <v>339</v>
      </c>
      <c r="M122" s="80">
        <v>2834</v>
      </c>
      <c r="N122" s="81">
        <v>-7.2547222222222221</v>
      </c>
      <c r="O122" s="81">
        <v>-78.259722222222223</v>
      </c>
      <c r="P122" s="82" t="s">
        <v>45</v>
      </c>
      <c r="Q122" s="83"/>
      <c r="R122" s="84"/>
      <c r="S122" s="85">
        <v>21</v>
      </c>
      <c r="T122" s="82" t="s">
        <v>23</v>
      </c>
      <c r="U122" s="77">
        <v>63</v>
      </c>
      <c r="V122" s="76">
        <v>68</v>
      </c>
      <c r="W122" s="76">
        <v>11</v>
      </c>
      <c r="X122" s="86">
        <v>16.176470588235293</v>
      </c>
      <c r="Y122" s="76">
        <v>52</v>
      </c>
      <c r="Z122" s="72">
        <v>33.387888707037646</v>
      </c>
      <c r="AA122" s="72">
        <v>42.592592592592595</v>
      </c>
      <c r="AB122" s="72" t="s">
        <v>16</v>
      </c>
      <c r="AC122" s="73" t="s">
        <v>39</v>
      </c>
      <c r="AD122" s="373">
        <v>0.34125043309546182</v>
      </c>
      <c r="AE122" s="373" t="s">
        <v>16</v>
      </c>
      <c r="AF122" s="76">
        <v>1891.6039996500001</v>
      </c>
      <c r="AG122" s="75">
        <v>50.188485000000007</v>
      </c>
      <c r="AH122" s="76">
        <v>1324</v>
      </c>
      <c r="AI122" s="75">
        <v>35.115690000000001</v>
      </c>
      <c r="AJ122" s="76">
        <v>1097</v>
      </c>
      <c r="AK122" s="75">
        <v>1239.5182522670002</v>
      </c>
      <c r="AL122" s="75">
        <v>1015.3620535951183</v>
      </c>
      <c r="AM122" s="75">
        <v>2762.8317192889363</v>
      </c>
      <c r="AN122" s="76">
        <v>3778.1937728840539</v>
      </c>
      <c r="AO122" s="9"/>
      <c r="AP122" s="13"/>
      <c r="AQ122" s="13"/>
      <c r="AR122" s="13"/>
      <c r="AS122"/>
      <c r="AT122"/>
      <c r="AU122"/>
      <c r="AV122"/>
      <c r="AW122"/>
      <c r="AX122"/>
      <c r="AY122"/>
      <c r="AZ122"/>
      <c r="BA122"/>
      <c r="BB122"/>
    </row>
    <row r="123" spans="1:54" s="14" customFormat="1" x14ac:dyDescent="0.25">
      <c r="A123" s="14" t="s">
        <v>34</v>
      </c>
      <c r="B123" s="58" t="s">
        <v>340</v>
      </c>
      <c r="C123" s="59" t="s">
        <v>341</v>
      </c>
      <c r="D123" s="59">
        <v>10059</v>
      </c>
      <c r="E123" s="60">
        <v>10085</v>
      </c>
      <c r="F123" s="60">
        <v>12462</v>
      </c>
      <c r="G123" s="77">
        <v>218</v>
      </c>
      <c r="H123" s="60">
        <f t="shared" si="4"/>
        <v>225</v>
      </c>
      <c r="I123" s="414" t="str">
        <f t="shared" si="5"/>
        <v>-</v>
      </c>
      <c r="J123" s="78">
        <v>180.69</v>
      </c>
      <c r="K123" s="79">
        <v>55.813824782777132</v>
      </c>
      <c r="L123" s="79" t="s">
        <v>342</v>
      </c>
      <c r="M123" s="80">
        <v>2765</v>
      </c>
      <c r="N123" s="81">
        <v>-7.2027777777777784</v>
      </c>
      <c r="O123" s="81">
        <v>-78.324722222222221</v>
      </c>
      <c r="P123" s="82" t="s">
        <v>52</v>
      </c>
      <c r="Q123" s="83"/>
      <c r="R123" s="84"/>
      <c r="S123" s="85">
        <v>40</v>
      </c>
      <c r="T123" s="82" t="s">
        <v>23</v>
      </c>
      <c r="U123" s="77">
        <v>218</v>
      </c>
      <c r="V123" s="76">
        <v>220</v>
      </c>
      <c r="W123" s="76">
        <v>16</v>
      </c>
      <c r="X123" s="86">
        <v>7.2727272727272725</v>
      </c>
      <c r="Y123" s="76">
        <v>188</v>
      </c>
      <c r="Z123" s="72">
        <v>38.858131487889274</v>
      </c>
      <c r="AA123" s="72">
        <v>47.677261613691932</v>
      </c>
      <c r="AB123" s="72" t="s">
        <v>16</v>
      </c>
      <c r="AC123" s="73" t="s">
        <v>39</v>
      </c>
      <c r="AD123" s="373">
        <v>0.2723221878437338</v>
      </c>
      <c r="AE123" s="373" t="s">
        <v>16</v>
      </c>
      <c r="AF123" s="76">
        <v>6835.9044564999995</v>
      </c>
      <c r="AG123" s="75">
        <v>67.782889999999995</v>
      </c>
      <c r="AH123" s="76">
        <v>3625</v>
      </c>
      <c r="AI123" s="75">
        <v>35.947159999999997</v>
      </c>
      <c r="AJ123" s="76">
        <v>2625</v>
      </c>
      <c r="AK123" s="75">
        <v>2684.139813449</v>
      </c>
      <c r="AL123" s="75">
        <v>867.74614080317326</v>
      </c>
      <c r="AM123" s="75">
        <v>175.04467922657415</v>
      </c>
      <c r="AN123" s="76">
        <v>1042.7908200297472</v>
      </c>
      <c r="AO123" s="9"/>
      <c r="AP123" s="13"/>
      <c r="AQ123" s="13"/>
      <c r="AR123" s="13"/>
      <c r="AS123"/>
      <c r="AT123"/>
      <c r="AU123"/>
      <c r="AV123"/>
      <c r="AW123"/>
      <c r="AX123"/>
      <c r="AY123"/>
      <c r="AZ123"/>
      <c r="BA123"/>
      <c r="BB123"/>
    </row>
    <row r="124" spans="1:54" s="14" customFormat="1" x14ac:dyDescent="0.25">
      <c r="A124" s="14" t="s">
        <v>34</v>
      </c>
      <c r="B124" s="58" t="s">
        <v>343</v>
      </c>
      <c r="C124" s="59" t="s">
        <v>344</v>
      </c>
      <c r="D124" s="59">
        <v>5098</v>
      </c>
      <c r="E124" s="60">
        <v>4564</v>
      </c>
      <c r="F124" s="60">
        <v>5972</v>
      </c>
      <c r="G124" s="77">
        <v>75</v>
      </c>
      <c r="H124" s="60">
        <f t="shared" si="4"/>
        <v>139</v>
      </c>
      <c r="I124" s="414" t="str">
        <f t="shared" si="5"/>
        <v>-</v>
      </c>
      <c r="J124" s="78">
        <v>69.66</v>
      </c>
      <c r="K124" s="79">
        <v>65.518231409704285</v>
      </c>
      <c r="L124" s="79" t="s">
        <v>345</v>
      </c>
      <c r="M124" s="80">
        <v>2336</v>
      </c>
      <c r="N124" s="81">
        <v>-7.291666666666667</v>
      </c>
      <c r="O124" s="81">
        <v>-78.497500000000002</v>
      </c>
      <c r="P124" s="82" t="s">
        <v>38</v>
      </c>
      <c r="Q124" s="83"/>
      <c r="R124" s="84"/>
      <c r="S124" s="85">
        <v>43</v>
      </c>
      <c r="T124" s="82" t="s">
        <v>23</v>
      </c>
      <c r="U124" s="77">
        <v>75</v>
      </c>
      <c r="V124" s="76">
        <v>85</v>
      </c>
      <c r="W124" s="76">
        <v>4</v>
      </c>
      <c r="X124" s="86">
        <v>4.7058823529411766</v>
      </c>
      <c r="Y124" s="76">
        <v>39</v>
      </c>
      <c r="Z124" s="72">
        <v>30.175438596491226</v>
      </c>
      <c r="AA124" s="72">
        <v>46.875</v>
      </c>
      <c r="AB124" s="72" t="s">
        <v>16</v>
      </c>
      <c r="AC124" s="73" t="s">
        <v>39</v>
      </c>
      <c r="AD124" s="373">
        <v>0.28717634587129093</v>
      </c>
      <c r="AE124" s="373" t="s">
        <v>16</v>
      </c>
      <c r="AF124" s="76">
        <v>2491.0170516000003</v>
      </c>
      <c r="AG124" s="75">
        <v>54.579689999999999</v>
      </c>
      <c r="AH124" s="76">
        <v>2757</v>
      </c>
      <c r="AI124" s="75">
        <v>60.414760000000001</v>
      </c>
      <c r="AJ124" s="76">
        <v>1163</v>
      </c>
      <c r="AK124" s="75">
        <v>1249.519187558999</v>
      </c>
      <c r="AL124" s="75">
        <v>1132.080319894829</v>
      </c>
      <c r="AM124" s="75">
        <v>1072.782565731814</v>
      </c>
      <c r="AN124" s="76">
        <v>2204.8628856266432</v>
      </c>
      <c r="AO124" s="9"/>
      <c r="AP124" s="13"/>
      <c r="AQ124" s="13"/>
      <c r="AR124" s="13"/>
      <c r="AS124"/>
      <c r="AT124"/>
      <c r="AU124"/>
      <c r="AV124"/>
      <c r="AW124"/>
      <c r="AX124"/>
      <c r="AY124"/>
      <c r="AZ124"/>
      <c r="BA124"/>
      <c r="BB124"/>
    </row>
    <row r="125" spans="1:54" s="14" customFormat="1" x14ac:dyDescent="0.25">
      <c r="A125" s="14" t="s">
        <v>30</v>
      </c>
      <c r="B125" s="421" t="s">
        <v>346</v>
      </c>
      <c r="C125" s="422" t="s">
        <v>347</v>
      </c>
      <c r="D125" s="422">
        <v>94234</v>
      </c>
      <c r="E125" s="423">
        <v>84223</v>
      </c>
      <c r="F125" s="423">
        <v>98479</v>
      </c>
      <c r="G125" s="424">
        <v>1433</v>
      </c>
      <c r="H125" s="423">
        <f t="shared" si="4"/>
        <v>2295</v>
      </c>
      <c r="I125" s="423">
        <f t="shared" si="5"/>
        <v>1383</v>
      </c>
      <c r="J125" s="425">
        <v>2641.5899999999997</v>
      </c>
      <c r="K125" s="426">
        <v>31.883448983377438</v>
      </c>
      <c r="L125" s="426" t="s">
        <v>348</v>
      </c>
      <c r="M125" s="427">
        <v>2629</v>
      </c>
      <c r="N125" s="428">
        <v>-6.866944444444445</v>
      </c>
      <c r="O125" s="428">
        <v>-78.143055555555563</v>
      </c>
      <c r="P125" s="429" t="s">
        <v>16</v>
      </c>
      <c r="Q125" s="430"/>
      <c r="R125" s="431">
        <v>12</v>
      </c>
      <c r="S125" s="432">
        <v>549</v>
      </c>
      <c r="T125" s="429" t="s">
        <v>23</v>
      </c>
      <c r="U125" s="424">
        <v>1433</v>
      </c>
      <c r="V125" s="433">
        <v>1187</v>
      </c>
      <c r="W125" s="433">
        <v>114</v>
      </c>
      <c r="X125" s="434">
        <v>9.6040438079191244</v>
      </c>
      <c r="Y125" s="433">
        <v>927</v>
      </c>
      <c r="Z125" s="435">
        <v>29.544047864658552</v>
      </c>
      <c r="AA125" s="435">
        <v>39.32384341637011</v>
      </c>
      <c r="AB125" s="435" t="s">
        <v>16</v>
      </c>
      <c r="AC125" s="436">
        <v>10</v>
      </c>
      <c r="AD125" s="437">
        <v>0.32296923444392561</v>
      </c>
      <c r="AE125" s="437">
        <v>0.65306787163156321</v>
      </c>
      <c r="AF125" s="433">
        <v>48797.518430330005</v>
      </c>
      <c r="AG125" s="435">
        <v>57.938471</v>
      </c>
      <c r="AH125" s="433">
        <v>34492</v>
      </c>
      <c r="AI125" s="435">
        <v>40.952967102590549</v>
      </c>
      <c r="AJ125" s="433">
        <v>23866</v>
      </c>
      <c r="AK125" s="435">
        <v>27186.640390142009</v>
      </c>
      <c r="AL125" s="435">
        <v>1681.5805088871209</v>
      </c>
      <c r="AM125" s="435">
        <v>1068.956599384966</v>
      </c>
      <c r="AN125" s="433">
        <v>2750.5371082720872</v>
      </c>
      <c r="AO125" s="9"/>
      <c r="AP125" s="13"/>
      <c r="AQ125" s="13"/>
      <c r="AR125" s="13"/>
      <c r="AS125"/>
      <c r="AT125"/>
      <c r="AU125"/>
      <c r="AV125"/>
      <c r="AW125"/>
      <c r="AX125"/>
      <c r="AY125"/>
      <c r="AZ125"/>
      <c r="BA125"/>
      <c r="BB125"/>
    </row>
    <row r="126" spans="1:54" s="14" customFormat="1" x14ac:dyDescent="0.25">
      <c r="A126" s="14" t="s">
        <v>34</v>
      </c>
      <c r="B126" s="58" t="s">
        <v>349</v>
      </c>
      <c r="C126" s="59" t="s">
        <v>347</v>
      </c>
      <c r="D126" s="59">
        <v>26152</v>
      </c>
      <c r="E126" s="60">
        <v>28005</v>
      </c>
      <c r="F126" s="60">
        <v>28789</v>
      </c>
      <c r="G126" s="77">
        <v>491</v>
      </c>
      <c r="H126" s="60">
        <f t="shared" si="4"/>
        <v>779</v>
      </c>
      <c r="I126" s="60">
        <f t="shared" si="5"/>
        <v>1032</v>
      </c>
      <c r="J126" s="78">
        <v>409</v>
      </c>
      <c r="K126" s="79">
        <v>68.471882640586799</v>
      </c>
      <c r="L126" s="79" t="s">
        <v>348</v>
      </c>
      <c r="M126" s="80">
        <v>2629</v>
      </c>
      <c r="N126" s="81">
        <v>-6.866944444444445</v>
      </c>
      <c r="O126" s="81">
        <v>-78.143055555555563</v>
      </c>
      <c r="P126" s="82" t="s">
        <v>41</v>
      </c>
      <c r="Q126" s="83"/>
      <c r="R126" s="84"/>
      <c r="S126" s="85">
        <v>70</v>
      </c>
      <c r="T126" s="82" t="s">
        <v>23</v>
      </c>
      <c r="U126" s="77">
        <v>491</v>
      </c>
      <c r="V126" s="76">
        <v>412</v>
      </c>
      <c r="W126" s="76">
        <v>34</v>
      </c>
      <c r="X126" s="86">
        <v>8.2524271844660202</v>
      </c>
      <c r="Y126" s="76">
        <v>476</v>
      </c>
      <c r="Z126" s="75">
        <v>18.9873417721519</v>
      </c>
      <c r="AA126" s="75">
        <v>46.185286103542232</v>
      </c>
      <c r="AB126" s="75" t="s">
        <v>16</v>
      </c>
      <c r="AC126" s="87" t="s">
        <v>16</v>
      </c>
      <c r="AD126" s="360">
        <v>0.46264264758204693</v>
      </c>
      <c r="AE126" s="360" t="s">
        <v>16</v>
      </c>
      <c r="AF126" s="76">
        <v>9842.9982844499991</v>
      </c>
      <c r="AG126" s="75">
        <v>35.147289000000001</v>
      </c>
      <c r="AH126" s="76">
        <v>6698</v>
      </c>
      <c r="AI126" s="75">
        <v>23.91799</v>
      </c>
      <c r="AJ126" s="76">
        <v>8013</v>
      </c>
      <c r="AK126" s="75">
        <v>10073.107655975999</v>
      </c>
      <c r="AL126" s="75">
        <v>1267.1149741117658</v>
      </c>
      <c r="AM126" s="75">
        <v>619.25706231030176</v>
      </c>
      <c r="AN126" s="76">
        <v>1886.3720364220678</v>
      </c>
      <c r="AO126" s="9"/>
      <c r="AP126" s="13"/>
      <c r="AQ126" s="13"/>
      <c r="AR126" s="13"/>
      <c r="AS126"/>
      <c r="AT126"/>
      <c r="AU126"/>
      <c r="AV126"/>
      <c r="AW126"/>
      <c r="AX126"/>
      <c r="AY126"/>
      <c r="AZ126"/>
      <c r="BA126"/>
      <c r="BB126"/>
    </row>
    <row r="127" spans="1:54" s="14" customFormat="1" x14ac:dyDescent="0.25">
      <c r="A127" s="14" t="s">
        <v>34</v>
      </c>
      <c r="B127" s="58" t="s">
        <v>350</v>
      </c>
      <c r="C127" s="59" t="s">
        <v>351</v>
      </c>
      <c r="D127" s="59">
        <v>3333</v>
      </c>
      <c r="E127" s="60">
        <v>2762</v>
      </c>
      <c r="F127" s="60">
        <v>3439</v>
      </c>
      <c r="G127" s="77">
        <v>39</v>
      </c>
      <c r="H127" s="60">
        <f t="shared" si="4"/>
        <v>85</v>
      </c>
      <c r="I127" s="414" t="str">
        <f t="shared" si="5"/>
        <v>-</v>
      </c>
      <c r="J127" s="78">
        <v>196.3</v>
      </c>
      <c r="K127" s="79">
        <v>14.070300560366785</v>
      </c>
      <c r="L127" s="79" t="s">
        <v>352</v>
      </c>
      <c r="M127" s="80">
        <v>2202</v>
      </c>
      <c r="N127" s="81">
        <v>-6.6027777777777779</v>
      </c>
      <c r="O127" s="81">
        <v>-78.200277777777785</v>
      </c>
      <c r="P127" s="82" t="s">
        <v>68</v>
      </c>
      <c r="Q127" s="83"/>
      <c r="R127" s="84"/>
      <c r="S127" s="85">
        <v>23</v>
      </c>
      <c r="T127" s="82" t="s">
        <v>23</v>
      </c>
      <c r="U127" s="77">
        <v>39</v>
      </c>
      <c r="V127" s="76">
        <v>33</v>
      </c>
      <c r="W127" s="76">
        <v>4</v>
      </c>
      <c r="X127" s="86">
        <v>12.121212121212121</v>
      </c>
      <c r="Y127" s="76">
        <v>24</v>
      </c>
      <c r="Z127" s="88">
        <v>34.733893557422967</v>
      </c>
      <c r="AA127" s="88">
        <v>44.61538461538462</v>
      </c>
      <c r="AB127" s="88" t="s">
        <v>16</v>
      </c>
      <c r="AC127" s="89" t="s">
        <v>39</v>
      </c>
      <c r="AD127" s="374">
        <v>0.13759594778461307</v>
      </c>
      <c r="AE127" s="374" t="s">
        <v>16</v>
      </c>
      <c r="AF127" s="76">
        <v>1798.9239373400001</v>
      </c>
      <c r="AG127" s="75">
        <v>65.131207000000003</v>
      </c>
      <c r="AH127" s="76">
        <v>1598</v>
      </c>
      <c r="AI127" s="75">
        <v>57.87238</v>
      </c>
      <c r="AJ127" s="76">
        <v>642</v>
      </c>
      <c r="AK127" s="75">
        <v>705.70993495900007</v>
      </c>
      <c r="AL127" s="75">
        <v>1444.6517016654595</v>
      </c>
      <c r="AM127" s="75">
        <v>956.56038740043448</v>
      </c>
      <c r="AN127" s="76">
        <v>2401.2120890658939</v>
      </c>
      <c r="AO127" s="9"/>
      <c r="AP127" s="13"/>
      <c r="AQ127" s="13"/>
      <c r="AR127" s="13"/>
      <c r="AS127"/>
      <c r="AT127"/>
      <c r="AU127"/>
      <c r="AV127"/>
      <c r="AW127"/>
      <c r="AX127"/>
      <c r="AY127"/>
      <c r="AZ127"/>
      <c r="BA127"/>
      <c r="BB127"/>
    </row>
    <row r="128" spans="1:54" s="14" customFormat="1" x14ac:dyDescent="0.25">
      <c r="A128" s="14" t="s">
        <v>34</v>
      </c>
      <c r="B128" s="58" t="s">
        <v>353</v>
      </c>
      <c r="C128" s="59" t="s">
        <v>354</v>
      </c>
      <c r="D128" s="59">
        <v>8621</v>
      </c>
      <c r="E128" s="60">
        <v>7449</v>
      </c>
      <c r="F128" s="60">
        <v>8900</v>
      </c>
      <c r="G128" s="77">
        <v>151</v>
      </c>
      <c r="H128" s="60">
        <f t="shared" si="4"/>
        <v>149</v>
      </c>
      <c r="I128" s="60">
        <f t="shared" si="5"/>
        <v>20</v>
      </c>
      <c r="J128" s="78">
        <v>233.31</v>
      </c>
      <c r="K128" s="79">
        <v>31.927478462131926</v>
      </c>
      <c r="L128" s="79" t="s">
        <v>355</v>
      </c>
      <c r="M128" s="80">
        <v>2352</v>
      </c>
      <c r="N128" s="81">
        <v>-6.5130555555555558</v>
      </c>
      <c r="O128" s="81">
        <v>-78.328888888888883</v>
      </c>
      <c r="P128" s="82" t="s">
        <v>68</v>
      </c>
      <c r="Q128" s="83"/>
      <c r="R128" s="84"/>
      <c r="S128" s="85">
        <v>61</v>
      </c>
      <c r="T128" s="82" t="s">
        <v>23</v>
      </c>
      <c r="U128" s="77">
        <v>151</v>
      </c>
      <c r="V128" s="76">
        <v>92</v>
      </c>
      <c r="W128" s="76">
        <v>9</v>
      </c>
      <c r="X128" s="86">
        <v>9.7826086956521738</v>
      </c>
      <c r="Y128" s="76">
        <v>18</v>
      </c>
      <c r="Z128" s="75">
        <v>34.965034965034967</v>
      </c>
      <c r="AA128" s="75">
        <v>32.5</v>
      </c>
      <c r="AB128" s="75" t="s">
        <v>16</v>
      </c>
      <c r="AC128" s="87" t="s">
        <v>39</v>
      </c>
      <c r="AD128" s="360">
        <v>0.19029731869209202</v>
      </c>
      <c r="AE128" s="360" t="s">
        <v>16</v>
      </c>
      <c r="AF128" s="76">
        <v>5382.9472222499999</v>
      </c>
      <c r="AG128" s="75">
        <v>72.264025000000004</v>
      </c>
      <c r="AH128" s="76">
        <v>3759</v>
      </c>
      <c r="AI128" s="75">
        <v>50.457230000000003</v>
      </c>
      <c r="AJ128" s="76">
        <v>1950</v>
      </c>
      <c r="AK128" s="75">
        <v>1729.88793050201</v>
      </c>
      <c r="AL128" s="75">
        <v>1465.0325748422606</v>
      </c>
      <c r="AM128" s="75">
        <v>1196.9195771244463</v>
      </c>
      <c r="AN128" s="76">
        <v>2661.9521519667069</v>
      </c>
      <c r="AO128" s="9"/>
      <c r="AP128" s="13"/>
      <c r="AQ128" s="13"/>
      <c r="AR128" s="13"/>
      <c r="AS128"/>
      <c r="AT128"/>
      <c r="AU128"/>
      <c r="AV128"/>
      <c r="AW128"/>
      <c r="AX128"/>
      <c r="AY128"/>
      <c r="AZ128"/>
      <c r="BA128"/>
      <c r="BB128"/>
    </row>
    <row r="129" spans="1:54" s="14" customFormat="1" x14ac:dyDescent="0.25">
      <c r="A129" s="14" t="s">
        <v>34</v>
      </c>
      <c r="B129" s="58" t="s">
        <v>356</v>
      </c>
      <c r="C129" s="59" t="s">
        <v>357</v>
      </c>
      <c r="D129" s="59">
        <v>14171</v>
      </c>
      <c r="E129" s="60">
        <v>11279</v>
      </c>
      <c r="F129" s="60">
        <v>13673</v>
      </c>
      <c r="G129" s="77">
        <v>200</v>
      </c>
      <c r="H129" s="60">
        <f t="shared" si="4"/>
        <v>283</v>
      </c>
      <c r="I129" s="414" t="str">
        <f t="shared" si="5"/>
        <v>-</v>
      </c>
      <c r="J129" s="78">
        <v>437.5</v>
      </c>
      <c r="K129" s="79">
        <v>25.780571428571427</v>
      </c>
      <c r="L129" s="79" t="s">
        <v>358</v>
      </c>
      <c r="M129" s="80">
        <v>2543</v>
      </c>
      <c r="N129" s="81">
        <v>-6.8374999999999995</v>
      </c>
      <c r="O129" s="81">
        <v>-78.244722222222222</v>
      </c>
      <c r="P129" s="82" t="s">
        <v>68</v>
      </c>
      <c r="Q129" s="83"/>
      <c r="R129" s="84"/>
      <c r="S129" s="85">
        <v>83</v>
      </c>
      <c r="T129" s="82" t="s">
        <v>23</v>
      </c>
      <c r="U129" s="77">
        <v>200</v>
      </c>
      <c r="V129" s="76">
        <v>183</v>
      </c>
      <c r="W129" s="76">
        <v>19</v>
      </c>
      <c r="X129" s="86">
        <v>10.382513661202186</v>
      </c>
      <c r="Y129" s="76">
        <v>119</v>
      </c>
      <c r="Z129" s="72">
        <v>36.301950805767603</v>
      </c>
      <c r="AA129" s="72">
        <v>39.7887323943662</v>
      </c>
      <c r="AB129" s="72" t="s">
        <v>16</v>
      </c>
      <c r="AC129" s="73" t="s">
        <v>39</v>
      </c>
      <c r="AD129" s="373">
        <v>0.19696801406472281</v>
      </c>
      <c r="AE129" s="373" t="s">
        <v>16</v>
      </c>
      <c r="AF129" s="76">
        <v>8586.8654559699989</v>
      </c>
      <c r="AG129" s="75">
        <v>76.13144299999999</v>
      </c>
      <c r="AH129" s="76">
        <v>5996</v>
      </c>
      <c r="AI129" s="75">
        <v>53.158819999999999</v>
      </c>
      <c r="AJ129" s="76">
        <v>2860</v>
      </c>
      <c r="AK129" s="75">
        <v>3251.4690371600004</v>
      </c>
      <c r="AL129" s="75">
        <v>1121.7842858409433</v>
      </c>
      <c r="AM129" s="75">
        <v>1306.0483207731183</v>
      </c>
      <c r="AN129" s="76">
        <v>2427.8326066140621</v>
      </c>
      <c r="AO129" s="9"/>
      <c r="AP129" s="13"/>
      <c r="AQ129" s="13"/>
      <c r="AR129" s="13"/>
      <c r="AS129"/>
      <c r="AT129"/>
      <c r="AU129"/>
      <c r="AV129"/>
      <c r="AW129"/>
      <c r="AX129"/>
      <c r="AY129"/>
      <c r="AZ129"/>
      <c r="BA129"/>
      <c r="BB129"/>
    </row>
    <row r="130" spans="1:54" s="14" customFormat="1" x14ac:dyDescent="0.25">
      <c r="A130" s="14" t="s">
        <v>34</v>
      </c>
      <c r="B130" s="58" t="s">
        <v>359</v>
      </c>
      <c r="C130" s="59" t="s">
        <v>360</v>
      </c>
      <c r="D130" s="59">
        <v>664</v>
      </c>
      <c r="E130" s="60">
        <v>477</v>
      </c>
      <c r="F130" s="60">
        <v>825</v>
      </c>
      <c r="G130" s="77">
        <v>10</v>
      </c>
      <c r="H130" s="60">
        <f t="shared" si="4"/>
        <v>35</v>
      </c>
      <c r="I130" s="414" t="str">
        <f t="shared" si="5"/>
        <v>-</v>
      </c>
      <c r="J130" s="78">
        <v>53.34</v>
      </c>
      <c r="K130" s="79">
        <v>8.9426321709786265</v>
      </c>
      <c r="L130" s="79" t="s">
        <v>361</v>
      </c>
      <c r="M130" s="80">
        <v>2646</v>
      </c>
      <c r="N130" s="81">
        <v>-6.9411111111111117</v>
      </c>
      <c r="O130" s="81">
        <v>-78.091666666666669</v>
      </c>
      <c r="P130" s="82" t="s">
        <v>45</v>
      </c>
      <c r="Q130" s="83"/>
      <c r="R130" s="84"/>
      <c r="S130" s="85">
        <v>17</v>
      </c>
      <c r="T130" s="82" t="s">
        <v>23</v>
      </c>
      <c r="U130" s="77">
        <v>10</v>
      </c>
      <c r="V130" s="76">
        <v>14</v>
      </c>
      <c r="W130" s="76">
        <v>0</v>
      </c>
      <c r="X130" s="87">
        <v>0</v>
      </c>
      <c r="Y130" s="76">
        <v>6</v>
      </c>
      <c r="Z130" s="88">
        <v>16.279069767441861</v>
      </c>
      <c r="AA130" s="88">
        <v>25</v>
      </c>
      <c r="AB130" s="88" t="s">
        <v>16</v>
      </c>
      <c r="AC130" s="89" t="s">
        <v>16</v>
      </c>
      <c r="AD130" s="374">
        <v>0.37264469043453058</v>
      </c>
      <c r="AE130" s="374" t="s">
        <v>16</v>
      </c>
      <c r="AF130" s="76">
        <v>233.21802636000001</v>
      </c>
      <c r="AG130" s="75">
        <v>48.892668</v>
      </c>
      <c r="AH130" s="76">
        <v>114</v>
      </c>
      <c r="AI130" s="75">
        <v>23.937380000000001</v>
      </c>
      <c r="AJ130" s="76">
        <v>108</v>
      </c>
      <c r="AK130" s="75">
        <v>149.06407630400003</v>
      </c>
      <c r="AL130" s="75">
        <v>2134.5196436058704</v>
      </c>
      <c r="AM130" s="75">
        <v>359.76750524109013</v>
      </c>
      <c r="AN130" s="76">
        <v>2494.28714884696</v>
      </c>
      <c r="AO130" s="9"/>
      <c r="AP130" s="13"/>
      <c r="AQ130" s="13"/>
      <c r="AR130" s="13"/>
      <c r="AS130"/>
      <c r="AT130"/>
      <c r="AU130"/>
      <c r="AV130"/>
      <c r="AW130"/>
      <c r="AX130"/>
      <c r="AY130"/>
      <c r="AZ130"/>
      <c r="BA130"/>
      <c r="BB130"/>
    </row>
    <row r="131" spans="1:54" s="14" customFormat="1" x14ac:dyDescent="0.25">
      <c r="A131" s="14" t="s">
        <v>34</v>
      </c>
      <c r="B131" s="58" t="s">
        <v>362</v>
      </c>
      <c r="C131" s="59" t="s">
        <v>363</v>
      </c>
      <c r="D131" s="59">
        <v>3067</v>
      </c>
      <c r="E131" s="60">
        <v>2757</v>
      </c>
      <c r="F131" s="60">
        <v>3335</v>
      </c>
      <c r="G131" s="77">
        <v>52</v>
      </c>
      <c r="H131" s="60">
        <f t="shared" si="4"/>
        <v>121</v>
      </c>
      <c r="I131" s="414" t="str">
        <f t="shared" si="5"/>
        <v>-</v>
      </c>
      <c r="J131" s="78">
        <v>58.01</v>
      </c>
      <c r="K131" s="79">
        <v>47.526288570936046</v>
      </c>
      <c r="L131" s="79" t="s">
        <v>364</v>
      </c>
      <c r="M131" s="80">
        <v>2618</v>
      </c>
      <c r="N131" s="81">
        <v>-6.9255555555555555</v>
      </c>
      <c r="O131" s="81">
        <v>-78.132777777777775</v>
      </c>
      <c r="P131" s="82" t="s">
        <v>38</v>
      </c>
      <c r="Q131" s="83"/>
      <c r="R131" s="84"/>
      <c r="S131" s="85">
        <v>24</v>
      </c>
      <c r="T131" s="82" t="s">
        <v>23</v>
      </c>
      <c r="U131" s="77">
        <v>52</v>
      </c>
      <c r="V131" s="76">
        <v>47</v>
      </c>
      <c r="W131" s="76">
        <v>8</v>
      </c>
      <c r="X131" s="86">
        <v>17.021276595744681</v>
      </c>
      <c r="Y131" s="76">
        <v>30</v>
      </c>
      <c r="Z131" s="88">
        <v>22.456140350877192</v>
      </c>
      <c r="AA131" s="88">
        <v>32.673267326732677</v>
      </c>
      <c r="AB131" s="88" t="s">
        <v>16</v>
      </c>
      <c r="AC131" s="89" t="s">
        <v>39</v>
      </c>
      <c r="AD131" s="374">
        <v>0.40992259623917188</v>
      </c>
      <c r="AE131" s="374" t="s">
        <v>16</v>
      </c>
      <c r="AF131" s="76">
        <v>1317.5213081100001</v>
      </c>
      <c r="AG131" s="75">
        <v>47.788223000000002</v>
      </c>
      <c r="AH131" s="76">
        <v>466</v>
      </c>
      <c r="AI131" s="75">
        <v>16.89658</v>
      </c>
      <c r="AJ131" s="76">
        <v>928</v>
      </c>
      <c r="AK131" s="75">
        <v>795.84049378499992</v>
      </c>
      <c r="AL131" s="75">
        <v>1277.3031701124407</v>
      </c>
      <c r="AM131" s="75">
        <v>51.211284004352549</v>
      </c>
      <c r="AN131" s="76">
        <v>1328.5144541167936</v>
      </c>
      <c r="AO131" s="9"/>
      <c r="AP131" s="13"/>
      <c r="AQ131" s="13"/>
      <c r="AR131" s="13"/>
      <c r="AS131"/>
      <c r="AT131"/>
      <c r="AU131"/>
      <c r="AV131"/>
      <c r="AW131"/>
      <c r="AX131"/>
      <c r="AY131"/>
      <c r="AZ131"/>
      <c r="BA131"/>
      <c r="BB131"/>
    </row>
    <row r="132" spans="1:54" x14ac:dyDescent="0.25">
      <c r="A132" t="s">
        <v>34</v>
      </c>
      <c r="B132" s="58" t="s">
        <v>365</v>
      </c>
      <c r="C132" s="59" t="s">
        <v>366</v>
      </c>
      <c r="D132" s="59">
        <v>8089</v>
      </c>
      <c r="E132" s="60">
        <v>6990</v>
      </c>
      <c r="F132" s="60">
        <v>8074</v>
      </c>
      <c r="G132" s="77">
        <v>103</v>
      </c>
      <c r="H132" s="60">
        <f t="shared" si="4"/>
        <v>131</v>
      </c>
      <c r="I132" s="60">
        <f t="shared" si="5"/>
        <v>125</v>
      </c>
      <c r="J132" s="78">
        <v>184.09</v>
      </c>
      <c r="K132" s="79">
        <v>37.97055787929817</v>
      </c>
      <c r="L132" s="79" t="s">
        <v>367</v>
      </c>
      <c r="M132" s="80">
        <v>2952</v>
      </c>
      <c r="N132" s="81">
        <v>-6.7238888888888892</v>
      </c>
      <c r="O132" s="81">
        <v>-78.282499999999999</v>
      </c>
      <c r="P132" s="82" t="s">
        <v>68</v>
      </c>
      <c r="Q132" s="83"/>
      <c r="R132" s="84"/>
      <c r="S132" s="85">
        <v>35</v>
      </c>
      <c r="T132" s="82" t="s">
        <v>23</v>
      </c>
      <c r="U132" s="77">
        <v>103</v>
      </c>
      <c r="V132" s="76">
        <v>51</v>
      </c>
      <c r="W132" s="76">
        <v>0</v>
      </c>
      <c r="X132" s="87">
        <v>0</v>
      </c>
      <c r="Y132" s="76">
        <v>39</v>
      </c>
      <c r="Z132" s="88">
        <v>27.558420628525383</v>
      </c>
      <c r="AA132" s="88">
        <v>30.916030534351147</v>
      </c>
      <c r="AB132" s="88" t="s">
        <v>16</v>
      </c>
      <c r="AC132" s="89" t="s">
        <v>39</v>
      </c>
      <c r="AD132" s="374">
        <v>0.19457625738579595</v>
      </c>
      <c r="AE132" s="374" t="s">
        <v>16</v>
      </c>
      <c r="AF132" s="76">
        <v>4800.5358605999991</v>
      </c>
      <c r="AG132" s="75">
        <v>68.677193999999986</v>
      </c>
      <c r="AH132" s="76">
        <v>4505</v>
      </c>
      <c r="AI132" s="75">
        <v>64.452010000000001</v>
      </c>
      <c r="AJ132" s="76">
        <v>1644</v>
      </c>
      <c r="AK132" s="75">
        <v>1814.4889893639997</v>
      </c>
      <c r="AL132" s="75">
        <v>1061.1297610872675</v>
      </c>
      <c r="AM132" s="75">
        <v>1423.304138769671</v>
      </c>
      <c r="AN132" s="76">
        <v>2484.4338998569388</v>
      </c>
      <c r="AP132" s="13"/>
      <c r="AQ132" s="13"/>
      <c r="AR132" s="13"/>
    </row>
    <row r="133" spans="1:54" s="14" customFormat="1" x14ac:dyDescent="0.25">
      <c r="A133" s="14" t="s">
        <v>34</v>
      </c>
      <c r="B133" s="58" t="s">
        <v>368</v>
      </c>
      <c r="C133" s="59" t="s">
        <v>369</v>
      </c>
      <c r="D133" s="59">
        <v>5165</v>
      </c>
      <c r="E133" s="60">
        <v>4078</v>
      </c>
      <c r="F133" s="60">
        <v>5226</v>
      </c>
      <c r="G133" s="77">
        <v>65</v>
      </c>
      <c r="H133" s="60">
        <f t="shared" si="4"/>
        <v>97</v>
      </c>
      <c r="I133" s="414" t="str">
        <f t="shared" si="5"/>
        <v>-</v>
      </c>
      <c r="J133" s="78">
        <v>235.73</v>
      </c>
      <c r="K133" s="79">
        <v>17.299452763755145</v>
      </c>
      <c r="L133" s="79" t="s">
        <v>370</v>
      </c>
      <c r="M133" s="80">
        <v>2813</v>
      </c>
      <c r="N133" s="81">
        <v>-6.6502777777777782</v>
      </c>
      <c r="O133" s="81">
        <v>-78.232500000000002</v>
      </c>
      <c r="P133" s="82" t="s">
        <v>68</v>
      </c>
      <c r="Q133" s="83"/>
      <c r="R133" s="84"/>
      <c r="S133" s="85">
        <v>25</v>
      </c>
      <c r="T133" s="82" t="s">
        <v>23</v>
      </c>
      <c r="U133" s="77">
        <v>65</v>
      </c>
      <c r="V133" s="76">
        <v>52</v>
      </c>
      <c r="W133" s="76">
        <v>1</v>
      </c>
      <c r="X133" s="86">
        <v>1.9230769230769231</v>
      </c>
      <c r="Y133" s="76">
        <v>24</v>
      </c>
      <c r="Z133" s="88">
        <v>36.444885799404169</v>
      </c>
      <c r="AA133" s="88">
        <v>46.357615894039732</v>
      </c>
      <c r="AB133" s="88" t="s">
        <v>16</v>
      </c>
      <c r="AC133" s="89" t="s">
        <v>39</v>
      </c>
      <c r="AD133" s="374">
        <v>0.16080632746221579</v>
      </c>
      <c r="AE133" s="374" t="s">
        <v>16</v>
      </c>
      <c r="AF133" s="76">
        <v>3091.26950304</v>
      </c>
      <c r="AG133" s="75">
        <v>75.803567999999999</v>
      </c>
      <c r="AH133" s="76">
        <v>1641</v>
      </c>
      <c r="AI133" s="75">
        <v>40.238959999999999</v>
      </c>
      <c r="AJ133" s="76">
        <v>1118</v>
      </c>
      <c r="AK133" s="75">
        <v>1232.3218713849999</v>
      </c>
      <c r="AL133" s="75">
        <v>1495.9852059833249</v>
      </c>
      <c r="AM133" s="75">
        <v>84.741871015203529</v>
      </c>
      <c r="AN133" s="76">
        <v>1580.7270769985287</v>
      </c>
      <c r="AO133" s="9"/>
      <c r="AP133" s="13"/>
      <c r="AQ133" s="13"/>
      <c r="AR133" s="13"/>
      <c r="AS133"/>
      <c r="AT133"/>
      <c r="AU133"/>
      <c r="AV133"/>
      <c r="AW133"/>
      <c r="AX133"/>
      <c r="AY133"/>
      <c r="AZ133"/>
      <c r="BA133"/>
      <c r="BB133"/>
    </row>
    <row r="134" spans="1:54" s="14" customFormat="1" x14ac:dyDescent="0.25">
      <c r="A134" s="14" t="s">
        <v>34</v>
      </c>
      <c r="B134" s="74" t="s">
        <v>371</v>
      </c>
      <c r="C134" s="59" t="s">
        <v>372</v>
      </c>
      <c r="D134" s="59">
        <v>6841</v>
      </c>
      <c r="E134" s="60">
        <v>5907</v>
      </c>
      <c r="F134" s="60">
        <v>7480</v>
      </c>
      <c r="G134" s="77">
        <v>95</v>
      </c>
      <c r="H134" s="60">
        <f t="shared" si="4"/>
        <v>117</v>
      </c>
      <c r="I134" s="60">
        <f t="shared" si="5"/>
        <v>57</v>
      </c>
      <c r="J134" s="78">
        <v>292.52</v>
      </c>
      <c r="K134" s="79">
        <v>20.193491043347464</v>
      </c>
      <c r="L134" s="79" t="s">
        <v>373</v>
      </c>
      <c r="M134" s="80">
        <v>2836</v>
      </c>
      <c r="N134" s="81">
        <v>-7.0422222222222217</v>
      </c>
      <c r="O134" s="81">
        <v>-78.068333333333328</v>
      </c>
      <c r="P134" s="82" t="s">
        <v>68</v>
      </c>
      <c r="Q134" s="83"/>
      <c r="R134" s="84"/>
      <c r="S134" s="85">
        <v>62</v>
      </c>
      <c r="T134" s="82" t="s">
        <v>23</v>
      </c>
      <c r="U134" s="77">
        <v>95</v>
      </c>
      <c r="V134" s="76">
        <v>62</v>
      </c>
      <c r="W134" s="76">
        <v>7</v>
      </c>
      <c r="X134" s="86">
        <v>11.29032258064516</v>
      </c>
      <c r="Y134" s="76">
        <v>39</v>
      </c>
      <c r="Z134" s="88">
        <v>31.772151898734176</v>
      </c>
      <c r="AA134" s="88">
        <v>32.173913043478258</v>
      </c>
      <c r="AB134" s="88" t="s">
        <v>16</v>
      </c>
      <c r="AC134" s="89" t="s">
        <v>39</v>
      </c>
      <c r="AD134" s="374">
        <v>0.18440016642567161</v>
      </c>
      <c r="AE134" s="374" t="s">
        <v>16</v>
      </c>
      <c r="AF134" s="76">
        <v>4784.5640874900009</v>
      </c>
      <c r="AG134" s="75">
        <v>80.998207000000008</v>
      </c>
      <c r="AH134" s="76">
        <v>2156</v>
      </c>
      <c r="AI134" s="75">
        <v>36.49691</v>
      </c>
      <c r="AJ134" s="76">
        <v>1698</v>
      </c>
      <c r="AK134" s="75">
        <v>1481.200283201</v>
      </c>
      <c r="AL134" s="75">
        <v>1114.9475029625867</v>
      </c>
      <c r="AM134" s="75">
        <v>55.913108176739456</v>
      </c>
      <c r="AN134" s="76">
        <v>1170.860611139326</v>
      </c>
      <c r="AO134" s="9"/>
      <c r="AP134" s="13"/>
      <c r="AQ134" s="13"/>
      <c r="AR134" s="13"/>
      <c r="AS134"/>
      <c r="AT134"/>
      <c r="AU134"/>
      <c r="AV134"/>
      <c r="AW134"/>
      <c r="AX134"/>
      <c r="AY134"/>
      <c r="AZ134"/>
      <c r="BA134"/>
      <c r="BB134"/>
    </row>
    <row r="135" spans="1:54" s="14" customFormat="1" x14ac:dyDescent="0.25">
      <c r="A135" s="14" t="s">
        <v>34</v>
      </c>
      <c r="B135" s="58" t="s">
        <v>374</v>
      </c>
      <c r="C135" s="59" t="s">
        <v>375</v>
      </c>
      <c r="D135" s="59">
        <v>10491</v>
      </c>
      <c r="E135" s="60">
        <v>7899</v>
      </c>
      <c r="F135" s="60">
        <v>11218</v>
      </c>
      <c r="G135" s="77">
        <v>105</v>
      </c>
      <c r="H135" s="60">
        <f t="shared" si="4"/>
        <v>288</v>
      </c>
      <c r="I135" s="60">
        <f t="shared" si="5"/>
        <v>51</v>
      </c>
      <c r="J135" s="78">
        <v>170.02</v>
      </c>
      <c r="K135" s="79">
        <v>46.459240089401241</v>
      </c>
      <c r="L135" s="79" t="s">
        <v>376</v>
      </c>
      <c r="M135" s="80">
        <v>2663</v>
      </c>
      <c r="N135" s="81">
        <v>-6.9119444444444449</v>
      </c>
      <c r="O135" s="81">
        <v>-78.255277777777778</v>
      </c>
      <c r="P135" s="82" t="s">
        <v>68</v>
      </c>
      <c r="Q135" s="83"/>
      <c r="R135" s="84"/>
      <c r="S135" s="85">
        <v>80</v>
      </c>
      <c r="T135" s="82" t="s">
        <v>23</v>
      </c>
      <c r="U135" s="77">
        <v>105</v>
      </c>
      <c r="V135" s="76">
        <v>118</v>
      </c>
      <c r="W135" s="76">
        <v>17</v>
      </c>
      <c r="X135" s="86">
        <v>14.40677966101695</v>
      </c>
      <c r="Y135" s="76">
        <v>55</v>
      </c>
      <c r="Z135" s="88">
        <v>33.118971061093248</v>
      </c>
      <c r="AA135" s="88">
        <v>38.219895287958117</v>
      </c>
      <c r="AB135" s="88" t="s">
        <v>16</v>
      </c>
      <c r="AC135" s="89" t="s">
        <v>39</v>
      </c>
      <c r="AD135" s="374">
        <v>0.24305364430232304</v>
      </c>
      <c r="AE135" s="374" t="s">
        <v>16</v>
      </c>
      <c r="AF135" s="76">
        <v>5231.8366143599997</v>
      </c>
      <c r="AG135" s="75">
        <v>66.234163999999993</v>
      </c>
      <c r="AH135" s="76">
        <v>4480</v>
      </c>
      <c r="AI135" s="75">
        <v>56.713859999999997</v>
      </c>
      <c r="AJ135" s="76">
        <v>2785</v>
      </c>
      <c r="AK135" s="75">
        <v>3656.6480115530007</v>
      </c>
      <c r="AL135" s="75">
        <v>1206.8156159007469</v>
      </c>
      <c r="AM135" s="75">
        <v>3575.7669743005449</v>
      </c>
      <c r="AN135" s="76">
        <v>4782.5825902012921</v>
      </c>
      <c r="AO135" s="9"/>
      <c r="AP135" s="13"/>
      <c r="AQ135" s="13"/>
      <c r="AR135" s="13"/>
      <c r="AS135"/>
      <c r="AT135"/>
      <c r="AU135"/>
      <c r="AV135"/>
      <c r="AW135"/>
      <c r="AX135"/>
      <c r="AY135"/>
      <c r="AZ135"/>
      <c r="BA135"/>
      <c r="BB135"/>
    </row>
    <row r="136" spans="1:54" s="14" customFormat="1" x14ac:dyDescent="0.25">
      <c r="A136" s="14" t="s">
        <v>34</v>
      </c>
      <c r="B136" s="58" t="s">
        <v>377</v>
      </c>
      <c r="C136" s="59" t="s">
        <v>378</v>
      </c>
      <c r="D136" s="59">
        <v>6250</v>
      </c>
      <c r="E136" s="60">
        <v>5504</v>
      </c>
      <c r="F136" s="60">
        <v>5926</v>
      </c>
      <c r="G136" s="77">
        <v>107</v>
      </c>
      <c r="H136" s="60">
        <f t="shared" si="4"/>
        <v>164</v>
      </c>
      <c r="I136" s="60">
        <f t="shared" si="5"/>
        <v>98</v>
      </c>
      <c r="J136" s="78">
        <v>270.98</v>
      </c>
      <c r="K136" s="79">
        <v>20.311462100524022</v>
      </c>
      <c r="L136" s="79" t="s">
        <v>379</v>
      </c>
      <c r="M136" s="80">
        <v>2632</v>
      </c>
      <c r="N136" s="81">
        <v>-6.9427777777777777</v>
      </c>
      <c r="O136" s="81">
        <v>-78.135277777777787</v>
      </c>
      <c r="P136" s="82" t="s">
        <v>38</v>
      </c>
      <c r="Q136" s="83"/>
      <c r="R136" s="84"/>
      <c r="S136" s="85">
        <v>38</v>
      </c>
      <c r="T136" s="82" t="s">
        <v>23</v>
      </c>
      <c r="U136" s="77">
        <v>107</v>
      </c>
      <c r="V136" s="76">
        <v>95</v>
      </c>
      <c r="W136" s="76">
        <v>11</v>
      </c>
      <c r="X136" s="86">
        <v>11.578947368421053</v>
      </c>
      <c r="Y136" s="76">
        <v>87</v>
      </c>
      <c r="Z136" s="75">
        <v>29.289428076256502</v>
      </c>
      <c r="AA136" s="75">
        <v>39.795918367346935</v>
      </c>
      <c r="AB136" s="75" t="s">
        <v>16</v>
      </c>
      <c r="AC136" s="87" t="s">
        <v>39</v>
      </c>
      <c r="AD136" s="360">
        <v>0.34874720015118876</v>
      </c>
      <c r="AE136" s="360" t="s">
        <v>16</v>
      </c>
      <c r="AF136" s="76">
        <v>2967.0564159999999</v>
      </c>
      <c r="AG136" s="75">
        <v>53.907274999999998</v>
      </c>
      <c r="AH136" s="76">
        <v>1542</v>
      </c>
      <c r="AI136" s="75">
        <v>28.007429999999999</v>
      </c>
      <c r="AJ136" s="76">
        <v>1716</v>
      </c>
      <c r="AK136" s="75">
        <v>1930.568610925</v>
      </c>
      <c r="AL136" s="75">
        <v>1223.7200890261629</v>
      </c>
      <c r="AM136" s="75">
        <v>887.9080359738374</v>
      </c>
      <c r="AN136" s="76">
        <v>2111.6281250000002</v>
      </c>
      <c r="AO136" s="9"/>
      <c r="AP136" s="13"/>
      <c r="AQ136" s="13"/>
      <c r="AR136" s="13"/>
      <c r="AS136"/>
      <c r="AT136"/>
      <c r="AU136"/>
      <c r="AV136"/>
      <c r="AW136"/>
      <c r="AX136"/>
      <c r="AY136"/>
      <c r="AZ136"/>
      <c r="BA136"/>
      <c r="BB136"/>
    </row>
    <row r="137" spans="1:54" s="14" customFormat="1" x14ac:dyDescent="0.25">
      <c r="A137" s="14" t="s">
        <v>34</v>
      </c>
      <c r="B137" s="58" t="s">
        <v>380</v>
      </c>
      <c r="C137" s="59" t="s">
        <v>381</v>
      </c>
      <c r="D137" s="59">
        <v>1390</v>
      </c>
      <c r="E137" s="60">
        <v>1116</v>
      </c>
      <c r="F137" s="60">
        <v>1594</v>
      </c>
      <c r="G137" s="77">
        <v>16</v>
      </c>
      <c r="H137" s="60">
        <f t="shared" si="4"/>
        <v>46</v>
      </c>
      <c r="I137" s="414" t="str">
        <f t="shared" si="5"/>
        <v>-</v>
      </c>
      <c r="J137" s="78">
        <v>100.79</v>
      </c>
      <c r="K137" s="79">
        <v>11.072527036412342</v>
      </c>
      <c r="L137" s="79" t="s">
        <v>382</v>
      </c>
      <c r="M137" s="80">
        <v>2225</v>
      </c>
      <c r="N137" s="81">
        <v>-6.8963888888888887</v>
      </c>
      <c r="O137" s="81">
        <v>-78.063333333333333</v>
      </c>
      <c r="P137" s="82" t="s">
        <v>68</v>
      </c>
      <c r="Q137" s="83"/>
      <c r="R137" s="84"/>
      <c r="S137" s="85">
        <v>31</v>
      </c>
      <c r="T137" s="82" t="s">
        <v>23</v>
      </c>
      <c r="U137" s="77">
        <v>16</v>
      </c>
      <c r="V137" s="76">
        <v>28</v>
      </c>
      <c r="W137" s="76">
        <v>4</v>
      </c>
      <c r="X137" s="86">
        <v>14.285714285714285</v>
      </c>
      <c r="Y137" s="76">
        <v>10</v>
      </c>
      <c r="Z137" s="75">
        <v>15.476190476190476</v>
      </c>
      <c r="AA137" s="75">
        <v>5.7142857142857144</v>
      </c>
      <c r="AB137" s="75" t="s">
        <v>16</v>
      </c>
      <c r="AC137" s="87" t="s">
        <v>39</v>
      </c>
      <c r="AD137" s="360">
        <v>0.19675860465515682</v>
      </c>
      <c r="AE137" s="360" t="s">
        <v>16</v>
      </c>
      <c r="AF137" s="76">
        <v>745.81402824000008</v>
      </c>
      <c r="AG137" s="75">
        <v>66.829214000000007</v>
      </c>
      <c r="AH137" s="76">
        <v>395</v>
      </c>
      <c r="AI137" s="75">
        <v>35.375799999999998</v>
      </c>
      <c r="AJ137" s="76">
        <v>404</v>
      </c>
      <c r="AK137" s="75">
        <v>366.33349502800002</v>
      </c>
      <c r="AL137" s="75">
        <v>1586.7494892473119</v>
      </c>
      <c r="AM137" s="75">
        <v>109.79018817204302</v>
      </c>
      <c r="AN137" s="76">
        <v>1696.539677419355</v>
      </c>
      <c r="AO137" s="9"/>
      <c r="AP137" s="13"/>
      <c r="AQ137" s="13"/>
      <c r="AR137" s="13"/>
      <c r="AS137"/>
      <c r="AT137"/>
      <c r="AU137"/>
      <c r="AV137"/>
      <c r="AW137"/>
      <c r="AX137"/>
      <c r="AY137"/>
      <c r="AZ137"/>
      <c r="BA137"/>
      <c r="BB137"/>
    </row>
    <row r="138" spans="1:54" s="14" customFormat="1" x14ac:dyDescent="0.25">
      <c r="A138" s="14" t="s">
        <v>30</v>
      </c>
      <c r="B138" s="421" t="s">
        <v>383</v>
      </c>
      <c r="C138" s="422" t="s">
        <v>384</v>
      </c>
      <c r="D138" s="422">
        <v>171168</v>
      </c>
      <c r="E138" s="423">
        <v>152383</v>
      </c>
      <c r="F138" s="423">
        <v>170114</v>
      </c>
      <c r="G138" s="424">
        <v>2377</v>
      </c>
      <c r="H138" s="423">
        <f t="shared" si="4"/>
        <v>4902</v>
      </c>
      <c r="I138" s="423">
        <f t="shared" si="5"/>
        <v>2220</v>
      </c>
      <c r="J138" s="425">
        <v>3795.1000000000004</v>
      </c>
      <c r="K138" s="426">
        <v>40.15256514979842</v>
      </c>
      <c r="L138" s="426" t="s">
        <v>385</v>
      </c>
      <c r="M138" s="427">
        <v>2430</v>
      </c>
      <c r="N138" s="428">
        <v>-6.5597222222222218</v>
      </c>
      <c r="O138" s="428">
        <v>-78.646944444444458</v>
      </c>
      <c r="P138" s="429" t="s">
        <v>16</v>
      </c>
      <c r="Q138" s="430"/>
      <c r="R138" s="431">
        <v>19</v>
      </c>
      <c r="S138" s="432">
        <v>789</v>
      </c>
      <c r="T138" s="429" t="s">
        <v>23</v>
      </c>
      <c r="U138" s="424">
        <v>2377</v>
      </c>
      <c r="V138" s="433">
        <v>1973</v>
      </c>
      <c r="W138" s="433">
        <v>162</v>
      </c>
      <c r="X138" s="434">
        <v>8.2108464267612771</v>
      </c>
      <c r="Y138" s="433">
        <v>1489</v>
      </c>
      <c r="Z138" s="435">
        <v>26.300503085939525</v>
      </c>
      <c r="AA138" s="435">
        <v>29.879347054648687</v>
      </c>
      <c r="AB138" s="435" t="s">
        <v>16</v>
      </c>
      <c r="AC138" s="436">
        <v>17</v>
      </c>
      <c r="AD138" s="437">
        <v>0.36051007255192313</v>
      </c>
      <c r="AE138" s="437">
        <v>0.68553748821339988</v>
      </c>
      <c r="AF138" s="433">
        <v>88555.64480763</v>
      </c>
      <c r="AG138" s="435">
        <v>58.113861</v>
      </c>
      <c r="AH138" s="433">
        <v>44755</v>
      </c>
      <c r="AI138" s="435">
        <v>29.370109088704087</v>
      </c>
      <c r="AJ138" s="433">
        <v>45396</v>
      </c>
      <c r="AK138" s="435">
        <v>49421.526752464</v>
      </c>
      <c r="AL138" s="435">
        <v>1891.7446612154902</v>
      </c>
      <c r="AM138" s="435">
        <v>1772.8314605959986</v>
      </c>
      <c r="AN138" s="433">
        <v>3664.5761218114881</v>
      </c>
      <c r="AO138" s="9"/>
      <c r="AP138" s="13"/>
      <c r="AQ138" s="13"/>
      <c r="AR138" s="13"/>
      <c r="AS138"/>
      <c r="AT138"/>
      <c r="AU138"/>
      <c r="AV138"/>
      <c r="AW138"/>
      <c r="AX138"/>
      <c r="AY138"/>
      <c r="AZ138"/>
      <c r="BA138"/>
      <c r="BB138"/>
    </row>
    <row r="139" spans="1:54" s="14" customFormat="1" x14ac:dyDescent="0.25">
      <c r="A139" s="14" t="s">
        <v>34</v>
      </c>
      <c r="B139" s="58" t="s">
        <v>386</v>
      </c>
      <c r="C139" s="59" t="s">
        <v>387</v>
      </c>
      <c r="D139" s="59">
        <v>4531</v>
      </c>
      <c r="E139" s="60">
        <v>3385</v>
      </c>
      <c r="F139" s="60">
        <v>3905</v>
      </c>
      <c r="G139" s="77">
        <v>49</v>
      </c>
      <c r="H139" s="60">
        <f t="shared" si="4"/>
        <v>118</v>
      </c>
      <c r="I139" s="414" t="str">
        <f t="shared" si="5"/>
        <v>-</v>
      </c>
      <c r="J139" s="78">
        <v>123.01</v>
      </c>
      <c r="K139" s="79">
        <v>27.518087960328426</v>
      </c>
      <c r="L139" s="79" t="s">
        <v>388</v>
      </c>
      <c r="M139" s="80">
        <v>2620</v>
      </c>
      <c r="N139" s="81">
        <v>-6.3419444444444437</v>
      </c>
      <c r="O139" s="81">
        <v>-78.605277777777772</v>
      </c>
      <c r="P139" s="82" t="s">
        <v>38</v>
      </c>
      <c r="Q139" s="83"/>
      <c r="R139" s="84"/>
      <c r="S139" s="85">
        <v>17</v>
      </c>
      <c r="T139" s="82" t="s">
        <v>23</v>
      </c>
      <c r="U139" s="77">
        <v>49</v>
      </c>
      <c r="V139" s="76">
        <v>55</v>
      </c>
      <c r="W139" s="76">
        <v>4</v>
      </c>
      <c r="X139" s="86">
        <v>7.2727272727272725</v>
      </c>
      <c r="Y139" s="76">
        <v>29</v>
      </c>
      <c r="Z139" s="72">
        <v>34.151785714285715</v>
      </c>
      <c r="AA139" s="72">
        <v>43.678160919540232</v>
      </c>
      <c r="AB139" s="72" t="s">
        <v>16</v>
      </c>
      <c r="AC139" s="73" t="s">
        <v>39</v>
      </c>
      <c r="AD139" s="373">
        <v>0.19313202291080919</v>
      </c>
      <c r="AE139" s="373" t="s">
        <v>16</v>
      </c>
      <c r="AF139" s="76">
        <v>2664.4088500999997</v>
      </c>
      <c r="AG139" s="75">
        <v>78.712226000000001</v>
      </c>
      <c r="AH139" s="76">
        <v>1503</v>
      </c>
      <c r="AI139" s="75">
        <v>44.388359999999999</v>
      </c>
      <c r="AJ139" s="76">
        <v>1019</v>
      </c>
      <c r="AK139" s="75">
        <v>949.57742119400007</v>
      </c>
      <c r="AL139" s="75">
        <v>1888.6140709010338</v>
      </c>
      <c r="AM139" s="75">
        <v>2300.2946440177252</v>
      </c>
      <c r="AN139" s="76">
        <v>4188.908714918759</v>
      </c>
      <c r="AO139" s="9"/>
      <c r="AP139" s="13"/>
      <c r="AQ139" s="13"/>
      <c r="AR139" s="13"/>
      <c r="AS139"/>
      <c r="AT139"/>
      <c r="AU139"/>
      <c r="AV139"/>
      <c r="AW139"/>
      <c r="AX139"/>
      <c r="AY139"/>
      <c r="AZ139"/>
      <c r="BA139"/>
      <c r="BB139"/>
    </row>
    <row r="140" spans="1:54" s="14" customFormat="1" x14ac:dyDescent="0.25">
      <c r="A140" s="14" t="s">
        <v>34</v>
      </c>
      <c r="B140" s="58" t="s">
        <v>389</v>
      </c>
      <c r="C140" s="59" t="s">
        <v>390</v>
      </c>
      <c r="D140" s="59">
        <v>4378</v>
      </c>
      <c r="E140" s="60">
        <v>3701</v>
      </c>
      <c r="F140" s="60">
        <v>4593</v>
      </c>
      <c r="G140" s="77">
        <v>59</v>
      </c>
      <c r="H140" s="60">
        <f t="shared" si="4"/>
        <v>80</v>
      </c>
      <c r="I140" s="414" t="str">
        <f t="shared" si="5"/>
        <v>-</v>
      </c>
      <c r="J140" s="78">
        <v>66.53</v>
      </c>
      <c r="K140" s="79">
        <v>55.629039531038629</v>
      </c>
      <c r="L140" s="79" t="s">
        <v>5618</v>
      </c>
      <c r="M140" s="80">
        <v>2429</v>
      </c>
      <c r="N140" s="81">
        <v>-6.4713888888888889</v>
      </c>
      <c r="O140" s="81">
        <v>-78.419444444444451</v>
      </c>
      <c r="P140" s="82" t="s">
        <v>68</v>
      </c>
      <c r="Q140" s="83"/>
      <c r="R140" s="84"/>
      <c r="S140" s="85">
        <v>23</v>
      </c>
      <c r="T140" s="82" t="s">
        <v>23</v>
      </c>
      <c r="U140" s="77">
        <v>59</v>
      </c>
      <c r="V140" s="76">
        <v>29</v>
      </c>
      <c r="W140" s="76">
        <v>3</v>
      </c>
      <c r="X140" s="86">
        <v>10.344827586206897</v>
      </c>
      <c r="Y140" s="76">
        <v>13</v>
      </c>
      <c r="Z140" s="72">
        <v>32.4</v>
      </c>
      <c r="AA140" s="72">
        <v>15.596330275229359</v>
      </c>
      <c r="AB140" s="72" t="s">
        <v>16</v>
      </c>
      <c r="AC140" s="73" t="s">
        <v>39</v>
      </c>
      <c r="AD140" s="373">
        <v>0.26029029300841433</v>
      </c>
      <c r="AE140" s="373" t="s">
        <v>16</v>
      </c>
      <c r="AF140" s="76">
        <v>2468.3842816300003</v>
      </c>
      <c r="AG140" s="75">
        <v>66.695063000000005</v>
      </c>
      <c r="AH140" s="76">
        <v>1001</v>
      </c>
      <c r="AI140" s="75">
        <v>27.05153</v>
      </c>
      <c r="AJ140" s="76">
        <v>1103</v>
      </c>
      <c r="AK140" s="75">
        <v>1229.4302717440003</v>
      </c>
      <c r="AL140" s="75">
        <v>943.22676573898968</v>
      </c>
      <c r="AM140" s="75">
        <v>383.52418535530938</v>
      </c>
      <c r="AN140" s="76">
        <v>1326.7509510942991</v>
      </c>
      <c r="AO140" s="9"/>
      <c r="AP140" s="13"/>
      <c r="AQ140" s="13"/>
      <c r="AR140" s="13"/>
      <c r="AS140"/>
      <c r="AT140"/>
      <c r="AU140"/>
      <c r="AV140"/>
      <c r="AW140"/>
      <c r="AX140"/>
      <c r="AY140"/>
      <c r="AZ140"/>
      <c r="BA140"/>
      <c r="BB140"/>
    </row>
    <row r="141" spans="1:54" s="14" customFormat="1" x14ac:dyDescent="0.25">
      <c r="A141" s="14" t="s">
        <v>34</v>
      </c>
      <c r="B141" s="58" t="s">
        <v>391</v>
      </c>
      <c r="C141" s="59" t="s">
        <v>392</v>
      </c>
      <c r="D141" s="59">
        <v>11226</v>
      </c>
      <c r="E141" s="60">
        <v>9788</v>
      </c>
      <c r="F141" s="60">
        <v>11364</v>
      </c>
      <c r="G141" s="77">
        <v>145</v>
      </c>
      <c r="H141" s="60">
        <f t="shared" si="4"/>
        <v>233</v>
      </c>
      <c r="I141" s="414" t="str">
        <f t="shared" si="5"/>
        <v>-</v>
      </c>
      <c r="J141" s="78">
        <v>179.74</v>
      </c>
      <c r="K141" s="79">
        <v>54.456437075776115</v>
      </c>
      <c r="L141" s="79" t="s">
        <v>393</v>
      </c>
      <c r="M141" s="80">
        <v>2667</v>
      </c>
      <c r="N141" s="81">
        <v>-6.5030555555555551</v>
      </c>
      <c r="O141" s="81">
        <v>-78.479722222222222</v>
      </c>
      <c r="P141" s="82" t="s">
        <v>68</v>
      </c>
      <c r="Q141" s="83"/>
      <c r="R141" s="84"/>
      <c r="S141" s="85">
        <v>47</v>
      </c>
      <c r="T141" s="82" t="s">
        <v>23</v>
      </c>
      <c r="U141" s="77">
        <v>145</v>
      </c>
      <c r="V141" s="76">
        <v>156</v>
      </c>
      <c r="W141" s="76">
        <v>11</v>
      </c>
      <c r="X141" s="86">
        <v>7.0512820512820511</v>
      </c>
      <c r="Y141" s="76">
        <v>104</v>
      </c>
      <c r="Z141" s="72">
        <v>27.937095282146164</v>
      </c>
      <c r="AA141" s="72">
        <v>35.335689045936398</v>
      </c>
      <c r="AB141" s="72" t="s">
        <v>16</v>
      </c>
      <c r="AC141" s="73" t="s">
        <v>39</v>
      </c>
      <c r="AD141" s="373">
        <v>0.27759646977395697</v>
      </c>
      <c r="AE141" s="373" t="s">
        <v>16</v>
      </c>
      <c r="AF141" s="76">
        <v>5870.0527041599998</v>
      </c>
      <c r="AG141" s="75">
        <v>59.971931999999995</v>
      </c>
      <c r="AH141" s="76">
        <v>3183</v>
      </c>
      <c r="AI141" s="75">
        <v>32.514470000000003</v>
      </c>
      <c r="AJ141" s="76">
        <v>1827</v>
      </c>
      <c r="AK141" s="75">
        <v>2950.395446039</v>
      </c>
      <c r="AL141" s="75">
        <v>877.24786984062121</v>
      </c>
      <c r="AM141" s="75">
        <v>1348.817534736412</v>
      </c>
      <c r="AN141" s="76">
        <v>2226.065404577033</v>
      </c>
      <c r="AO141" s="9"/>
      <c r="AP141" s="13"/>
      <c r="AQ141" s="13"/>
      <c r="AR141" s="13"/>
      <c r="AS141"/>
      <c r="AT141"/>
      <c r="AU141"/>
      <c r="AV141"/>
      <c r="AW141"/>
      <c r="AX141"/>
      <c r="AY141"/>
      <c r="AZ141"/>
      <c r="BA141"/>
      <c r="BB141"/>
    </row>
    <row r="142" spans="1:54" s="14" customFormat="1" x14ac:dyDescent="0.25">
      <c r="A142" s="14" t="s">
        <v>34</v>
      </c>
      <c r="B142" s="58" t="s">
        <v>394</v>
      </c>
      <c r="C142" s="59" t="s">
        <v>395</v>
      </c>
      <c r="D142" s="59">
        <v>4996</v>
      </c>
      <c r="E142" s="60">
        <v>3800</v>
      </c>
      <c r="F142" s="60">
        <v>4717</v>
      </c>
      <c r="G142" s="77">
        <v>59</v>
      </c>
      <c r="H142" s="60">
        <f t="shared" ref="H142:H205" si="6">IFERROR(VLOOKUP(B142,_Mayores80años_,2,0),0)</f>
        <v>168</v>
      </c>
      <c r="I142" s="414" t="str">
        <f t="shared" ref="I142:I205" si="7">IFERROR(VLOOKUP(B142,_discapacidad_,2,0),"-")</f>
        <v>-</v>
      </c>
      <c r="J142" s="78">
        <v>51.44</v>
      </c>
      <c r="K142" s="79">
        <v>73.872472783825813</v>
      </c>
      <c r="L142" s="79" t="s">
        <v>396</v>
      </c>
      <c r="M142" s="80">
        <v>2652</v>
      </c>
      <c r="N142" s="81">
        <v>-6.4283333333333337</v>
      </c>
      <c r="O142" s="81">
        <v>-78.721388888888896</v>
      </c>
      <c r="P142" s="82" t="s">
        <v>68</v>
      </c>
      <c r="Q142" s="83"/>
      <c r="R142" s="84"/>
      <c r="S142" s="85">
        <v>18</v>
      </c>
      <c r="T142" s="82" t="s">
        <v>23</v>
      </c>
      <c r="U142" s="77">
        <v>59</v>
      </c>
      <c r="V142" s="76">
        <v>46</v>
      </c>
      <c r="W142" s="76">
        <v>2</v>
      </c>
      <c r="X142" s="86">
        <v>4.3478260869565215</v>
      </c>
      <c r="Y142" s="76">
        <v>36</v>
      </c>
      <c r="Z142" s="72">
        <v>30.711610486891384</v>
      </c>
      <c r="AA142" s="72">
        <v>20.74074074074074</v>
      </c>
      <c r="AB142" s="72" t="s">
        <v>16</v>
      </c>
      <c r="AC142" s="73" t="s">
        <v>39</v>
      </c>
      <c r="AD142" s="373">
        <v>0.21055555683334168</v>
      </c>
      <c r="AE142" s="373" t="s">
        <v>16</v>
      </c>
      <c r="AF142" s="76">
        <v>2626.6977880000004</v>
      </c>
      <c r="AG142" s="75">
        <v>69.123626000000002</v>
      </c>
      <c r="AH142" s="76">
        <v>1978</v>
      </c>
      <c r="AI142" s="75">
        <v>52.047519999999999</v>
      </c>
      <c r="AJ142" s="76">
        <v>1487</v>
      </c>
      <c r="AK142" s="75">
        <v>1041.9433834560002</v>
      </c>
      <c r="AL142" s="75">
        <v>883.94815789473682</v>
      </c>
      <c r="AM142" s="75">
        <v>1319.5903736842106</v>
      </c>
      <c r="AN142" s="76">
        <v>2203.5385315789472</v>
      </c>
      <c r="AO142" s="9"/>
      <c r="AP142" s="13"/>
      <c r="AQ142" s="13"/>
      <c r="AR142" s="13"/>
      <c r="AS142"/>
      <c r="AT142"/>
      <c r="AU142"/>
      <c r="AV142"/>
      <c r="AW142"/>
      <c r="AX142"/>
      <c r="AY142"/>
      <c r="AZ142"/>
      <c r="BA142"/>
      <c r="BB142"/>
    </row>
    <row r="143" spans="1:54" x14ac:dyDescent="0.25">
      <c r="A143" t="s">
        <v>34</v>
      </c>
      <c r="B143" s="58" t="s">
        <v>397</v>
      </c>
      <c r="C143" s="59" t="s">
        <v>398</v>
      </c>
      <c r="D143" s="59">
        <v>3599</v>
      </c>
      <c r="E143" s="60">
        <v>2379</v>
      </c>
      <c r="F143" s="60">
        <v>2902</v>
      </c>
      <c r="G143" s="77">
        <v>42</v>
      </c>
      <c r="H143" s="60">
        <f t="shared" si="6"/>
        <v>43</v>
      </c>
      <c r="I143" s="414" t="str">
        <f t="shared" si="7"/>
        <v>-</v>
      </c>
      <c r="J143" s="78">
        <v>198.99</v>
      </c>
      <c r="K143" s="79">
        <v>11.955374641941805</v>
      </c>
      <c r="L143" s="79" t="s">
        <v>399</v>
      </c>
      <c r="M143" s="80">
        <v>1668</v>
      </c>
      <c r="N143" s="81">
        <v>-6.2516666666666669</v>
      </c>
      <c r="O143" s="81">
        <v>-78.478888888888889</v>
      </c>
      <c r="P143" s="82" t="s">
        <v>38</v>
      </c>
      <c r="Q143" s="83"/>
      <c r="R143" s="84"/>
      <c r="S143" s="85">
        <v>28</v>
      </c>
      <c r="T143" s="82" t="s">
        <v>23</v>
      </c>
      <c r="U143" s="77">
        <v>42</v>
      </c>
      <c r="V143" s="76">
        <v>34</v>
      </c>
      <c r="W143" s="76">
        <v>3</v>
      </c>
      <c r="X143" s="86">
        <v>8.8235294117647065</v>
      </c>
      <c r="Y143" s="76">
        <v>18</v>
      </c>
      <c r="Z143" s="72">
        <v>28.517110266159694</v>
      </c>
      <c r="AA143" s="72">
        <v>2.877697841726619</v>
      </c>
      <c r="AB143" s="72" t="s">
        <v>16</v>
      </c>
      <c r="AC143" s="73" t="s">
        <v>39</v>
      </c>
      <c r="AD143" s="373">
        <v>0.25899461860411976</v>
      </c>
      <c r="AE143" s="373" t="s">
        <v>16</v>
      </c>
      <c r="AF143" s="76">
        <v>1363.4877605699999</v>
      </c>
      <c r="AG143" s="75">
        <v>57.313482999999998</v>
      </c>
      <c r="AH143" s="76">
        <v>1157</v>
      </c>
      <c r="AI143" s="75">
        <v>48.652189999999997</v>
      </c>
      <c r="AJ143" s="76">
        <v>900</v>
      </c>
      <c r="AK143" s="75">
        <v>728.54158449299916</v>
      </c>
      <c r="AL143" s="75">
        <v>1224.2739596469105</v>
      </c>
      <c r="AM143" s="75">
        <v>931.01897856242113</v>
      </c>
      <c r="AN143" s="76">
        <v>2155.2929382093316</v>
      </c>
      <c r="AP143" s="13"/>
      <c r="AQ143" s="13"/>
      <c r="AR143" s="13"/>
    </row>
    <row r="144" spans="1:54" s="14" customFormat="1" x14ac:dyDescent="0.25">
      <c r="A144" s="14" t="s">
        <v>34</v>
      </c>
      <c r="B144" s="58" t="s">
        <v>400</v>
      </c>
      <c r="C144" s="59" t="s">
        <v>401</v>
      </c>
      <c r="D144" s="59">
        <v>3571</v>
      </c>
      <c r="E144" s="60">
        <v>2467</v>
      </c>
      <c r="F144" s="60">
        <v>3203</v>
      </c>
      <c r="G144" s="77">
        <v>35</v>
      </c>
      <c r="H144" s="60">
        <f t="shared" si="6"/>
        <v>69</v>
      </c>
      <c r="I144" s="414" t="str">
        <f t="shared" si="7"/>
        <v>-</v>
      </c>
      <c r="J144" s="78">
        <v>171.59</v>
      </c>
      <c r="K144" s="79">
        <v>14.377294714144181</v>
      </c>
      <c r="L144" s="79" t="s">
        <v>402</v>
      </c>
      <c r="M144" s="80">
        <v>2215</v>
      </c>
      <c r="N144" s="81">
        <v>-6.3711111111111105</v>
      </c>
      <c r="O144" s="81">
        <v>-78.411944444444444</v>
      </c>
      <c r="P144" s="82" t="s">
        <v>68</v>
      </c>
      <c r="Q144" s="83"/>
      <c r="R144" s="84"/>
      <c r="S144" s="85">
        <v>22</v>
      </c>
      <c r="T144" s="82" t="s">
        <v>23</v>
      </c>
      <c r="U144" s="77">
        <v>35</v>
      </c>
      <c r="V144" s="76">
        <v>25</v>
      </c>
      <c r="W144" s="76">
        <v>5</v>
      </c>
      <c r="X144" s="86">
        <v>20</v>
      </c>
      <c r="Y144" s="76">
        <v>14</v>
      </c>
      <c r="Z144" s="72">
        <v>23.928571428571431</v>
      </c>
      <c r="AA144" s="72">
        <v>15.384615384615385</v>
      </c>
      <c r="AB144" s="72" t="s">
        <v>16</v>
      </c>
      <c r="AC144" s="73" t="s">
        <v>39</v>
      </c>
      <c r="AD144" s="373">
        <v>0.27531092169383392</v>
      </c>
      <c r="AE144" s="373" t="s">
        <v>16</v>
      </c>
      <c r="AF144" s="76">
        <v>1412.5073209099999</v>
      </c>
      <c r="AG144" s="75">
        <v>57.256072999999994</v>
      </c>
      <c r="AH144" s="76">
        <v>1505</v>
      </c>
      <c r="AI144" s="75">
        <v>60.99729</v>
      </c>
      <c r="AJ144" s="76">
        <v>854</v>
      </c>
      <c r="AK144" s="75">
        <v>662.01467788299999</v>
      </c>
      <c r="AL144" s="75">
        <v>1026.2840778273207</v>
      </c>
      <c r="AM144" s="75">
        <v>2967.5004094041346</v>
      </c>
      <c r="AN144" s="76">
        <v>3993.7844872314554</v>
      </c>
      <c r="AO144" s="9"/>
      <c r="AP144" s="13"/>
      <c r="AQ144" s="13"/>
      <c r="AR144" s="13"/>
      <c r="AS144"/>
      <c r="AT144"/>
      <c r="AU144"/>
      <c r="AV144"/>
      <c r="AW144"/>
      <c r="AX144"/>
      <c r="AY144"/>
      <c r="AZ144"/>
      <c r="BA144"/>
      <c r="BB144"/>
    </row>
    <row r="145" spans="1:54" s="14" customFormat="1" x14ac:dyDescent="0.25">
      <c r="A145" s="14" t="s">
        <v>34</v>
      </c>
      <c r="B145" s="58" t="s">
        <v>403</v>
      </c>
      <c r="C145" s="59" t="s">
        <v>384</v>
      </c>
      <c r="D145" s="59">
        <v>48933</v>
      </c>
      <c r="E145" s="60">
        <v>49863</v>
      </c>
      <c r="F145" s="60">
        <v>55265</v>
      </c>
      <c r="G145" s="77">
        <v>811</v>
      </c>
      <c r="H145" s="60">
        <f t="shared" si="6"/>
        <v>1462</v>
      </c>
      <c r="I145" s="60">
        <f t="shared" si="7"/>
        <v>1288</v>
      </c>
      <c r="J145" s="78">
        <v>261.75</v>
      </c>
      <c r="K145" s="79">
        <v>190.49856733524356</v>
      </c>
      <c r="L145" s="79" t="s">
        <v>385</v>
      </c>
      <c r="M145" s="80">
        <v>2430</v>
      </c>
      <c r="N145" s="81">
        <v>-6.5597222222222218</v>
      </c>
      <c r="O145" s="81">
        <v>-78.646944444444458</v>
      </c>
      <c r="P145" s="82" t="s">
        <v>41</v>
      </c>
      <c r="Q145" s="83"/>
      <c r="R145" s="84"/>
      <c r="S145" s="85">
        <v>107</v>
      </c>
      <c r="T145" s="82" t="s">
        <v>23</v>
      </c>
      <c r="U145" s="77">
        <v>811</v>
      </c>
      <c r="V145" s="76">
        <v>671</v>
      </c>
      <c r="W145" s="76">
        <v>61</v>
      </c>
      <c r="X145" s="86">
        <v>9.0909090909090917</v>
      </c>
      <c r="Y145" s="76">
        <v>709</v>
      </c>
      <c r="Z145" s="75">
        <v>24.510221465076661</v>
      </c>
      <c r="AA145" s="75">
        <v>35.788479697828137</v>
      </c>
      <c r="AB145" s="75" t="s">
        <v>16</v>
      </c>
      <c r="AC145" s="87" t="s">
        <v>39</v>
      </c>
      <c r="AD145" s="360">
        <v>0.47008757791949596</v>
      </c>
      <c r="AE145" s="360" t="s">
        <v>16</v>
      </c>
      <c r="AF145" s="76">
        <v>23974.294947899998</v>
      </c>
      <c r="AG145" s="75">
        <v>48.080329999999996</v>
      </c>
      <c r="AH145" s="76">
        <v>6036</v>
      </c>
      <c r="AI145" s="75">
        <v>12.105980000000001</v>
      </c>
      <c r="AJ145" s="76">
        <v>14305</v>
      </c>
      <c r="AK145" s="75">
        <v>17921.92914856401</v>
      </c>
      <c r="AL145" s="75">
        <v>2882.0364623067217</v>
      </c>
      <c r="AM145" s="75">
        <v>1993.3795704229592</v>
      </c>
      <c r="AN145" s="76">
        <v>4875.4160327296813</v>
      </c>
      <c r="AO145" s="9"/>
      <c r="AP145" s="13"/>
      <c r="AQ145" s="13"/>
      <c r="AR145" s="13"/>
      <c r="AS145"/>
      <c r="AT145"/>
      <c r="AU145"/>
      <c r="AV145"/>
      <c r="AW145"/>
      <c r="AX145"/>
      <c r="AY145"/>
      <c r="AZ145"/>
      <c r="BA145"/>
      <c r="BB145"/>
    </row>
    <row r="146" spans="1:54" s="14" customFormat="1" x14ac:dyDescent="0.25">
      <c r="A146" s="14" t="s">
        <v>34</v>
      </c>
      <c r="B146" s="58" t="s">
        <v>404</v>
      </c>
      <c r="C146" s="59" t="s">
        <v>405</v>
      </c>
      <c r="D146" s="59">
        <v>7138</v>
      </c>
      <c r="E146" s="60">
        <v>5960</v>
      </c>
      <c r="F146" s="60">
        <v>6439</v>
      </c>
      <c r="G146" s="77">
        <v>84</v>
      </c>
      <c r="H146" s="60">
        <f t="shared" si="6"/>
        <v>228</v>
      </c>
      <c r="I146" s="414" t="str">
        <f t="shared" si="7"/>
        <v>-</v>
      </c>
      <c r="J146" s="78">
        <v>130.01</v>
      </c>
      <c r="K146" s="79">
        <v>45.842627490193067</v>
      </c>
      <c r="L146" s="79" t="s">
        <v>406</v>
      </c>
      <c r="M146" s="80">
        <v>1688</v>
      </c>
      <c r="N146" s="81">
        <v>-6.4738888888888892</v>
      </c>
      <c r="O146" s="81">
        <v>-78.885833333333338</v>
      </c>
      <c r="P146" s="82" t="s">
        <v>38</v>
      </c>
      <c r="Q146" s="83"/>
      <c r="R146" s="84"/>
      <c r="S146" s="85">
        <v>35</v>
      </c>
      <c r="T146" s="82" t="s">
        <v>23</v>
      </c>
      <c r="U146" s="77">
        <v>84</v>
      </c>
      <c r="V146" s="76">
        <v>77</v>
      </c>
      <c r="W146" s="76">
        <v>8</v>
      </c>
      <c r="X146" s="86">
        <v>10.38961038961039</v>
      </c>
      <c r="Y146" s="76">
        <v>46</v>
      </c>
      <c r="Z146" s="72">
        <v>20.454545454545457</v>
      </c>
      <c r="AA146" s="72">
        <v>16.585365853658537</v>
      </c>
      <c r="AB146" s="72" t="s">
        <v>16</v>
      </c>
      <c r="AC146" s="73" t="s">
        <v>39</v>
      </c>
      <c r="AD146" s="373">
        <v>0.30113013478397038</v>
      </c>
      <c r="AE146" s="373" t="s">
        <v>16</v>
      </c>
      <c r="AF146" s="76">
        <v>3814.6282679999995</v>
      </c>
      <c r="AG146" s="75">
        <v>64.003829999999994</v>
      </c>
      <c r="AH146" s="76">
        <v>2837</v>
      </c>
      <c r="AI146" s="75">
        <v>47.60839</v>
      </c>
      <c r="AJ146" s="76">
        <v>1702</v>
      </c>
      <c r="AK146" s="75">
        <v>1955.6704645120003</v>
      </c>
      <c r="AL146" s="75">
        <v>876.86939261744965</v>
      </c>
      <c r="AM146" s="75">
        <v>1652.9200335570467</v>
      </c>
      <c r="AN146" s="76">
        <v>2529.7894261744968</v>
      </c>
      <c r="AO146" s="9"/>
      <c r="AP146" s="13"/>
      <c r="AQ146" s="13"/>
      <c r="AR146" s="13"/>
      <c r="AS146"/>
      <c r="AT146"/>
      <c r="AU146"/>
      <c r="AV146"/>
      <c r="AW146"/>
      <c r="AX146"/>
      <c r="AY146"/>
      <c r="AZ146"/>
      <c r="BA146"/>
      <c r="BB146"/>
    </row>
    <row r="147" spans="1:54" x14ac:dyDescent="0.25">
      <c r="A147" t="s">
        <v>34</v>
      </c>
      <c r="B147" s="58" t="s">
        <v>407</v>
      </c>
      <c r="C147" s="59" t="s">
        <v>408</v>
      </c>
      <c r="D147" s="59">
        <v>6873</v>
      </c>
      <c r="E147" s="60">
        <v>6009</v>
      </c>
      <c r="F147" s="60">
        <v>6414</v>
      </c>
      <c r="G147" s="77">
        <v>97</v>
      </c>
      <c r="H147" s="60">
        <f t="shared" si="6"/>
        <v>169</v>
      </c>
      <c r="I147" s="414" t="str">
        <f t="shared" si="7"/>
        <v>-</v>
      </c>
      <c r="J147" s="78">
        <v>180.23</v>
      </c>
      <c r="K147" s="79">
        <v>33.340731287798924</v>
      </c>
      <c r="L147" s="79" t="s">
        <v>409</v>
      </c>
      <c r="M147" s="80">
        <v>2321</v>
      </c>
      <c r="N147" s="81">
        <v>-6.4447222222222225</v>
      </c>
      <c r="O147" s="81">
        <v>-78.655833333333334</v>
      </c>
      <c r="P147" s="82" t="s">
        <v>68</v>
      </c>
      <c r="Q147" s="83"/>
      <c r="R147" s="84"/>
      <c r="S147" s="85">
        <v>40</v>
      </c>
      <c r="T147" s="82" t="s">
        <v>23</v>
      </c>
      <c r="U147" s="77">
        <v>97</v>
      </c>
      <c r="V147" s="76">
        <v>71</v>
      </c>
      <c r="W147" s="76">
        <v>7</v>
      </c>
      <c r="X147" s="86">
        <v>9.8591549295774641</v>
      </c>
      <c r="Y147" s="76">
        <v>53</v>
      </c>
      <c r="Z147" s="72">
        <v>29.941860465116278</v>
      </c>
      <c r="AA147" s="72">
        <v>18.817204301075268</v>
      </c>
      <c r="AB147" s="72" t="s">
        <v>16</v>
      </c>
      <c r="AC147" s="73" t="s">
        <v>39</v>
      </c>
      <c r="AD147" s="373">
        <v>0.23196353227739139</v>
      </c>
      <c r="AE147" s="373" t="s">
        <v>16</v>
      </c>
      <c r="AF147" s="76">
        <v>4220.6539987500009</v>
      </c>
      <c r="AG147" s="75">
        <v>70.238875000000007</v>
      </c>
      <c r="AH147" s="76">
        <v>2111</v>
      </c>
      <c r="AI147" s="75">
        <v>35.135820000000002</v>
      </c>
      <c r="AJ147" s="76">
        <v>1669</v>
      </c>
      <c r="AK147" s="75">
        <v>1681.0301489660005</v>
      </c>
      <c r="AL147" s="75">
        <v>945.03524712930619</v>
      </c>
      <c r="AM147" s="75">
        <v>1952.4552071892163</v>
      </c>
      <c r="AN147" s="76">
        <v>2897.4904543185221</v>
      </c>
      <c r="AP147" s="13"/>
      <c r="AQ147" s="13"/>
      <c r="AR147" s="13"/>
    </row>
    <row r="148" spans="1:54" s="14" customFormat="1" x14ac:dyDescent="0.25">
      <c r="A148" s="14" t="s">
        <v>34</v>
      </c>
      <c r="B148" s="58" t="s">
        <v>410</v>
      </c>
      <c r="C148" s="59" t="s">
        <v>411</v>
      </c>
      <c r="D148" s="59">
        <v>10143</v>
      </c>
      <c r="E148" s="60">
        <v>8713</v>
      </c>
      <c r="F148" s="60">
        <v>9260</v>
      </c>
      <c r="G148" s="77">
        <v>138</v>
      </c>
      <c r="H148" s="60">
        <f t="shared" si="6"/>
        <v>377</v>
      </c>
      <c r="I148" s="414" t="str">
        <f t="shared" si="7"/>
        <v>-</v>
      </c>
      <c r="J148" s="78">
        <v>240.72</v>
      </c>
      <c r="K148" s="79">
        <v>36.195579926886012</v>
      </c>
      <c r="L148" s="79" t="s">
        <v>412</v>
      </c>
      <c r="M148" s="80">
        <v>2292</v>
      </c>
      <c r="N148" s="81">
        <v>-6.4527777777777784</v>
      </c>
      <c r="O148" s="81">
        <v>-78.961111111111109</v>
      </c>
      <c r="P148" s="82" t="s">
        <v>68</v>
      </c>
      <c r="Q148" s="83"/>
      <c r="R148" s="84"/>
      <c r="S148" s="85">
        <v>57</v>
      </c>
      <c r="T148" s="82" t="s">
        <v>23</v>
      </c>
      <c r="U148" s="77">
        <v>138</v>
      </c>
      <c r="V148" s="76">
        <v>119</v>
      </c>
      <c r="W148" s="76">
        <v>7</v>
      </c>
      <c r="X148" s="86">
        <v>5.8823529411764701</v>
      </c>
      <c r="Y148" s="76">
        <v>77</v>
      </c>
      <c r="Z148" s="75">
        <v>26.055612770339852</v>
      </c>
      <c r="AA148" s="75">
        <v>34.920634920634917</v>
      </c>
      <c r="AB148" s="75" t="s">
        <v>16</v>
      </c>
      <c r="AC148" s="87" t="s">
        <v>39</v>
      </c>
      <c r="AD148" s="360">
        <v>0.26549925185293827</v>
      </c>
      <c r="AE148" s="360" t="s">
        <v>16</v>
      </c>
      <c r="AF148" s="76">
        <v>6057.3412920299997</v>
      </c>
      <c r="AG148" s="75">
        <v>69.520730999999998</v>
      </c>
      <c r="AH148" s="76">
        <v>2859</v>
      </c>
      <c r="AI148" s="75">
        <v>32.807810000000003</v>
      </c>
      <c r="AJ148" s="76">
        <v>2085</v>
      </c>
      <c r="AK148" s="75">
        <v>2607.8568540890001</v>
      </c>
      <c r="AL148" s="75">
        <v>812.23611500057382</v>
      </c>
      <c r="AM148" s="75">
        <v>1037.9461356593595</v>
      </c>
      <c r="AN148" s="76">
        <v>1850.1822506599335</v>
      </c>
      <c r="AO148" s="9"/>
      <c r="AP148" s="13"/>
      <c r="AQ148" s="13"/>
      <c r="AR148" s="13"/>
      <c r="AS148"/>
      <c r="AT148"/>
      <c r="AU148"/>
      <c r="AV148"/>
      <c r="AW148"/>
      <c r="AX148"/>
      <c r="AY148"/>
      <c r="AZ148"/>
      <c r="BA148"/>
      <c r="BB148"/>
    </row>
    <row r="149" spans="1:54" s="14" customFormat="1" x14ac:dyDescent="0.25">
      <c r="A149" s="14" t="s">
        <v>34</v>
      </c>
      <c r="B149" s="58" t="s">
        <v>413</v>
      </c>
      <c r="C149" s="59" t="s">
        <v>414</v>
      </c>
      <c r="D149" s="59">
        <v>13604</v>
      </c>
      <c r="E149" s="60">
        <v>11746</v>
      </c>
      <c r="F149" s="60">
        <v>14802</v>
      </c>
      <c r="G149" s="77">
        <v>161</v>
      </c>
      <c r="H149" s="60">
        <f t="shared" si="6"/>
        <v>482</v>
      </c>
      <c r="I149" s="414" t="str">
        <f t="shared" si="7"/>
        <v>-</v>
      </c>
      <c r="J149" s="78">
        <v>120.73</v>
      </c>
      <c r="K149" s="79">
        <v>97.291476849167566</v>
      </c>
      <c r="L149" s="79" t="s">
        <v>415</v>
      </c>
      <c r="M149" s="80">
        <v>2151</v>
      </c>
      <c r="N149" s="81">
        <v>-6.5605555555555553</v>
      </c>
      <c r="O149" s="81">
        <v>-78.734722222222217</v>
      </c>
      <c r="P149" s="82" t="s">
        <v>52</v>
      </c>
      <c r="Q149" s="83"/>
      <c r="R149" s="84"/>
      <c r="S149" s="85">
        <v>41</v>
      </c>
      <c r="T149" s="82" t="s">
        <v>23</v>
      </c>
      <c r="U149" s="77">
        <v>161</v>
      </c>
      <c r="V149" s="76">
        <v>186</v>
      </c>
      <c r="W149" s="76">
        <v>8</v>
      </c>
      <c r="X149" s="86">
        <v>4.3010752688172049</v>
      </c>
      <c r="Y149" s="76">
        <v>138</v>
      </c>
      <c r="Z149" s="75">
        <v>30.241708825182691</v>
      </c>
      <c r="AA149" s="75">
        <v>28.719723183391004</v>
      </c>
      <c r="AB149" s="75" t="s">
        <v>16</v>
      </c>
      <c r="AC149" s="87" t="s">
        <v>39</v>
      </c>
      <c r="AD149" s="360">
        <v>0.33057999407608946</v>
      </c>
      <c r="AE149" s="360" t="s">
        <v>16</v>
      </c>
      <c r="AF149" s="76">
        <v>8346.7278031200003</v>
      </c>
      <c r="AG149" s="75">
        <v>71.060171999999994</v>
      </c>
      <c r="AH149" s="76">
        <v>3390</v>
      </c>
      <c r="AI149" s="75">
        <v>28.857690000000002</v>
      </c>
      <c r="AJ149" s="76">
        <v>3514</v>
      </c>
      <c r="AK149" s="75">
        <v>3903.5893656000012</v>
      </c>
      <c r="AL149" s="75">
        <v>874.16893155116634</v>
      </c>
      <c r="AM149" s="75">
        <v>520.61965264770981</v>
      </c>
      <c r="AN149" s="76">
        <v>1394.7885841988764</v>
      </c>
      <c r="AO149" s="9"/>
      <c r="AP149" s="13"/>
      <c r="AQ149" s="13"/>
      <c r="AR149" s="13"/>
      <c r="AS149"/>
      <c r="AT149"/>
      <c r="AU149"/>
      <c r="AV149"/>
      <c r="AW149"/>
      <c r="AX149"/>
      <c r="AY149"/>
      <c r="AZ149"/>
      <c r="BA149"/>
      <c r="BB149"/>
    </row>
    <row r="150" spans="1:54" s="14" customFormat="1" x14ac:dyDescent="0.25">
      <c r="A150" s="14" t="s">
        <v>34</v>
      </c>
      <c r="B150" s="58" t="s">
        <v>416</v>
      </c>
      <c r="C150" s="59" t="s">
        <v>417</v>
      </c>
      <c r="D150" s="59">
        <v>8656</v>
      </c>
      <c r="E150" s="60">
        <v>7481</v>
      </c>
      <c r="F150" s="60">
        <v>6457</v>
      </c>
      <c r="G150" s="77">
        <v>113</v>
      </c>
      <c r="H150" s="60">
        <f t="shared" si="6"/>
        <v>248</v>
      </c>
      <c r="I150" s="414" t="str">
        <f t="shared" si="7"/>
        <v>-</v>
      </c>
      <c r="J150" s="78">
        <v>494.94</v>
      </c>
      <c r="K150" s="79">
        <v>15.114963429910697</v>
      </c>
      <c r="L150" s="79" t="s">
        <v>418</v>
      </c>
      <c r="M150" s="80">
        <v>2112</v>
      </c>
      <c r="N150" s="81">
        <v>-6.514444444444444</v>
      </c>
      <c r="O150" s="81">
        <v>-79.120277777777773</v>
      </c>
      <c r="P150" s="82" t="s">
        <v>68</v>
      </c>
      <c r="Q150" s="83"/>
      <c r="R150" s="84"/>
      <c r="S150" s="85">
        <v>86</v>
      </c>
      <c r="T150" s="82" t="s">
        <v>23</v>
      </c>
      <c r="U150" s="77">
        <v>113</v>
      </c>
      <c r="V150" s="76">
        <v>73</v>
      </c>
      <c r="W150" s="76">
        <v>7</v>
      </c>
      <c r="X150" s="86">
        <v>9.5890410958904102</v>
      </c>
      <c r="Y150" s="76">
        <v>58</v>
      </c>
      <c r="Z150" s="72">
        <v>16.044776119402986</v>
      </c>
      <c r="AA150" s="72">
        <v>19.138755980861244</v>
      </c>
      <c r="AB150" s="72" t="s">
        <v>16</v>
      </c>
      <c r="AC150" s="73" t="s">
        <v>16</v>
      </c>
      <c r="AD150" s="373">
        <v>0.41987052645005524</v>
      </c>
      <c r="AE150" s="373" t="s">
        <v>16</v>
      </c>
      <c r="AF150" s="76">
        <v>3507.3529891799994</v>
      </c>
      <c r="AG150" s="75">
        <v>46.883477999999997</v>
      </c>
      <c r="AH150" s="76">
        <v>2413</v>
      </c>
      <c r="AI150" s="75">
        <v>32.252020000000002</v>
      </c>
      <c r="AJ150" s="76">
        <v>2082</v>
      </c>
      <c r="AK150" s="75">
        <v>1798.6372570419994</v>
      </c>
      <c r="AL150" s="75">
        <v>1149.2522309851627</v>
      </c>
      <c r="AM150" s="75">
        <v>1190.2366582007753</v>
      </c>
      <c r="AN150" s="76">
        <v>2339.4888891859378</v>
      </c>
      <c r="AO150" s="9"/>
      <c r="AP150" s="13"/>
      <c r="AQ150" s="13"/>
      <c r="AR150" s="13"/>
      <c r="AS150"/>
      <c r="AT150"/>
      <c r="AU150"/>
      <c r="AV150"/>
      <c r="AW150"/>
      <c r="AX150"/>
      <c r="AY150"/>
      <c r="AZ150"/>
      <c r="BA150"/>
      <c r="BB150"/>
    </row>
    <row r="151" spans="1:54" s="14" customFormat="1" x14ac:dyDescent="0.25">
      <c r="A151" s="14" t="s">
        <v>34</v>
      </c>
      <c r="B151" s="58" t="s">
        <v>419</v>
      </c>
      <c r="C151" s="59" t="s">
        <v>420</v>
      </c>
      <c r="D151" s="59">
        <v>3976</v>
      </c>
      <c r="E151" s="60">
        <v>3359</v>
      </c>
      <c r="F151" s="60">
        <v>4096</v>
      </c>
      <c r="G151" s="77">
        <v>59</v>
      </c>
      <c r="H151" s="60">
        <f t="shared" si="6"/>
        <v>142</v>
      </c>
      <c r="I151" s="414" t="str">
        <f t="shared" si="7"/>
        <v>-</v>
      </c>
      <c r="J151" s="78">
        <v>415.69</v>
      </c>
      <c r="K151" s="79">
        <v>8.0805407876061484</v>
      </c>
      <c r="L151" s="79" t="s">
        <v>421</v>
      </c>
      <c r="M151" s="80">
        <v>2983</v>
      </c>
      <c r="N151" s="81">
        <v>-6.4044444444444446</v>
      </c>
      <c r="O151" s="81">
        <v>-79.283611111111114</v>
      </c>
      <c r="P151" s="82" t="s">
        <v>68</v>
      </c>
      <c r="Q151" s="83"/>
      <c r="R151" s="84"/>
      <c r="S151" s="85">
        <v>43</v>
      </c>
      <c r="T151" s="82" t="s">
        <v>23</v>
      </c>
      <c r="U151" s="77">
        <v>59</v>
      </c>
      <c r="V151" s="76">
        <v>36</v>
      </c>
      <c r="W151" s="76">
        <v>0</v>
      </c>
      <c r="X151" s="87">
        <v>0</v>
      </c>
      <c r="Y151" s="76">
        <v>15</v>
      </c>
      <c r="Z151" s="72">
        <v>29.128440366972473</v>
      </c>
      <c r="AA151" s="72">
        <v>44.776119402985074</v>
      </c>
      <c r="AB151" s="72" t="s">
        <v>16</v>
      </c>
      <c r="AC151" s="73" t="s">
        <v>39</v>
      </c>
      <c r="AD151" s="373">
        <v>0.21463022902037113</v>
      </c>
      <c r="AE151" s="373" t="s">
        <v>16</v>
      </c>
      <c r="AF151" s="76">
        <v>2472.8607656300001</v>
      </c>
      <c r="AG151" s="75">
        <v>73.618956999999995</v>
      </c>
      <c r="AH151" s="76">
        <v>2340</v>
      </c>
      <c r="AI151" s="75">
        <v>69.674859999999995</v>
      </c>
      <c r="AJ151" s="76">
        <v>1150</v>
      </c>
      <c r="AK151" s="75">
        <v>940.76017356099999</v>
      </c>
      <c r="AL151" s="75">
        <v>1181.8307412920512</v>
      </c>
      <c r="AM151" s="75">
        <v>2400.8209437332534</v>
      </c>
      <c r="AN151" s="76">
        <v>3582.6516850253047</v>
      </c>
      <c r="AO151" s="9"/>
      <c r="AP151" s="13"/>
      <c r="AQ151" s="13"/>
      <c r="AR151" s="13"/>
      <c r="AS151"/>
      <c r="AT151"/>
      <c r="AU151"/>
      <c r="AV151"/>
      <c r="AW151"/>
      <c r="AX151"/>
      <c r="AY151"/>
      <c r="AZ151"/>
      <c r="BA151"/>
      <c r="BB151"/>
    </row>
    <row r="152" spans="1:54" x14ac:dyDescent="0.25">
      <c r="A152" t="s">
        <v>34</v>
      </c>
      <c r="B152" s="58" t="s">
        <v>422</v>
      </c>
      <c r="C152" s="59" t="s">
        <v>423</v>
      </c>
      <c r="D152" s="59">
        <v>5509</v>
      </c>
      <c r="E152" s="60">
        <v>4702</v>
      </c>
      <c r="F152" s="60">
        <v>5669</v>
      </c>
      <c r="G152" s="77">
        <v>85</v>
      </c>
      <c r="H152" s="60">
        <f t="shared" si="6"/>
        <v>111</v>
      </c>
      <c r="I152" s="414" t="str">
        <f t="shared" si="7"/>
        <v>-</v>
      </c>
      <c r="J152" s="78">
        <v>93.97</v>
      </c>
      <c r="K152" s="79">
        <v>50.037245929551986</v>
      </c>
      <c r="L152" s="79" t="s">
        <v>424</v>
      </c>
      <c r="M152" s="80">
        <v>2130</v>
      </c>
      <c r="N152" s="81">
        <v>-6.4975000000000005</v>
      </c>
      <c r="O152" s="81">
        <v>-78.423611111111114</v>
      </c>
      <c r="P152" s="82" t="s">
        <v>38</v>
      </c>
      <c r="Q152" s="83"/>
      <c r="R152" s="84"/>
      <c r="S152" s="85">
        <v>21</v>
      </c>
      <c r="T152" s="82" t="s">
        <v>23</v>
      </c>
      <c r="U152" s="77">
        <v>85</v>
      </c>
      <c r="V152" s="76">
        <v>70</v>
      </c>
      <c r="W152" s="76">
        <v>6</v>
      </c>
      <c r="X152" s="86">
        <v>8.5714285714285712</v>
      </c>
      <c r="Y152" s="76">
        <v>28</v>
      </c>
      <c r="Z152" s="75">
        <v>28.947368421052634</v>
      </c>
      <c r="AA152" s="75">
        <v>40.206185567010309</v>
      </c>
      <c r="AB152" s="75" t="s">
        <v>16</v>
      </c>
      <c r="AC152" s="87" t="s">
        <v>39</v>
      </c>
      <c r="AD152" s="360">
        <v>0.29665483674994825</v>
      </c>
      <c r="AE152" s="360" t="s">
        <v>16</v>
      </c>
      <c r="AF152" s="76">
        <v>2644.2195882200003</v>
      </c>
      <c r="AG152" s="75">
        <v>56.236061000000007</v>
      </c>
      <c r="AH152" s="76">
        <v>1960</v>
      </c>
      <c r="AI152" s="75">
        <v>41.691130000000001</v>
      </c>
      <c r="AJ152" s="76">
        <v>2328</v>
      </c>
      <c r="AK152" s="75">
        <v>1639.0094492500002</v>
      </c>
      <c r="AL152" s="75">
        <v>842.2626350489154</v>
      </c>
      <c r="AM152" s="75">
        <v>1554.4576159081239</v>
      </c>
      <c r="AN152" s="76">
        <v>2396.7202509570393</v>
      </c>
      <c r="AP152" s="13"/>
      <c r="AQ152" s="13"/>
      <c r="AR152" s="13"/>
    </row>
    <row r="153" spans="1:54" x14ac:dyDescent="0.25">
      <c r="A153" t="s">
        <v>34</v>
      </c>
      <c r="B153" s="58" t="s">
        <v>425</v>
      </c>
      <c r="C153" s="59" t="s">
        <v>426</v>
      </c>
      <c r="D153" s="59">
        <v>1739</v>
      </c>
      <c r="E153" s="60">
        <v>1281</v>
      </c>
      <c r="F153" s="60">
        <v>1655</v>
      </c>
      <c r="G153" s="77">
        <v>28</v>
      </c>
      <c r="H153" s="60">
        <f t="shared" si="6"/>
        <v>46</v>
      </c>
      <c r="I153" s="60">
        <f t="shared" si="7"/>
        <v>58</v>
      </c>
      <c r="J153" s="78">
        <v>141.05000000000001</v>
      </c>
      <c r="K153" s="79">
        <v>9.0818858560794045</v>
      </c>
      <c r="L153" s="79" t="s">
        <v>5619</v>
      </c>
      <c r="M153" s="80">
        <v>1834</v>
      </c>
      <c r="N153" s="81">
        <v>-6.177777777777778</v>
      </c>
      <c r="O153" s="81">
        <v>-78.482500000000002</v>
      </c>
      <c r="P153" s="82" t="s">
        <v>38</v>
      </c>
      <c r="Q153" s="83"/>
      <c r="R153" s="84"/>
      <c r="S153" s="85">
        <v>14</v>
      </c>
      <c r="T153" s="82" t="s">
        <v>23</v>
      </c>
      <c r="U153" s="77">
        <v>28</v>
      </c>
      <c r="V153" s="76">
        <v>9</v>
      </c>
      <c r="W153" s="76">
        <v>0</v>
      </c>
      <c r="X153" s="87">
        <v>0</v>
      </c>
      <c r="Y153" s="76">
        <v>2</v>
      </c>
      <c r="Z153" s="72">
        <v>23.131672597864767</v>
      </c>
      <c r="AA153" s="72">
        <v>32.87671232876712</v>
      </c>
      <c r="AB153" s="72" t="s">
        <v>16</v>
      </c>
      <c r="AC153" s="73" t="s">
        <v>16</v>
      </c>
      <c r="AD153" s="373">
        <v>0.32036643563866674</v>
      </c>
      <c r="AE153" s="373" t="s">
        <v>16</v>
      </c>
      <c r="AF153" s="76">
        <v>505.44981920999993</v>
      </c>
      <c r="AG153" s="75">
        <v>39.457440999999996</v>
      </c>
      <c r="AH153" s="76">
        <v>518</v>
      </c>
      <c r="AI153" s="75">
        <v>40.416759999999996</v>
      </c>
      <c r="AJ153" s="76">
        <v>462</v>
      </c>
      <c r="AK153" s="75">
        <v>502.61363280199998</v>
      </c>
      <c r="AL153" s="75">
        <v>1270.7024512099924</v>
      </c>
      <c r="AM153" s="75">
        <v>270.29861046057766</v>
      </c>
      <c r="AN153" s="76">
        <v>1541.0010616705702</v>
      </c>
      <c r="AP153" s="13"/>
      <c r="AQ153" s="13"/>
      <c r="AR153" s="13"/>
    </row>
    <row r="154" spans="1:54" s="14" customFormat="1" x14ac:dyDescent="0.25">
      <c r="A154" s="14" t="s">
        <v>34</v>
      </c>
      <c r="B154" s="74" t="s">
        <v>427</v>
      </c>
      <c r="C154" s="59" t="s">
        <v>428</v>
      </c>
      <c r="D154" s="59">
        <v>9873</v>
      </c>
      <c r="E154" s="60">
        <v>8849</v>
      </c>
      <c r="F154" s="60">
        <v>9203</v>
      </c>
      <c r="G154" s="77">
        <v>143</v>
      </c>
      <c r="H154" s="60">
        <f t="shared" si="6"/>
        <v>338</v>
      </c>
      <c r="I154" s="414" t="str">
        <f t="shared" si="7"/>
        <v>-</v>
      </c>
      <c r="J154" s="78">
        <v>301.07</v>
      </c>
      <c r="K154" s="79">
        <v>29.39183578569768</v>
      </c>
      <c r="L154" s="79" t="s">
        <v>429</v>
      </c>
      <c r="M154" s="80">
        <v>2445</v>
      </c>
      <c r="N154" s="81">
        <v>-6.3597222222222216</v>
      </c>
      <c r="O154" s="81">
        <v>-79.034444444444446</v>
      </c>
      <c r="P154" s="82" t="s">
        <v>68</v>
      </c>
      <c r="Q154" s="83"/>
      <c r="R154" s="84"/>
      <c r="S154" s="85">
        <v>53</v>
      </c>
      <c r="T154" s="82" t="s">
        <v>23</v>
      </c>
      <c r="U154" s="77">
        <v>143</v>
      </c>
      <c r="V154" s="76">
        <v>73</v>
      </c>
      <c r="W154" s="76">
        <v>5</v>
      </c>
      <c r="X154" s="86">
        <v>6.8493150684931505</v>
      </c>
      <c r="Y154" s="76">
        <v>48</v>
      </c>
      <c r="Z154" s="72">
        <v>20.419847328244277</v>
      </c>
      <c r="AA154" s="72">
        <v>27.683615819209038</v>
      </c>
      <c r="AB154" s="72" t="s">
        <v>16</v>
      </c>
      <c r="AC154" s="73" t="s">
        <v>39</v>
      </c>
      <c r="AD154" s="373">
        <v>0.37609383097554522</v>
      </c>
      <c r="AE154" s="373" t="s">
        <v>16</v>
      </c>
      <c r="AF154" s="76">
        <v>4873.9753095899996</v>
      </c>
      <c r="AG154" s="75">
        <v>55.079391000000001</v>
      </c>
      <c r="AH154" s="76">
        <v>1750</v>
      </c>
      <c r="AI154" s="75">
        <v>19.781459999999999</v>
      </c>
      <c r="AJ154" s="76">
        <v>2966</v>
      </c>
      <c r="AK154" s="75">
        <v>2581.4290849690005</v>
      </c>
      <c r="AL154" s="75">
        <v>943.68755565600657</v>
      </c>
      <c r="AM154" s="75">
        <v>3376.7982201378691</v>
      </c>
      <c r="AN154" s="76">
        <v>4320.4857757938762</v>
      </c>
      <c r="AO154" s="9"/>
      <c r="AP154" s="13"/>
      <c r="AQ154" s="13"/>
      <c r="AR154" s="13"/>
      <c r="AS154"/>
      <c r="AT154"/>
      <c r="AU154"/>
      <c r="AV154"/>
      <c r="AW154"/>
      <c r="AX154"/>
      <c r="AY154"/>
      <c r="AZ154"/>
      <c r="BA154"/>
      <c r="BB154"/>
    </row>
    <row r="155" spans="1:54" s="14" customFormat="1" x14ac:dyDescent="0.25">
      <c r="A155" s="14" t="s">
        <v>34</v>
      </c>
      <c r="B155" s="58" t="s">
        <v>430</v>
      </c>
      <c r="C155" s="59" t="s">
        <v>431</v>
      </c>
      <c r="D155" s="59">
        <v>1181</v>
      </c>
      <c r="E155" s="60">
        <v>995</v>
      </c>
      <c r="F155" s="60">
        <v>1263</v>
      </c>
      <c r="G155" s="77">
        <v>17</v>
      </c>
      <c r="H155" s="60">
        <f t="shared" si="6"/>
        <v>47</v>
      </c>
      <c r="I155" s="414" t="str">
        <f t="shared" si="7"/>
        <v>-</v>
      </c>
      <c r="J155" s="78">
        <v>205.01</v>
      </c>
      <c r="K155" s="79">
        <v>4.8534217843032046</v>
      </c>
      <c r="L155" s="79" t="s">
        <v>432</v>
      </c>
      <c r="M155" s="80">
        <v>3031</v>
      </c>
      <c r="N155" s="81">
        <v>-6.4241666666666672</v>
      </c>
      <c r="O155" s="81">
        <v>-79.242222222222225</v>
      </c>
      <c r="P155" s="82" t="s">
        <v>38</v>
      </c>
      <c r="Q155" s="83"/>
      <c r="R155" s="84"/>
      <c r="S155" s="85">
        <v>31</v>
      </c>
      <c r="T155" s="82" t="s">
        <v>23</v>
      </c>
      <c r="U155" s="77">
        <v>17</v>
      </c>
      <c r="V155" s="76">
        <v>11</v>
      </c>
      <c r="W155" s="76">
        <v>0</v>
      </c>
      <c r="X155" s="87">
        <v>0</v>
      </c>
      <c r="Y155" s="76">
        <v>2</v>
      </c>
      <c r="Z155" s="72">
        <v>14.84375</v>
      </c>
      <c r="AA155" s="72">
        <v>25.925925925925924</v>
      </c>
      <c r="AB155" s="72" t="s">
        <v>16</v>
      </c>
      <c r="AC155" s="73" t="s">
        <v>39</v>
      </c>
      <c r="AD155" s="373">
        <v>0.29778156395930178</v>
      </c>
      <c r="AE155" s="373" t="s">
        <v>16</v>
      </c>
      <c r="AF155" s="76">
        <v>639.73101129999998</v>
      </c>
      <c r="AG155" s="75">
        <v>64.294573999999997</v>
      </c>
      <c r="AH155" s="76">
        <v>512</v>
      </c>
      <c r="AI155" s="75">
        <v>51.492710000000002</v>
      </c>
      <c r="AJ155" s="76">
        <v>162</v>
      </c>
      <c r="AK155" s="75">
        <v>350.07146882500001</v>
      </c>
      <c r="AL155" s="75">
        <v>1322.4864924623116</v>
      </c>
      <c r="AM155" s="75">
        <v>10152.864924623114</v>
      </c>
      <c r="AN155" s="76">
        <v>11475.351417085427</v>
      </c>
      <c r="AO155" s="9"/>
      <c r="AP155" s="13"/>
      <c r="AQ155" s="13"/>
      <c r="AR155" s="13"/>
      <c r="AS155"/>
      <c r="AT155"/>
      <c r="AU155"/>
      <c r="AV155"/>
      <c r="AW155"/>
      <c r="AX155"/>
      <c r="AY155"/>
      <c r="AZ155"/>
      <c r="BA155"/>
      <c r="BB155"/>
    </row>
    <row r="156" spans="1:54" s="14" customFormat="1" x14ac:dyDescent="0.25">
      <c r="A156" s="14" t="s">
        <v>34</v>
      </c>
      <c r="B156" s="74" t="s">
        <v>433</v>
      </c>
      <c r="C156" s="59" t="s">
        <v>434</v>
      </c>
      <c r="D156" s="59">
        <v>20175</v>
      </c>
      <c r="E156" s="60">
        <v>17008</v>
      </c>
      <c r="F156" s="60">
        <v>17792</v>
      </c>
      <c r="G156" s="77">
        <v>236</v>
      </c>
      <c r="H156" s="60">
        <f t="shared" si="6"/>
        <v>475</v>
      </c>
      <c r="I156" s="60">
        <f t="shared" si="7"/>
        <v>874</v>
      </c>
      <c r="J156" s="78">
        <v>196.25</v>
      </c>
      <c r="K156" s="79">
        <v>86.664968152866237</v>
      </c>
      <c r="L156" s="79" t="s">
        <v>435</v>
      </c>
      <c r="M156" s="80">
        <v>2077</v>
      </c>
      <c r="N156" s="81">
        <v>-6.3927777777777779</v>
      </c>
      <c r="O156" s="81">
        <v>-78.611388888888882</v>
      </c>
      <c r="P156" s="82" t="s">
        <v>52</v>
      </c>
      <c r="Q156" s="83"/>
      <c r="R156" s="84"/>
      <c r="S156" s="85">
        <v>71</v>
      </c>
      <c r="T156" s="82" t="s">
        <v>23</v>
      </c>
      <c r="U156" s="77">
        <v>236</v>
      </c>
      <c r="V156" s="76">
        <v>223</v>
      </c>
      <c r="W156" s="76">
        <v>24</v>
      </c>
      <c r="X156" s="86">
        <v>10.762331838565023</v>
      </c>
      <c r="Y156" s="76">
        <v>97</v>
      </c>
      <c r="Z156" s="75">
        <v>30.532486565705913</v>
      </c>
      <c r="AA156" s="75">
        <v>35.12658227848101</v>
      </c>
      <c r="AB156" s="75" t="s">
        <v>16</v>
      </c>
      <c r="AC156" s="87" t="s">
        <v>39</v>
      </c>
      <c r="AD156" s="360">
        <v>0.27574347843008151</v>
      </c>
      <c r="AE156" s="360" t="s">
        <v>16</v>
      </c>
      <c r="AF156" s="76">
        <v>10492.92708544</v>
      </c>
      <c r="AG156" s="75">
        <v>61.694068000000001</v>
      </c>
      <c r="AH156" s="76">
        <v>5921</v>
      </c>
      <c r="AI156" s="75">
        <v>34.813330000000001</v>
      </c>
      <c r="AJ156" s="76">
        <v>5400</v>
      </c>
      <c r="AK156" s="75">
        <v>5595.8580148059809</v>
      </c>
      <c r="AL156" s="75">
        <v>698.58996237064912</v>
      </c>
      <c r="AM156" s="75">
        <v>616.8057567027281</v>
      </c>
      <c r="AN156" s="76">
        <v>1315.3957190733772</v>
      </c>
      <c r="AO156" s="9"/>
      <c r="AP156" s="13"/>
      <c r="AQ156" s="13"/>
      <c r="AR156" s="13"/>
      <c r="AS156"/>
      <c r="AT156"/>
      <c r="AU156"/>
      <c r="AV156"/>
      <c r="AW156"/>
      <c r="AX156"/>
      <c r="AY156"/>
      <c r="AZ156"/>
      <c r="BA156"/>
      <c r="BB156"/>
    </row>
    <row r="157" spans="1:54" s="14" customFormat="1" x14ac:dyDescent="0.25">
      <c r="A157" s="14" t="s">
        <v>34</v>
      </c>
      <c r="B157" s="58" t="s">
        <v>436</v>
      </c>
      <c r="C157" s="59" t="s">
        <v>437</v>
      </c>
      <c r="D157" s="59">
        <v>1067</v>
      </c>
      <c r="E157" s="60">
        <v>897</v>
      </c>
      <c r="F157" s="60">
        <v>1115</v>
      </c>
      <c r="G157" s="77">
        <v>17</v>
      </c>
      <c r="H157" s="60">
        <f t="shared" si="6"/>
        <v>66</v>
      </c>
      <c r="I157" s="414" t="str">
        <f t="shared" si="7"/>
        <v>-</v>
      </c>
      <c r="J157" s="78">
        <v>222.38</v>
      </c>
      <c r="K157" s="79">
        <v>4.0336361183559672</v>
      </c>
      <c r="L157" s="79" t="s">
        <v>438</v>
      </c>
      <c r="M157" s="80">
        <v>1313</v>
      </c>
      <c r="N157" s="81">
        <v>-6.4127777777777784</v>
      </c>
      <c r="O157" s="81">
        <v>-79.360833333333332</v>
      </c>
      <c r="P157" s="82" t="s">
        <v>68</v>
      </c>
      <c r="Q157" s="83"/>
      <c r="R157" s="84"/>
      <c r="S157" s="85">
        <v>35</v>
      </c>
      <c r="T157" s="82" t="s">
        <v>23</v>
      </c>
      <c r="U157" s="77">
        <v>17</v>
      </c>
      <c r="V157" s="76">
        <v>9</v>
      </c>
      <c r="W157" s="76">
        <v>1</v>
      </c>
      <c r="X157" s="86">
        <v>11.111111111111111</v>
      </c>
      <c r="Y157" s="76">
        <v>2</v>
      </c>
      <c r="Z157" s="72">
        <v>16</v>
      </c>
      <c r="AA157" s="72">
        <v>41.304347826086953</v>
      </c>
      <c r="AB157" s="72" t="s">
        <v>16</v>
      </c>
      <c r="AC157" s="73" t="s">
        <v>39</v>
      </c>
      <c r="AD157" s="373">
        <v>0.30473500297916739</v>
      </c>
      <c r="AE157" s="373" t="s">
        <v>16</v>
      </c>
      <c r="AF157" s="76">
        <v>586.49368167</v>
      </c>
      <c r="AG157" s="75">
        <v>65.383910999999998</v>
      </c>
      <c r="AH157" s="76">
        <v>289</v>
      </c>
      <c r="AI157" s="75">
        <v>32.189279999999997</v>
      </c>
      <c r="AJ157" s="76">
        <v>381</v>
      </c>
      <c r="AK157" s="75">
        <v>381.16890466900014</v>
      </c>
      <c r="AL157" s="75">
        <v>1413.1477703455964</v>
      </c>
      <c r="AM157" s="75">
        <v>11368.347157190638</v>
      </c>
      <c r="AN157" s="76">
        <v>12781.494927536232</v>
      </c>
      <c r="AO157" s="9"/>
      <c r="AP157" s="13"/>
      <c r="AQ157" s="13"/>
      <c r="AR157" s="13"/>
      <c r="AS157"/>
      <c r="AT157"/>
      <c r="AU157"/>
      <c r="AV157"/>
      <c r="AW157"/>
      <c r="AX157"/>
      <c r="AY157"/>
      <c r="AZ157"/>
      <c r="BA157"/>
      <c r="BB157"/>
    </row>
    <row r="158" spans="1:54" s="14" customFormat="1" x14ac:dyDescent="0.25">
      <c r="A158" s="14" t="s">
        <v>30</v>
      </c>
      <c r="B158" s="421" t="s">
        <v>439</v>
      </c>
      <c r="C158" s="422" t="s">
        <v>440</v>
      </c>
      <c r="D158" s="422">
        <v>33488</v>
      </c>
      <c r="E158" s="423">
        <v>29532</v>
      </c>
      <c r="F158" s="423">
        <v>29896</v>
      </c>
      <c r="G158" s="424">
        <v>430</v>
      </c>
      <c r="H158" s="423">
        <f t="shared" si="6"/>
        <v>975</v>
      </c>
      <c r="I158" s="423">
        <f t="shared" si="7"/>
        <v>743</v>
      </c>
      <c r="J158" s="425">
        <v>2070.33</v>
      </c>
      <c r="K158" s="426">
        <v>14.264392633058499</v>
      </c>
      <c r="L158" s="426" t="s">
        <v>441</v>
      </c>
      <c r="M158" s="427">
        <v>2695</v>
      </c>
      <c r="N158" s="428">
        <v>-7.3666666666666663</v>
      </c>
      <c r="O158" s="428">
        <v>-78.805277777777775</v>
      </c>
      <c r="P158" s="429" t="s">
        <v>16</v>
      </c>
      <c r="Q158" s="430"/>
      <c r="R158" s="431">
        <v>8</v>
      </c>
      <c r="S158" s="432">
        <v>479</v>
      </c>
      <c r="T158" s="429" t="s">
        <v>23</v>
      </c>
      <c r="U158" s="424">
        <v>430</v>
      </c>
      <c r="V158" s="433">
        <v>310</v>
      </c>
      <c r="W158" s="433">
        <v>22</v>
      </c>
      <c r="X158" s="434">
        <v>7.096774193548387</v>
      </c>
      <c r="Y158" s="433">
        <v>180</v>
      </c>
      <c r="Z158" s="435">
        <v>16.112266112266113</v>
      </c>
      <c r="AA158" s="435">
        <v>20.667150108774475</v>
      </c>
      <c r="AB158" s="435" t="s">
        <v>16</v>
      </c>
      <c r="AC158" s="436">
        <v>4</v>
      </c>
      <c r="AD158" s="437">
        <v>0.42210334870185229</v>
      </c>
      <c r="AE158" s="437">
        <v>0.65951083147029854</v>
      </c>
      <c r="AF158" s="433">
        <v>13392.777947279999</v>
      </c>
      <c r="AG158" s="435">
        <v>45.350054</v>
      </c>
      <c r="AH158" s="433">
        <v>7556</v>
      </c>
      <c r="AI158" s="435">
        <v>25.584864056728229</v>
      </c>
      <c r="AJ158" s="433">
        <v>9230</v>
      </c>
      <c r="AK158" s="435">
        <v>9487.803798673991</v>
      </c>
      <c r="AL158" s="435">
        <v>1909.2014983746446</v>
      </c>
      <c r="AM158" s="435">
        <v>1360.2324962752268</v>
      </c>
      <c r="AN158" s="433">
        <v>3269.4339946498717</v>
      </c>
      <c r="AO158" s="9"/>
      <c r="AP158" s="13"/>
      <c r="AQ158" s="13"/>
      <c r="AR158" s="13"/>
      <c r="AS158"/>
      <c r="AT158"/>
      <c r="AU158"/>
      <c r="AV158"/>
      <c r="AW158"/>
      <c r="AX158"/>
      <c r="AY158"/>
      <c r="AZ158"/>
      <c r="BA158"/>
      <c r="BB158"/>
    </row>
    <row r="159" spans="1:54" s="14" customFormat="1" x14ac:dyDescent="0.25">
      <c r="A159" s="14" t="s">
        <v>34</v>
      </c>
      <c r="B159" s="74" t="s">
        <v>442</v>
      </c>
      <c r="C159" s="59" t="s">
        <v>443</v>
      </c>
      <c r="D159" s="59">
        <v>3390</v>
      </c>
      <c r="E159" s="60">
        <v>2811</v>
      </c>
      <c r="F159" s="60">
        <v>3179</v>
      </c>
      <c r="G159" s="77">
        <v>30</v>
      </c>
      <c r="H159" s="60">
        <f t="shared" si="6"/>
        <v>105</v>
      </c>
      <c r="I159" s="60">
        <f t="shared" si="7"/>
        <v>260</v>
      </c>
      <c r="J159" s="78">
        <v>133.94</v>
      </c>
      <c r="K159" s="79">
        <v>20.987009108556069</v>
      </c>
      <c r="L159" s="79" t="s">
        <v>444</v>
      </c>
      <c r="M159" s="80">
        <v>883</v>
      </c>
      <c r="N159" s="81">
        <v>-7.2213888888888889</v>
      </c>
      <c r="O159" s="81">
        <v>-78.839722222222221</v>
      </c>
      <c r="P159" s="82" t="s">
        <v>75</v>
      </c>
      <c r="Q159" s="83"/>
      <c r="R159" s="84"/>
      <c r="S159" s="85">
        <v>39</v>
      </c>
      <c r="T159" s="82" t="s">
        <v>23</v>
      </c>
      <c r="U159" s="77">
        <v>30</v>
      </c>
      <c r="V159" s="76">
        <v>31</v>
      </c>
      <c r="W159" s="76">
        <v>2</v>
      </c>
      <c r="X159" s="86">
        <v>6.4516129032258061</v>
      </c>
      <c r="Y159" s="76">
        <v>19</v>
      </c>
      <c r="Z159" s="75">
        <v>8.0357142857142865</v>
      </c>
      <c r="AA159" s="75">
        <v>26.373626373626376</v>
      </c>
      <c r="AB159" s="75" t="s">
        <v>16</v>
      </c>
      <c r="AC159" s="87" t="s">
        <v>16</v>
      </c>
      <c r="AD159" s="360">
        <v>0.52945039479446832</v>
      </c>
      <c r="AE159" s="360" t="s">
        <v>16</v>
      </c>
      <c r="AF159" s="76">
        <v>751.37240109000004</v>
      </c>
      <c r="AG159" s="75">
        <v>26.729718999999999</v>
      </c>
      <c r="AH159" s="76">
        <v>488</v>
      </c>
      <c r="AI159" s="75">
        <v>17.370270000000001</v>
      </c>
      <c r="AJ159" s="76">
        <v>1081</v>
      </c>
      <c r="AK159" s="75">
        <v>1054.5709948450001</v>
      </c>
      <c r="AL159" s="75">
        <v>1291.4984525080042</v>
      </c>
      <c r="AM159" s="75">
        <v>41.163813589469939</v>
      </c>
      <c r="AN159" s="76">
        <v>1332.6622660974742</v>
      </c>
      <c r="AO159" s="9"/>
      <c r="AP159" s="13"/>
      <c r="AQ159" s="13"/>
      <c r="AR159" s="13"/>
      <c r="AS159"/>
      <c r="AT159"/>
      <c r="AU159"/>
      <c r="AV159"/>
      <c r="AW159"/>
      <c r="AX159"/>
      <c r="AY159"/>
      <c r="AZ159"/>
      <c r="BA159"/>
      <c r="BB159"/>
    </row>
    <row r="160" spans="1:54" s="14" customFormat="1" x14ac:dyDescent="0.25">
      <c r="A160" s="14" t="s">
        <v>34</v>
      </c>
      <c r="B160" s="58" t="s">
        <v>445</v>
      </c>
      <c r="C160" s="59" t="s">
        <v>440</v>
      </c>
      <c r="D160" s="59">
        <v>9316</v>
      </c>
      <c r="E160" s="60">
        <v>8131</v>
      </c>
      <c r="F160" s="60">
        <v>8076</v>
      </c>
      <c r="G160" s="77">
        <v>129</v>
      </c>
      <c r="H160" s="60">
        <f t="shared" si="6"/>
        <v>281</v>
      </c>
      <c r="I160" s="60">
        <f t="shared" si="7"/>
        <v>368</v>
      </c>
      <c r="J160" s="78">
        <v>358.28</v>
      </c>
      <c r="K160" s="79">
        <v>22.694540582784416</v>
      </c>
      <c r="L160" s="79" t="s">
        <v>441</v>
      </c>
      <c r="M160" s="80">
        <v>2695</v>
      </c>
      <c r="N160" s="81">
        <v>-7.3666666666666663</v>
      </c>
      <c r="O160" s="81">
        <v>-78.805277777777775</v>
      </c>
      <c r="P160" s="82" t="s">
        <v>52</v>
      </c>
      <c r="Q160" s="83"/>
      <c r="R160" s="84"/>
      <c r="S160" s="85">
        <v>119</v>
      </c>
      <c r="T160" s="82" t="s">
        <v>23</v>
      </c>
      <c r="U160" s="77">
        <v>129</v>
      </c>
      <c r="V160" s="76">
        <v>81</v>
      </c>
      <c r="W160" s="76">
        <v>8</v>
      </c>
      <c r="X160" s="86">
        <v>9.8765432098765427</v>
      </c>
      <c r="Y160" s="76">
        <v>47</v>
      </c>
      <c r="Z160" s="75">
        <v>20.64343163538874</v>
      </c>
      <c r="AA160" s="75">
        <v>45.662100456621005</v>
      </c>
      <c r="AB160" s="75" t="s">
        <v>16</v>
      </c>
      <c r="AC160" s="87" t="s">
        <v>16</v>
      </c>
      <c r="AD160" s="360">
        <v>0.35259930183814381</v>
      </c>
      <c r="AE160" s="360" t="s">
        <v>16</v>
      </c>
      <c r="AF160" s="76">
        <v>3978.0527211999997</v>
      </c>
      <c r="AG160" s="75">
        <v>48.924520000000001</v>
      </c>
      <c r="AH160" s="76">
        <v>2544</v>
      </c>
      <c r="AI160" s="75">
        <v>31.293769999999999</v>
      </c>
      <c r="AJ160" s="76">
        <v>2707</v>
      </c>
      <c r="AK160" s="75">
        <v>2717.0771858439907</v>
      </c>
      <c r="AL160" s="75">
        <v>1738.1877616529339</v>
      </c>
      <c r="AM160" s="75">
        <v>1025.6336969622432</v>
      </c>
      <c r="AN160" s="76">
        <v>2763.8214586151771</v>
      </c>
      <c r="AO160" s="9"/>
      <c r="AP160" s="13"/>
      <c r="AQ160" s="13"/>
      <c r="AR160" s="13"/>
      <c r="AS160"/>
      <c r="AT160"/>
      <c r="AU160"/>
      <c r="AV160"/>
      <c r="AW160"/>
      <c r="AX160"/>
      <c r="AY160"/>
      <c r="AZ160"/>
      <c r="BA160"/>
      <c r="BB160"/>
    </row>
    <row r="161" spans="1:54" x14ac:dyDescent="0.25">
      <c r="A161" t="s">
        <v>34</v>
      </c>
      <c r="B161" s="58" t="s">
        <v>446</v>
      </c>
      <c r="C161" s="59" t="s">
        <v>447</v>
      </c>
      <c r="D161" s="59">
        <v>1677</v>
      </c>
      <c r="E161" s="60">
        <v>1423</v>
      </c>
      <c r="F161" s="60">
        <v>1606</v>
      </c>
      <c r="G161" s="77">
        <v>18</v>
      </c>
      <c r="H161" s="60">
        <f t="shared" si="6"/>
        <v>53</v>
      </c>
      <c r="I161" s="414" t="str">
        <f t="shared" si="7"/>
        <v>-</v>
      </c>
      <c r="J161" s="78">
        <v>280.2</v>
      </c>
      <c r="K161" s="79">
        <v>5.0785153461812991</v>
      </c>
      <c r="L161" s="79" t="s">
        <v>448</v>
      </c>
      <c r="M161" s="80">
        <v>1904</v>
      </c>
      <c r="N161" s="81">
        <v>-7.3488888888888884</v>
      </c>
      <c r="O161" s="81">
        <v>-79.029722222222219</v>
      </c>
      <c r="P161" s="82" t="s">
        <v>68</v>
      </c>
      <c r="Q161" s="83"/>
      <c r="R161" s="84"/>
      <c r="S161" s="85">
        <v>52</v>
      </c>
      <c r="T161" s="82" t="s">
        <v>23</v>
      </c>
      <c r="U161" s="77">
        <v>18</v>
      </c>
      <c r="V161" s="76">
        <v>21</v>
      </c>
      <c r="W161" s="76">
        <v>1</v>
      </c>
      <c r="X161" s="86">
        <v>4.7619047619047619</v>
      </c>
      <c r="Y161" s="76">
        <v>7</v>
      </c>
      <c r="Z161" s="72">
        <v>27.403846153846157</v>
      </c>
      <c r="AA161" s="72">
        <v>2.6315789473684208</v>
      </c>
      <c r="AB161" s="72" t="s">
        <v>16</v>
      </c>
      <c r="AC161" s="73" t="s">
        <v>39</v>
      </c>
      <c r="AD161" s="373">
        <v>0.27344390094779442</v>
      </c>
      <c r="AE161" s="373" t="s">
        <v>16</v>
      </c>
      <c r="AF161" s="76">
        <v>906.61921283000004</v>
      </c>
      <c r="AG161" s="75">
        <v>63.711821</v>
      </c>
      <c r="AH161" s="76">
        <v>674</v>
      </c>
      <c r="AI161" s="75">
        <v>47.371560000000002</v>
      </c>
      <c r="AJ161" s="76">
        <v>370</v>
      </c>
      <c r="AK161" s="75">
        <v>421.82308899900005</v>
      </c>
      <c r="AL161" s="75">
        <v>2222.1387772312019</v>
      </c>
      <c r="AM161" s="75">
        <v>53.74667603654251</v>
      </c>
      <c r="AN161" s="76">
        <v>2275.8854532677447</v>
      </c>
      <c r="AP161" s="13"/>
      <c r="AQ161" s="13"/>
      <c r="AR161" s="13"/>
    </row>
    <row r="162" spans="1:54" s="14" customFormat="1" x14ac:dyDescent="0.25">
      <c r="A162" s="14" t="s">
        <v>34</v>
      </c>
      <c r="B162" s="58" t="s">
        <v>449</v>
      </c>
      <c r="C162" s="59" t="s">
        <v>450</v>
      </c>
      <c r="D162" s="59">
        <v>3136</v>
      </c>
      <c r="E162" s="60">
        <v>2845</v>
      </c>
      <c r="F162" s="60">
        <v>2991</v>
      </c>
      <c r="G162" s="77">
        <v>57</v>
      </c>
      <c r="H162" s="60">
        <f t="shared" si="6"/>
        <v>77</v>
      </c>
      <c r="I162" s="414" t="str">
        <f t="shared" si="7"/>
        <v>-</v>
      </c>
      <c r="J162" s="78">
        <v>49.88</v>
      </c>
      <c r="K162" s="79">
        <v>57.036888532477946</v>
      </c>
      <c r="L162" s="79" t="s">
        <v>451</v>
      </c>
      <c r="M162" s="80">
        <v>2568</v>
      </c>
      <c r="N162" s="81">
        <v>-7.3838888888888894</v>
      </c>
      <c r="O162" s="81">
        <v>-78.896111111111111</v>
      </c>
      <c r="P162" s="82" t="s">
        <v>38</v>
      </c>
      <c r="Q162" s="83"/>
      <c r="R162" s="84"/>
      <c r="S162" s="85">
        <v>50</v>
      </c>
      <c r="T162" s="82" t="s">
        <v>23</v>
      </c>
      <c r="U162" s="77">
        <v>57</v>
      </c>
      <c r="V162" s="76">
        <v>22</v>
      </c>
      <c r="W162" s="76">
        <v>2</v>
      </c>
      <c r="X162" s="86">
        <v>9.0909090909090917</v>
      </c>
      <c r="Y162" s="76">
        <v>7</v>
      </c>
      <c r="Z162" s="72">
        <v>41.700404858299592</v>
      </c>
      <c r="AA162" s="72">
        <v>43.225806451612904</v>
      </c>
      <c r="AB162" s="72" t="s">
        <v>16</v>
      </c>
      <c r="AC162" s="73" t="s">
        <v>39</v>
      </c>
      <c r="AD162" s="373">
        <v>0.25731679225327636</v>
      </c>
      <c r="AE162" s="373" t="s">
        <v>16</v>
      </c>
      <c r="AF162" s="76">
        <v>1915.96488015</v>
      </c>
      <c r="AG162" s="75">
        <v>67.344987000000003</v>
      </c>
      <c r="AH162" s="76">
        <v>1193</v>
      </c>
      <c r="AI162" s="75">
        <v>41.920409999999997</v>
      </c>
      <c r="AJ162" s="76">
        <v>474</v>
      </c>
      <c r="AK162" s="75">
        <v>751.7544040680001</v>
      </c>
      <c r="AL162" s="75">
        <v>1359.7488646748679</v>
      </c>
      <c r="AM162" s="75">
        <v>891.95530404217925</v>
      </c>
      <c r="AN162" s="76">
        <v>2251.7041687170472</v>
      </c>
      <c r="AO162" s="9"/>
      <c r="AP162" s="13"/>
      <c r="AQ162" s="13"/>
      <c r="AR162" s="13"/>
      <c r="AS162"/>
      <c r="AT162"/>
      <c r="AU162"/>
      <c r="AV162"/>
      <c r="AW162"/>
      <c r="AX162"/>
      <c r="AY162"/>
      <c r="AZ162"/>
      <c r="BA162"/>
      <c r="BB162"/>
    </row>
    <row r="163" spans="1:54" s="14" customFormat="1" x14ac:dyDescent="0.25">
      <c r="A163" s="14" t="s">
        <v>34</v>
      </c>
      <c r="B163" s="58" t="s">
        <v>452</v>
      </c>
      <c r="C163" s="59" t="s">
        <v>453</v>
      </c>
      <c r="D163" s="59">
        <v>3791</v>
      </c>
      <c r="E163" s="60">
        <v>3569</v>
      </c>
      <c r="F163" s="60">
        <v>3367</v>
      </c>
      <c r="G163" s="77">
        <v>56</v>
      </c>
      <c r="H163" s="60">
        <f t="shared" si="6"/>
        <v>104</v>
      </c>
      <c r="I163" s="60">
        <f t="shared" si="7"/>
        <v>11</v>
      </c>
      <c r="J163" s="78">
        <v>486.55</v>
      </c>
      <c r="K163" s="79">
        <v>7.33532011098551</v>
      </c>
      <c r="L163" s="79" t="s">
        <v>454</v>
      </c>
      <c r="M163" s="80">
        <v>1386</v>
      </c>
      <c r="N163" s="81">
        <v>-7.4250000000000007</v>
      </c>
      <c r="O163" s="81">
        <v>-78.927500000000009</v>
      </c>
      <c r="P163" s="82" t="s">
        <v>68</v>
      </c>
      <c r="Q163" s="83"/>
      <c r="R163" s="84"/>
      <c r="S163" s="85">
        <v>69</v>
      </c>
      <c r="T163" s="82" t="s">
        <v>23</v>
      </c>
      <c r="U163" s="77">
        <v>56</v>
      </c>
      <c r="V163" s="76">
        <v>31</v>
      </c>
      <c r="W163" s="76">
        <v>3</v>
      </c>
      <c r="X163" s="86">
        <v>9.67741935483871</v>
      </c>
      <c r="Y163" s="76">
        <v>25</v>
      </c>
      <c r="Z163" s="72">
        <v>16.181229773462782</v>
      </c>
      <c r="AA163" s="72">
        <v>1.9867549668874174</v>
      </c>
      <c r="AB163" s="72" t="s">
        <v>16</v>
      </c>
      <c r="AC163" s="73" t="s">
        <v>39</v>
      </c>
      <c r="AD163" s="373">
        <v>0.38239026631353934</v>
      </c>
      <c r="AE163" s="373" t="s">
        <v>16</v>
      </c>
      <c r="AF163" s="76">
        <v>1894.73916493</v>
      </c>
      <c r="AG163" s="75">
        <v>53.088797</v>
      </c>
      <c r="AH163" s="76">
        <v>669</v>
      </c>
      <c r="AI163" s="75">
        <v>18.731909999999999</v>
      </c>
      <c r="AJ163" s="76">
        <v>1002</v>
      </c>
      <c r="AK163" s="75">
        <v>1283.4300240279999</v>
      </c>
      <c r="AL163" s="75">
        <v>1322.067430652844</v>
      </c>
      <c r="AM163" s="75">
        <v>2080.267256934716</v>
      </c>
      <c r="AN163" s="76">
        <v>3402.33468758756</v>
      </c>
      <c r="AO163" s="9"/>
      <c r="AP163" s="13"/>
      <c r="AQ163" s="13"/>
      <c r="AR163" s="13"/>
      <c r="AS163"/>
      <c r="AT163"/>
      <c r="AU163"/>
      <c r="AV163"/>
      <c r="AW163"/>
      <c r="AX163"/>
      <c r="AY163"/>
      <c r="AZ163"/>
      <c r="BA163"/>
      <c r="BB163"/>
    </row>
    <row r="164" spans="1:54" s="14" customFormat="1" x14ac:dyDescent="0.25">
      <c r="A164" s="14" t="s">
        <v>34</v>
      </c>
      <c r="B164" s="58" t="s">
        <v>455</v>
      </c>
      <c r="C164" s="59" t="s">
        <v>456</v>
      </c>
      <c r="D164" s="59">
        <v>1225</v>
      </c>
      <c r="E164" s="60">
        <v>1057</v>
      </c>
      <c r="F164" s="60">
        <v>1295</v>
      </c>
      <c r="G164" s="77">
        <v>17</v>
      </c>
      <c r="H164" s="60">
        <f t="shared" si="6"/>
        <v>38</v>
      </c>
      <c r="I164" s="414" t="str">
        <f t="shared" si="7"/>
        <v>-</v>
      </c>
      <c r="J164" s="78">
        <v>64.53</v>
      </c>
      <c r="K164" s="79">
        <v>16.379978304664498</v>
      </c>
      <c r="L164" s="79" t="s">
        <v>5620</v>
      </c>
      <c r="M164" s="80">
        <v>2426</v>
      </c>
      <c r="N164" s="81">
        <v>-7.3444444444444441</v>
      </c>
      <c r="O164" s="81">
        <v>-78.836666666666659</v>
      </c>
      <c r="P164" s="82" t="s">
        <v>68</v>
      </c>
      <c r="Q164" s="83"/>
      <c r="R164" s="84"/>
      <c r="S164" s="85">
        <v>82</v>
      </c>
      <c r="T164" s="82" t="s">
        <v>23</v>
      </c>
      <c r="U164" s="77">
        <v>17</v>
      </c>
      <c r="V164" s="76">
        <v>16</v>
      </c>
      <c r="W164" s="76">
        <v>0</v>
      </c>
      <c r="X164" s="87">
        <v>0</v>
      </c>
      <c r="Y164" s="76">
        <v>5</v>
      </c>
      <c r="Z164" s="72">
        <v>28.40909090909091</v>
      </c>
      <c r="AA164" s="72">
        <v>19.298245614035086</v>
      </c>
      <c r="AB164" s="72" t="s">
        <v>16</v>
      </c>
      <c r="AC164" s="73" t="s">
        <v>39</v>
      </c>
      <c r="AD164" s="373">
        <v>0.24045905927350983</v>
      </c>
      <c r="AE164" s="373" t="s">
        <v>16</v>
      </c>
      <c r="AF164" s="76">
        <v>718.82782768999994</v>
      </c>
      <c r="AG164" s="75">
        <v>68.006416999999999</v>
      </c>
      <c r="AH164" s="76">
        <v>575</v>
      </c>
      <c r="AI164" s="75">
        <v>54.416440000000001</v>
      </c>
      <c r="AJ164" s="76">
        <v>436</v>
      </c>
      <c r="AK164" s="75">
        <v>334.81479537500002</v>
      </c>
      <c r="AL164" s="75">
        <v>1671.1828003784296</v>
      </c>
      <c r="AM164" s="75">
        <v>897.30082308420049</v>
      </c>
      <c r="AN164" s="76">
        <v>2568.48362346263</v>
      </c>
      <c r="AO164" s="9"/>
      <c r="AP164" s="13"/>
      <c r="AQ164" s="13"/>
      <c r="AR164" s="13"/>
      <c r="AS164"/>
      <c r="AT164"/>
      <c r="AU164"/>
      <c r="AV164"/>
      <c r="AW164"/>
      <c r="AX164"/>
      <c r="AY164"/>
      <c r="AZ164"/>
      <c r="BA164"/>
      <c r="BB164"/>
    </row>
    <row r="165" spans="1:54" s="14" customFormat="1" x14ac:dyDescent="0.25">
      <c r="A165" s="14" t="s">
        <v>34</v>
      </c>
      <c r="B165" s="74" t="s">
        <v>457</v>
      </c>
      <c r="C165" s="59" t="s">
        <v>458</v>
      </c>
      <c r="D165" s="59">
        <v>2699</v>
      </c>
      <c r="E165" s="60">
        <v>2609</v>
      </c>
      <c r="F165" s="60">
        <v>2657</v>
      </c>
      <c r="G165" s="77">
        <v>37</v>
      </c>
      <c r="H165" s="60">
        <f t="shared" si="6"/>
        <v>89</v>
      </c>
      <c r="I165" s="414" t="str">
        <f t="shared" si="7"/>
        <v>-</v>
      </c>
      <c r="J165" s="78">
        <v>149.69999999999999</v>
      </c>
      <c r="K165" s="79">
        <v>17.428189712758851</v>
      </c>
      <c r="L165" s="79" t="s">
        <v>459</v>
      </c>
      <c r="M165" s="80">
        <v>2780</v>
      </c>
      <c r="N165" s="81">
        <v>-7.3005555555555555</v>
      </c>
      <c r="O165" s="81">
        <v>-78.933055555555555</v>
      </c>
      <c r="P165" s="82" t="s">
        <v>68</v>
      </c>
      <c r="Q165" s="83"/>
      <c r="R165" s="84"/>
      <c r="S165" s="85">
        <v>36</v>
      </c>
      <c r="T165" s="82" t="s">
        <v>23</v>
      </c>
      <c r="U165" s="77">
        <v>37</v>
      </c>
      <c r="V165" s="76">
        <v>35</v>
      </c>
      <c r="W165" s="76">
        <v>1</v>
      </c>
      <c r="X165" s="86">
        <v>2.8571428571428572</v>
      </c>
      <c r="Y165" s="76">
        <v>14</v>
      </c>
      <c r="Z165" s="72">
        <v>24.576271186440678</v>
      </c>
      <c r="AA165" s="72">
        <v>40</v>
      </c>
      <c r="AB165" s="72" t="s">
        <v>16</v>
      </c>
      <c r="AC165" s="73" t="s">
        <v>16</v>
      </c>
      <c r="AD165" s="373">
        <v>0.40956137142203125</v>
      </c>
      <c r="AE165" s="373" t="s">
        <v>16</v>
      </c>
      <c r="AF165" s="76">
        <v>1339.7866728200001</v>
      </c>
      <c r="AG165" s="75">
        <v>51.352498000000004</v>
      </c>
      <c r="AH165" s="76">
        <v>923</v>
      </c>
      <c r="AI165" s="75">
        <v>35.360239999999997</v>
      </c>
      <c r="AJ165" s="76">
        <v>615</v>
      </c>
      <c r="AK165" s="75">
        <v>747.88254045599911</v>
      </c>
      <c r="AL165" s="75">
        <v>1194.6903564584131</v>
      </c>
      <c r="AM165" s="75">
        <v>176.49531238022232</v>
      </c>
      <c r="AN165" s="76">
        <v>1371.1856688386354</v>
      </c>
      <c r="AO165" s="9"/>
      <c r="AP165" s="13"/>
      <c r="AQ165" s="13"/>
      <c r="AR165" s="13"/>
      <c r="AS165"/>
      <c r="AT165"/>
      <c r="AU165"/>
      <c r="AV165"/>
      <c r="AW165"/>
      <c r="AX165"/>
      <c r="AY165"/>
      <c r="AZ165"/>
      <c r="BA165"/>
      <c r="BB165"/>
    </row>
    <row r="166" spans="1:54" s="14" customFormat="1" x14ac:dyDescent="0.25">
      <c r="A166" s="14" t="s">
        <v>34</v>
      </c>
      <c r="B166" s="58" t="s">
        <v>460</v>
      </c>
      <c r="C166" s="59" t="s">
        <v>461</v>
      </c>
      <c r="D166" s="59">
        <v>8254</v>
      </c>
      <c r="E166" s="60">
        <v>7087</v>
      </c>
      <c r="F166" s="60">
        <v>6725</v>
      </c>
      <c r="G166" s="77">
        <v>86</v>
      </c>
      <c r="H166" s="60">
        <f t="shared" si="6"/>
        <v>228</v>
      </c>
      <c r="I166" s="60">
        <f t="shared" si="7"/>
        <v>104</v>
      </c>
      <c r="J166" s="78">
        <v>547.25</v>
      </c>
      <c r="K166" s="79">
        <v>12.950205573321151</v>
      </c>
      <c r="L166" s="79" t="s">
        <v>462</v>
      </c>
      <c r="M166" s="80">
        <v>453</v>
      </c>
      <c r="N166" s="81">
        <v>-7.2530555555555551</v>
      </c>
      <c r="O166" s="81">
        <v>-79.13111111111111</v>
      </c>
      <c r="P166" s="82" t="s">
        <v>52</v>
      </c>
      <c r="Q166" s="83"/>
      <c r="R166" s="84"/>
      <c r="S166" s="85">
        <v>32</v>
      </c>
      <c r="T166" s="82" t="s">
        <v>23</v>
      </c>
      <c r="U166" s="77">
        <v>86</v>
      </c>
      <c r="V166" s="76">
        <v>73</v>
      </c>
      <c r="W166" s="76">
        <v>5</v>
      </c>
      <c r="X166" s="86">
        <v>6.8493150684931505</v>
      </c>
      <c r="Y166" s="76">
        <v>56</v>
      </c>
      <c r="Z166" s="75">
        <v>7.4101796407185629</v>
      </c>
      <c r="AA166" s="75">
        <v>8.3636363636363633</v>
      </c>
      <c r="AB166" s="75" t="s">
        <v>16</v>
      </c>
      <c r="AC166" s="87" t="s">
        <v>16</v>
      </c>
      <c r="AD166" s="360">
        <v>0.55637748423696642</v>
      </c>
      <c r="AE166" s="360" t="s">
        <v>16</v>
      </c>
      <c r="AF166" s="76">
        <v>1868.24680461</v>
      </c>
      <c r="AG166" s="75">
        <v>26.361602999999999</v>
      </c>
      <c r="AH166" s="76">
        <v>513</v>
      </c>
      <c r="AI166" s="75">
        <v>7.2442599999999997</v>
      </c>
      <c r="AJ166" s="76">
        <v>2545</v>
      </c>
      <c r="AK166" s="75">
        <v>2176.4507650590003</v>
      </c>
      <c r="AL166" s="75">
        <v>1260.8708734302243</v>
      </c>
      <c r="AM166" s="75">
        <v>1774.5411979681107</v>
      </c>
      <c r="AN166" s="76">
        <v>3035.4120713983352</v>
      </c>
      <c r="AO166" s="9"/>
      <c r="AP166" s="13"/>
      <c r="AQ166" s="13"/>
      <c r="AR166" s="13"/>
      <c r="AS166"/>
      <c r="AT166"/>
      <c r="AU166"/>
      <c r="AV166"/>
      <c r="AW166"/>
      <c r="AX166"/>
      <c r="AY166"/>
      <c r="AZ166"/>
      <c r="BA166"/>
      <c r="BB166"/>
    </row>
    <row r="167" spans="1:54" s="14" customFormat="1" x14ac:dyDescent="0.25">
      <c r="A167" s="14" t="s">
        <v>30</v>
      </c>
      <c r="B167" s="421" t="s">
        <v>463</v>
      </c>
      <c r="C167" s="422" t="s">
        <v>464</v>
      </c>
      <c r="D167" s="422">
        <v>147534</v>
      </c>
      <c r="E167" s="423">
        <v>125833</v>
      </c>
      <c r="F167" s="423">
        <v>140553</v>
      </c>
      <c r="G167" s="424">
        <v>1952</v>
      </c>
      <c r="H167" s="423">
        <f t="shared" si="6"/>
        <v>3139</v>
      </c>
      <c r="I167" s="423">
        <f t="shared" si="7"/>
        <v>3090</v>
      </c>
      <c r="J167" s="425">
        <v>3028.4599999999996</v>
      </c>
      <c r="K167" s="426">
        <v>41.550160807803309</v>
      </c>
      <c r="L167" s="426" t="s">
        <v>465</v>
      </c>
      <c r="M167" s="427">
        <v>2665</v>
      </c>
      <c r="N167" s="428">
        <v>-6.3772222222222217</v>
      </c>
      <c r="O167" s="428">
        <v>-78.818055555555546</v>
      </c>
      <c r="P167" s="429" t="s">
        <v>16</v>
      </c>
      <c r="Q167" s="430"/>
      <c r="R167" s="431">
        <v>15</v>
      </c>
      <c r="S167" s="432">
        <v>635</v>
      </c>
      <c r="T167" s="429" t="s">
        <v>23</v>
      </c>
      <c r="U167" s="424">
        <v>1952</v>
      </c>
      <c r="V167" s="433">
        <v>1624</v>
      </c>
      <c r="W167" s="433">
        <v>113</v>
      </c>
      <c r="X167" s="434">
        <v>6.958128078817734</v>
      </c>
      <c r="Y167" s="433">
        <v>1221</v>
      </c>
      <c r="Z167" s="435">
        <v>22.484677363817916</v>
      </c>
      <c r="AA167" s="435">
        <v>25.038880248833596</v>
      </c>
      <c r="AB167" s="435" t="s">
        <v>16</v>
      </c>
      <c r="AC167" s="436">
        <v>15</v>
      </c>
      <c r="AD167" s="437">
        <v>0.35476566556050299</v>
      </c>
      <c r="AE167" s="437">
        <v>0.65887363517584896</v>
      </c>
      <c r="AF167" s="433">
        <v>72357.829264789994</v>
      </c>
      <c r="AG167" s="435">
        <v>57.503062999999997</v>
      </c>
      <c r="AH167" s="433">
        <v>46997</v>
      </c>
      <c r="AI167" s="435">
        <v>37.348356457680012</v>
      </c>
      <c r="AJ167" s="433">
        <v>38736</v>
      </c>
      <c r="AK167" s="435">
        <v>41410.213191917013</v>
      </c>
      <c r="AL167" s="435">
        <v>2003.9091483156258</v>
      </c>
      <c r="AM167" s="435">
        <v>1313.2214588383017</v>
      </c>
      <c r="AN167" s="433">
        <v>3317.1306071539275</v>
      </c>
      <c r="AO167" s="9"/>
      <c r="AP167" s="13"/>
      <c r="AQ167" s="13"/>
      <c r="AR167" s="13"/>
      <c r="AS167"/>
      <c r="AT167"/>
      <c r="AU167"/>
      <c r="AV167"/>
      <c r="AW167"/>
      <c r="AX167"/>
      <c r="AY167"/>
      <c r="AZ167"/>
      <c r="BA167"/>
      <c r="BB167"/>
    </row>
    <row r="168" spans="1:54" s="14" customFormat="1" x14ac:dyDescent="0.25">
      <c r="A168" s="14" t="s">
        <v>34</v>
      </c>
      <c r="B168" s="74" t="s">
        <v>466</v>
      </c>
      <c r="C168" s="59" t="s">
        <v>467</v>
      </c>
      <c r="D168" s="59">
        <v>11197</v>
      </c>
      <c r="E168" s="60">
        <v>9722</v>
      </c>
      <c r="F168" s="60">
        <v>10160</v>
      </c>
      <c r="G168" s="77">
        <v>153</v>
      </c>
      <c r="H168" s="60">
        <f t="shared" si="6"/>
        <v>210</v>
      </c>
      <c r="I168" s="60">
        <f t="shared" si="7"/>
        <v>355</v>
      </c>
      <c r="J168" s="78">
        <v>316.05</v>
      </c>
      <c r="K168" s="79">
        <v>30.760955545008699</v>
      </c>
      <c r="L168" s="79" t="s">
        <v>468</v>
      </c>
      <c r="M168" s="80">
        <v>1558</v>
      </c>
      <c r="N168" s="81">
        <v>-6.181111111111111</v>
      </c>
      <c r="O168" s="81">
        <v>-78.910555555555561</v>
      </c>
      <c r="P168" s="82" t="s">
        <v>68</v>
      </c>
      <c r="Q168" s="83"/>
      <c r="R168" s="84"/>
      <c r="S168" s="85">
        <v>69</v>
      </c>
      <c r="T168" s="82" t="s">
        <v>23</v>
      </c>
      <c r="U168" s="77">
        <v>153</v>
      </c>
      <c r="V168" s="76">
        <v>113</v>
      </c>
      <c r="W168" s="76">
        <v>7</v>
      </c>
      <c r="X168" s="86">
        <v>6.1946902654867255</v>
      </c>
      <c r="Y168" s="76">
        <v>74</v>
      </c>
      <c r="Z168" s="72">
        <v>25.057825751734775</v>
      </c>
      <c r="AA168" s="72">
        <v>17.883211678832119</v>
      </c>
      <c r="AB168" s="72" t="s">
        <v>16</v>
      </c>
      <c r="AC168" s="73" t="s">
        <v>39</v>
      </c>
      <c r="AD168" s="373">
        <v>0.33760830177134082</v>
      </c>
      <c r="AE168" s="373" t="s">
        <v>16</v>
      </c>
      <c r="AF168" s="76">
        <v>7354.0244180600002</v>
      </c>
      <c r="AG168" s="75">
        <v>75.643123000000003</v>
      </c>
      <c r="AH168" s="76">
        <v>3462</v>
      </c>
      <c r="AI168" s="75">
        <v>35.613529999999997</v>
      </c>
      <c r="AJ168" s="76">
        <v>3516</v>
      </c>
      <c r="AK168" s="75">
        <v>3428.5714461189896</v>
      </c>
      <c r="AL168" s="75">
        <v>402.55193067270108</v>
      </c>
      <c r="AM168" s="75">
        <v>345.73745731331002</v>
      </c>
      <c r="AN168" s="76">
        <v>748.28938798601109</v>
      </c>
      <c r="AO168" s="9"/>
      <c r="AP168" s="13"/>
      <c r="AQ168" s="13"/>
      <c r="AR168" s="13"/>
      <c r="AS168"/>
      <c r="AT168"/>
      <c r="AU168"/>
      <c r="AV168"/>
      <c r="AW168"/>
      <c r="AX168"/>
      <c r="AY168"/>
      <c r="AZ168"/>
      <c r="BA168"/>
      <c r="BB168"/>
    </row>
    <row r="169" spans="1:54" s="14" customFormat="1" x14ac:dyDescent="0.25">
      <c r="A169" s="14" t="s">
        <v>34</v>
      </c>
      <c r="B169" s="74" t="s">
        <v>469</v>
      </c>
      <c r="C169" s="59" t="s">
        <v>470</v>
      </c>
      <c r="D169" s="59">
        <v>3808</v>
      </c>
      <c r="E169" s="60">
        <v>3317</v>
      </c>
      <c r="F169" s="60">
        <v>3676</v>
      </c>
      <c r="G169" s="77">
        <v>45</v>
      </c>
      <c r="H169" s="60">
        <f t="shared" si="6"/>
        <v>78</v>
      </c>
      <c r="I169" s="60">
        <f t="shared" si="7"/>
        <v>271</v>
      </c>
      <c r="J169" s="78">
        <v>276.95999999999998</v>
      </c>
      <c r="K169" s="79">
        <v>11.976458694396303</v>
      </c>
      <c r="L169" s="79" t="s">
        <v>471</v>
      </c>
      <c r="M169" s="80">
        <v>474</v>
      </c>
      <c r="N169" s="81">
        <v>-5.9</v>
      </c>
      <c r="O169" s="81">
        <v>-78.693888888888893</v>
      </c>
      <c r="P169" s="82" t="s">
        <v>68</v>
      </c>
      <c r="Q169" s="83"/>
      <c r="R169" s="84"/>
      <c r="S169" s="85">
        <v>34</v>
      </c>
      <c r="T169" s="82" t="s">
        <v>23</v>
      </c>
      <c r="U169" s="77">
        <v>45</v>
      </c>
      <c r="V169" s="76">
        <v>40</v>
      </c>
      <c r="W169" s="76">
        <v>2</v>
      </c>
      <c r="X169" s="86">
        <v>5</v>
      </c>
      <c r="Y169" s="76">
        <v>18</v>
      </c>
      <c r="Z169" s="72">
        <v>20.535714285714285</v>
      </c>
      <c r="AA169" s="72">
        <v>12.121212121212121</v>
      </c>
      <c r="AB169" s="72" t="s">
        <v>16</v>
      </c>
      <c r="AC169" s="73" t="s">
        <v>39</v>
      </c>
      <c r="AD169" s="373">
        <v>0.39349428132240238</v>
      </c>
      <c r="AE169" s="373" t="s">
        <v>16</v>
      </c>
      <c r="AF169" s="76">
        <v>1985.1597521599999</v>
      </c>
      <c r="AG169" s="75">
        <v>59.848047999999999</v>
      </c>
      <c r="AH169" s="76">
        <v>1515</v>
      </c>
      <c r="AI169" s="75">
        <v>45.661940000000001</v>
      </c>
      <c r="AJ169" s="76">
        <v>956</v>
      </c>
      <c r="AK169" s="75">
        <v>1009.9804493509998</v>
      </c>
      <c r="AL169" s="75">
        <v>474.16091347603253</v>
      </c>
      <c r="AM169" s="75">
        <v>731.29674706059677</v>
      </c>
      <c r="AN169" s="76">
        <v>1205.4576605366294</v>
      </c>
      <c r="AO169" s="9"/>
      <c r="AP169" s="13"/>
      <c r="AQ169" s="13"/>
      <c r="AR169" s="13"/>
      <c r="AS169"/>
      <c r="AT169"/>
      <c r="AU169"/>
      <c r="AV169"/>
      <c r="AW169"/>
      <c r="AX169"/>
      <c r="AY169"/>
      <c r="AZ169"/>
      <c r="BA169"/>
      <c r="BB169"/>
    </row>
    <row r="170" spans="1:54" x14ac:dyDescent="0.25">
      <c r="A170" t="s">
        <v>34</v>
      </c>
      <c r="B170" s="58" t="s">
        <v>472</v>
      </c>
      <c r="C170" s="59" t="s">
        <v>473</v>
      </c>
      <c r="D170" s="59">
        <v>3111</v>
      </c>
      <c r="E170" s="60">
        <v>2618</v>
      </c>
      <c r="F170" s="60">
        <v>2942</v>
      </c>
      <c r="G170" s="77">
        <v>54</v>
      </c>
      <c r="H170" s="60">
        <f t="shared" si="6"/>
        <v>49</v>
      </c>
      <c r="I170" s="60">
        <f t="shared" si="7"/>
        <v>20</v>
      </c>
      <c r="J170" s="78">
        <v>108.93</v>
      </c>
      <c r="K170" s="79">
        <v>24.033783163499493</v>
      </c>
      <c r="L170" s="79" t="s">
        <v>474</v>
      </c>
      <c r="M170" s="80">
        <v>1598</v>
      </c>
      <c r="N170" s="81">
        <v>-6.1069444444444443</v>
      </c>
      <c r="O170" s="81">
        <v>-78.573888888888888</v>
      </c>
      <c r="P170" s="82" t="s">
        <v>68</v>
      </c>
      <c r="Q170" s="83"/>
      <c r="R170" s="84"/>
      <c r="S170" s="85">
        <v>22</v>
      </c>
      <c r="T170" s="82" t="s">
        <v>23</v>
      </c>
      <c r="U170" s="77">
        <v>54</v>
      </c>
      <c r="V170" s="76">
        <v>31</v>
      </c>
      <c r="W170" s="76">
        <v>2</v>
      </c>
      <c r="X170" s="86">
        <v>6.4516129032258061</v>
      </c>
      <c r="Y170" s="76">
        <v>12</v>
      </c>
      <c r="Z170" s="72">
        <v>22.89855072463768</v>
      </c>
      <c r="AA170" s="72">
        <v>12</v>
      </c>
      <c r="AB170" s="72" t="s">
        <v>16</v>
      </c>
      <c r="AC170" s="73" t="s">
        <v>39</v>
      </c>
      <c r="AD170" s="373">
        <v>0.31197021083935267</v>
      </c>
      <c r="AE170" s="373" t="s">
        <v>16</v>
      </c>
      <c r="AF170" s="76">
        <v>2006.1451255999998</v>
      </c>
      <c r="AG170" s="75">
        <v>76.628919999999994</v>
      </c>
      <c r="AH170" s="76">
        <v>1241</v>
      </c>
      <c r="AI170" s="75">
        <v>47.40616</v>
      </c>
      <c r="AJ170" s="76">
        <v>896</v>
      </c>
      <c r="AK170" s="75">
        <v>926.45086159799996</v>
      </c>
      <c r="AL170" s="75">
        <v>453.14022918258217</v>
      </c>
      <c r="AM170" s="75">
        <v>1408.935977845684</v>
      </c>
      <c r="AN170" s="76">
        <v>1862.076207028266</v>
      </c>
      <c r="AP170" s="13"/>
      <c r="AQ170" s="13"/>
      <c r="AR170" s="13"/>
    </row>
    <row r="171" spans="1:54" s="14" customFormat="1" x14ac:dyDescent="0.25">
      <c r="A171" s="14" t="s">
        <v>34</v>
      </c>
      <c r="B171" s="58" t="s">
        <v>475</v>
      </c>
      <c r="C171" s="59" t="s">
        <v>464</v>
      </c>
      <c r="D171" s="59">
        <v>56549</v>
      </c>
      <c r="E171" s="60">
        <v>51309</v>
      </c>
      <c r="F171" s="60">
        <v>56574</v>
      </c>
      <c r="G171" s="77">
        <v>848</v>
      </c>
      <c r="H171" s="60">
        <f t="shared" si="6"/>
        <v>1189</v>
      </c>
      <c r="I171" s="60">
        <f t="shared" si="7"/>
        <v>1056</v>
      </c>
      <c r="J171" s="78">
        <v>422.27</v>
      </c>
      <c r="K171" s="79">
        <v>121.50756624908234</v>
      </c>
      <c r="L171" s="79" t="s">
        <v>465</v>
      </c>
      <c r="M171" s="80">
        <v>2665</v>
      </c>
      <c r="N171" s="81">
        <v>-6.3772222222222217</v>
      </c>
      <c r="O171" s="81">
        <v>-78.818055555555546</v>
      </c>
      <c r="P171" s="82" t="s">
        <v>41</v>
      </c>
      <c r="Q171" s="83"/>
      <c r="R171" s="84"/>
      <c r="S171" s="85">
        <v>141</v>
      </c>
      <c r="T171" s="82" t="s">
        <v>23</v>
      </c>
      <c r="U171" s="77">
        <v>848</v>
      </c>
      <c r="V171" s="76">
        <v>721</v>
      </c>
      <c r="W171" s="76">
        <v>56</v>
      </c>
      <c r="X171" s="86">
        <v>7.7669902912621351</v>
      </c>
      <c r="Y171" s="76">
        <v>733</v>
      </c>
      <c r="Z171" s="75">
        <v>24.444444444444443</v>
      </c>
      <c r="AA171" s="75">
        <v>34.598853868194837</v>
      </c>
      <c r="AB171" s="75" t="s">
        <v>16</v>
      </c>
      <c r="AC171" s="87" t="s">
        <v>39</v>
      </c>
      <c r="AD171" s="360">
        <v>0.39888119354964968</v>
      </c>
      <c r="AE171" s="360" t="s">
        <v>16</v>
      </c>
      <c r="AF171" s="76">
        <v>23885.736644070003</v>
      </c>
      <c r="AG171" s="75">
        <v>46.552723</v>
      </c>
      <c r="AH171" s="76">
        <v>11939</v>
      </c>
      <c r="AI171" s="75">
        <v>23.269749999999998</v>
      </c>
      <c r="AJ171" s="76">
        <v>14834</v>
      </c>
      <c r="AK171" s="75">
        <v>17860.808208678001</v>
      </c>
      <c r="AL171" s="75">
        <v>855.684565086048</v>
      </c>
      <c r="AM171" s="75">
        <v>726.53069851293139</v>
      </c>
      <c r="AN171" s="76">
        <v>1582.2152635989794</v>
      </c>
      <c r="AO171" s="9"/>
      <c r="AP171" s="13"/>
      <c r="AQ171" s="13"/>
      <c r="AR171" s="13"/>
      <c r="AS171"/>
      <c r="AT171"/>
      <c r="AU171"/>
      <c r="AV171"/>
      <c r="AW171"/>
      <c r="AX171"/>
      <c r="AY171"/>
      <c r="AZ171"/>
      <c r="BA171"/>
      <c r="BB171"/>
    </row>
    <row r="172" spans="1:54" s="14" customFormat="1" x14ac:dyDescent="0.25">
      <c r="A172" s="14" t="s">
        <v>34</v>
      </c>
      <c r="B172" s="74" t="s">
        <v>476</v>
      </c>
      <c r="C172" s="59" t="s">
        <v>477</v>
      </c>
      <c r="D172" s="59">
        <v>5019</v>
      </c>
      <c r="E172" s="60">
        <v>4088</v>
      </c>
      <c r="F172" s="60">
        <v>4520</v>
      </c>
      <c r="G172" s="77">
        <v>60</v>
      </c>
      <c r="H172" s="60">
        <f t="shared" si="6"/>
        <v>92</v>
      </c>
      <c r="I172" s="60">
        <f t="shared" si="7"/>
        <v>80</v>
      </c>
      <c r="J172" s="78">
        <v>30.27</v>
      </c>
      <c r="K172" s="79">
        <v>135.05120581433764</v>
      </c>
      <c r="L172" s="79" t="s">
        <v>478</v>
      </c>
      <c r="M172" s="80">
        <v>2131</v>
      </c>
      <c r="N172" s="81">
        <v>-6.253333333333333</v>
      </c>
      <c r="O172" s="81">
        <v>-78.575555555555553</v>
      </c>
      <c r="P172" s="82" t="s">
        <v>38</v>
      </c>
      <c r="Q172" s="83"/>
      <c r="R172" s="84"/>
      <c r="S172" s="85">
        <v>17</v>
      </c>
      <c r="T172" s="82" t="s">
        <v>23</v>
      </c>
      <c r="U172" s="77">
        <v>60</v>
      </c>
      <c r="V172" s="76">
        <v>50</v>
      </c>
      <c r="W172" s="76">
        <v>6</v>
      </c>
      <c r="X172" s="86">
        <v>12</v>
      </c>
      <c r="Y172" s="76">
        <v>19</v>
      </c>
      <c r="Z172" s="75">
        <v>24.029126213592235</v>
      </c>
      <c r="AA172" s="75">
        <v>14.117647058823529</v>
      </c>
      <c r="AB172" s="75" t="s">
        <v>16</v>
      </c>
      <c r="AC172" s="87" t="s">
        <v>39</v>
      </c>
      <c r="AD172" s="360">
        <v>0.27408810114978543</v>
      </c>
      <c r="AE172" s="360" t="s">
        <v>16</v>
      </c>
      <c r="AF172" s="76">
        <v>2997.41231272</v>
      </c>
      <c r="AG172" s="75">
        <v>73.322219000000004</v>
      </c>
      <c r="AH172" s="76">
        <v>2433</v>
      </c>
      <c r="AI172" s="75">
        <v>59.527819999999998</v>
      </c>
      <c r="AJ172" s="76">
        <v>1321</v>
      </c>
      <c r="AK172" s="75">
        <v>1377.5652019980005</v>
      </c>
      <c r="AL172" s="75">
        <v>344.25952054794521</v>
      </c>
      <c r="AM172" s="75">
        <v>903.5121232876711</v>
      </c>
      <c r="AN172" s="76">
        <v>1247.7716438356165</v>
      </c>
      <c r="AO172" s="9"/>
      <c r="AP172" s="13"/>
      <c r="AQ172" s="13"/>
      <c r="AR172" s="13"/>
      <c r="AS172"/>
      <c r="AT172"/>
      <c r="AU172"/>
      <c r="AV172"/>
      <c r="AW172"/>
      <c r="AX172"/>
      <c r="AY172"/>
      <c r="AZ172"/>
      <c r="BA172"/>
      <c r="BB172"/>
    </row>
    <row r="173" spans="1:54" s="14" customFormat="1" x14ac:dyDescent="0.25">
      <c r="A173" s="14" t="s">
        <v>34</v>
      </c>
      <c r="B173" s="58" t="s">
        <v>479</v>
      </c>
      <c r="C173" s="59" t="s">
        <v>480</v>
      </c>
      <c r="D173" s="59">
        <v>6645</v>
      </c>
      <c r="E173" s="60">
        <v>5288</v>
      </c>
      <c r="F173" s="60">
        <v>6279</v>
      </c>
      <c r="G173" s="77">
        <v>70</v>
      </c>
      <c r="H173" s="60">
        <f t="shared" si="6"/>
        <v>160</v>
      </c>
      <c r="I173" s="60">
        <f t="shared" si="7"/>
        <v>190</v>
      </c>
      <c r="J173" s="78">
        <v>186.04</v>
      </c>
      <c r="K173" s="79">
        <v>28.423994839819393</v>
      </c>
      <c r="L173" s="79" t="s">
        <v>481</v>
      </c>
      <c r="M173" s="80">
        <v>1757</v>
      </c>
      <c r="N173" s="81">
        <v>-6.0619444444444444</v>
      </c>
      <c r="O173" s="81">
        <v>-78.758611111111108</v>
      </c>
      <c r="P173" s="82" t="s">
        <v>68</v>
      </c>
      <c r="Q173" s="83"/>
      <c r="R173" s="84"/>
      <c r="S173" s="85">
        <v>36</v>
      </c>
      <c r="T173" s="82" t="s">
        <v>23</v>
      </c>
      <c r="U173" s="77">
        <v>70</v>
      </c>
      <c r="V173" s="76">
        <v>82</v>
      </c>
      <c r="W173" s="76">
        <v>4</v>
      </c>
      <c r="X173" s="86">
        <v>4.8780487804878048</v>
      </c>
      <c r="Y173" s="76">
        <v>49</v>
      </c>
      <c r="Z173" s="72">
        <v>19.437340153452684</v>
      </c>
      <c r="AA173" s="72">
        <v>11.904761904761903</v>
      </c>
      <c r="AB173" s="72" t="s">
        <v>16</v>
      </c>
      <c r="AC173" s="73" t="s">
        <v>39</v>
      </c>
      <c r="AD173" s="373">
        <v>0.2763855319034314</v>
      </c>
      <c r="AE173" s="373" t="s">
        <v>16</v>
      </c>
      <c r="AF173" s="76">
        <v>3192.1868656000001</v>
      </c>
      <c r="AG173" s="75">
        <v>60.366620000000005</v>
      </c>
      <c r="AH173" s="76">
        <v>2206</v>
      </c>
      <c r="AI173" s="75">
        <v>41.719569999999997</v>
      </c>
      <c r="AJ173" s="76">
        <v>1869</v>
      </c>
      <c r="AK173" s="75">
        <v>1699.6273474050004</v>
      </c>
      <c r="AL173" s="75">
        <v>371.37385400907715</v>
      </c>
      <c r="AM173" s="75">
        <v>870.34990166414514</v>
      </c>
      <c r="AN173" s="76">
        <v>1241.7237556732221</v>
      </c>
      <c r="AO173" s="9"/>
      <c r="AP173" s="13"/>
      <c r="AQ173" s="13"/>
      <c r="AR173" s="13"/>
      <c r="AS173"/>
      <c r="AT173"/>
      <c r="AU173"/>
      <c r="AV173"/>
      <c r="AW173"/>
      <c r="AX173"/>
      <c r="AY173"/>
      <c r="AZ173"/>
      <c r="BA173"/>
      <c r="BB173"/>
    </row>
    <row r="174" spans="1:54" s="14" customFormat="1" x14ac:dyDescent="0.25">
      <c r="A174" s="14" t="s">
        <v>34</v>
      </c>
      <c r="B174" s="58" t="s">
        <v>482</v>
      </c>
      <c r="C174" s="59" t="s">
        <v>483</v>
      </c>
      <c r="D174" s="59">
        <v>17659</v>
      </c>
      <c r="E174" s="60">
        <v>13911</v>
      </c>
      <c r="F174" s="60">
        <v>15361</v>
      </c>
      <c r="G174" s="77">
        <v>205</v>
      </c>
      <c r="H174" s="60">
        <f t="shared" si="6"/>
        <v>387</v>
      </c>
      <c r="I174" s="60">
        <f t="shared" si="7"/>
        <v>494</v>
      </c>
      <c r="J174" s="78">
        <v>697.1</v>
      </c>
      <c r="K174" s="79">
        <v>19.955530053077034</v>
      </c>
      <c r="L174" s="79" t="s">
        <v>484</v>
      </c>
      <c r="M174" s="80">
        <v>2003</v>
      </c>
      <c r="N174" s="81">
        <v>-6.2736111111111112</v>
      </c>
      <c r="O174" s="81">
        <v>-79.037777777777777</v>
      </c>
      <c r="P174" s="82" t="s">
        <v>68</v>
      </c>
      <c r="Q174" s="83"/>
      <c r="R174" s="84"/>
      <c r="S174" s="85">
        <v>82</v>
      </c>
      <c r="T174" s="82" t="s">
        <v>23</v>
      </c>
      <c r="U174" s="77">
        <v>205</v>
      </c>
      <c r="V174" s="76">
        <v>98</v>
      </c>
      <c r="W174" s="76">
        <v>8</v>
      </c>
      <c r="X174" s="86">
        <v>8.1632653061224492</v>
      </c>
      <c r="Y174" s="76">
        <v>51</v>
      </c>
      <c r="Z174" s="75">
        <v>20.533642691415313</v>
      </c>
      <c r="AA174" s="75">
        <v>16.382252559726961</v>
      </c>
      <c r="AB174" s="75" t="s">
        <v>16</v>
      </c>
      <c r="AC174" s="87" t="s">
        <v>39</v>
      </c>
      <c r="AD174" s="360">
        <v>0.27422531351471086</v>
      </c>
      <c r="AE174" s="360" t="s">
        <v>16</v>
      </c>
      <c r="AF174" s="76">
        <v>9619.4727758699992</v>
      </c>
      <c r="AG174" s="75">
        <v>69.150116999999995</v>
      </c>
      <c r="AH174" s="76">
        <v>7843</v>
      </c>
      <c r="AI174" s="75">
        <v>56.380139999999997</v>
      </c>
      <c r="AJ174" s="76">
        <v>3998</v>
      </c>
      <c r="AK174" s="75">
        <v>3646.5303183020005</v>
      </c>
      <c r="AL174" s="75">
        <v>333.85196031917189</v>
      </c>
      <c r="AM174" s="75">
        <v>1972.7011286032634</v>
      </c>
      <c r="AN174" s="76">
        <v>2306.5530889224351</v>
      </c>
      <c r="AO174" s="9"/>
      <c r="AP174" s="13"/>
      <c r="AQ174" s="13"/>
      <c r="AR174" s="13"/>
      <c r="AS174"/>
      <c r="AT174"/>
      <c r="AU174"/>
      <c r="AV174"/>
      <c r="AW174"/>
      <c r="AX174"/>
      <c r="AY174"/>
      <c r="AZ174"/>
      <c r="BA174"/>
      <c r="BB174"/>
    </row>
    <row r="175" spans="1:54" s="14" customFormat="1" x14ac:dyDescent="0.25">
      <c r="A175" s="14" t="s">
        <v>34</v>
      </c>
      <c r="B175" s="58" t="s">
        <v>485</v>
      </c>
      <c r="C175" s="59" t="s">
        <v>486</v>
      </c>
      <c r="D175" s="59">
        <v>5689</v>
      </c>
      <c r="E175" s="60">
        <v>4442</v>
      </c>
      <c r="F175" s="60">
        <v>5227</v>
      </c>
      <c r="G175" s="77">
        <v>71</v>
      </c>
      <c r="H175" s="60">
        <f t="shared" si="6"/>
        <v>102</v>
      </c>
      <c r="I175" s="60">
        <f t="shared" si="7"/>
        <v>115</v>
      </c>
      <c r="J175" s="78">
        <v>133.4</v>
      </c>
      <c r="K175" s="79">
        <v>33.298350824587708</v>
      </c>
      <c r="L175" s="79" t="s">
        <v>487</v>
      </c>
      <c r="M175" s="80">
        <v>2090</v>
      </c>
      <c r="N175" s="81">
        <v>-6.2388888888888889</v>
      </c>
      <c r="O175" s="81">
        <v>-78.712777777777774</v>
      </c>
      <c r="P175" s="82" t="s">
        <v>38</v>
      </c>
      <c r="Q175" s="83"/>
      <c r="R175" s="84"/>
      <c r="S175" s="85">
        <v>14</v>
      </c>
      <c r="T175" s="82" t="s">
        <v>23</v>
      </c>
      <c r="U175" s="77">
        <v>71</v>
      </c>
      <c r="V175" s="76">
        <v>56</v>
      </c>
      <c r="W175" s="76">
        <v>8</v>
      </c>
      <c r="X175" s="86">
        <v>14.285714285714285</v>
      </c>
      <c r="Y175" s="76">
        <v>36</v>
      </c>
      <c r="Z175" s="72">
        <v>18.442622950819672</v>
      </c>
      <c r="AA175" s="72">
        <v>15.862068965517242</v>
      </c>
      <c r="AB175" s="72" t="s">
        <v>16</v>
      </c>
      <c r="AC175" s="73" t="s">
        <v>39</v>
      </c>
      <c r="AD175" s="373">
        <v>0.34536181517958964</v>
      </c>
      <c r="AE175" s="373" t="s">
        <v>16</v>
      </c>
      <c r="AF175" s="76">
        <v>2503.5734324199998</v>
      </c>
      <c r="AG175" s="75">
        <v>56.361401000000001</v>
      </c>
      <c r="AH175" s="76">
        <v>1628</v>
      </c>
      <c r="AI175" s="75">
        <v>36.640039999999999</v>
      </c>
      <c r="AJ175" s="76">
        <v>1517</v>
      </c>
      <c r="AK175" s="75">
        <v>1409.8221604169998</v>
      </c>
      <c r="AL175" s="75">
        <v>408.23390364700583</v>
      </c>
      <c r="AM175" s="75">
        <v>732.60589374155779</v>
      </c>
      <c r="AN175" s="76">
        <v>1140.839797388564</v>
      </c>
      <c r="AO175" s="9"/>
      <c r="AP175" s="13"/>
      <c r="AQ175" s="13"/>
      <c r="AR175" s="13"/>
      <c r="AS175"/>
      <c r="AT175"/>
      <c r="AU175"/>
      <c r="AV175"/>
      <c r="AW175"/>
      <c r="AX175"/>
      <c r="AY175"/>
      <c r="AZ175"/>
      <c r="BA175"/>
      <c r="BB175"/>
    </row>
    <row r="176" spans="1:54" s="14" customFormat="1" x14ac:dyDescent="0.25">
      <c r="A176" s="14" t="s">
        <v>34</v>
      </c>
      <c r="B176" s="58" t="s">
        <v>488</v>
      </c>
      <c r="C176" s="59" t="s">
        <v>489</v>
      </c>
      <c r="D176" s="59">
        <v>2312</v>
      </c>
      <c r="E176" s="60">
        <v>1900</v>
      </c>
      <c r="F176" s="60">
        <v>2601</v>
      </c>
      <c r="G176" s="77">
        <v>31</v>
      </c>
      <c r="H176" s="60">
        <f t="shared" si="6"/>
        <v>54</v>
      </c>
      <c r="I176" s="60">
        <f t="shared" si="7"/>
        <v>11</v>
      </c>
      <c r="J176" s="78">
        <v>60.87</v>
      </c>
      <c r="K176" s="79">
        <v>31.214062756694595</v>
      </c>
      <c r="L176" s="79" t="s">
        <v>490</v>
      </c>
      <c r="M176" s="80">
        <v>1645</v>
      </c>
      <c r="N176" s="81">
        <v>-6.1630555555555562</v>
      </c>
      <c r="O176" s="81">
        <v>-78.598055555555547</v>
      </c>
      <c r="P176" s="82" t="s">
        <v>38</v>
      </c>
      <c r="Q176" s="83"/>
      <c r="R176" s="84"/>
      <c r="S176" s="85">
        <v>23</v>
      </c>
      <c r="T176" s="82" t="s">
        <v>23</v>
      </c>
      <c r="U176" s="77">
        <v>31</v>
      </c>
      <c r="V176" s="76">
        <v>20</v>
      </c>
      <c r="W176" s="76">
        <v>1</v>
      </c>
      <c r="X176" s="86">
        <v>5</v>
      </c>
      <c r="Y176" s="76">
        <v>16</v>
      </c>
      <c r="Z176" s="72">
        <v>16.243654822335024</v>
      </c>
      <c r="AA176" s="72">
        <v>12.727272727272727</v>
      </c>
      <c r="AB176" s="72" t="s">
        <v>16</v>
      </c>
      <c r="AC176" s="73" t="s">
        <v>39</v>
      </c>
      <c r="AD176" s="373">
        <v>0.37655069933606972</v>
      </c>
      <c r="AE176" s="373" t="s">
        <v>16</v>
      </c>
      <c r="AF176" s="76">
        <v>1229.1646819999999</v>
      </c>
      <c r="AG176" s="75">
        <v>64.692877999999993</v>
      </c>
      <c r="AH176" s="76">
        <v>659</v>
      </c>
      <c r="AI176" s="75">
        <v>34.698329999999999</v>
      </c>
      <c r="AJ176" s="76">
        <v>584</v>
      </c>
      <c r="AK176" s="75">
        <v>634.96355348099996</v>
      </c>
      <c r="AL176" s="75">
        <v>415.87407368421054</v>
      </c>
      <c r="AM176" s="75">
        <v>8949.0555789473674</v>
      </c>
      <c r="AN176" s="76">
        <v>9364.9296526315793</v>
      </c>
      <c r="AO176" s="9"/>
      <c r="AP176" s="13"/>
      <c r="AQ176" s="13"/>
      <c r="AR176" s="13"/>
      <c r="AS176"/>
      <c r="AT176"/>
      <c r="AU176"/>
      <c r="AV176"/>
      <c r="AW176"/>
      <c r="AX176"/>
      <c r="AY176"/>
      <c r="AZ176"/>
      <c r="BA176"/>
      <c r="BB176"/>
    </row>
    <row r="177" spans="1:54" s="14" customFormat="1" x14ac:dyDescent="0.25">
      <c r="A177" s="14" t="s">
        <v>34</v>
      </c>
      <c r="B177" s="58" t="s">
        <v>491</v>
      </c>
      <c r="C177" s="59" t="s">
        <v>492</v>
      </c>
      <c r="D177" s="59">
        <v>4217</v>
      </c>
      <c r="E177" s="60">
        <v>3153</v>
      </c>
      <c r="F177" s="60">
        <v>3564</v>
      </c>
      <c r="G177" s="77">
        <v>47</v>
      </c>
      <c r="H177" s="60">
        <f t="shared" si="6"/>
        <v>96</v>
      </c>
      <c r="I177" s="60">
        <f t="shared" si="7"/>
        <v>84</v>
      </c>
      <c r="J177" s="78">
        <v>109.74</v>
      </c>
      <c r="K177" s="79">
        <v>28.731547293603064</v>
      </c>
      <c r="L177" s="79" t="s">
        <v>493</v>
      </c>
      <c r="M177" s="80">
        <v>1916</v>
      </c>
      <c r="N177" s="81">
        <v>-6.2938888888888886</v>
      </c>
      <c r="O177" s="81">
        <v>-78.603611111111107</v>
      </c>
      <c r="P177" s="82" t="s">
        <v>38</v>
      </c>
      <c r="Q177" s="83"/>
      <c r="R177" s="84"/>
      <c r="S177" s="85">
        <v>19</v>
      </c>
      <c r="T177" s="82" t="s">
        <v>23</v>
      </c>
      <c r="U177" s="77">
        <v>47</v>
      </c>
      <c r="V177" s="76">
        <v>38</v>
      </c>
      <c r="W177" s="76">
        <v>3</v>
      </c>
      <c r="X177" s="86">
        <v>7.8947368421052628</v>
      </c>
      <c r="Y177" s="76">
        <v>29</v>
      </c>
      <c r="Z177" s="72">
        <v>19.817073170731707</v>
      </c>
      <c r="AA177" s="72">
        <v>9.2105263157894726</v>
      </c>
      <c r="AB177" s="72" t="s">
        <v>16</v>
      </c>
      <c r="AC177" s="73" t="s">
        <v>39</v>
      </c>
      <c r="AD177" s="373">
        <v>0.29198720886931395</v>
      </c>
      <c r="AE177" s="373" t="s">
        <v>16</v>
      </c>
      <c r="AF177" s="76">
        <v>1737.6883596600001</v>
      </c>
      <c r="AG177" s="75">
        <v>55.112222000000003</v>
      </c>
      <c r="AH177" s="76">
        <v>1462</v>
      </c>
      <c r="AI177" s="75">
        <v>46.357410000000002</v>
      </c>
      <c r="AJ177" s="76">
        <v>1185</v>
      </c>
      <c r="AK177" s="75">
        <v>910.8504302560001</v>
      </c>
      <c r="AL177" s="75">
        <v>396.79226133840785</v>
      </c>
      <c r="AM177" s="75">
        <v>407.22108468125595</v>
      </c>
      <c r="AN177" s="76">
        <v>804.0133460196638</v>
      </c>
      <c r="AO177" s="9"/>
      <c r="AP177" s="13"/>
      <c r="AQ177" s="13"/>
      <c r="AR177" s="13"/>
      <c r="AS177"/>
      <c r="AT177"/>
      <c r="AU177"/>
      <c r="AV177"/>
      <c r="AW177"/>
      <c r="AX177"/>
      <c r="AY177"/>
      <c r="AZ177"/>
      <c r="BA177"/>
      <c r="BB177"/>
    </row>
    <row r="178" spans="1:54" s="14" customFormat="1" x14ac:dyDescent="0.25">
      <c r="A178" s="14" t="s">
        <v>34</v>
      </c>
      <c r="B178" s="58" t="s">
        <v>494</v>
      </c>
      <c r="C178" s="59" t="s">
        <v>495</v>
      </c>
      <c r="D178" s="59">
        <v>3463</v>
      </c>
      <c r="E178" s="60">
        <v>2758</v>
      </c>
      <c r="F178" s="60">
        <v>3408</v>
      </c>
      <c r="G178" s="77">
        <v>57</v>
      </c>
      <c r="H178" s="60">
        <f t="shared" si="6"/>
        <v>78</v>
      </c>
      <c r="I178" s="60">
        <f t="shared" si="7"/>
        <v>40</v>
      </c>
      <c r="J178" s="78">
        <v>128</v>
      </c>
      <c r="K178" s="79">
        <v>21.546875</v>
      </c>
      <c r="L178" s="79" t="s">
        <v>496</v>
      </c>
      <c r="M178" s="80">
        <v>1708</v>
      </c>
      <c r="N178" s="81">
        <v>-6.0949999999999998</v>
      </c>
      <c r="O178" s="81">
        <v>-78.852777777777774</v>
      </c>
      <c r="P178" s="82" t="s">
        <v>68</v>
      </c>
      <c r="Q178" s="83"/>
      <c r="R178" s="84"/>
      <c r="S178" s="85">
        <v>47</v>
      </c>
      <c r="T178" s="82" t="s">
        <v>23</v>
      </c>
      <c r="U178" s="77">
        <v>57</v>
      </c>
      <c r="V178" s="76">
        <v>48</v>
      </c>
      <c r="W178" s="76">
        <v>1</v>
      </c>
      <c r="X178" s="86">
        <v>2.083333333333333</v>
      </c>
      <c r="Y178" s="76">
        <v>16</v>
      </c>
      <c r="Z178" s="72">
        <v>26.923076923076923</v>
      </c>
      <c r="AA178" s="72">
        <v>28.235294117647058</v>
      </c>
      <c r="AB178" s="72" t="s">
        <v>16</v>
      </c>
      <c r="AC178" s="73" t="s">
        <v>39</v>
      </c>
      <c r="AD178" s="373">
        <v>0.31955690332572528</v>
      </c>
      <c r="AE178" s="373" t="s">
        <v>16</v>
      </c>
      <c r="AF178" s="76">
        <v>1890.9136211</v>
      </c>
      <c r="AG178" s="75">
        <v>68.561044999999993</v>
      </c>
      <c r="AH178" s="76">
        <v>1374</v>
      </c>
      <c r="AI178" s="75">
        <v>49.80612</v>
      </c>
      <c r="AJ178" s="76">
        <v>773</v>
      </c>
      <c r="AK178" s="75">
        <v>917.30591332100096</v>
      </c>
      <c r="AL178" s="75">
        <v>490.40168600435095</v>
      </c>
      <c r="AM178" s="75">
        <v>2338.7383575054391</v>
      </c>
      <c r="AN178" s="76">
        <v>2829.1400435097898</v>
      </c>
      <c r="AO178" s="9"/>
      <c r="AP178" s="13"/>
      <c r="AQ178" s="13"/>
      <c r="AR178" s="13"/>
      <c r="AS178"/>
      <c r="AT178"/>
      <c r="AU178"/>
      <c r="AV178"/>
      <c r="AW178"/>
      <c r="AX178"/>
      <c r="AY178"/>
      <c r="AZ178"/>
      <c r="BA178"/>
      <c r="BB178"/>
    </row>
    <row r="179" spans="1:54" s="14" customFormat="1" ht="25.5" x14ac:dyDescent="0.25">
      <c r="A179" s="14" t="s">
        <v>34</v>
      </c>
      <c r="B179" s="58" t="s">
        <v>497</v>
      </c>
      <c r="C179" s="64" t="s">
        <v>498</v>
      </c>
      <c r="D179" s="64">
        <v>5852</v>
      </c>
      <c r="E179" s="60">
        <v>5071</v>
      </c>
      <c r="F179" s="60">
        <v>6129</v>
      </c>
      <c r="G179" s="77">
        <v>70</v>
      </c>
      <c r="H179" s="60">
        <f t="shared" si="6"/>
        <v>133</v>
      </c>
      <c r="I179" s="60">
        <f t="shared" si="7"/>
        <v>43</v>
      </c>
      <c r="J179" s="78">
        <v>103.74</v>
      </c>
      <c r="K179" s="79">
        <v>48.881819934451514</v>
      </c>
      <c r="L179" s="79" t="s">
        <v>499</v>
      </c>
      <c r="M179" s="80">
        <v>1761</v>
      </c>
      <c r="N179" s="81">
        <v>-6.2447222222222223</v>
      </c>
      <c r="O179" s="81">
        <v>-78.855277777777772</v>
      </c>
      <c r="P179" s="82" t="s">
        <v>38</v>
      </c>
      <c r="Q179" s="83"/>
      <c r="R179" s="84"/>
      <c r="S179" s="85">
        <v>28</v>
      </c>
      <c r="T179" s="82" t="s">
        <v>23</v>
      </c>
      <c r="U179" s="77">
        <v>70</v>
      </c>
      <c r="V179" s="76">
        <v>76</v>
      </c>
      <c r="W179" s="76">
        <v>3</v>
      </c>
      <c r="X179" s="86">
        <v>3.9473684210526314</v>
      </c>
      <c r="Y179" s="76">
        <v>38</v>
      </c>
      <c r="Z179" s="72">
        <v>24.896265560165975</v>
      </c>
      <c r="AA179" s="72">
        <v>23.711340206185564</v>
      </c>
      <c r="AB179" s="72" t="s">
        <v>16</v>
      </c>
      <c r="AC179" s="73" t="s">
        <v>39</v>
      </c>
      <c r="AD179" s="373">
        <v>0.27098286260303994</v>
      </c>
      <c r="AE179" s="373" t="s">
        <v>16</v>
      </c>
      <c r="AF179" s="76">
        <v>3389.5131951999997</v>
      </c>
      <c r="AG179" s="75">
        <v>66.841120000000004</v>
      </c>
      <c r="AH179" s="76">
        <v>2416</v>
      </c>
      <c r="AI179" s="75">
        <v>47.63655</v>
      </c>
      <c r="AJ179" s="76">
        <v>1893</v>
      </c>
      <c r="AK179" s="75">
        <v>1682.6006699849995</v>
      </c>
      <c r="AL179" s="75">
        <v>390.52193255768088</v>
      </c>
      <c r="AM179" s="75">
        <v>2505.1611910865713</v>
      </c>
      <c r="AN179" s="76">
        <v>2895.6831236442517</v>
      </c>
      <c r="AO179" s="9"/>
      <c r="AP179" s="13"/>
      <c r="AQ179" s="13"/>
      <c r="AR179" s="13"/>
      <c r="AS179"/>
      <c r="AT179"/>
      <c r="AU179"/>
      <c r="AV179"/>
      <c r="AW179"/>
      <c r="AX179"/>
      <c r="AY179"/>
      <c r="AZ179"/>
      <c r="BA179"/>
      <c r="BB179"/>
    </row>
    <row r="180" spans="1:54" s="14" customFormat="1" x14ac:dyDescent="0.25">
      <c r="A180" s="14" t="s">
        <v>34</v>
      </c>
      <c r="B180" s="58" t="s">
        <v>500</v>
      </c>
      <c r="C180" s="59" t="s">
        <v>231</v>
      </c>
      <c r="D180" s="59">
        <v>8892</v>
      </c>
      <c r="E180" s="60">
        <v>7687</v>
      </c>
      <c r="F180" s="60">
        <v>8161</v>
      </c>
      <c r="G180" s="77">
        <v>103</v>
      </c>
      <c r="H180" s="60">
        <f t="shared" si="6"/>
        <v>192</v>
      </c>
      <c r="I180" s="60">
        <f t="shared" si="7"/>
        <v>179</v>
      </c>
      <c r="J180" s="78">
        <v>279.61</v>
      </c>
      <c r="K180" s="79">
        <v>27.491863667250811</v>
      </c>
      <c r="L180" s="79" t="s">
        <v>232</v>
      </c>
      <c r="M180" s="80">
        <v>2167</v>
      </c>
      <c r="N180" s="81">
        <v>-6.1513888888888895</v>
      </c>
      <c r="O180" s="81">
        <v>-78.681944444444454</v>
      </c>
      <c r="P180" s="82" t="s">
        <v>38</v>
      </c>
      <c r="Q180" s="83"/>
      <c r="R180" s="84"/>
      <c r="S180" s="85">
        <v>40</v>
      </c>
      <c r="T180" s="82" t="s">
        <v>23</v>
      </c>
      <c r="U180" s="77">
        <v>103</v>
      </c>
      <c r="V180" s="76">
        <v>84</v>
      </c>
      <c r="W180" s="76">
        <v>5</v>
      </c>
      <c r="X180" s="86">
        <v>5.9523809523809517</v>
      </c>
      <c r="Y180" s="76">
        <v>37</v>
      </c>
      <c r="Z180" s="72">
        <v>17.852834740651389</v>
      </c>
      <c r="AA180" s="72">
        <v>31.067961165048541</v>
      </c>
      <c r="AB180" s="72" t="s">
        <v>16</v>
      </c>
      <c r="AC180" s="73" t="s">
        <v>39</v>
      </c>
      <c r="AD180" s="373">
        <v>0.35659219503430678</v>
      </c>
      <c r="AE180" s="373" t="s">
        <v>16</v>
      </c>
      <c r="AF180" s="76">
        <v>5386.3135697500002</v>
      </c>
      <c r="AG180" s="75">
        <v>70.070425</v>
      </c>
      <c r="AH180" s="76">
        <v>4403</v>
      </c>
      <c r="AI180" s="75">
        <v>57.283859999999997</v>
      </c>
      <c r="AJ180" s="76">
        <v>2265</v>
      </c>
      <c r="AK180" s="75">
        <v>2607.7855550520107</v>
      </c>
      <c r="AL180" s="75">
        <v>309.40198647066472</v>
      </c>
      <c r="AM180" s="75">
        <v>1245.217283725771</v>
      </c>
      <c r="AN180" s="76">
        <v>1554.6192701964358</v>
      </c>
      <c r="AO180" s="9"/>
      <c r="AP180" s="13"/>
      <c r="AQ180" s="13"/>
      <c r="AR180" s="13"/>
      <c r="AS180"/>
      <c r="AT180"/>
      <c r="AU180"/>
      <c r="AV180"/>
      <c r="AW180"/>
      <c r="AX180"/>
      <c r="AY180"/>
      <c r="AZ180"/>
      <c r="BA180"/>
      <c r="BB180"/>
    </row>
    <row r="181" spans="1:54" s="14" customFormat="1" x14ac:dyDescent="0.25">
      <c r="A181" s="14" t="s">
        <v>34</v>
      </c>
      <c r="B181" s="58" t="s">
        <v>501</v>
      </c>
      <c r="C181" s="59" t="s">
        <v>502</v>
      </c>
      <c r="D181" s="59">
        <v>11515</v>
      </c>
      <c r="E181" s="60">
        <v>9406</v>
      </c>
      <c r="F181" s="60">
        <v>10541</v>
      </c>
      <c r="G181" s="77">
        <v>119</v>
      </c>
      <c r="H181" s="60">
        <f t="shared" si="6"/>
        <v>272</v>
      </c>
      <c r="I181" s="60">
        <f t="shared" si="7"/>
        <v>137</v>
      </c>
      <c r="J181" s="78">
        <v>134.83000000000001</v>
      </c>
      <c r="K181" s="79">
        <v>69.761922420826224</v>
      </c>
      <c r="L181" s="79" t="s">
        <v>503</v>
      </c>
      <c r="M181" s="80">
        <v>1847</v>
      </c>
      <c r="N181" s="81">
        <v>-6.3152777777777773</v>
      </c>
      <c r="O181" s="81">
        <v>-78.699444444444453</v>
      </c>
      <c r="P181" s="82" t="s">
        <v>52</v>
      </c>
      <c r="Q181" s="83"/>
      <c r="R181" s="84"/>
      <c r="S181" s="85">
        <v>37</v>
      </c>
      <c r="T181" s="82" t="s">
        <v>23</v>
      </c>
      <c r="U181" s="77">
        <v>119</v>
      </c>
      <c r="V181" s="76">
        <v>160</v>
      </c>
      <c r="W181" s="76">
        <v>6</v>
      </c>
      <c r="X181" s="86">
        <v>3.75</v>
      </c>
      <c r="Y181" s="76">
        <v>87</v>
      </c>
      <c r="Z181" s="75">
        <v>19.778188539741219</v>
      </c>
      <c r="AA181" s="75">
        <v>14.71861471861472</v>
      </c>
      <c r="AB181" s="75" t="s">
        <v>16</v>
      </c>
      <c r="AC181" s="87" t="s">
        <v>39</v>
      </c>
      <c r="AD181" s="360">
        <v>0.33446466732030483</v>
      </c>
      <c r="AE181" s="360" t="s">
        <v>16</v>
      </c>
      <c r="AF181" s="76">
        <v>5162.6919132000003</v>
      </c>
      <c r="AG181" s="75">
        <v>54.887219999999999</v>
      </c>
      <c r="AH181" s="76">
        <v>3643</v>
      </c>
      <c r="AI181" s="75">
        <v>38.735219999999998</v>
      </c>
      <c r="AJ181" s="76">
        <v>2719</v>
      </c>
      <c r="AK181" s="75">
        <v>2910.2929739350102</v>
      </c>
      <c r="AL181" s="75">
        <v>372.75844567297469</v>
      </c>
      <c r="AM181" s="75">
        <v>713.05448862428238</v>
      </c>
      <c r="AN181" s="76">
        <v>1085.8129342972572</v>
      </c>
      <c r="AO181" s="9"/>
      <c r="AP181" s="13"/>
      <c r="AQ181" s="13"/>
      <c r="AR181" s="13"/>
      <c r="AS181"/>
      <c r="AT181"/>
      <c r="AU181"/>
      <c r="AV181"/>
      <c r="AW181"/>
      <c r="AX181"/>
      <c r="AY181"/>
      <c r="AZ181"/>
      <c r="BA181"/>
      <c r="BB181"/>
    </row>
    <row r="182" spans="1:54" x14ac:dyDescent="0.25">
      <c r="A182" t="s">
        <v>34</v>
      </c>
      <c r="B182" s="58" t="s">
        <v>504</v>
      </c>
      <c r="C182" s="59" t="s">
        <v>505</v>
      </c>
      <c r="D182" s="59">
        <v>1606</v>
      </c>
      <c r="E182" s="60">
        <v>1163</v>
      </c>
      <c r="F182" s="60">
        <v>1410</v>
      </c>
      <c r="G182" s="77">
        <v>18</v>
      </c>
      <c r="H182" s="60">
        <f t="shared" si="6"/>
        <v>47</v>
      </c>
      <c r="I182" s="60">
        <f t="shared" si="7"/>
        <v>15</v>
      </c>
      <c r="J182" s="78">
        <v>40.65</v>
      </c>
      <c r="K182" s="79">
        <v>28.610086100861011</v>
      </c>
      <c r="L182" s="79" t="s">
        <v>506</v>
      </c>
      <c r="M182" s="80">
        <v>1464</v>
      </c>
      <c r="N182" s="81">
        <v>-6.0041666666666664</v>
      </c>
      <c r="O182" s="81">
        <v>-78.698333333333338</v>
      </c>
      <c r="P182" s="82" t="s">
        <v>38</v>
      </c>
      <c r="Q182" s="83"/>
      <c r="R182" s="84"/>
      <c r="S182" s="85">
        <v>26</v>
      </c>
      <c r="T182" s="82" t="s">
        <v>23</v>
      </c>
      <c r="U182" s="77">
        <v>18</v>
      </c>
      <c r="V182" s="76">
        <v>7</v>
      </c>
      <c r="W182" s="76">
        <v>1</v>
      </c>
      <c r="X182" s="86">
        <v>14.285714285714285</v>
      </c>
      <c r="Y182" s="76">
        <v>6</v>
      </c>
      <c r="Z182" s="72">
        <v>21.176470588235293</v>
      </c>
      <c r="AA182" s="72">
        <v>8.9285714285714288</v>
      </c>
      <c r="AB182" s="72" t="s">
        <v>16</v>
      </c>
      <c r="AC182" s="73" t="s">
        <v>39</v>
      </c>
      <c r="AD182" s="373">
        <v>0.30648197558920814</v>
      </c>
      <c r="AE182" s="373" t="s">
        <v>16</v>
      </c>
      <c r="AF182" s="76">
        <v>442.02566657999995</v>
      </c>
      <c r="AG182" s="75">
        <v>38.007365999999998</v>
      </c>
      <c r="AH182" s="76">
        <v>437</v>
      </c>
      <c r="AI182" s="75">
        <v>37.59187</v>
      </c>
      <c r="AJ182" s="76">
        <v>410</v>
      </c>
      <c r="AK182" s="75">
        <v>387.05810201900005</v>
      </c>
      <c r="AL182" s="75">
        <v>569.57052450558911</v>
      </c>
      <c r="AM182" s="75">
        <v>4085.9809372312975</v>
      </c>
      <c r="AN182" s="76">
        <v>4655.5514617368863</v>
      </c>
      <c r="AP182" s="13"/>
      <c r="AQ182" s="13"/>
      <c r="AR182" s="13"/>
    </row>
    <row r="183" spans="1:54" s="14" customFormat="1" x14ac:dyDescent="0.25">
      <c r="A183" s="14" t="s">
        <v>30</v>
      </c>
      <c r="B183" s="421" t="s">
        <v>507</v>
      </c>
      <c r="C183" s="422" t="s">
        <v>508</v>
      </c>
      <c r="D183" s="422">
        <v>95414</v>
      </c>
      <c r="E183" s="423">
        <v>84479</v>
      </c>
      <c r="F183" s="423">
        <v>99832</v>
      </c>
      <c r="G183" s="424">
        <v>1197</v>
      </c>
      <c r="H183" s="423">
        <f t="shared" si="6"/>
        <v>2317</v>
      </c>
      <c r="I183" s="423">
        <f t="shared" si="7"/>
        <v>819</v>
      </c>
      <c r="J183" s="425">
        <v>777.15</v>
      </c>
      <c r="K183" s="426">
        <v>108.70359647429711</v>
      </c>
      <c r="L183" s="426" t="s">
        <v>509</v>
      </c>
      <c r="M183" s="427">
        <v>2556</v>
      </c>
      <c r="N183" s="428">
        <v>-6.6797222222222228</v>
      </c>
      <c r="O183" s="428">
        <v>-78.518888888888881</v>
      </c>
      <c r="P183" s="429" t="s">
        <v>16</v>
      </c>
      <c r="Q183" s="430"/>
      <c r="R183" s="431">
        <v>3</v>
      </c>
      <c r="S183" s="432">
        <v>244</v>
      </c>
      <c r="T183" s="429" t="s">
        <v>23</v>
      </c>
      <c r="U183" s="424">
        <v>1197</v>
      </c>
      <c r="V183" s="433">
        <v>1360</v>
      </c>
      <c r="W183" s="433">
        <v>123</v>
      </c>
      <c r="X183" s="434">
        <v>9.0441176470588225</v>
      </c>
      <c r="Y183" s="433">
        <v>1158</v>
      </c>
      <c r="Z183" s="435">
        <v>32.724384432088961</v>
      </c>
      <c r="AA183" s="435">
        <v>39.863879436071947</v>
      </c>
      <c r="AB183" s="435" t="s">
        <v>16</v>
      </c>
      <c r="AC183" s="436">
        <v>2</v>
      </c>
      <c r="AD183" s="437">
        <v>0.3693433327883538</v>
      </c>
      <c r="AE183" s="437">
        <v>0.67028780834505952</v>
      </c>
      <c r="AF183" s="433">
        <v>43878.050460050013</v>
      </c>
      <c r="AG183" s="435">
        <v>51.939595000000011</v>
      </c>
      <c r="AH183" s="433">
        <v>21417</v>
      </c>
      <c r="AI183" s="435">
        <v>25.351823405084652</v>
      </c>
      <c r="AJ183" s="433">
        <v>42533</v>
      </c>
      <c r="AK183" s="435">
        <v>28717.00155242328</v>
      </c>
      <c r="AL183" s="435">
        <v>1589.0956011553162</v>
      </c>
      <c r="AM183" s="435">
        <v>948.62716071449699</v>
      </c>
      <c r="AN183" s="433">
        <v>2537.7227618698134</v>
      </c>
      <c r="AO183" s="9"/>
      <c r="AP183" s="13"/>
      <c r="AQ183" s="13"/>
      <c r="AR183" s="13"/>
      <c r="AS183"/>
      <c r="AT183"/>
      <c r="AU183"/>
      <c r="AV183"/>
      <c r="AW183"/>
      <c r="AX183"/>
      <c r="AY183"/>
      <c r="AZ183"/>
      <c r="BA183"/>
      <c r="BB183"/>
    </row>
    <row r="184" spans="1:54" s="14" customFormat="1" x14ac:dyDescent="0.25">
      <c r="A184" s="14" t="s">
        <v>34</v>
      </c>
      <c r="B184" s="58" t="s">
        <v>510</v>
      </c>
      <c r="C184" s="59" t="s">
        <v>511</v>
      </c>
      <c r="D184" s="59">
        <v>73628</v>
      </c>
      <c r="E184" s="60">
        <v>65205</v>
      </c>
      <c r="F184" s="60">
        <v>79093</v>
      </c>
      <c r="G184" s="77">
        <v>949</v>
      </c>
      <c r="H184" s="60">
        <f t="shared" si="6"/>
        <v>1859</v>
      </c>
      <c r="I184" s="60">
        <f t="shared" si="7"/>
        <v>819</v>
      </c>
      <c r="J184" s="78">
        <v>451.38</v>
      </c>
      <c r="K184" s="79">
        <v>144.45699853781736</v>
      </c>
      <c r="L184" s="79" t="s">
        <v>509</v>
      </c>
      <c r="M184" s="80">
        <v>2556</v>
      </c>
      <c r="N184" s="81">
        <v>-6.6797222222222228</v>
      </c>
      <c r="O184" s="81">
        <v>-78.518888888888881</v>
      </c>
      <c r="P184" s="82" t="s">
        <v>52</v>
      </c>
      <c r="Q184" s="83"/>
      <c r="R184" s="84"/>
      <c r="S184" s="85">
        <v>179</v>
      </c>
      <c r="T184" s="82" t="s">
        <v>23</v>
      </c>
      <c r="U184" s="77">
        <v>949</v>
      </c>
      <c r="V184" s="76">
        <v>1068</v>
      </c>
      <c r="W184" s="76">
        <v>95</v>
      </c>
      <c r="X184" s="86">
        <v>8.895131086142321</v>
      </c>
      <c r="Y184" s="76">
        <v>961</v>
      </c>
      <c r="Z184" s="75">
        <v>30.966746176511855</v>
      </c>
      <c r="AA184" s="75">
        <v>41.640576080150282</v>
      </c>
      <c r="AB184" s="75" t="s">
        <v>16</v>
      </c>
      <c r="AC184" s="87" t="s">
        <v>16</v>
      </c>
      <c r="AD184" s="360">
        <v>0.34848715580229439</v>
      </c>
      <c r="AE184" s="360" t="s">
        <v>16</v>
      </c>
      <c r="AF184" s="76">
        <v>33855.036538050001</v>
      </c>
      <c r="AG184" s="75">
        <v>51.920920999999993</v>
      </c>
      <c r="AH184" s="76">
        <v>15991</v>
      </c>
      <c r="AI184" s="75">
        <v>24.523759999999999</v>
      </c>
      <c r="AJ184" s="76">
        <v>36035</v>
      </c>
      <c r="AK184" s="75">
        <v>21408.745208341286</v>
      </c>
      <c r="AL184" s="75">
        <v>1162.4294009661826</v>
      </c>
      <c r="AM184" s="75">
        <v>404.34547120619578</v>
      </c>
      <c r="AN184" s="76">
        <v>1566.7748721723783</v>
      </c>
      <c r="AO184" s="9"/>
      <c r="AP184" s="13"/>
      <c r="AQ184" s="13"/>
      <c r="AR184" s="13"/>
      <c r="AS184"/>
      <c r="AT184"/>
      <c r="AU184"/>
      <c r="AV184"/>
      <c r="AW184"/>
      <c r="AX184"/>
      <c r="AY184"/>
      <c r="AZ184"/>
      <c r="BA184"/>
      <c r="BB184"/>
    </row>
    <row r="185" spans="1:54" s="14" customFormat="1" x14ac:dyDescent="0.25">
      <c r="A185" s="14" t="s">
        <v>34</v>
      </c>
      <c r="B185" s="58" t="s">
        <v>512</v>
      </c>
      <c r="C185" s="59" t="s">
        <v>513</v>
      </c>
      <c r="D185" s="59">
        <v>3793</v>
      </c>
      <c r="E185" s="60">
        <v>3051</v>
      </c>
      <c r="F185" s="60">
        <v>3692</v>
      </c>
      <c r="G185" s="77">
        <v>50</v>
      </c>
      <c r="H185" s="60">
        <f t="shared" si="6"/>
        <v>111</v>
      </c>
      <c r="I185" s="414" t="str">
        <f t="shared" si="7"/>
        <v>-</v>
      </c>
      <c r="J185" s="78">
        <v>99.6</v>
      </c>
      <c r="K185" s="79">
        <v>30.632530120481931</v>
      </c>
      <c r="L185" s="79" t="s">
        <v>514</v>
      </c>
      <c r="M185" s="80">
        <v>2765</v>
      </c>
      <c r="N185" s="81">
        <v>-6.6708333333333334</v>
      </c>
      <c r="O185" s="81">
        <v>-78.73833333333333</v>
      </c>
      <c r="P185" s="82" t="s">
        <v>68</v>
      </c>
      <c r="Q185" s="83"/>
      <c r="R185" s="84"/>
      <c r="S185" s="85">
        <v>17</v>
      </c>
      <c r="T185" s="82" t="s">
        <v>23</v>
      </c>
      <c r="U185" s="77">
        <v>50</v>
      </c>
      <c r="V185" s="76">
        <v>49</v>
      </c>
      <c r="W185" s="76">
        <v>6</v>
      </c>
      <c r="X185" s="86">
        <v>12.244897959183673</v>
      </c>
      <c r="Y185" s="76">
        <v>40</v>
      </c>
      <c r="Z185" s="72">
        <v>30.555555555555557</v>
      </c>
      <c r="AA185" s="72">
        <v>11.76470588235294</v>
      </c>
      <c r="AB185" s="72" t="s">
        <v>16</v>
      </c>
      <c r="AC185" s="73" t="s">
        <v>39</v>
      </c>
      <c r="AD185" s="373">
        <v>0.37620849134391321</v>
      </c>
      <c r="AE185" s="373" t="s">
        <v>16</v>
      </c>
      <c r="AF185" s="76">
        <v>1831.7479387499998</v>
      </c>
      <c r="AG185" s="75">
        <v>60.037624999999991</v>
      </c>
      <c r="AH185" s="76">
        <v>744</v>
      </c>
      <c r="AI185" s="75">
        <v>24.378710000000002</v>
      </c>
      <c r="AJ185" s="76">
        <v>845</v>
      </c>
      <c r="AK185" s="75">
        <v>1059.9198648789991</v>
      </c>
      <c r="AL185" s="75">
        <v>1782.1975450671914</v>
      </c>
      <c r="AM185" s="75">
        <v>661.75396263520167</v>
      </c>
      <c r="AN185" s="76">
        <v>2443.951507702393</v>
      </c>
      <c r="AO185" s="9"/>
      <c r="AP185" s="13"/>
      <c r="AQ185" s="13"/>
      <c r="AR185" s="13"/>
      <c r="AS185"/>
      <c r="AT185"/>
      <c r="AU185"/>
      <c r="AV185"/>
      <c r="AW185"/>
      <c r="AX185"/>
      <c r="AY185"/>
      <c r="AZ185"/>
      <c r="BA185"/>
      <c r="BB185"/>
    </row>
    <row r="186" spans="1:54" s="14" customFormat="1" x14ac:dyDescent="0.25">
      <c r="A186" s="14" t="s">
        <v>34</v>
      </c>
      <c r="B186" s="58" t="s">
        <v>515</v>
      </c>
      <c r="C186" s="59" t="s">
        <v>508</v>
      </c>
      <c r="D186" s="59">
        <v>17993</v>
      </c>
      <c r="E186" s="60">
        <v>16223</v>
      </c>
      <c r="F186" s="60">
        <v>17047</v>
      </c>
      <c r="G186" s="77">
        <v>198</v>
      </c>
      <c r="H186" s="60">
        <f t="shared" si="6"/>
        <v>347</v>
      </c>
      <c r="I186" s="414" t="str">
        <f t="shared" si="7"/>
        <v>-</v>
      </c>
      <c r="J186" s="78">
        <v>226.17</v>
      </c>
      <c r="K186" s="79">
        <v>71.72923022505195</v>
      </c>
      <c r="L186" s="79" t="s">
        <v>516</v>
      </c>
      <c r="M186" s="80">
        <v>3530</v>
      </c>
      <c r="N186" s="81">
        <v>-6.7647222222222219</v>
      </c>
      <c r="O186" s="81">
        <v>-78.608055555555552</v>
      </c>
      <c r="P186" s="82" t="s">
        <v>52</v>
      </c>
      <c r="Q186" s="83"/>
      <c r="R186" s="84"/>
      <c r="S186" s="85">
        <v>48</v>
      </c>
      <c r="T186" s="82" t="s">
        <v>23</v>
      </c>
      <c r="U186" s="77">
        <v>198</v>
      </c>
      <c r="V186" s="76">
        <v>243</v>
      </c>
      <c r="W186" s="76">
        <v>22</v>
      </c>
      <c r="X186" s="86">
        <v>9.0534979423868318</v>
      </c>
      <c r="Y186" s="76">
        <v>157</v>
      </c>
      <c r="Z186" s="75">
        <v>42.13161659513591</v>
      </c>
      <c r="AA186" s="75">
        <v>39.944134078212286</v>
      </c>
      <c r="AB186" s="75" t="s">
        <v>16</v>
      </c>
      <c r="AC186" s="87" t="s">
        <v>39</v>
      </c>
      <c r="AD186" s="360">
        <v>0.45264911176587957</v>
      </c>
      <c r="AE186" s="360" t="s">
        <v>16</v>
      </c>
      <c r="AF186" s="76">
        <v>8148.3060934799996</v>
      </c>
      <c r="AG186" s="75">
        <v>50.226875999999997</v>
      </c>
      <c r="AH186" s="76">
        <v>4801</v>
      </c>
      <c r="AI186" s="75">
        <v>29.59355</v>
      </c>
      <c r="AJ186" s="76">
        <v>5653</v>
      </c>
      <c r="AK186" s="75">
        <v>6248.3364792029915</v>
      </c>
      <c r="AL186" s="75">
        <v>1231.7150459224558</v>
      </c>
      <c r="AM186" s="75">
        <v>1706.3143795845408</v>
      </c>
      <c r="AN186" s="76">
        <v>2938.0294255069966</v>
      </c>
      <c r="AO186" s="9"/>
      <c r="AP186" s="13"/>
      <c r="AQ186" s="13"/>
      <c r="AR186" s="13"/>
      <c r="AS186"/>
      <c r="AT186"/>
      <c r="AU186"/>
      <c r="AV186"/>
      <c r="AW186"/>
      <c r="AX186"/>
      <c r="AY186"/>
      <c r="AZ186"/>
      <c r="BA186"/>
      <c r="BB186"/>
    </row>
    <row r="187" spans="1:54" s="14" customFormat="1" x14ac:dyDescent="0.25">
      <c r="A187" s="14" t="s">
        <v>30</v>
      </c>
      <c r="B187" s="421" t="s">
        <v>517</v>
      </c>
      <c r="C187" s="422" t="s">
        <v>518</v>
      </c>
      <c r="D187" s="422">
        <v>195549</v>
      </c>
      <c r="E187" s="423">
        <v>197834</v>
      </c>
      <c r="F187" s="423">
        <v>230465</v>
      </c>
      <c r="G187" s="424">
        <v>3443</v>
      </c>
      <c r="H187" s="423">
        <f t="shared" si="6"/>
        <v>3596</v>
      </c>
      <c r="I187" s="423">
        <f t="shared" si="7"/>
        <v>5790</v>
      </c>
      <c r="J187" s="425">
        <v>5232.57</v>
      </c>
      <c r="K187" s="426">
        <v>37.808189856991881</v>
      </c>
      <c r="L187" s="426" t="s">
        <v>519</v>
      </c>
      <c r="M187" s="427">
        <v>728</v>
      </c>
      <c r="N187" s="428">
        <v>-5.7088888888888887</v>
      </c>
      <c r="O187" s="428">
        <v>-78.80916666666667</v>
      </c>
      <c r="P187" s="429" t="s">
        <v>16</v>
      </c>
      <c r="Q187" s="430"/>
      <c r="R187" s="431">
        <v>12</v>
      </c>
      <c r="S187" s="432">
        <v>861</v>
      </c>
      <c r="T187" s="429" t="s">
        <v>23</v>
      </c>
      <c r="U187" s="424">
        <v>3443</v>
      </c>
      <c r="V187" s="433">
        <v>2998</v>
      </c>
      <c r="W187" s="433">
        <v>200</v>
      </c>
      <c r="X187" s="434">
        <v>6.6711140760507011</v>
      </c>
      <c r="Y187" s="433">
        <v>2629</v>
      </c>
      <c r="Z187" s="435">
        <v>17.739594550306663</v>
      </c>
      <c r="AA187" s="435">
        <v>33.562653562653558</v>
      </c>
      <c r="AB187" s="435" t="s">
        <v>16</v>
      </c>
      <c r="AC187" s="436">
        <v>10</v>
      </c>
      <c r="AD187" s="437">
        <v>0.49439831941815704</v>
      </c>
      <c r="AE187" s="437">
        <v>0.69088228998098855</v>
      </c>
      <c r="AF187" s="433">
        <v>77876.982172079996</v>
      </c>
      <c r="AG187" s="435">
        <v>39.364812000000001</v>
      </c>
      <c r="AH187" s="433">
        <v>31804</v>
      </c>
      <c r="AI187" s="435">
        <v>16.076147008845041</v>
      </c>
      <c r="AJ187" s="433">
        <v>62184</v>
      </c>
      <c r="AK187" s="435">
        <v>76410.164305335958</v>
      </c>
      <c r="AL187" s="435">
        <v>2160.6650041954363</v>
      </c>
      <c r="AM187" s="435">
        <v>832.01721660584144</v>
      </c>
      <c r="AN187" s="433">
        <v>2992.6822208012782</v>
      </c>
      <c r="AO187" s="9"/>
      <c r="AP187" s="13"/>
      <c r="AQ187" s="13"/>
      <c r="AR187" s="13"/>
      <c r="AS187"/>
      <c r="AT187"/>
      <c r="AU187"/>
      <c r="AV187"/>
      <c r="AW187"/>
      <c r="AX187"/>
      <c r="AY187"/>
      <c r="AZ187"/>
      <c r="BA187"/>
      <c r="BB187"/>
    </row>
    <row r="188" spans="1:54" s="14" customFormat="1" x14ac:dyDescent="0.25">
      <c r="A188" s="14" t="s">
        <v>34</v>
      </c>
      <c r="B188" s="58" t="s">
        <v>520</v>
      </c>
      <c r="C188" s="59" t="s">
        <v>521</v>
      </c>
      <c r="D188" s="59">
        <v>16646</v>
      </c>
      <c r="E188" s="60">
        <v>16082</v>
      </c>
      <c r="F188" s="60">
        <v>17442</v>
      </c>
      <c r="G188" s="77">
        <v>264</v>
      </c>
      <c r="H188" s="60">
        <f t="shared" si="6"/>
        <v>343</v>
      </c>
      <c r="I188" s="414" t="str">
        <f t="shared" si="7"/>
        <v>-</v>
      </c>
      <c r="J188" s="78">
        <v>870.55</v>
      </c>
      <c r="K188" s="79">
        <v>18.473378898397566</v>
      </c>
      <c r="L188" s="79" t="s">
        <v>522</v>
      </c>
      <c r="M188" s="80">
        <v>438</v>
      </c>
      <c r="N188" s="81">
        <v>-5.6677777777777782</v>
      </c>
      <c r="O188" s="81">
        <v>-78.677222222222227</v>
      </c>
      <c r="P188" s="82" t="s">
        <v>52</v>
      </c>
      <c r="Q188" s="83"/>
      <c r="R188" s="84"/>
      <c r="S188" s="85">
        <v>77</v>
      </c>
      <c r="T188" s="82" t="s">
        <v>23</v>
      </c>
      <c r="U188" s="77">
        <v>264</v>
      </c>
      <c r="V188" s="76">
        <v>194</v>
      </c>
      <c r="W188" s="76">
        <v>10</v>
      </c>
      <c r="X188" s="86">
        <v>5.1546391752577314</v>
      </c>
      <c r="Y188" s="76">
        <v>164</v>
      </c>
      <c r="Z188" s="75">
        <v>16.750503018108649</v>
      </c>
      <c r="AA188" s="75">
        <v>29.88826815642458</v>
      </c>
      <c r="AB188" s="75" t="s">
        <v>16</v>
      </c>
      <c r="AC188" s="87" t="s">
        <v>16</v>
      </c>
      <c r="AD188" s="360">
        <v>0.48235251011557817</v>
      </c>
      <c r="AE188" s="360" t="s">
        <v>16</v>
      </c>
      <c r="AF188" s="76">
        <v>8556.6535696399988</v>
      </c>
      <c r="AG188" s="75">
        <v>53.206401999999997</v>
      </c>
      <c r="AH188" s="76">
        <v>2176</v>
      </c>
      <c r="AI188" s="75">
        <v>13.52848</v>
      </c>
      <c r="AJ188" s="76">
        <v>5219</v>
      </c>
      <c r="AK188" s="75">
        <v>5508.2051433510196</v>
      </c>
      <c r="AL188" s="75">
        <v>326.41389565974379</v>
      </c>
      <c r="AM188" s="75">
        <v>127.15286469344612</v>
      </c>
      <c r="AN188" s="76">
        <v>453.56676035318992</v>
      </c>
      <c r="AO188" s="9"/>
      <c r="AP188" s="13"/>
      <c r="AQ188" s="13"/>
      <c r="AR188" s="13"/>
      <c r="AS188"/>
      <c r="AT188"/>
      <c r="AU188"/>
      <c r="AV188"/>
      <c r="AW188"/>
      <c r="AX188"/>
      <c r="AY188"/>
      <c r="AZ188"/>
      <c r="BA188"/>
      <c r="BB188"/>
    </row>
    <row r="189" spans="1:54" s="14" customFormat="1" x14ac:dyDescent="0.25">
      <c r="A189" s="14" t="s">
        <v>34</v>
      </c>
      <c r="B189" s="58" t="s">
        <v>523</v>
      </c>
      <c r="C189" s="59" t="s">
        <v>524</v>
      </c>
      <c r="D189" s="59">
        <v>10803</v>
      </c>
      <c r="E189" s="60">
        <v>10260</v>
      </c>
      <c r="F189" s="60">
        <v>11835</v>
      </c>
      <c r="G189" s="77">
        <v>204</v>
      </c>
      <c r="H189" s="60">
        <f t="shared" si="6"/>
        <v>225</v>
      </c>
      <c r="I189" s="414" t="str">
        <f t="shared" si="7"/>
        <v>-</v>
      </c>
      <c r="J189" s="78">
        <v>428.55</v>
      </c>
      <c r="K189" s="79">
        <v>23.941197059852993</v>
      </c>
      <c r="L189" s="79" t="s">
        <v>525</v>
      </c>
      <c r="M189" s="80">
        <v>1636</v>
      </c>
      <c r="N189" s="81">
        <v>-5.6461111111111109</v>
      </c>
      <c r="O189" s="81">
        <v>-79.088333333333324</v>
      </c>
      <c r="P189" s="82" t="s">
        <v>68</v>
      </c>
      <c r="Q189" s="83"/>
      <c r="R189" s="84"/>
      <c r="S189" s="85">
        <v>56</v>
      </c>
      <c r="T189" s="82" t="s">
        <v>23</v>
      </c>
      <c r="U189" s="77">
        <v>204</v>
      </c>
      <c r="V189" s="76">
        <v>140</v>
      </c>
      <c r="W189" s="76">
        <v>7</v>
      </c>
      <c r="X189" s="86">
        <v>5</v>
      </c>
      <c r="Y189" s="76">
        <v>56</v>
      </c>
      <c r="Z189" s="72">
        <v>19.203980099502488</v>
      </c>
      <c r="AA189" s="72">
        <v>39.716312056737593</v>
      </c>
      <c r="AB189" s="72" t="s">
        <v>16</v>
      </c>
      <c r="AC189" s="73" t="s">
        <v>39</v>
      </c>
      <c r="AD189" s="373">
        <v>0.32949263229697318</v>
      </c>
      <c r="AE189" s="373" t="s">
        <v>16</v>
      </c>
      <c r="AF189" s="76">
        <v>6204.9334284000006</v>
      </c>
      <c r="AG189" s="75">
        <v>60.476934</v>
      </c>
      <c r="AH189" s="76">
        <v>1432</v>
      </c>
      <c r="AI189" s="75">
        <v>13.9597</v>
      </c>
      <c r="AJ189" s="76">
        <v>3149</v>
      </c>
      <c r="AK189" s="75">
        <v>3443.0706436770097</v>
      </c>
      <c r="AL189" s="75">
        <v>311.39645516569198</v>
      </c>
      <c r="AM189" s="75">
        <v>1036.4211705653022</v>
      </c>
      <c r="AN189" s="76">
        <v>1347.8176257309942</v>
      </c>
      <c r="AO189" s="9"/>
      <c r="AP189" s="13"/>
      <c r="AQ189" s="13"/>
      <c r="AR189" s="13"/>
      <c r="AS189"/>
      <c r="AT189"/>
      <c r="AU189"/>
      <c r="AV189"/>
      <c r="AW189"/>
      <c r="AX189"/>
      <c r="AY189"/>
      <c r="AZ189"/>
      <c r="BA189"/>
      <c r="BB189"/>
    </row>
    <row r="190" spans="1:54" s="14" customFormat="1" x14ac:dyDescent="0.25">
      <c r="A190" s="14" t="s">
        <v>34</v>
      </c>
      <c r="B190" s="58" t="s">
        <v>526</v>
      </c>
      <c r="C190" s="59" t="s">
        <v>527</v>
      </c>
      <c r="D190" s="59">
        <v>12252</v>
      </c>
      <c r="E190" s="60">
        <v>10663</v>
      </c>
      <c r="F190" s="60">
        <v>13210</v>
      </c>
      <c r="G190" s="77">
        <v>193</v>
      </c>
      <c r="H190" s="60">
        <f t="shared" si="6"/>
        <v>266</v>
      </c>
      <c r="I190" s="414" t="str">
        <f t="shared" si="7"/>
        <v>-</v>
      </c>
      <c r="J190" s="78">
        <v>735.73</v>
      </c>
      <c r="K190" s="79">
        <v>14.493088497138896</v>
      </c>
      <c r="L190" s="79" t="s">
        <v>528</v>
      </c>
      <c r="M190" s="80">
        <v>1800</v>
      </c>
      <c r="N190" s="81">
        <v>-5.9786111111111113</v>
      </c>
      <c r="O190" s="81">
        <v>-79.06861111111111</v>
      </c>
      <c r="P190" s="82" t="s">
        <v>68</v>
      </c>
      <c r="Q190" s="83"/>
      <c r="R190" s="84"/>
      <c r="S190" s="85">
        <v>122</v>
      </c>
      <c r="T190" s="82" t="s">
        <v>23</v>
      </c>
      <c r="U190" s="77">
        <v>193</v>
      </c>
      <c r="V190" s="76">
        <v>149</v>
      </c>
      <c r="W190" s="76">
        <v>8</v>
      </c>
      <c r="X190" s="86">
        <v>5.3691275167785237</v>
      </c>
      <c r="Y190" s="76">
        <v>58</v>
      </c>
      <c r="Z190" s="75">
        <v>16.915760869565215</v>
      </c>
      <c r="AA190" s="75">
        <v>44.518272425249165</v>
      </c>
      <c r="AB190" s="75" t="s">
        <v>16</v>
      </c>
      <c r="AC190" s="87" t="s">
        <v>39</v>
      </c>
      <c r="AD190" s="360">
        <v>0.31866813715917247</v>
      </c>
      <c r="AE190" s="360" t="s">
        <v>16</v>
      </c>
      <c r="AF190" s="76">
        <v>5827.73245477</v>
      </c>
      <c r="AG190" s="75">
        <v>54.653779000000007</v>
      </c>
      <c r="AH190" s="76">
        <v>4066</v>
      </c>
      <c r="AI190" s="75">
        <v>38.129019999999997</v>
      </c>
      <c r="AJ190" s="76">
        <v>3673</v>
      </c>
      <c r="AK190" s="75">
        <v>3883.7725230999999</v>
      </c>
      <c r="AL190" s="75">
        <v>274.65356935196473</v>
      </c>
      <c r="AM190" s="75">
        <v>608.20504736003011</v>
      </c>
      <c r="AN190" s="76">
        <v>882.85861671199473</v>
      </c>
      <c r="AO190" s="9"/>
      <c r="AP190" s="13"/>
      <c r="AQ190" s="13"/>
      <c r="AR190" s="13"/>
      <c r="AS190"/>
      <c r="AT190"/>
      <c r="AU190"/>
      <c r="AV190"/>
      <c r="AW190"/>
      <c r="AX190"/>
      <c r="AY190"/>
      <c r="AZ190"/>
      <c r="BA190"/>
      <c r="BB190"/>
    </row>
    <row r="191" spans="1:54" s="14" customFormat="1" x14ac:dyDescent="0.25">
      <c r="A191" s="14" t="s">
        <v>34</v>
      </c>
      <c r="B191" s="58" t="s">
        <v>529</v>
      </c>
      <c r="C191" s="59" t="s">
        <v>530</v>
      </c>
      <c r="D191" s="59">
        <v>8291</v>
      </c>
      <c r="E191" s="60">
        <v>8651</v>
      </c>
      <c r="F191" s="60">
        <v>10417</v>
      </c>
      <c r="G191" s="77">
        <v>177</v>
      </c>
      <c r="H191" s="60">
        <f t="shared" si="6"/>
        <v>149</v>
      </c>
      <c r="I191" s="60">
        <f t="shared" si="7"/>
        <v>284</v>
      </c>
      <c r="J191" s="78">
        <v>80.69</v>
      </c>
      <c r="K191" s="79">
        <v>107.21278968893296</v>
      </c>
      <c r="L191" s="79" t="s">
        <v>531</v>
      </c>
      <c r="M191" s="80">
        <v>1380</v>
      </c>
      <c r="N191" s="81">
        <v>-5.6124999999999998</v>
      </c>
      <c r="O191" s="81">
        <v>-78.899722222222223</v>
      </c>
      <c r="P191" s="82" t="s">
        <v>68</v>
      </c>
      <c r="Q191" s="83"/>
      <c r="R191" s="84"/>
      <c r="S191" s="85">
        <v>30</v>
      </c>
      <c r="T191" s="82" t="s">
        <v>23</v>
      </c>
      <c r="U191" s="77">
        <v>177</v>
      </c>
      <c r="V191" s="76">
        <v>149</v>
      </c>
      <c r="W191" s="76">
        <v>16</v>
      </c>
      <c r="X191" s="86">
        <v>10.738255033557047</v>
      </c>
      <c r="Y191" s="76">
        <v>72</v>
      </c>
      <c r="Z191" s="75">
        <v>19.454545454545453</v>
      </c>
      <c r="AA191" s="75">
        <v>24</v>
      </c>
      <c r="AB191" s="75" t="s">
        <v>16</v>
      </c>
      <c r="AC191" s="87" t="s">
        <v>39</v>
      </c>
      <c r="AD191" s="360">
        <v>0.36927846428269584</v>
      </c>
      <c r="AE191" s="360" t="s">
        <v>16</v>
      </c>
      <c r="AF191" s="76">
        <v>5945.3504393000003</v>
      </c>
      <c r="AG191" s="75">
        <v>68.724429999999998</v>
      </c>
      <c r="AH191" s="76">
        <v>3212</v>
      </c>
      <c r="AI191" s="75">
        <v>37.12538</v>
      </c>
      <c r="AJ191" s="76">
        <v>2355</v>
      </c>
      <c r="AK191" s="75">
        <v>3086.0781805330002</v>
      </c>
      <c r="AL191" s="75">
        <v>289.02515547335571</v>
      </c>
      <c r="AM191" s="75">
        <v>1867.3525892960349</v>
      </c>
      <c r="AN191" s="76">
        <v>2156.3777447693906</v>
      </c>
      <c r="AO191" s="9"/>
      <c r="AP191" s="13"/>
      <c r="AQ191" s="13"/>
      <c r="AR191" s="13"/>
      <c r="AS191"/>
      <c r="AT191"/>
      <c r="AU191"/>
      <c r="AV191"/>
      <c r="AW191"/>
      <c r="AX191"/>
      <c r="AY191"/>
      <c r="AZ191"/>
      <c r="BA191"/>
      <c r="BB191"/>
    </row>
    <row r="192" spans="1:54" s="14" customFormat="1" x14ac:dyDescent="0.25">
      <c r="A192" s="14" t="s">
        <v>34</v>
      </c>
      <c r="B192" s="58" t="s">
        <v>532</v>
      </c>
      <c r="C192" s="59" t="s">
        <v>518</v>
      </c>
      <c r="D192" s="59">
        <v>91289</v>
      </c>
      <c r="E192" s="60">
        <v>100920</v>
      </c>
      <c r="F192" s="60">
        <v>115953</v>
      </c>
      <c r="G192" s="90">
        <v>1727</v>
      </c>
      <c r="H192" s="60">
        <f t="shared" si="6"/>
        <v>1520</v>
      </c>
      <c r="I192" s="60">
        <f t="shared" si="7"/>
        <v>5326</v>
      </c>
      <c r="J192" s="78">
        <v>537.25</v>
      </c>
      <c r="K192" s="79">
        <v>187.8455095393206</v>
      </c>
      <c r="L192" s="79" t="s">
        <v>519</v>
      </c>
      <c r="M192" s="80">
        <v>728</v>
      </c>
      <c r="N192" s="81">
        <v>-5.7088888888888887</v>
      </c>
      <c r="O192" s="81">
        <v>-78.80916666666667</v>
      </c>
      <c r="P192" s="91" t="s">
        <v>41</v>
      </c>
      <c r="Q192" s="83"/>
      <c r="R192" s="84"/>
      <c r="S192" s="85">
        <v>108</v>
      </c>
      <c r="T192" s="91" t="s">
        <v>23</v>
      </c>
      <c r="U192" s="90">
        <v>1727</v>
      </c>
      <c r="V192" s="92">
        <v>1614</v>
      </c>
      <c r="W192" s="92">
        <v>118</v>
      </c>
      <c r="X192" s="93">
        <v>7.311028500619579</v>
      </c>
      <c r="Y192" s="92">
        <v>1928</v>
      </c>
      <c r="Z192" s="94">
        <v>12.621832358674464</v>
      </c>
      <c r="AA192" s="94">
        <v>34.909769757311757</v>
      </c>
      <c r="AB192" s="94" t="s">
        <v>16</v>
      </c>
      <c r="AC192" s="95" t="s">
        <v>39</v>
      </c>
      <c r="AD192" s="375">
        <v>0.58032399468293838</v>
      </c>
      <c r="AE192" s="375" t="s">
        <v>16</v>
      </c>
      <c r="AF192" s="92">
        <v>21881.675230799996</v>
      </c>
      <c r="AG192" s="94">
        <v>21.682198999999997</v>
      </c>
      <c r="AH192" s="92">
        <v>4408</v>
      </c>
      <c r="AI192" s="94">
        <v>4.3674020000000002</v>
      </c>
      <c r="AJ192" s="92">
        <v>31530</v>
      </c>
      <c r="AK192" s="94">
        <v>43196.717988793913</v>
      </c>
      <c r="AL192" s="94">
        <v>1738.8433520610381</v>
      </c>
      <c r="AM192" s="94">
        <v>695.21799058660338</v>
      </c>
      <c r="AN192" s="92">
        <v>2434.0613426476416</v>
      </c>
      <c r="AO192" s="9"/>
      <c r="AP192" s="13"/>
      <c r="AQ192" s="13"/>
      <c r="AR192" s="13"/>
      <c r="AS192"/>
      <c r="AT192"/>
      <c r="AU192"/>
      <c r="AV192"/>
      <c r="AW192"/>
      <c r="AX192"/>
      <c r="AY192"/>
      <c r="AZ192"/>
      <c r="BA192"/>
      <c r="BB192"/>
    </row>
    <row r="193" spans="1:54" s="14" customFormat="1" x14ac:dyDescent="0.25">
      <c r="A193" s="14" t="s">
        <v>34</v>
      </c>
      <c r="B193" s="74" t="s">
        <v>533</v>
      </c>
      <c r="C193" s="59" t="s">
        <v>534</v>
      </c>
      <c r="D193" s="59">
        <v>4654</v>
      </c>
      <c r="E193" s="60">
        <v>4547</v>
      </c>
      <c r="F193" s="60">
        <v>6524</v>
      </c>
      <c r="G193" s="77">
        <v>79</v>
      </c>
      <c r="H193" s="60">
        <f t="shared" si="6"/>
        <v>107</v>
      </c>
      <c r="I193" s="414" t="str">
        <f t="shared" si="7"/>
        <v>-</v>
      </c>
      <c r="J193" s="78">
        <v>60.41</v>
      </c>
      <c r="K193" s="79">
        <v>75.268995199470297</v>
      </c>
      <c r="L193" s="79" t="s">
        <v>535</v>
      </c>
      <c r="M193" s="80">
        <v>1620</v>
      </c>
      <c r="N193" s="81">
        <v>-5.6272222222222226</v>
      </c>
      <c r="O193" s="81">
        <v>-78.852777777777774</v>
      </c>
      <c r="P193" s="82" t="s">
        <v>38</v>
      </c>
      <c r="Q193" s="83"/>
      <c r="R193" s="84"/>
      <c r="S193" s="85">
        <v>38</v>
      </c>
      <c r="T193" s="82" t="s">
        <v>23</v>
      </c>
      <c r="U193" s="77">
        <v>79</v>
      </c>
      <c r="V193" s="76">
        <v>78</v>
      </c>
      <c r="W193" s="76">
        <v>5</v>
      </c>
      <c r="X193" s="86">
        <v>6.4102564102564097</v>
      </c>
      <c r="Y193" s="76">
        <v>37</v>
      </c>
      <c r="Z193" s="72">
        <v>23.296354992076072</v>
      </c>
      <c r="AA193" s="72">
        <v>32.716049382716051</v>
      </c>
      <c r="AB193" s="72" t="s">
        <v>16</v>
      </c>
      <c r="AC193" s="73" t="s">
        <v>39</v>
      </c>
      <c r="AD193" s="373">
        <v>0.32247511070214785</v>
      </c>
      <c r="AE193" s="373" t="s">
        <v>16</v>
      </c>
      <c r="AF193" s="76">
        <v>1927.6239421099999</v>
      </c>
      <c r="AG193" s="75">
        <v>42.393312999999999</v>
      </c>
      <c r="AH193" s="76">
        <v>2013</v>
      </c>
      <c r="AI193" s="75">
        <v>44.268650000000001</v>
      </c>
      <c r="AJ193" s="76">
        <v>1383</v>
      </c>
      <c r="AK193" s="75">
        <v>1578.6228824229995</v>
      </c>
      <c r="AL193" s="75">
        <v>326.33841433912477</v>
      </c>
      <c r="AM193" s="75">
        <v>17.015392566527378</v>
      </c>
      <c r="AN193" s="76">
        <v>343.35380690565211</v>
      </c>
      <c r="AO193" s="9"/>
      <c r="AP193" s="13"/>
      <c r="AQ193" s="13"/>
      <c r="AR193" s="13"/>
      <c r="AS193"/>
      <c r="AT193"/>
      <c r="AU193"/>
      <c r="AV193"/>
      <c r="AW193"/>
      <c r="AX193"/>
      <c r="AY193"/>
      <c r="AZ193"/>
      <c r="BA193"/>
      <c r="BB193"/>
    </row>
    <row r="194" spans="1:54" s="14" customFormat="1" x14ac:dyDescent="0.25">
      <c r="A194" s="14" t="s">
        <v>34</v>
      </c>
      <c r="B194" s="58" t="s">
        <v>536</v>
      </c>
      <c r="C194" s="59" t="s">
        <v>537</v>
      </c>
      <c r="D194" s="59">
        <v>9309</v>
      </c>
      <c r="E194" s="60">
        <v>9079</v>
      </c>
      <c r="F194" s="60">
        <v>10619</v>
      </c>
      <c r="G194" s="77">
        <v>159</v>
      </c>
      <c r="H194" s="60">
        <f t="shared" si="6"/>
        <v>178</v>
      </c>
      <c r="I194" s="414" t="str">
        <f t="shared" si="7"/>
        <v>-</v>
      </c>
      <c r="J194" s="78">
        <v>732.8</v>
      </c>
      <c r="K194" s="79">
        <v>12.389465065502185</v>
      </c>
      <c r="L194" s="79" t="s">
        <v>538</v>
      </c>
      <c r="M194" s="80">
        <v>1097</v>
      </c>
      <c r="N194" s="81">
        <v>-5.9313888888888888</v>
      </c>
      <c r="O194" s="81">
        <v>-79.229444444444439</v>
      </c>
      <c r="P194" s="82" t="s">
        <v>68</v>
      </c>
      <c r="Q194" s="83"/>
      <c r="R194" s="84"/>
      <c r="S194" s="85">
        <v>81</v>
      </c>
      <c r="T194" s="82" t="s">
        <v>23</v>
      </c>
      <c r="U194" s="77">
        <v>159</v>
      </c>
      <c r="V194" s="76">
        <v>140</v>
      </c>
      <c r="W194" s="76">
        <v>8</v>
      </c>
      <c r="X194" s="86">
        <v>5.7142857142857144</v>
      </c>
      <c r="Y194" s="76">
        <v>59</v>
      </c>
      <c r="Z194" s="72">
        <v>24.436090225563909</v>
      </c>
      <c r="AA194" s="72">
        <v>28.46153846153846</v>
      </c>
      <c r="AB194" s="72" t="s">
        <v>16</v>
      </c>
      <c r="AC194" s="73" t="s">
        <v>39</v>
      </c>
      <c r="AD194" s="373">
        <v>0.32668956582345615</v>
      </c>
      <c r="AE194" s="373" t="s">
        <v>16</v>
      </c>
      <c r="AF194" s="76">
        <v>4977.1952307700003</v>
      </c>
      <c r="AG194" s="75">
        <v>54.820962999999999</v>
      </c>
      <c r="AH194" s="76">
        <v>4233</v>
      </c>
      <c r="AI194" s="75">
        <v>46.627220000000001</v>
      </c>
      <c r="AJ194" s="76">
        <v>2458</v>
      </c>
      <c r="AK194" s="75">
        <v>2840.347249777999</v>
      </c>
      <c r="AL194" s="75">
        <v>348.61330873444206</v>
      </c>
      <c r="AM194" s="75">
        <v>603.97702390131076</v>
      </c>
      <c r="AN194" s="76">
        <v>952.5903326357527</v>
      </c>
      <c r="AO194" s="9"/>
      <c r="AP194" s="13"/>
      <c r="AQ194" s="13"/>
      <c r="AR194" s="13"/>
      <c r="AS194"/>
      <c r="AT194"/>
      <c r="AU194"/>
      <c r="AV194"/>
      <c r="AW194"/>
      <c r="AX194"/>
      <c r="AY194"/>
      <c r="AZ194"/>
      <c r="BA194"/>
      <c r="BB194"/>
    </row>
    <row r="195" spans="1:54" s="14" customFormat="1" x14ac:dyDescent="0.25">
      <c r="A195" s="14" t="s">
        <v>34</v>
      </c>
      <c r="B195" s="58" t="s">
        <v>539</v>
      </c>
      <c r="C195" s="59" t="s">
        <v>540</v>
      </c>
      <c r="D195" s="59">
        <v>7572</v>
      </c>
      <c r="E195" s="60">
        <v>6856</v>
      </c>
      <c r="F195" s="60">
        <v>9174</v>
      </c>
      <c r="G195" s="77">
        <v>107</v>
      </c>
      <c r="H195" s="60">
        <f t="shared" si="6"/>
        <v>208</v>
      </c>
      <c r="I195" s="60">
        <f t="shared" si="7"/>
        <v>14</v>
      </c>
      <c r="J195" s="78">
        <v>240.3</v>
      </c>
      <c r="K195" s="79">
        <v>28.531002913025382</v>
      </c>
      <c r="L195" s="79" t="s">
        <v>541</v>
      </c>
      <c r="M195" s="80">
        <v>909</v>
      </c>
      <c r="N195" s="81">
        <v>-6.0413888888888891</v>
      </c>
      <c r="O195" s="81">
        <v>-79.12833333333333</v>
      </c>
      <c r="P195" s="82" t="s">
        <v>75</v>
      </c>
      <c r="Q195" s="83"/>
      <c r="R195" s="84"/>
      <c r="S195" s="85">
        <v>30</v>
      </c>
      <c r="T195" s="82" t="s">
        <v>23</v>
      </c>
      <c r="U195" s="77">
        <v>107</v>
      </c>
      <c r="V195" s="76">
        <v>128</v>
      </c>
      <c r="W195" s="76">
        <v>7</v>
      </c>
      <c r="X195" s="86">
        <v>5.46875</v>
      </c>
      <c r="Y195" s="76">
        <v>63</v>
      </c>
      <c r="Z195" s="75">
        <v>16.641901931649329</v>
      </c>
      <c r="AA195" s="75">
        <v>37.142857142857146</v>
      </c>
      <c r="AB195" s="75" t="s">
        <v>16</v>
      </c>
      <c r="AC195" s="87" t="s">
        <v>16</v>
      </c>
      <c r="AD195" s="360">
        <v>0.5089064260692896</v>
      </c>
      <c r="AE195" s="360" t="s">
        <v>16</v>
      </c>
      <c r="AF195" s="76">
        <v>2982.7189801600002</v>
      </c>
      <c r="AG195" s="75">
        <v>43.505236000000004</v>
      </c>
      <c r="AH195" s="76">
        <v>863</v>
      </c>
      <c r="AI195" s="75">
        <v>12.58534</v>
      </c>
      <c r="AJ195" s="76">
        <v>2416</v>
      </c>
      <c r="AK195" s="75">
        <v>2312.8606748020011</v>
      </c>
      <c r="AL195" s="75">
        <v>340.66085910151691</v>
      </c>
      <c r="AM195" s="75">
        <v>915.5326050175031</v>
      </c>
      <c r="AN195" s="76">
        <v>1256.1934641190198</v>
      </c>
      <c r="AO195" s="9"/>
      <c r="AP195" s="13"/>
      <c r="AQ195" s="13"/>
      <c r="AR195" s="13"/>
      <c r="AS195"/>
      <c r="AT195"/>
      <c r="AU195"/>
      <c r="AV195"/>
      <c r="AW195"/>
      <c r="AX195"/>
      <c r="AY195"/>
      <c r="AZ195"/>
      <c r="BA195"/>
      <c r="BB195"/>
    </row>
    <row r="196" spans="1:54" x14ac:dyDescent="0.25">
      <c r="A196" t="s">
        <v>34</v>
      </c>
      <c r="B196" s="58" t="s">
        <v>542</v>
      </c>
      <c r="C196" s="59" t="s">
        <v>543</v>
      </c>
      <c r="D196" s="59">
        <v>8296</v>
      </c>
      <c r="E196" s="60">
        <v>7515</v>
      </c>
      <c r="F196" s="60">
        <v>8522</v>
      </c>
      <c r="G196" s="77">
        <v>161</v>
      </c>
      <c r="H196" s="60">
        <f t="shared" si="6"/>
        <v>111</v>
      </c>
      <c r="I196" s="414" t="str">
        <f t="shared" si="7"/>
        <v>-</v>
      </c>
      <c r="J196" s="78">
        <v>373.89</v>
      </c>
      <c r="K196" s="79">
        <v>20.099494503731044</v>
      </c>
      <c r="L196" s="79" t="s">
        <v>544</v>
      </c>
      <c r="M196" s="80">
        <v>1701</v>
      </c>
      <c r="N196" s="81">
        <v>-5.6580555555555563</v>
      </c>
      <c r="O196" s="81">
        <v>-79.31527777777778</v>
      </c>
      <c r="P196" s="82" t="s">
        <v>68</v>
      </c>
      <c r="Q196" s="83"/>
      <c r="R196" s="84"/>
      <c r="S196" s="85">
        <v>110</v>
      </c>
      <c r="T196" s="82" t="s">
        <v>23</v>
      </c>
      <c r="U196" s="77">
        <v>161</v>
      </c>
      <c r="V196" s="76">
        <v>89</v>
      </c>
      <c r="W196" s="76">
        <v>1</v>
      </c>
      <c r="X196" s="86">
        <v>1.1235955056179776</v>
      </c>
      <c r="Y196" s="76">
        <v>21</v>
      </c>
      <c r="Z196" s="75">
        <v>39.985795454545453</v>
      </c>
      <c r="AA196" s="75">
        <v>46.090534979423872</v>
      </c>
      <c r="AB196" s="75" t="s">
        <v>16</v>
      </c>
      <c r="AC196" s="87" t="s">
        <v>39</v>
      </c>
      <c r="AD196" s="360">
        <v>0.21929044641463588</v>
      </c>
      <c r="AE196" s="360" t="s">
        <v>16</v>
      </c>
      <c r="AF196" s="76">
        <v>5774.7134992499996</v>
      </c>
      <c r="AG196" s="75">
        <v>76.842495</v>
      </c>
      <c r="AH196" s="76">
        <v>3185</v>
      </c>
      <c r="AI196" s="75">
        <v>42.37612</v>
      </c>
      <c r="AJ196" s="76">
        <v>1743</v>
      </c>
      <c r="AK196" s="75">
        <v>2040.7687014080004</v>
      </c>
      <c r="AL196" s="75">
        <v>296.88661210911505</v>
      </c>
      <c r="AM196" s="75">
        <v>2240.955467731204</v>
      </c>
      <c r="AN196" s="76">
        <v>2537.842079840319</v>
      </c>
      <c r="AP196" s="13"/>
      <c r="AQ196" s="13"/>
      <c r="AR196" s="13"/>
    </row>
    <row r="197" spans="1:54" s="14" customFormat="1" x14ac:dyDescent="0.25">
      <c r="A197" s="14" t="s">
        <v>34</v>
      </c>
      <c r="B197" s="58" t="s">
        <v>545</v>
      </c>
      <c r="C197" s="59" t="s">
        <v>546</v>
      </c>
      <c r="D197" s="59">
        <v>6029</v>
      </c>
      <c r="E197" s="60">
        <v>4882</v>
      </c>
      <c r="F197" s="60">
        <v>5633</v>
      </c>
      <c r="G197" s="77">
        <v>83</v>
      </c>
      <c r="H197" s="60">
        <f t="shared" si="6"/>
        <v>129</v>
      </c>
      <c r="I197" s="60">
        <f t="shared" si="7"/>
        <v>59</v>
      </c>
      <c r="J197" s="78">
        <v>255.49</v>
      </c>
      <c r="K197" s="79">
        <v>19.108379975732905</v>
      </c>
      <c r="L197" s="79" t="s">
        <v>547</v>
      </c>
      <c r="M197" s="80">
        <v>1861</v>
      </c>
      <c r="N197" s="81">
        <v>-5.7702777777777774</v>
      </c>
      <c r="O197" s="81">
        <v>-79.313888888888883</v>
      </c>
      <c r="P197" s="82" t="s">
        <v>68</v>
      </c>
      <c r="Q197" s="83"/>
      <c r="R197" s="84"/>
      <c r="S197" s="85">
        <v>84</v>
      </c>
      <c r="T197" s="82" t="s">
        <v>23</v>
      </c>
      <c r="U197" s="77">
        <v>83</v>
      </c>
      <c r="V197" s="76">
        <v>90</v>
      </c>
      <c r="W197" s="76">
        <v>6</v>
      </c>
      <c r="X197" s="86">
        <v>6.666666666666667</v>
      </c>
      <c r="Y197" s="76">
        <v>16</v>
      </c>
      <c r="Z197" s="75">
        <v>22.543352601156069</v>
      </c>
      <c r="AA197" s="75">
        <v>25</v>
      </c>
      <c r="AB197" s="75" t="s">
        <v>16</v>
      </c>
      <c r="AC197" s="87" t="s">
        <v>39</v>
      </c>
      <c r="AD197" s="360">
        <v>0.29778653361268298</v>
      </c>
      <c r="AE197" s="360" t="s">
        <v>16</v>
      </c>
      <c r="AF197" s="76">
        <v>3284.7540095600002</v>
      </c>
      <c r="AG197" s="75">
        <v>67.282958000000008</v>
      </c>
      <c r="AH197" s="76">
        <v>2553</v>
      </c>
      <c r="AI197" s="75">
        <v>52.30151</v>
      </c>
      <c r="AJ197" s="76">
        <v>1450</v>
      </c>
      <c r="AK197" s="75">
        <v>1511.1813738999997</v>
      </c>
      <c r="AL197" s="75">
        <v>478.86835518230237</v>
      </c>
      <c r="AM197" s="75">
        <v>1099.8918496517817</v>
      </c>
      <c r="AN197" s="76">
        <v>1578.7602048340843</v>
      </c>
      <c r="AO197" s="9"/>
      <c r="AP197" s="13"/>
      <c r="AQ197" s="13"/>
      <c r="AR197" s="13"/>
      <c r="AS197"/>
      <c r="AT197"/>
      <c r="AU197"/>
      <c r="AV197"/>
      <c r="AW197"/>
      <c r="AX197"/>
      <c r="AY197"/>
      <c r="AZ197"/>
      <c r="BA197"/>
      <c r="BB197"/>
    </row>
    <row r="198" spans="1:54" s="14" customFormat="1" x14ac:dyDescent="0.25">
      <c r="A198" s="14" t="s">
        <v>34</v>
      </c>
      <c r="B198" s="58" t="s">
        <v>548</v>
      </c>
      <c r="C198" s="59" t="s">
        <v>549</v>
      </c>
      <c r="D198" s="59">
        <v>7401</v>
      </c>
      <c r="E198" s="60">
        <v>7749</v>
      </c>
      <c r="F198" s="60">
        <v>8842</v>
      </c>
      <c r="G198" s="77">
        <v>137</v>
      </c>
      <c r="H198" s="60">
        <f t="shared" si="6"/>
        <v>126</v>
      </c>
      <c r="I198" s="414" t="str">
        <f t="shared" si="7"/>
        <v>-</v>
      </c>
      <c r="J198" s="78">
        <v>634.11</v>
      </c>
      <c r="K198" s="79">
        <v>12.220277238964847</v>
      </c>
      <c r="L198" s="79" t="s">
        <v>550</v>
      </c>
      <c r="M198" s="80">
        <v>1399</v>
      </c>
      <c r="N198" s="81">
        <v>-5.4649999999999999</v>
      </c>
      <c r="O198" s="81">
        <v>-79.017777777777781</v>
      </c>
      <c r="P198" s="82" t="s">
        <v>68</v>
      </c>
      <c r="Q198" s="83"/>
      <c r="R198" s="84"/>
      <c r="S198" s="85">
        <v>47</v>
      </c>
      <c r="T198" s="82" t="s">
        <v>23</v>
      </c>
      <c r="U198" s="77">
        <v>137</v>
      </c>
      <c r="V198" s="76">
        <v>91</v>
      </c>
      <c r="W198" s="76">
        <v>9</v>
      </c>
      <c r="X198" s="86">
        <v>9.8901098901098905</v>
      </c>
      <c r="Y198" s="76">
        <v>60</v>
      </c>
      <c r="Z198" s="72">
        <v>18.457752255947497</v>
      </c>
      <c r="AA198" s="72">
        <v>23.886639676113361</v>
      </c>
      <c r="AB198" s="72" t="s">
        <v>16</v>
      </c>
      <c r="AC198" s="73" t="s">
        <v>39</v>
      </c>
      <c r="AD198" s="373">
        <v>0.32260234334268495</v>
      </c>
      <c r="AE198" s="373" t="s">
        <v>16</v>
      </c>
      <c r="AF198" s="76">
        <v>3766.8687147000001</v>
      </c>
      <c r="AG198" s="75">
        <v>48.61103</v>
      </c>
      <c r="AH198" s="76">
        <v>1195</v>
      </c>
      <c r="AI198" s="75">
        <v>15.419320000000001</v>
      </c>
      <c r="AJ198" s="76">
        <v>2545</v>
      </c>
      <c r="AK198" s="75">
        <v>2862.924251551</v>
      </c>
      <c r="AL198" s="75">
        <v>349.64926571170474</v>
      </c>
      <c r="AM198" s="75">
        <v>1210.6783417215127</v>
      </c>
      <c r="AN198" s="76">
        <v>1560.3276074332173</v>
      </c>
      <c r="AO198" s="9"/>
      <c r="AP198" s="13"/>
      <c r="AQ198" s="13"/>
      <c r="AR198" s="13"/>
      <c r="AS198"/>
      <c r="AT198"/>
      <c r="AU198"/>
      <c r="AV198"/>
      <c r="AW198"/>
      <c r="AX198"/>
      <c r="AY198"/>
      <c r="AZ198"/>
      <c r="BA198"/>
      <c r="BB198"/>
    </row>
    <row r="199" spans="1:54" s="14" customFormat="1" x14ac:dyDescent="0.25">
      <c r="A199" s="14" t="s">
        <v>34</v>
      </c>
      <c r="B199" s="58" t="s">
        <v>551</v>
      </c>
      <c r="C199" s="59" t="s">
        <v>269</v>
      </c>
      <c r="D199" s="59">
        <v>13007</v>
      </c>
      <c r="E199" s="60">
        <v>10630</v>
      </c>
      <c r="F199" s="60">
        <v>12294</v>
      </c>
      <c r="G199" s="77">
        <v>151</v>
      </c>
      <c r="H199" s="60">
        <f t="shared" si="6"/>
        <v>234</v>
      </c>
      <c r="I199" s="60">
        <f t="shared" si="7"/>
        <v>107</v>
      </c>
      <c r="J199" s="78">
        <v>282.8</v>
      </c>
      <c r="K199" s="79">
        <v>37.588401697312584</v>
      </c>
      <c r="L199" s="79" t="s">
        <v>552</v>
      </c>
      <c r="M199" s="80">
        <v>1238</v>
      </c>
      <c r="N199" s="81">
        <v>-5.434166666666667</v>
      </c>
      <c r="O199" s="81">
        <v>-78.566666666666663</v>
      </c>
      <c r="P199" s="82" t="s">
        <v>68</v>
      </c>
      <c r="Q199" s="83"/>
      <c r="R199" s="84"/>
      <c r="S199" s="85">
        <v>78</v>
      </c>
      <c r="T199" s="82" t="s">
        <v>23</v>
      </c>
      <c r="U199" s="77">
        <v>151</v>
      </c>
      <c r="V199" s="76">
        <v>136</v>
      </c>
      <c r="W199" s="76">
        <v>5</v>
      </c>
      <c r="X199" s="86">
        <v>3.6764705882352944</v>
      </c>
      <c r="Y199" s="76">
        <v>95</v>
      </c>
      <c r="Z199" s="72">
        <v>15.9039759939985</v>
      </c>
      <c r="AA199" s="72">
        <v>23.465703971119133</v>
      </c>
      <c r="AB199" s="72" t="s">
        <v>16</v>
      </c>
      <c r="AC199" s="73" t="s">
        <v>39</v>
      </c>
      <c r="AD199" s="373">
        <v>0.38975023334821712</v>
      </c>
      <c r="AE199" s="373" t="s">
        <v>16</v>
      </c>
      <c r="AF199" s="76">
        <v>6102.3452848999987</v>
      </c>
      <c r="AG199" s="75">
        <v>57.406822999999989</v>
      </c>
      <c r="AH199" s="76">
        <v>1949</v>
      </c>
      <c r="AI199" s="75">
        <v>18.33372</v>
      </c>
      <c r="AJ199" s="76">
        <v>4263</v>
      </c>
      <c r="AK199" s="75">
        <v>4145.6146920190104</v>
      </c>
      <c r="AL199" s="75">
        <v>337.04713734713073</v>
      </c>
      <c r="AM199" s="75">
        <v>1294.7513480714956</v>
      </c>
      <c r="AN199" s="76">
        <v>1631.7984854186263</v>
      </c>
      <c r="AO199" s="9"/>
      <c r="AP199" s="13"/>
      <c r="AQ199" s="13"/>
      <c r="AR199" s="13"/>
      <c r="AS199"/>
      <c r="AT199"/>
      <c r="AU199"/>
      <c r="AV199"/>
      <c r="AW199"/>
      <c r="AX199"/>
      <c r="AY199"/>
      <c r="AZ199"/>
      <c r="BA199"/>
      <c r="BB199"/>
    </row>
    <row r="200" spans="1:54" s="14" customFormat="1" x14ac:dyDescent="0.25">
      <c r="A200" s="14" t="s">
        <v>30</v>
      </c>
      <c r="B200" s="421" t="s">
        <v>553</v>
      </c>
      <c r="C200" s="422" t="s">
        <v>554</v>
      </c>
      <c r="D200" s="422">
        <v>139550</v>
      </c>
      <c r="E200" s="423">
        <v>141474</v>
      </c>
      <c r="F200" s="423">
        <v>157664</v>
      </c>
      <c r="G200" s="424">
        <v>2792</v>
      </c>
      <c r="H200" s="423">
        <f t="shared" si="6"/>
        <v>2028</v>
      </c>
      <c r="I200" s="423">
        <f t="shared" si="7"/>
        <v>960</v>
      </c>
      <c r="J200" s="425">
        <v>4977.08</v>
      </c>
      <c r="K200" s="426">
        <v>28.425100661432005</v>
      </c>
      <c r="L200" s="426" t="s">
        <v>555</v>
      </c>
      <c r="M200" s="427">
        <v>1295</v>
      </c>
      <c r="N200" s="428">
        <v>-5.1461111111111117</v>
      </c>
      <c r="O200" s="428">
        <v>-79.004722222222227</v>
      </c>
      <c r="P200" s="429" t="s">
        <v>16</v>
      </c>
      <c r="Q200" s="430"/>
      <c r="R200" s="431">
        <v>7</v>
      </c>
      <c r="S200" s="432">
        <v>603</v>
      </c>
      <c r="T200" s="429" t="s">
        <v>29</v>
      </c>
      <c r="U200" s="424">
        <v>2792</v>
      </c>
      <c r="V200" s="433">
        <v>1825</v>
      </c>
      <c r="W200" s="433">
        <v>119</v>
      </c>
      <c r="X200" s="434">
        <v>6.5205479452054789</v>
      </c>
      <c r="Y200" s="433">
        <v>1134</v>
      </c>
      <c r="Z200" s="435">
        <v>21.683392003362581</v>
      </c>
      <c r="AA200" s="435">
        <v>32.990314769975789</v>
      </c>
      <c r="AB200" s="435" t="s">
        <v>16</v>
      </c>
      <c r="AC200" s="436">
        <v>6</v>
      </c>
      <c r="AD200" s="437">
        <v>0.3596976143894472</v>
      </c>
      <c r="AE200" s="437">
        <v>0.66518126296231483</v>
      </c>
      <c r="AF200" s="433">
        <v>73519.468189799998</v>
      </c>
      <c r="AG200" s="435">
        <v>51.966769999999997</v>
      </c>
      <c r="AH200" s="433">
        <v>43586</v>
      </c>
      <c r="AI200" s="435">
        <v>30.808762799627974</v>
      </c>
      <c r="AJ200" s="433">
        <v>43839</v>
      </c>
      <c r="AK200" s="435">
        <v>52799.083770619007</v>
      </c>
      <c r="AL200" s="435">
        <v>1715.2574404484219</v>
      </c>
      <c r="AM200" s="435">
        <v>1015.2888070599545</v>
      </c>
      <c r="AN200" s="433">
        <v>2730.5462475083764</v>
      </c>
      <c r="AO200" s="9"/>
      <c r="AP200" s="13"/>
      <c r="AQ200" s="13"/>
      <c r="AR200" s="13"/>
      <c r="AS200"/>
      <c r="AT200"/>
      <c r="AU200"/>
      <c r="AV200"/>
      <c r="AW200"/>
      <c r="AX200"/>
      <c r="AY200"/>
      <c r="AZ200"/>
      <c r="BA200"/>
      <c r="BB200"/>
    </row>
    <row r="201" spans="1:54" s="14" customFormat="1" x14ac:dyDescent="0.25">
      <c r="A201" s="14" t="s">
        <v>34</v>
      </c>
      <c r="B201" s="58" t="s">
        <v>556</v>
      </c>
      <c r="C201" s="59" t="s">
        <v>557</v>
      </c>
      <c r="D201" s="59">
        <v>14421</v>
      </c>
      <c r="E201" s="60">
        <v>15316</v>
      </c>
      <c r="F201" s="60">
        <v>16826</v>
      </c>
      <c r="G201" s="90">
        <v>304</v>
      </c>
      <c r="H201" s="60">
        <f t="shared" si="6"/>
        <v>239</v>
      </c>
      <c r="I201" s="60">
        <f t="shared" si="7"/>
        <v>93</v>
      </c>
      <c r="J201" s="78">
        <v>351.91</v>
      </c>
      <c r="K201" s="79">
        <v>43.522491546133949</v>
      </c>
      <c r="L201" s="79" t="s">
        <v>558</v>
      </c>
      <c r="M201" s="80">
        <v>1850</v>
      </c>
      <c r="N201" s="81">
        <v>-5.3058333333333332</v>
      </c>
      <c r="O201" s="81">
        <v>-78.898333333333341</v>
      </c>
      <c r="P201" s="91" t="s">
        <v>68</v>
      </c>
      <c r="Q201" s="83"/>
      <c r="R201" s="84"/>
      <c r="S201" s="85">
        <v>84</v>
      </c>
      <c r="T201" s="91" t="s">
        <v>23</v>
      </c>
      <c r="U201" s="90">
        <v>304</v>
      </c>
      <c r="V201" s="92">
        <v>230</v>
      </c>
      <c r="W201" s="92">
        <v>15</v>
      </c>
      <c r="X201" s="93">
        <v>6.5217391304347823</v>
      </c>
      <c r="Y201" s="92">
        <v>130</v>
      </c>
      <c r="Z201" s="94">
        <v>20.845070422535212</v>
      </c>
      <c r="AA201" s="94">
        <v>35.917312661498705</v>
      </c>
      <c r="AB201" s="94" t="s">
        <v>16</v>
      </c>
      <c r="AC201" s="95" t="s">
        <v>39</v>
      </c>
      <c r="AD201" s="375">
        <v>0.38929409054571967</v>
      </c>
      <c r="AE201" s="375" t="s">
        <v>16</v>
      </c>
      <c r="AF201" s="92">
        <v>5711.7044434800009</v>
      </c>
      <c r="AG201" s="94">
        <v>37.292403000000007</v>
      </c>
      <c r="AH201" s="92">
        <v>4734</v>
      </c>
      <c r="AI201" s="94">
        <v>30.910769999999999</v>
      </c>
      <c r="AJ201" s="92">
        <v>4695</v>
      </c>
      <c r="AK201" s="94">
        <v>6121.5725170300193</v>
      </c>
      <c r="AL201" s="94">
        <v>617.07806281013313</v>
      </c>
      <c r="AM201" s="94">
        <v>845.0471552624706</v>
      </c>
      <c r="AN201" s="92">
        <v>1462.1252180726037</v>
      </c>
      <c r="AO201" s="9"/>
      <c r="AP201" s="13"/>
      <c r="AQ201" s="13"/>
      <c r="AR201" s="13"/>
      <c r="AS201"/>
      <c r="AT201"/>
      <c r="AU201"/>
      <c r="AV201"/>
      <c r="AW201"/>
      <c r="AX201"/>
      <c r="AY201"/>
      <c r="AZ201"/>
      <c r="BA201"/>
      <c r="BB201"/>
    </row>
    <row r="202" spans="1:54" s="14" customFormat="1" x14ac:dyDescent="0.25">
      <c r="A202" s="14" t="s">
        <v>34</v>
      </c>
      <c r="B202" s="58" t="s">
        <v>559</v>
      </c>
      <c r="C202" s="59" t="s">
        <v>560</v>
      </c>
      <c r="D202" s="59">
        <v>21934</v>
      </c>
      <c r="E202" s="60">
        <v>18858</v>
      </c>
      <c r="F202" s="60">
        <v>23102</v>
      </c>
      <c r="G202" s="77">
        <v>305</v>
      </c>
      <c r="H202" s="60">
        <f t="shared" si="6"/>
        <v>336</v>
      </c>
      <c r="I202" s="60">
        <f t="shared" si="7"/>
        <v>115</v>
      </c>
      <c r="J202" s="78">
        <v>922.35</v>
      </c>
      <c r="K202" s="79">
        <v>20.445600910717189</v>
      </c>
      <c r="L202" s="79" t="s">
        <v>561</v>
      </c>
      <c r="M202" s="80">
        <v>776</v>
      </c>
      <c r="N202" s="81">
        <v>-5.2722222222222221</v>
      </c>
      <c r="O202" s="81">
        <v>-78.775833333333338</v>
      </c>
      <c r="P202" s="82" t="s">
        <v>68</v>
      </c>
      <c r="Q202" s="83"/>
      <c r="R202" s="84"/>
      <c r="S202" s="85">
        <v>96</v>
      </c>
      <c r="T202" s="82" t="s">
        <v>29</v>
      </c>
      <c r="U202" s="77">
        <v>305</v>
      </c>
      <c r="V202" s="76">
        <v>228</v>
      </c>
      <c r="W202" s="76">
        <v>14</v>
      </c>
      <c r="X202" s="86">
        <v>6.140350877192982</v>
      </c>
      <c r="Y202" s="76">
        <v>109</v>
      </c>
      <c r="Z202" s="72">
        <v>17.057003977021655</v>
      </c>
      <c r="AA202" s="72">
        <v>22.891566265060241</v>
      </c>
      <c r="AB202" s="72" t="s">
        <v>16</v>
      </c>
      <c r="AC202" s="73" t="s">
        <v>39</v>
      </c>
      <c r="AD202" s="373">
        <v>0.33054252145303509</v>
      </c>
      <c r="AE202" s="373" t="s">
        <v>16</v>
      </c>
      <c r="AF202" s="76">
        <v>10782.096198720001</v>
      </c>
      <c r="AG202" s="75">
        <v>57.175184000000002</v>
      </c>
      <c r="AH202" s="76">
        <v>4689</v>
      </c>
      <c r="AI202" s="75">
        <v>24.865320000000001</v>
      </c>
      <c r="AJ202" s="76">
        <v>6287</v>
      </c>
      <c r="AK202" s="75">
        <v>6342.8833261250111</v>
      </c>
      <c r="AL202" s="75">
        <v>329.48982076572281</v>
      </c>
      <c r="AM202" s="75">
        <v>2063.5235343090462</v>
      </c>
      <c r="AN202" s="76">
        <v>2393.0133550747692</v>
      </c>
      <c r="AO202" s="9"/>
      <c r="AP202" s="13"/>
      <c r="AQ202" s="13"/>
      <c r="AR202" s="13"/>
      <c r="AS202"/>
      <c r="AT202"/>
      <c r="AU202"/>
      <c r="AV202"/>
      <c r="AW202"/>
      <c r="AX202"/>
      <c r="AY202"/>
      <c r="AZ202"/>
      <c r="BA202"/>
      <c r="BB202"/>
    </row>
    <row r="203" spans="1:54" s="14" customFormat="1" x14ac:dyDescent="0.25">
      <c r="A203" s="14" t="s">
        <v>34</v>
      </c>
      <c r="B203" s="58" t="s">
        <v>562</v>
      </c>
      <c r="C203" s="59" t="s">
        <v>563</v>
      </c>
      <c r="D203" s="59">
        <v>19961</v>
      </c>
      <c r="E203" s="60">
        <v>20538</v>
      </c>
      <c r="F203" s="60">
        <v>23395</v>
      </c>
      <c r="G203" s="77">
        <v>380</v>
      </c>
      <c r="H203" s="60">
        <f t="shared" si="6"/>
        <v>271</v>
      </c>
      <c r="I203" s="414" t="str">
        <f t="shared" si="7"/>
        <v>-</v>
      </c>
      <c r="J203" s="78">
        <v>376.09</v>
      </c>
      <c r="K203" s="79">
        <v>54.609269057938263</v>
      </c>
      <c r="L203" s="79" t="s">
        <v>564</v>
      </c>
      <c r="M203" s="80">
        <v>1507</v>
      </c>
      <c r="N203" s="81">
        <v>-5.3927777777777779</v>
      </c>
      <c r="O203" s="81">
        <v>-78.906388888888898</v>
      </c>
      <c r="P203" s="82" t="s">
        <v>68</v>
      </c>
      <c r="Q203" s="83"/>
      <c r="R203" s="84"/>
      <c r="S203" s="85">
        <v>98</v>
      </c>
      <c r="T203" s="82" t="s">
        <v>23</v>
      </c>
      <c r="U203" s="77">
        <v>380</v>
      </c>
      <c r="V203" s="76">
        <v>189</v>
      </c>
      <c r="W203" s="76">
        <v>19</v>
      </c>
      <c r="X203" s="86">
        <v>10.052910052910052</v>
      </c>
      <c r="Y203" s="76">
        <v>136</v>
      </c>
      <c r="Z203" s="75">
        <v>25.01327668613914</v>
      </c>
      <c r="AA203" s="75">
        <v>28.832951945080094</v>
      </c>
      <c r="AB203" s="75" t="s">
        <v>16</v>
      </c>
      <c r="AC203" s="87" t="s">
        <v>39</v>
      </c>
      <c r="AD203" s="360">
        <v>0.31642065760109039</v>
      </c>
      <c r="AE203" s="360" t="s">
        <v>16</v>
      </c>
      <c r="AF203" s="76">
        <v>11754.659770560002</v>
      </c>
      <c r="AG203" s="75">
        <v>57.233712000000004</v>
      </c>
      <c r="AH203" s="76">
        <v>4880</v>
      </c>
      <c r="AI203" s="75">
        <v>23.762779999999999</v>
      </c>
      <c r="AJ203" s="76">
        <v>6226</v>
      </c>
      <c r="AK203" s="75">
        <v>7446.5234903709998</v>
      </c>
      <c r="AL203" s="75">
        <v>259.57943811471421</v>
      </c>
      <c r="AM203" s="75">
        <v>483.16647093193109</v>
      </c>
      <c r="AN203" s="76">
        <v>742.74590904664524</v>
      </c>
      <c r="AO203" s="9"/>
      <c r="AP203" s="13"/>
      <c r="AQ203" s="13"/>
      <c r="AR203" s="13"/>
      <c r="AS203"/>
      <c r="AT203"/>
      <c r="AU203"/>
      <c r="AV203"/>
      <c r="AW203"/>
      <c r="AX203"/>
      <c r="AY203"/>
      <c r="AZ203"/>
      <c r="BA203"/>
      <c r="BB203"/>
    </row>
    <row r="204" spans="1:54" x14ac:dyDescent="0.25">
      <c r="A204" t="s">
        <v>34</v>
      </c>
      <c r="B204" s="58" t="s">
        <v>565</v>
      </c>
      <c r="C204" s="59" t="s">
        <v>566</v>
      </c>
      <c r="D204" s="59">
        <v>10844</v>
      </c>
      <c r="E204" s="60">
        <v>9922</v>
      </c>
      <c r="F204" s="60">
        <v>11059</v>
      </c>
      <c r="G204" s="77">
        <v>222</v>
      </c>
      <c r="H204" s="60">
        <f t="shared" si="6"/>
        <v>109</v>
      </c>
      <c r="I204" s="60">
        <f t="shared" si="7"/>
        <v>228</v>
      </c>
      <c r="J204" s="78">
        <v>663.51</v>
      </c>
      <c r="K204" s="79">
        <v>14.953806272701241</v>
      </c>
      <c r="L204" s="79" t="s">
        <v>567</v>
      </c>
      <c r="M204" s="80">
        <v>713</v>
      </c>
      <c r="N204" s="81">
        <v>-5.0041666666666664</v>
      </c>
      <c r="O204" s="81">
        <v>-79.087222222222223</v>
      </c>
      <c r="P204" s="82" t="s">
        <v>68</v>
      </c>
      <c r="Q204" s="83"/>
      <c r="R204" s="84"/>
      <c r="S204" s="85">
        <v>52</v>
      </c>
      <c r="T204" s="82" t="s">
        <v>29</v>
      </c>
      <c r="U204" s="77">
        <v>222</v>
      </c>
      <c r="V204" s="76">
        <v>122</v>
      </c>
      <c r="W204" s="76">
        <v>6</v>
      </c>
      <c r="X204" s="86">
        <v>4.918032786885246</v>
      </c>
      <c r="Y204" s="76">
        <v>85</v>
      </c>
      <c r="Z204" s="75">
        <v>24.557165861513688</v>
      </c>
      <c r="AA204" s="75">
        <v>38.059701492537314</v>
      </c>
      <c r="AB204" s="75" t="s">
        <v>16</v>
      </c>
      <c r="AC204" s="87" t="s">
        <v>39</v>
      </c>
      <c r="AD204" s="360">
        <v>0.31514779115059854</v>
      </c>
      <c r="AE204" s="360" t="s">
        <v>16</v>
      </c>
      <c r="AF204" s="76">
        <v>6829.0688164600006</v>
      </c>
      <c r="AG204" s="75">
        <v>68.827543000000006</v>
      </c>
      <c r="AH204" s="76">
        <v>4767</v>
      </c>
      <c r="AI204" s="75">
        <v>48.04354</v>
      </c>
      <c r="AJ204" s="76">
        <v>3392</v>
      </c>
      <c r="AK204" s="75">
        <v>3611.8736717789902</v>
      </c>
      <c r="AL204" s="75">
        <v>376.92518847006647</v>
      </c>
      <c r="AM204" s="75">
        <v>209.24486393872201</v>
      </c>
      <c r="AN204" s="76">
        <v>586.17005240878848</v>
      </c>
      <c r="AP204" s="13"/>
      <c r="AQ204" s="13"/>
      <c r="AR204" s="13"/>
    </row>
    <row r="205" spans="1:54" s="14" customFormat="1" x14ac:dyDescent="0.25">
      <c r="A205" s="14" t="s">
        <v>34</v>
      </c>
      <c r="B205" s="58" t="s">
        <v>568</v>
      </c>
      <c r="C205" s="59" t="s">
        <v>554</v>
      </c>
      <c r="D205" s="59">
        <v>34320</v>
      </c>
      <c r="E205" s="60">
        <v>38135</v>
      </c>
      <c r="F205" s="60">
        <v>40925</v>
      </c>
      <c r="G205" s="77">
        <v>789</v>
      </c>
      <c r="H205" s="60">
        <f t="shared" si="6"/>
        <v>585</v>
      </c>
      <c r="I205" s="60">
        <f t="shared" si="7"/>
        <v>523</v>
      </c>
      <c r="J205" s="78">
        <v>381.88</v>
      </c>
      <c r="K205" s="79">
        <v>99.861212946475334</v>
      </c>
      <c r="L205" s="79" t="s">
        <v>555</v>
      </c>
      <c r="M205" s="80">
        <v>1295</v>
      </c>
      <c r="N205" s="81">
        <v>-5.1461111111111117</v>
      </c>
      <c r="O205" s="81">
        <v>-79.004722222222227</v>
      </c>
      <c r="P205" s="82" t="s">
        <v>52</v>
      </c>
      <c r="Q205" s="83"/>
      <c r="R205" s="84"/>
      <c r="S205" s="85">
        <v>99</v>
      </c>
      <c r="T205" s="82" t="s">
        <v>29</v>
      </c>
      <c r="U205" s="77">
        <v>789</v>
      </c>
      <c r="V205" s="76">
        <v>601</v>
      </c>
      <c r="W205" s="76">
        <v>35</v>
      </c>
      <c r="X205" s="86">
        <v>5.8236272878535766</v>
      </c>
      <c r="Y205" s="76">
        <v>528</v>
      </c>
      <c r="Z205" s="75">
        <v>22.901756668835393</v>
      </c>
      <c r="AA205" s="75">
        <v>35.399449035812673</v>
      </c>
      <c r="AB205" s="75" t="s">
        <v>16</v>
      </c>
      <c r="AC205" s="87" t="s">
        <v>16</v>
      </c>
      <c r="AD205" s="360">
        <v>0.43918127211670566</v>
      </c>
      <c r="AE205" s="360" t="s">
        <v>16</v>
      </c>
      <c r="AF205" s="76">
        <v>16129.449178300001</v>
      </c>
      <c r="AG205" s="75">
        <v>42.295658000000003</v>
      </c>
      <c r="AH205" s="76">
        <v>9212</v>
      </c>
      <c r="AI205" s="75">
        <v>24.157450000000001</v>
      </c>
      <c r="AJ205" s="76">
        <v>11410</v>
      </c>
      <c r="AK205" s="75">
        <v>15355.972815085004</v>
      </c>
      <c r="AL205" s="75">
        <v>587.91882994624348</v>
      </c>
      <c r="AM205" s="75">
        <v>1118.4098728202439</v>
      </c>
      <c r="AN205" s="76">
        <v>1706.3287027664874</v>
      </c>
      <c r="AO205" s="9"/>
      <c r="AP205" s="13"/>
      <c r="AQ205" s="13"/>
      <c r="AR205" s="13"/>
      <c r="AS205"/>
      <c r="AT205"/>
      <c r="AU205"/>
      <c r="AV205"/>
      <c r="AW205"/>
      <c r="AX205"/>
      <c r="AY205"/>
      <c r="AZ205"/>
      <c r="BA205"/>
      <c r="BB205"/>
    </row>
    <row r="206" spans="1:54" s="14" customFormat="1" x14ac:dyDescent="0.25">
      <c r="A206" s="14" t="s">
        <v>34</v>
      </c>
      <c r="B206" s="58" t="s">
        <v>569</v>
      </c>
      <c r="C206" s="59" t="s">
        <v>570</v>
      </c>
      <c r="D206" s="59">
        <v>19275</v>
      </c>
      <c r="E206" s="60">
        <v>19372</v>
      </c>
      <c r="F206" s="60">
        <v>20681</v>
      </c>
      <c r="G206" s="77">
        <v>375</v>
      </c>
      <c r="H206" s="60">
        <f t="shared" ref="H206:H269" si="8">IFERROR(VLOOKUP(B206,_Mayores80años_,2,0),0)</f>
        <v>229</v>
      </c>
      <c r="I206" s="60">
        <f t="shared" ref="I206:I269" si="9">IFERROR(VLOOKUP(B206,_discapacidad_,2,0),"-")</f>
        <v>1</v>
      </c>
      <c r="J206" s="78">
        <v>1482.75</v>
      </c>
      <c r="K206" s="79">
        <v>13.064913168099814</v>
      </c>
      <c r="L206" s="79" t="s">
        <v>571</v>
      </c>
      <c r="M206" s="80">
        <v>1134</v>
      </c>
      <c r="N206" s="81">
        <v>-5.1030555555555548</v>
      </c>
      <c r="O206" s="81">
        <v>-78.914166666666674</v>
      </c>
      <c r="P206" s="82" t="s">
        <v>68</v>
      </c>
      <c r="Q206" s="83"/>
      <c r="R206" s="84"/>
      <c r="S206" s="85">
        <v>83</v>
      </c>
      <c r="T206" s="82" t="s">
        <v>29</v>
      </c>
      <c r="U206" s="77">
        <v>375</v>
      </c>
      <c r="V206" s="76">
        <v>235</v>
      </c>
      <c r="W206" s="76">
        <v>20</v>
      </c>
      <c r="X206" s="86">
        <v>8.5106382978723403</v>
      </c>
      <c r="Y206" s="76">
        <v>106</v>
      </c>
      <c r="Z206" s="75">
        <v>17.545710267229257</v>
      </c>
      <c r="AA206" s="75">
        <v>32.415254237288138</v>
      </c>
      <c r="AB206" s="75" t="s">
        <v>16</v>
      </c>
      <c r="AC206" s="87" t="s">
        <v>39</v>
      </c>
      <c r="AD206" s="360">
        <v>0.32301960734976609</v>
      </c>
      <c r="AE206" s="360" t="s">
        <v>16</v>
      </c>
      <c r="AF206" s="76">
        <v>9363.9867990800012</v>
      </c>
      <c r="AG206" s="75">
        <v>48.337738999999999</v>
      </c>
      <c r="AH206" s="76">
        <v>4469</v>
      </c>
      <c r="AI206" s="75">
        <v>23.06691</v>
      </c>
      <c r="AJ206" s="76">
        <v>6074</v>
      </c>
      <c r="AK206" s="75">
        <v>7276.7762058850221</v>
      </c>
      <c r="AL206" s="75">
        <v>861.48232603757992</v>
      </c>
      <c r="AM206" s="75">
        <v>1386.6411692132972</v>
      </c>
      <c r="AN206" s="76">
        <v>2248.1234952508771</v>
      </c>
      <c r="AO206" s="9"/>
      <c r="AP206" s="13"/>
      <c r="AQ206" s="13"/>
      <c r="AR206" s="13"/>
      <c r="AS206"/>
      <c r="AT206"/>
      <c r="AU206"/>
      <c r="AV206"/>
      <c r="AW206"/>
      <c r="AX206"/>
      <c r="AY206"/>
      <c r="AZ206"/>
      <c r="BA206"/>
      <c r="BB206"/>
    </row>
    <row r="207" spans="1:54" s="14" customFormat="1" x14ac:dyDescent="0.25">
      <c r="A207" s="14" t="s">
        <v>34</v>
      </c>
      <c r="B207" s="58" t="s">
        <v>572</v>
      </c>
      <c r="C207" s="59" t="s">
        <v>573</v>
      </c>
      <c r="D207" s="59">
        <v>18795</v>
      </c>
      <c r="E207" s="60">
        <v>19333</v>
      </c>
      <c r="F207" s="60">
        <v>21676</v>
      </c>
      <c r="G207" s="77">
        <v>416</v>
      </c>
      <c r="H207" s="60">
        <f t="shared" si="8"/>
        <v>259</v>
      </c>
      <c r="I207" s="414" t="str">
        <f t="shared" si="9"/>
        <v>-</v>
      </c>
      <c r="J207" s="78">
        <v>798.59</v>
      </c>
      <c r="K207" s="79">
        <v>24.208918218359859</v>
      </c>
      <c r="L207" s="79" t="s">
        <v>574</v>
      </c>
      <c r="M207" s="80">
        <v>1897</v>
      </c>
      <c r="N207" s="81">
        <v>-5.3161111111111108</v>
      </c>
      <c r="O207" s="81">
        <v>-79.283333333333331</v>
      </c>
      <c r="P207" s="82" t="s">
        <v>68</v>
      </c>
      <c r="Q207" s="83"/>
      <c r="R207" s="84"/>
      <c r="S207" s="85">
        <v>91</v>
      </c>
      <c r="T207" s="82" t="s">
        <v>23</v>
      </c>
      <c r="U207" s="77">
        <v>416</v>
      </c>
      <c r="V207" s="76">
        <v>220</v>
      </c>
      <c r="W207" s="76">
        <v>10</v>
      </c>
      <c r="X207" s="86">
        <v>4.5454545454545459</v>
      </c>
      <c r="Y207" s="76">
        <v>40</v>
      </c>
      <c r="Z207" s="75">
        <v>22.737712448323379</v>
      </c>
      <c r="AA207" s="75">
        <v>38.565891472868216</v>
      </c>
      <c r="AB207" s="75" t="s">
        <v>16</v>
      </c>
      <c r="AC207" s="87" t="s">
        <v>39</v>
      </c>
      <c r="AD207" s="360">
        <v>0.29612047151056153</v>
      </c>
      <c r="AE207" s="360" t="s">
        <v>16</v>
      </c>
      <c r="AF207" s="76">
        <v>12839.014753859999</v>
      </c>
      <c r="AG207" s="75">
        <v>66.409841999999998</v>
      </c>
      <c r="AH207" s="76">
        <v>10267</v>
      </c>
      <c r="AI207" s="75">
        <v>53.107030000000002</v>
      </c>
      <c r="AJ207" s="76">
        <v>5755</v>
      </c>
      <c r="AK207" s="75">
        <v>6643.4817443439697</v>
      </c>
      <c r="AL207" s="75">
        <v>293.94113277815126</v>
      </c>
      <c r="AM207" s="75">
        <v>498.36206434593686</v>
      </c>
      <c r="AN207" s="76">
        <v>792.30319712408823</v>
      </c>
      <c r="AO207" s="9"/>
      <c r="AP207" s="13"/>
      <c r="AQ207" s="13"/>
      <c r="AR207" s="13"/>
      <c r="AS207"/>
      <c r="AT207"/>
      <c r="AU207"/>
      <c r="AV207"/>
      <c r="AW207"/>
      <c r="AX207"/>
      <c r="AY207"/>
      <c r="AZ207"/>
      <c r="BA207"/>
      <c r="BB207"/>
    </row>
    <row r="208" spans="1:54" s="14" customFormat="1" x14ac:dyDescent="0.25">
      <c r="A208" s="14" t="s">
        <v>30</v>
      </c>
      <c r="B208" s="421" t="s">
        <v>575</v>
      </c>
      <c r="C208" s="422" t="s">
        <v>576</v>
      </c>
      <c r="D208" s="422">
        <v>54366</v>
      </c>
      <c r="E208" s="423">
        <v>51152</v>
      </c>
      <c r="F208" s="423">
        <v>57899</v>
      </c>
      <c r="G208" s="424">
        <v>877</v>
      </c>
      <c r="H208" s="423">
        <f t="shared" si="8"/>
        <v>1253</v>
      </c>
      <c r="I208" s="423">
        <f t="shared" si="9"/>
        <v>847</v>
      </c>
      <c r="J208" s="425">
        <v>1362.32</v>
      </c>
      <c r="K208" s="426">
        <v>37.547712725350877</v>
      </c>
      <c r="L208" s="426" t="s">
        <v>577</v>
      </c>
      <c r="M208" s="427">
        <v>2280</v>
      </c>
      <c r="N208" s="428">
        <v>-7.3358333333333334</v>
      </c>
      <c r="O208" s="428">
        <v>-78.17</v>
      </c>
      <c r="P208" s="429" t="s">
        <v>16</v>
      </c>
      <c r="Q208" s="430"/>
      <c r="R208" s="431">
        <v>7</v>
      </c>
      <c r="S208" s="432">
        <v>307</v>
      </c>
      <c r="T208" s="429" t="s">
        <v>23</v>
      </c>
      <c r="U208" s="424">
        <v>877</v>
      </c>
      <c r="V208" s="433">
        <v>703</v>
      </c>
      <c r="W208" s="433">
        <v>73</v>
      </c>
      <c r="X208" s="434">
        <v>10.38406827880512</v>
      </c>
      <c r="Y208" s="433">
        <v>532</v>
      </c>
      <c r="Z208" s="435">
        <v>31.622301222578685</v>
      </c>
      <c r="AA208" s="435">
        <v>41.237600377893244</v>
      </c>
      <c r="AB208" s="435" t="s">
        <v>16</v>
      </c>
      <c r="AC208" s="436">
        <v>5</v>
      </c>
      <c r="AD208" s="437">
        <v>0.33897187702209669</v>
      </c>
      <c r="AE208" s="437">
        <v>0.6709389124640015</v>
      </c>
      <c r="AF208" s="433">
        <v>29263.091404160001</v>
      </c>
      <c r="AG208" s="435">
        <v>57.208108000000003</v>
      </c>
      <c r="AH208" s="433">
        <v>20208</v>
      </c>
      <c r="AI208" s="435">
        <v>39.504906185655713</v>
      </c>
      <c r="AJ208" s="433">
        <v>14442</v>
      </c>
      <c r="AK208" s="435">
        <v>15344.930653390969</v>
      </c>
      <c r="AL208" s="435">
        <v>1451.9781955739759</v>
      </c>
      <c r="AM208" s="435">
        <v>813.5624890522364</v>
      </c>
      <c r="AN208" s="433">
        <v>2265.5406846262122</v>
      </c>
      <c r="AO208" s="9"/>
      <c r="AP208" s="13"/>
      <c r="AQ208" s="13"/>
      <c r="AR208" s="13"/>
      <c r="AS208"/>
      <c r="AT208"/>
      <c r="AU208"/>
      <c r="AV208"/>
      <c r="AW208"/>
      <c r="AX208"/>
      <c r="AY208"/>
      <c r="AZ208"/>
      <c r="BA208"/>
      <c r="BB208"/>
    </row>
    <row r="209" spans="1:54" s="14" customFormat="1" x14ac:dyDescent="0.25">
      <c r="A209" s="14" t="s">
        <v>34</v>
      </c>
      <c r="B209" s="58" t="s">
        <v>578</v>
      </c>
      <c r="C209" s="59" t="s">
        <v>579</v>
      </c>
      <c r="D209" s="59">
        <v>3519</v>
      </c>
      <c r="E209" s="60">
        <v>3096</v>
      </c>
      <c r="F209" s="60">
        <v>3705</v>
      </c>
      <c r="G209" s="77">
        <v>53</v>
      </c>
      <c r="H209" s="60">
        <f t="shared" si="8"/>
        <v>112</v>
      </c>
      <c r="I209" s="60">
        <f t="shared" si="9"/>
        <v>6</v>
      </c>
      <c r="J209" s="78">
        <v>61.8</v>
      </c>
      <c r="K209" s="79">
        <v>50.097087378640779</v>
      </c>
      <c r="L209" s="79" t="s">
        <v>580</v>
      </c>
      <c r="M209" s="80">
        <v>2699</v>
      </c>
      <c r="N209" s="81">
        <v>-7.3880555555555558</v>
      </c>
      <c r="O209" s="81">
        <v>-78.123333333333321</v>
      </c>
      <c r="P209" s="82" t="s">
        <v>38</v>
      </c>
      <c r="Q209" s="83"/>
      <c r="R209" s="84"/>
      <c r="S209" s="85">
        <v>22</v>
      </c>
      <c r="T209" s="82" t="s">
        <v>23</v>
      </c>
      <c r="U209" s="77">
        <v>53</v>
      </c>
      <c r="V209" s="76">
        <v>51</v>
      </c>
      <c r="W209" s="76">
        <v>4</v>
      </c>
      <c r="X209" s="86">
        <v>7.8431372549019605</v>
      </c>
      <c r="Y209" s="76">
        <v>43</v>
      </c>
      <c r="Z209" s="72">
        <v>24.222585924713584</v>
      </c>
      <c r="AA209" s="72">
        <v>30.952380952380953</v>
      </c>
      <c r="AB209" s="72" t="s">
        <v>16</v>
      </c>
      <c r="AC209" s="73" t="s">
        <v>39</v>
      </c>
      <c r="AD209" s="373">
        <v>0.20842723528154666</v>
      </c>
      <c r="AE209" s="373" t="s">
        <v>16</v>
      </c>
      <c r="AF209" s="76">
        <v>1989.7795403999996</v>
      </c>
      <c r="AG209" s="75">
        <v>64.269364999999993</v>
      </c>
      <c r="AH209" s="76">
        <v>1207</v>
      </c>
      <c r="AI209" s="75">
        <v>38.979129999999998</v>
      </c>
      <c r="AJ209" s="76">
        <v>1117</v>
      </c>
      <c r="AK209" s="75">
        <v>758.12011504000009</v>
      </c>
      <c r="AL209" s="75">
        <v>1139.5323158914728</v>
      </c>
      <c r="AM209" s="75">
        <v>220.32864664082686</v>
      </c>
      <c r="AN209" s="76">
        <v>1359.8609625322995</v>
      </c>
      <c r="AO209" s="9"/>
      <c r="AP209" s="13"/>
      <c r="AQ209" s="13"/>
      <c r="AR209" s="13"/>
      <c r="AS209"/>
      <c r="AT209"/>
      <c r="AU209"/>
      <c r="AV209"/>
      <c r="AW209"/>
      <c r="AX209"/>
      <c r="AY209"/>
      <c r="AZ209"/>
      <c r="BA209"/>
      <c r="BB209"/>
    </row>
    <row r="210" spans="1:54" s="15" customFormat="1" x14ac:dyDescent="0.25">
      <c r="A210" s="15" t="s">
        <v>34</v>
      </c>
      <c r="B210" s="74" t="s">
        <v>581</v>
      </c>
      <c r="C210" s="59" t="s">
        <v>582</v>
      </c>
      <c r="D210" s="59">
        <v>2450</v>
      </c>
      <c r="E210" s="60">
        <v>2851</v>
      </c>
      <c r="F210" s="60">
        <v>2994</v>
      </c>
      <c r="G210" s="77">
        <v>68</v>
      </c>
      <c r="H210" s="60">
        <f t="shared" si="8"/>
        <v>80</v>
      </c>
      <c r="I210" s="60">
        <f t="shared" si="9"/>
        <v>2</v>
      </c>
      <c r="J210" s="78">
        <v>63.13</v>
      </c>
      <c r="K210" s="79">
        <v>45.160779344210354</v>
      </c>
      <c r="L210" s="79" t="s">
        <v>583</v>
      </c>
      <c r="M210" s="80">
        <v>2026</v>
      </c>
      <c r="N210" s="81">
        <v>-7.4644444444444442</v>
      </c>
      <c r="O210" s="81">
        <v>-78.13</v>
      </c>
      <c r="P210" s="82" t="s">
        <v>45</v>
      </c>
      <c r="Q210" s="83"/>
      <c r="R210" s="84"/>
      <c r="S210" s="85">
        <v>11</v>
      </c>
      <c r="T210" s="82" t="s">
        <v>23</v>
      </c>
      <c r="U210" s="77">
        <v>68</v>
      </c>
      <c r="V210" s="76">
        <v>45</v>
      </c>
      <c r="W210" s="76">
        <v>2</v>
      </c>
      <c r="X210" s="86">
        <v>4.4444444444444446</v>
      </c>
      <c r="Y210" s="76">
        <v>40</v>
      </c>
      <c r="Z210" s="72">
        <v>16.666666666666664</v>
      </c>
      <c r="AA210" s="72">
        <v>32.061068702290072</v>
      </c>
      <c r="AB210" s="72" t="s">
        <v>16</v>
      </c>
      <c r="AC210" s="73" t="s">
        <v>16</v>
      </c>
      <c r="AD210" s="373">
        <v>0.33187640444368932</v>
      </c>
      <c r="AE210" s="373" t="s">
        <v>16</v>
      </c>
      <c r="AF210" s="76">
        <v>1490.6279874099998</v>
      </c>
      <c r="AG210" s="75">
        <v>52.284390999999999</v>
      </c>
      <c r="AH210" s="76">
        <v>538</v>
      </c>
      <c r="AI210" s="75">
        <v>18.8855</v>
      </c>
      <c r="AJ210" s="76">
        <v>633</v>
      </c>
      <c r="AK210" s="75">
        <v>801.40163659899997</v>
      </c>
      <c r="AL210" s="75">
        <v>974.87284461592435</v>
      </c>
      <c r="AM210" s="75">
        <v>2408.6034444054717</v>
      </c>
      <c r="AN210" s="76">
        <v>3383.476289021396</v>
      </c>
      <c r="AO210" s="9"/>
      <c r="AP210" s="13"/>
      <c r="AQ210" s="13"/>
      <c r="AR210" s="13"/>
      <c r="AS210"/>
      <c r="AT210"/>
      <c r="AU210"/>
      <c r="AV210"/>
      <c r="AW210"/>
      <c r="AX210"/>
      <c r="AY210"/>
      <c r="AZ210"/>
      <c r="BA210"/>
      <c r="BB210"/>
    </row>
    <row r="211" spans="1:54" s="14" customFormat="1" x14ac:dyDescent="0.25">
      <c r="A211" s="14" t="s">
        <v>34</v>
      </c>
      <c r="B211" s="58" t="s">
        <v>584</v>
      </c>
      <c r="C211" s="59" t="s">
        <v>585</v>
      </c>
      <c r="D211" s="59">
        <v>7508</v>
      </c>
      <c r="E211" s="60">
        <v>5461</v>
      </c>
      <c r="F211" s="60">
        <v>6651</v>
      </c>
      <c r="G211" s="77">
        <v>67</v>
      </c>
      <c r="H211" s="60">
        <f t="shared" si="8"/>
        <v>172</v>
      </c>
      <c r="I211" s="60">
        <f t="shared" si="9"/>
        <v>7</v>
      </c>
      <c r="J211" s="78">
        <v>212.81</v>
      </c>
      <c r="K211" s="79">
        <v>25.661388092664819</v>
      </c>
      <c r="L211" s="79" t="s">
        <v>586</v>
      </c>
      <c r="M211" s="80">
        <v>2722</v>
      </c>
      <c r="N211" s="81">
        <v>-7.2736111111111112</v>
      </c>
      <c r="O211" s="81">
        <v>-78.160000000000011</v>
      </c>
      <c r="P211" s="82" t="s">
        <v>68</v>
      </c>
      <c r="Q211" s="83"/>
      <c r="R211" s="84"/>
      <c r="S211" s="85">
        <v>53</v>
      </c>
      <c r="T211" s="82" t="s">
        <v>23</v>
      </c>
      <c r="U211" s="77">
        <v>67</v>
      </c>
      <c r="V211" s="76">
        <v>91</v>
      </c>
      <c r="W211" s="76">
        <v>12</v>
      </c>
      <c r="X211" s="86">
        <v>13.186813186813188</v>
      </c>
      <c r="Y211" s="76">
        <v>58</v>
      </c>
      <c r="Z211" s="72">
        <v>34.077809798270891</v>
      </c>
      <c r="AA211" s="72">
        <v>40.082644628099175</v>
      </c>
      <c r="AB211" s="72" t="s">
        <v>16</v>
      </c>
      <c r="AC211" s="73" t="s">
        <v>39</v>
      </c>
      <c r="AD211" s="373">
        <v>0.22482176629332673</v>
      </c>
      <c r="AE211" s="373" t="s">
        <v>16</v>
      </c>
      <c r="AF211" s="76">
        <v>3323.2841776499999</v>
      </c>
      <c r="AG211" s="75">
        <v>60.854865000000004</v>
      </c>
      <c r="AH211" s="76">
        <v>1960</v>
      </c>
      <c r="AI211" s="75">
        <v>35.893770000000004</v>
      </c>
      <c r="AJ211" s="76">
        <v>1960</v>
      </c>
      <c r="AK211" s="75">
        <v>1494.7727101080006</v>
      </c>
      <c r="AL211" s="75">
        <v>1393.7031697491302</v>
      </c>
      <c r="AM211" s="75">
        <v>781.41397546236954</v>
      </c>
      <c r="AN211" s="76">
        <v>2175.1171452115</v>
      </c>
      <c r="AO211" s="9"/>
      <c r="AP211" s="13"/>
      <c r="AQ211" s="13"/>
      <c r="AR211" s="13"/>
      <c r="AS211"/>
      <c r="AT211"/>
      <c r="AU211"/>
      <c r="AV211"/>
      <c r="AW211"/>
      <c r="AX211"/>
      <c r="AY211"/>
      <c r="AZ211"/>
      <c r="BA211"/>
      <c r="BB211"/>
    </row>
    <row r="212" spans="1:54" s="16" customFormat="1" x14ac:dyDescent="0.25">
      <c r="A212" s="16" t="s">
        <v>34</v>
      </c>
      <c r="B212" s="58" t="s">
        <v>587</v>
      </c>
      <c r="C212" s="59" t="s">
        <v>588</v>
      </c>
      <c r="D212" s="59">
        <v>2316</v>
      </c>
      <c r="E212" s="60">
        <v>1995</v>
      </c>
      <c r="F212" s="60">
        <v>2314</v>
      </c>
      <c r="G212" s="77">
        <v>28</v>
      </c>
      <c r="H212" s="60">
        <f t="shared" si="8"/>
        <v>110</v>
      </c>
      <c r="I212" s="60">
        <f t="shared" si="9"/>
        <v>22</v>
      </c>
      <c r="J212" s="78">
        <v>76.11</v>
      </c>
      <c r="K212" s="79">
        <v>26.212061489948759</v>
      </c>
      <c r="L212" s="79" t="s">
        <v>589</v>
      </c>
      <c r="M212" s="80">
        <v>2616</v>
      </c>
      <c r="N212" s="81">
        <v>-7.3688888888888888</v>
      </c>
      <c r="O212" s="81">
        <v>-78.129722222222213</v>
      </c>
      <c r="P212" s="82" t="s">
        <v>45</v>
      </c>
      <c r="Q212" s="83"/>
      <c r="R212" s="84"/>
      <c r="S212" s="85">
        <v>15</v>
      </c>
      <c r="T212" s="82" t="s">
        <v>23</v>
      </c>
      <c r="U212" s="77">
        <v>28</v>
      </c>
      <c r="V212" s="76">
        <v>30</v>
      </c>
      <c r="W212" s="76">
        <v>7</v>
      </c>
      <c r="X212" s="86">
        <v>23.333333333333332</v>
      </c>
      <c r="Y212" s="76">
        <v>20</v>
      </c>
      <c r="Z212" s="72">
        <v>27.27272727272727</v>
      </c>
      <c r="AA212" s="72">
        <v>41.025641025641022</v>
      </c>
      <c r="AB212" s="72" t="s">
        <v>16</v>
      </c>
      <c r="AC212" s="73" t="s">
        <v>39</v>
      </c>
      <c r="AD212" s="373">
        <v>0.34179048610119184</v>
      </c>
      <c r="AE212" s="373" t="s">
        <v>16</v>
      </c>
      <c r="AF212" s="76">
        <v>982.11635549999994</v>
      </c>
      <c r="AG212" s="75">
        <v>49.22889</v>
      </c>
      <c r="AH212" s="76">
        <v>528</v>
      </c>
      <c r="AI212" s="75">
        <v>26.447399999999998</v>
      </c>
      <c r="AJ212" s="76">
        <v>613</v>
      </c>
      <c r="AK212" s="75">
        <v>630.52673041200001</v>
      </c>
      <c r="AL212" s="75">
        <v>1552.6198897243112</v>
      </c>
      <c r="AM212" s="75">
        <v>2657.7760852130327</v>
      </c>
      <c r="AN212" s="76">
        <v>4210.3959749373435</v>
      </c>
      <c r="AO212" s="9"/>
      <c r="AP212" s="13"/>
      <c r="AQ212" s="13"/>
      <c r="AR212" s="13"/>
      <c r="AS212"/>
      <c r="AT212"/>
      <c r="AU212"/>
      <c r="AV212"/>
      <c r="AW212"/>
      <c r="AX212"/>
      <c r="AY212"/>
      <c r="AZ212"/>
      <c r="BA212"/>
      <c r="BB212"/>
    </row>
    <row r="213" spans="1:54" s="14" customFormat="1" x14ac:dyDescent="0.25">
      <c r="A213" s="14" t="s">
        <v>34</v>
      </c>
      <c r="B213" s="58" t="s">
        <v>590</v>
      </c>
      <c r="C213" s="59" t="s">
        <v>591</v>
      </c>
      <c r="D213" s="59">
        <v>4461</v>
      </c>
      <c r="E213" s="60">
        <v>3711</v>
      </c>
      <c r="F213" s="60">
        <v>4350</v>
      </c>
      <c r="G213" s="77">
        <v>53</v>
      </c>
      <c r="H213" s="60">
        <f t="shared" si="8"/>
        <v>98</v>
      </c>
      <c r="I213" s="414" t="str">
        <f t="shared" si="9"/>
        <v>-</v>
      </c>
      <c r="J213" s="78">
        <v>115.42</v>
      </c>
      <c r="K213" s="79">
        <v>32.152140010396813</v>
      </c>
      <c r="L213" s="79" t="s">
        <v>592</v>
      </c>
      <c r="M213" s="80">
        <v>2781</v>
      </c>
      <c r="N213" s="81">
        <v>-7.349444444444444</v>
      </c>
      <c r="O213" s="81">
        <v>-78.047777777777782</v>
      </c>
      <c r="P213" s="82" t="s">
        <v>68</v>
      </c>
      <c r="Q213" s="83"/>
      <c r="R213" s="84"/>
      <c r="S213" s="85">
        <v>66</v>
      </c>
      <c r="T213" s="82" t="s">
        <v>23</v>
      </c>
      <c r="U213" s="77">
        <v>53</v>
      </c>
      <c r="V213" s="76">
        <v>53</v>
      </c>
      <c r="W213" s="76">
        <v>6</v>
      </c>
      <c r="X213" s="86">
        <v>11.320754716981133</v>
      </c>
      <c r="Y213" s="76">
        <v>32</v>
      </c>
      <c r="Z213" s="72">
        <v>33.905579399141637</v>
      </c>
      <c r="AA213" s="72">
        <v>26.174496644295303</v>
      </c>
      <c r="AB213" s="72" t="s">
        <v>16</v>
      </c>
      <c r="AC213" s="73" t="s">
        <v>39</v>
      </c>
      <c r="AD213" s="373">
        <v>0.22523106797983092</v>
      </c>
      <c r="AE213" s="373" t="s">
        <v>16</v>
      </c>
      <c r="AF213" s="76">
        <v>2544.0280296599999</v>
      </c>
      <c r="AG213" s="75">
        <v>68.553706000000005</v>
      </c>
      <c r="AH213" s="76">
        <v>2225</v>
      </c>
      <c r="AI213" s="75">
        <v>59.948169999999998</v>
      </c>
      <c r="AJ213" s="76">
        <v>950</v>
      </c>
      <c r="AK213" s="75">
        <v>675.93512105000013</v>
      </c>
      <c r="AL213" s="75">
        <v>1037.9861519805984</v>
      </c>
      <c r="AM213" s="75">
        <v>1183.9855941794665</v>
      </c>
      <c r="AN213" s="76">
        <v>2221.9717461600649</v>
      </c>
      <c r="AO213" s="9"/>
      <c r="AP213" s="13"/>
      <c r="AQ213" s="13"/>
      <c r="AR213" s="13"/>
      <c r="AS213"/>
      <c r="AT213"/>
      <c r="AU213"/>
      <c r="AV213"/>
      <c r="AW213"/>
      <c r="AX213"/>
      <c r="AY213"/>
      <c r="AZ213"/>
      <c r="BA213"/>
      <c r="BB213"/>
    </row>
    <row r="214" spans="1:54" x14ac:dyDescent="0.25">
      <c r="A214" t="s">
        <v>34</v>
      </c>
      <c r="B214" s="58" t="s">
        <v>593</v>
      </c>
      <c r="C214" s="59" t="s">
        <v>594</v>
      </c>
      <c r="D214" s="59">
        <v>13784</v>
      </c>
      <c r="E214" s="60">
        <v>13023</v>
      </c>
      <c r="F214" s="60">
        <v>17140</v>
      </c>
      <c r="G214" s="77">
        <v>273</v>
      </c>
      <c r="H214" s="60">
        <f t="shared" si="8"/>
        <v>141</v>
      </c>
      <c r="I214" s="60">
        <f t="shared" si="9"/>
        <v>117</v>
      </c>
      <c r="J214" s="78">
        <v>594.30999999999995</v>
      </c>
      <c r="K214" s="79">
        <v>21.912806447813434</v>
      </c>
      <c r="L214" s="79" t="s">
        <v>595</v>
      </c>
      <c r="M214" s="80">
        <v>3331</v>
      </c>
      <c r="N214" s="81">
        <v>-7.2511111111111113</v>
      </c>
      <c r="O214" s="81">
        <v>-78.036666666666662</v>
      </c>
      <c r="P214" s="82" t="s">
        <v>68</v>
      </c>
      <c r="Q214" s="83"/>
      <c r="R214" s="84"/>
      <c r="S214" s="85">
        <v>82</v>
      </c>
      <c r="T214" s="82" t="s">
        <v>23</v>
      </c>
      <c r="U214" s="77">
        <v>273</v>
      </c>
      <c r="V214" s="76">
        <v>176</v>
      </c>
      <c r="W214" s="76">
        <v>17</v>
      </c>
      <c r="X214" s="86">
        <v>9.6590909090909083</v>
      </c>
      <c r="Y214" s="76">
        <v>62</v>
      </c>
      <c r="Z214" s="75">
        <v>38.921761998685078</v>
      </c>
      <c r="AA214" s="75">
        <v>53.712480252764614</v>
      </c>
      <c r="AB214" s="75" t="s">
        <v>16</v>
      </c>
      <c r="AC214" s="87" t="s">
        <v>39</v>
      </c>
      <c r="AD214" s="360">
        <v>0.24469872393269618</v>
      </c>
      <c r="AE214" s="360" t="s">
        <v>16</v>
      </c>
      <c r="AF214" s="76">
        <v>10029.38397642</v>
      </c>
      <c r="AG214" s="75">
        <v>77.012854000000004</v>
      </c>
      <c r="AH214" s="76">
        <v>9420</v>
      </c>
      <c r="AI214" s="75">
        <v>72.336020000000005</v>
      </c>
      <c r="AJ214" s="76">
        <v>2737</v>
      </c>
      <c r="AK214" s="75">
        <v>3468.0406067519998</v>
      </c>
      <c r="AL214" s="75">
        <v>1407.8288896567612</v>
      </c>
      <c r="AM214" s="75">
        <v>328.48541657068262</v>
      </c>
      <c r="AN214" s="76">
        <v>1736.3143062274439</v>
      </c>
      <c r="AP214" s="13"/>
      <c r="AQ214" s="13"/>
      <c r="AR214" s="13"/>
    </row>
    <row r="215" spans="1:54" s="14" customFormat="1" x14ac:dyDescent="0.25">
      <c r="A215" s="14" t="s">
        <v>34</v>
      </c>
      <c r="B215" s="74" t="s">
        <v>596</v>
      </c>
      <c r="C215" s="59" t="s">
        <v>597</v>
      </c>
      <c r="D215" s="59">
        <v>20328</v>
      </c>
      <c r="E215" s="60">
        <v>21015</v>
      </c>
      <c r="F215" s="60">
        <v>20745</v>
      </c>
      <c r="G215" s="77">
        <v>336</v>
      </c>
      <c r="H215" s="60">
        <f t="shared" si="8"/>
        <v>540</v>
      </c>
      <c r="I215" s="60">
        <f t="shared" si="9"/>
        <v>693</v>
      </c>
      <c r="J215" s="78">
        <v>238.74</v>
      </c>
      <c r="K215" s="79">
        <v>88.024629303845188</v>
      </c>
      <c r="L215" s="79" t="s">
        <v>577</v>
      </c>
      <c r="M215" s="80">
        <v>2280</v>
      </c>
      <c r="N215" s="81">
        <v>-7.3358333333333334</v>
      </c>
      <c r="O215" s="81">
        <v>-78.17</v>
      </c>
      <c r="P215" s="82" t="s">
        <v>75</v>
      </c>
      <c r="Q215" s="83"/>
      <c r="R215" s="84"/>
      <c r="S215" s="85">
        <v>58</v>
      </c>
      <c r="T215" s="82" t="s">
        <v>23</v>
      </c>
      <c r="U215" s="77">
        <v>336</v>
      </c>
      <c r="V215" s="76">
        <v>257</v>
      </c>
      <c r="W215" s="76">
        <v>25</v>
      </c>
      <c r="X215" s="86">
        <v>9.7276264591439698</v>
      </c>
      <c r="Y215" s="76">
        <v>277</v>
      </c>
      <c r="Z215" s="75">
        <v>24.382628441669034</v>
      </c>
      <c r="AA215" s="75">
        <v>37.641154328732746</v>
      </c>
      <c r="AB215" s="75" t="s">
        <v>16</v>
      </c>
      <c r="AC215" s="87" t="s">
        <v>16</v>
      </c>
      <c r="AD215" s="360">
        <v>0.41604049787081709</v>
      </c>
      <c r="AE215" s="360" t="s">
        <v>16</v>
      </c>
      <c r="AF215" s="76">
        <v>8851.5028691999996</v>
      </c>
      <c r="AG215" s="75">
        <v>42.119928000000002</v>
      </c>
      <c r="AH215" s="76">
        <v>3531</v>
      </c>
      <c r="AI215" s="75">
        <v>16.803380000000001</v>
      </c>
      <c r="AJ215" s="76">
        <v>6432</v>
      </c>
      <c r="AK215" s="75">
        <v>7516.1337334299687</v>
      </c>
      <c r="AL215" s="75">
        <v>1205.0496388294075</v>
      </c>
      <c r="AM215" s="75">
        <v>143.77140566262187</v>
      </c>
      <c r="AN215" s="76">
        <v>1348.8210444920296</v>
      </c>
      <c r="AO215" s="9"/>
      <c r="AP215" s="13"/>
      <c r="AQ215" s="13"/>
      <c r="AR215" s="13"/>
      <c r="AS215"/>
      <c r="AT215"/>
      <c r="AU215"/>
      <c r="AV215"/>
      <c r="AW215"/>
      <c r="AX215"/>
      <c r="AY215"/>
      <c r="AZ215"/>
      <c r="BA215"/>
      <c r="BB215"/>
    </row>
    <row r="216" spans="1:54" s="14" customFormat="1" x14ac:dyDescent="0.25">
      <c r="A216" s="14" t="s">
        <v>30</v>
      </c>
      <c r="B216" s="421" t="s">
        <v>598</v>
      </c>
      <c r="C216" s="422" t="s">
        <v>599</v>
      </c>
      <c r="D216" s="422">
        <v>59986</v>
      </c>
      <c r="E216" s="423">
        <v>48499</v>
      </c>
      <c r="F216" s="423">
        <v>53662</v>
      </c>
      <c r="G216" s="424">
        <v>690</v>
      </c>
      <c r="H216" s="423">
        <f t="shared" si="8"/>
        <v>2003</v>
      </c>
      <c r="I216" s="423">
        <f t="shared" si="9"/>
        <v>954</v>
      </c>
      <c r="J216" s="425">
        <v>2542.08</v>
      </c>
      <c r="K216" s="426">
        <v>19.078471173212488</v>
      </c>
      <c r="L216" s="426" t="s">
        <v>600</v>
      </c>
      <c r="M216" s="427">
        <v>2612</v>
      </c>
      <c r="N216" s="428">
        <v>-7</v>
      </c>
      <c r="O216" s="428">
        <v>-78.849999999999994</v>
      </c>
      <c r="P216" s="429" t="s">
        <v>16</v>
      </c>
      <c r="Q216" s="430"/>
      <c r="R216" s="431">
        <v>13</v>
      </c>
      <c r="S216" s="432">
        <v>433</v>
      </c>
      <c r="T216" s="429" t="s">
        <v>23</v>
      </c>
      <c r="U216" s="424">
        <v>690</v>
      </c>
      <c r="V216" s="433">
        <v>540</v>
      </c>
      <c r="W216" s="433">
        <v>67</v>
      </c>
      <c r="X216" s="434">
        <v>12.407407407407407</v>
      </c>
      <c r="Y216" s="433">
        <v>348</v>
      </c>
      <c r="Z216" s="435">
        <v>29.028001759272833</v>
      </c>
      <c r="AA216" s="435">
        <v>38.350515463917532</v>
      </c>
      <c r="AB216" s="435" t="s">
        <v>16</v>
      </c>
      <c r="AC216" s="436">
        <v>11</v>
      </c>
      <c r="AD216" s="437">
        <v>0.37070480463948641</v>
      </c>
      <c r="AE216" s="437">
        <v>0.66801542781207868</v>
      </c>
      <c r="AF216" s="433">
        <v>25756.68596336</v>
      </c>
      <c r="AG216" s="435">
        <v>53.107664</v>
      </c>
      <c r="AH216" s="433">
        <v>16861</v>
      </c>
      <c r="AI216" s="435">
        <v>34.764815571784062</v>
      </c>
      <c r="AJ216" s="433">
        <v>14924</v>
      </c>
      <c r="AK216" s="435">
        <v>16321.256054934998</v>
      </c>
      <c r="AL216" s="435">
        <v>1933.0153130992394</v>
      </c>
      <c r="AM216" s="435">
        <v>795.4912117775624</v>
      </c>
      <c r="AN216" s="433">
        <v>2728.5065248768019</v>
      </c>
      <c r="AO216" s="9"/>
      <c r="AP216" s="13"/>
      <c r="AQ216" s="13"/>
      <c r="AR216" s="13"/>
      <c r="AS216"/>
      <c r="AT216"/>
      <c r="AU216"/>
      <c r="AV216"/>
      <c r="AW216"/>
      <c r="AX216"/>
      <c r="AY216"/>
      <c r="AZ216"/>
      <c r="BA216"/>
      <c r="BB216"/>
    </row>
    <row r="217" spans="1:54" s="14" customFormat="1" x14ac:dyDescent="0.25">
      <c r="A217" s="14" t="s">
        <v>34</v>
      </c>
      <c r="B217" s="58" t="s">
        <v>601</v>
      </c>
      <c r="C217" s="59" t="s">
        <v>602</v>
      </c>
      <c r="D217" s="59">
        <v>1794</v>
      </c>
      <c r="E217" s="60">
        <v>1368</v>
      </c>
      <c r="F217" s="60">
        <v>1424</v>
      </c>
      <c r="G217" s="77">
        <v>13</v>
      </c>
      <c r="H217" s="60">
        <f t="shared" si="8"/>
        <v>84</v>
      </c>
      <c r="I217" s="60">
        <f t="shared" si="9"/>
        <v>46</v>
      </c>
      <c r="J217" s="78">
        <v>78.97</v>
      </c>
      <c r="K217" s="79">
        <v>17.323034063568443</v>
      </c>
      <c r="L217" s="79" t="s">
        <v>603</v>
      </c>
      <c r="M217" s="80">
        <v>940</v>
      </c>
      <c r="N217" s="81">
        <v>-6.9769444444444444</v>
      </c>
      <c r="O217" s="81">
        <v>-79.178055555555559</v>
      </c>
      <c r="P217" s="82" t="s">
        <v>38</v>
      </c>
      <c r="Q217" s="83"/>
      <c r="R217" s="84"/>
      <c r="S217" s="85">
        <v>30</v>
      </c>
      <c r="T217" s="82" t="s">
        <v>23</v>
      </c>
      <c r="U217" s="77">
        <v>13</v>
      </c>
      <c r="V217" s="76">
        <v>13</v>
      </c>
      <c r="W217" s="76">
        <v>1</v>
      </c>
      <c r="X217" s="86">
        <v>7.6923076923076925</v>
      </c>
      <c r="Y217" s="76">
        <v>11</v>
      </c>
      <c r="Z217" s="72">
        <v>14.788732394366196</v>
      </c>
      <c r="AA217" s="72">
        <v>24.324324324324326</v>
      </c>
      <c r="AB217" s="72" t="s">
        <v>16</v>
      </c>
      <c r="AC217" s="73" t="s">
        <v>16</v>
      </c>
      <c r="AD217" s="373">
        <v>0.40591905958363544</v>
      </c>
      <c r="AE217" s="373" t="s">
        <v>16</v>
      </c>
      <c r="AF217" s="76">
        <v>540.50123231999999</v>
      </c>
      <c r="AG217" s="75">
        <v>39.510324000000004</v>
      </c>
      <c r="AH217" s="76">
        <v>450</v>
      </c>
      <c r="AI217" s="75">
        <v>32.867789999999999</v>
      </c>
      <c r="AJ217" s="76">
        <v>536</v>
      </c>
      <c r="AK217" s="75">
        <v>570.36729669500005</v>
      </c>
      <c r="AL217" s="75">
        <v>1550.3874780701753</v>
      </c>
      <c r="AM217" s="75">
        <v>4615.7877923976621</v>
      </c>
      <c r="AN217" s="76">
        <v>6166.1752704678374</v>
      </c>
      <c r="AO217" s="9"/>
      <c r="AP217" s="13"/>
      <c r="AQ217" s="13"/>
      <c r="AR217" s="13"/>
      <c r="AS217"/>
      <c r="AT217"/>
      <c r="AU217"/>
      <c r="AV217"/>
      <c r="AW217"/>
      <c r="AX217"/>
      <c r="AY217"/>
      <c r="AZ217"/>
      <c r="BA217"/>
      <c r="BB217"/>
    </row>
    <row r="218" spans="1:54" x14ac:dyDescent="0.25">
      <c r="A218" t="s">
        <v>34</v>
      </c>
      <c r="B218" s="58" t="s">
        <v>604</v>
      </c>
      <c r="C218" s="59" t="s">
        <v>605</v>
      </c>
      <c r="D218" s="59">
        <v>4726</v>
      </c>
      <c r="E218" s="60">
        <v>4286</v>
      </c>
      <c r="F218" s="60">
        <v>4870</v>
      </c>
      <c r="G218" s="77">
        <v>60</v>
      </c>
      <c r="H218" s="60">
        <f t="shared" si="8"/>
        <v>160</v>
      </c>
      <c r="I218" s="414" t="str">
        <f t="shared" si="9"/>
        <v>-</v>
      </c>
      <c r="J218" s="78">
        <v>339</v>
      </c>
      <c r="K218" s="79">
        <v>12.64306784660767</v>
      </c>
      <c r="L218" s="79" t="s">
        <v>606</v>
      </c>
      <c r="M218" s="80">
        <v>2877</v>
      </c>
      <c r="N218" s="81">
        <v>-6.9802777777777782</v>
      </c>
      <c r="O218" s="81">
        <v>-78.849999999999994</v>
      </c>
      <c r="P218" s="82" t="s">
        <v>68</v>
      </c>
      <c r="Q218" s="83"/>
      <c r="R218" s="84"/>
      <c r="S218" s="85">
        <v>24</v>
      </c>
      <c r="T218" s="82" t="s">
        <v>23</v>
      </c>
      <c r="U218" s="77">
        <v>60</v>
      </c>
      <c r="V218" s="76">
        <v>49</v>
      </c>
      <c r="W218" s="76">
        <v>8</v>
      </c>
      <c r="X218" s="86">
        <v>16.326530612244898</v>
      </c>
      <c r="Y218" s="76">
        <v>32</v>
      </c>
      <c r="Z218" s="72">
        <v>40.889526542324248</v>
      </c>
      <c r="AA218" s="72">
        <v>48.387096774193552</v>
      </c>
      <c r="AB218" s="72" t="s">
        <v>16</v>
      </c>
      <c r="AC218" s="73" t="s">
        <v>39</v>
      </c>
      <c r="AD218" s="373">
        <v>0.32714220448996201</v>
      </c>
      <c r="AE218" s="373" t="s">
        <v>16</v>
      </c>
      <c r="AF218" s="76">
        <v>2838.0804213199999</v>
      </c>
      <c r="AG218" s="75">
        <v>66.217461999999998</v>
      </c>
      <c r="AH218" s="76">
        <v>1612</v>
      </c>
      <c r="AI218" s="75">
        <v>37.622070000000001</v>
      </c>
      <c r="AJ218" s="76">
        <v>1187</v>
      </c>
      <c r="AK218" s="75">
        <v>1695.5033624190003</v>
      </c>
      <c r="AL218" s="75">
        <v>1471.8997363509102</v>
      </c>
      <c r="AM218" s="75">
        <v>193.12480167988798</v>
      </c>
      <c r="AN218" s="76">
        <v>1665.0245380307981</v>
      </c>
      <c r="AP218" s="13"/>
      <c r="AQ218" s="13"/>
      <c r="AR218" s="13"/>
    </row>
    <row r="219" spans="1:54" s="14" customFormat="1" x14ac:dyDescent="0.25">
      <c r="A219" s="14" t="s">
        <v>34</v>
      </c>
      <c r="B219" s="58" t="s">
        <v>607</v>
      </c>
      <c r="C219" s="59" t="s">
        <v>608</v>
      </c>
      <c r="D219" s="59">
        <v>3595</v>
      </c>
      <c r="E219" s="60">
        <v>2901</v>
      </c>
      <c r="F219" s="60">
        <v>3575</v>
      </c>
      <c r="G219" s="77">
        <v>48</v>
      </c>
      <c r="H219" s="60">
        <f t="shared" si="8"/>
        <v>53</v>
      </c>
      <c r="I219" s="414" t="str">
        <f t="shared" si="9"/>
        <v>-</v>
      </c>
      <c r="J219" s="78">
        <v>197.31</v>
      </c>
      <c r="K219" s="79">
        <v>14.702752014596321</v>
      </c>
      <c r="L219" s="79" t="s">
        <v>609</v>
      </c>
      <c r="M219" s="80">
        <v>2870</v>
      </c>
      <c r="N219" s="81">
        <v>-6.8016666666666667</v>
      </c>
      <c r="O219" s="81">
        <v>-78.779166666666669</v>
      </c>
      <c r="P219" s="82" t="s">
        <v>38</v>
      </c>
      <c r="Q219" s="83"/>
      <c r="R219" s="84"/>
      <c r="S219" s="85">
        <v>23</v>
      </c>
      <c r="T219" s="82" t="s">
        <v>23</v>
      </c>
      <c r="U219" s="77">
        <v>48</v>
      </c>
      <c r="V219" s="76">
        <v>37</v>
      </c>
      <c r="W219" s="76">
        <v>3</v>
      </c>
      <c r="X219" s="86">
        <v>8.1081081081081088</v>
      </c>
      <c r="Y219" s="76">
        <v>26</v>
      </c>
      <c r="Z219" s="72">
        <v>32.670454545454547</v>
      </c>
      <c r="AA219" s="72">
        <v>26.271186440677969</v>
      </c>
      <c r="AB219" s="72" t="s">
        <v>16</v>
      </c>
      <c r="AC219" s="73" t="s">
        <v>39</v>
      </c>
      <c r="AD219" s="373">
        <v>0.23291638957260075</v>
      </c>
      <c r="AE219" s="373" t="s">
        <v>16</v>
      </c>
      <c r="AF219" s="76">
        <v>1743.8449425600002</v>
      </c>
      <c r="AG219" s="75">
        <v>60.111856000000003</v>
      </c>
      <c r="AH219" s="76">
        <v>1645</v>
      </c>
      <c r="AI219" s="75">
        <v>56.709919999999997</v>
      </c>
      <c r="AJ219" s="76">
        <v>1060</v>
      </c>
      <c r="AK219" s="75">
        <v>983.49869012600004</v>
      </c>
      <c r="AL219" s="75">
        <v>1895.5221061702864</v>
      </c>
      <c r="AM219" s="75">
        <v>721.56596690796277</v>
      </c>
      <c r="AN219" s="76">
        <v>2617.0880730782492</v>
      </c>
      <c r="AO219" s="9"/>
      <c r="AP219" s="13"/>
      <c r="AQ219" s="13"/>
      <c r="AR219" s="13"/>
      <c r="AS219"/>
      <c r="AT219"/>
      <c r="AU219"/>
      <c r="AV219"/>
      <c r="AW219"/>
      <c r="AX219"/>
      <c r="AY219"/>
      <c r="AZ219"/>
      <c r="BA219"/>
      <c r="BB219"/>
    </row>
    <row r="220" spans="1:54" s="14" customFormat="1" x14ac:dyDescent="0.25">
      <c r="A220" s="14" t="s">
        <v>34</v>
      </c>
      <c r="B220" s="58" t="s">
        <v>610</v>
      </c>
      <c r="C220" s="59" t="s">
        <v>611</v>
      </c>
      <c r="D220" s="59">
        <v>2113</v>
      </c>
      <c r="E220" s="60">
        <v>1704</v>
      </c>
      <c r="F220" s="60">
        <v>3399</v>
      </c>
      <c r="G220" s="77">
        <v>26</v>
      </c>
      <c r="H220" s="60">
        <f t="shared" si="8"/>
        <v>149</v>
      </c>
      <c r="I220" s="414" t="str">
        <f t="shared" si="9"/>
        <v>-</v>
      </c>
      <c r="J220" s="78">
        <v>71.44</v>
      </c>
      <c r="K220" s="79">
        <v>23.852183650615903</v>
      </c>
      <c r="L220" s="79" t="s">
        <v>612</v>
      </c>
      <c r="M220" s="80">
        <v>2857</v>
      </c>
      <c r="N220" s="81">
        <v>-7.033611111111111</v>
      </c>
      <c r="O220" s="81">
        <v>-79.010833333333338</v>
      </c>
      <c r="P220" s="82" t="s">
        <v>68</v>
      </c>
      <c r="Q220" s="83"/>
      <c r="R220" s="84"/>
      <c r="S220" s="85">
        <v>15</v>
      </c>
      <c r="T220" s="82" t="s">
        <v>23</v>
      </c>
      <c r="U220" s="77">
        <v>26</v>
      </c>
      <c r="V220" s="76">
        <v>40</v>
      </c>
      <c r="W220" s="76">
        <v>4</v>
      </c>
      <c r="X220" s="86">
        <v>10</v>
      </c>
      <c r="Y220" s="76">
        <v>13</v>
      </c>
      <c r="Z220" s="72">
        <v>20.80745341614907</v>
      </c>
      <c r="AA220" s="72">
        <v>11.656441717791409</v>
      </c>
      <c r="AB220" s="72" t="s">
        <v>16</v>
      </c>
      <c r="AC220" s="73" t="s">
        <v>39</v>
      </c>
      <c r="AD220" s="373">
        <v>0.3186034858525077</v>
      </c>
      <c r="AE220" s="373" t="s">
        <v>16</v>
      </c>
      <c r="AF220" s="76">
        <v>1118.8518016799999</v>
      </c>
      <c r="AG220" s="75">
        <v>65.660316999999992</v>
      </c>
      <c r="AH220" s="76">
        <v>605</v>
      </c>
      <c r="AI220" s="75">
        <v>35.508960000000002</v>
      </c>
      <c r="AJ220" s="76">
        <v>536</v>
      </c>
      <c r="AK220" s="75">
        <v>421.57782399699988</v>
      </c>
      <c r="AL220" s="75">
        <v>2857.1178873239437</v>
      </c>
      <c r="AM220" s="75">
        <v>1859.1033685446007</v>
      </c>
      <c r="AN220" s="76">
        <v>4716.2212558685442</v>
      </c>
      <c r="AO220" s="9"/>
      <c r="AP220" s="13"/>
      <c r="AQ220" s="13"/>
      <c r="AR220" s="13"/>
      <c r="AS220"/>
      <c r="AT220"/>
      <c r="AU220"/>
      <c r="AV220"/>
      <c r="AW220"/>
      <c r="AX220"/>
      <c r="AY220"/>
      <c r="AZ220"/>
      <c r="BA220"/>
      <c r="BB220"/>
    </row>
    <row r="221" spans="1:54" s="14" customFormat="1" x14ac:dyDescent="0.25">
      <c r="A221" s="14" t="s">
        <v>34</v>
      </c>
      <c r="B221" s="58" t="s">
        <v>613</v>
      </c>
      <c r="C221" s="59" t="s">
        <v>614</v>
      </c>
      <c r="D221" s="59">
        <v>2718</v>
      </c>
      <c r="E221" s="60">
        <v>2221</v>
      </c>
      <c r="F221" s="60">
        <v>3019</v>
      </c>
      <c r="G221" s="77">
        <v>16</v>
      </c>
      <c r="H221" s="60">
        <f t="shared" si="8"/>
        <v>156</v>
      </c>
      <c r="I221" s="414" t="str">
        <f t="shared" si="9"/>
        <v>-</v>
      </c>
      <c r="J221" s="78">
        <v>61.33</v>
      </c>
      <c r="K221" s="79">
        <v>36.213924669819015</v>
      </c>
      <c r="L221" s="79" t="s">
        <v>615</v>
      </c>
      <c r="M221" s="80">
        <v>993</v>
      </c>
      <c r="N221" s="81">
        <v>-6.8686111111111119</v>
      </c>
      <c r="O221" s="81">
        <v>-79.125833333333333</v>
      </c>
      <c r="P221" s="82" t="s">
        <v>38</v>
      </c>
      <c r="Q221" s="83"/>
      <c r="R221" s="84"/>
      <c r="S221" s="85">
        <v>28</v>
      </c>
      <c r="T221" s="82" t="s">
        <v>23</v>
      </c>
      <c r="U221" s="77">
        <v>16</v>
      </c>
      <c r="V221" s="76">
        <v>35</v>
      </c>
      <c r="W221" s="76">
        <v>3</v>
      </c>
      <c r="X221" s="86">
        <v>8.5714285714285712</v>
      </c>
      <c r="Y221" s="76">
        <v>12</v>
      </c>
      <c r="Z221" s="72">
        <v>14.975845410628018</v>
      </c>
      <c r="AA221" s="72">
        <v>27.027027027027028</v>
      </c>
      <c r="AB221" s="72" t="s">
        <v>16</v>
      </c>
      <c r="AC221" s="73" t="s">
        <v>39</v>
      </c>
      <c r="AD221" s="373">
        <v>0.44069991744175119</v>
      </c>
      <c r="AE221" s="373" t="s">
        <v>16</v>
      </c>
      <c r="AF221" s="76">
        <v>1063.8568678399999</v>
      </c>
      <c r="AG221" s="75">
        <v>47.899903999999999</v>
      </c>
      <c r="AH221" s="76">
        <v>1004</v>
      </c>
      <c r="AI221" s="75">
        <v>45.222720000000002</v>
      </c>
      <c r="AJ221" s="76">
        <v>865</v>
      </c>
      <c r="AK221" s="75">
        <v>690.7561546500001</v>
      </c>
      <c r="AL221" s="75">
        <v>2767.0404187303016</v>
      </c>
      <c r="AM221" s="75">
        <v>2389.4816298964433</v>
      </c>
      <c r="AN221" s="76">
        <v>5156.5220486267444</v>
      </c>
      <c r="AO221" s="9"/>
      <c r="AP221" s="13"/>
      <c r="AQ221" s="13"/>
      <c r="AR221" s="13"/>
      <c r="AS221"/>
      <c r="AT221"/>
      <c r="AU221"/>
      <c r="AV221"/>
      <c r="AW221"/>
      <c r="AX221"/>
      <c r="AY221"/>
      <c r="AZ221"/>
      <c r="BA221"/>
      <c r="BB221"/>
    </row>
    <row r="222" spans="1:54" s="14" customFormat="1" x14ac:dyDescent="0.25">
      <c r="A222" s="14" t="s">
        <v>34</v>
      </c>
      <c r="B222" s="58" t="s">
        <v>616</v>
      </c>
      <c r="C222" s="59" t="s">
        <v>617</v>
      </c>
      <c r="D222" s="59">
        <v>5812</v>
      </c>
      <c r="E222" s="60">
        <v>4709</v>
      </c>
      <c r="F222" s="60">
        <v>5244</v>
      </c>
      <c r="G222" s="77">
        <v>71</v>
      </c>
      <c r="H222" s="60">
        <f t="shared" si="8"/>
        <v>156</v>
      </c>
      <c r="I222" s="414" t="str">
        <f t="shared" si="9"/>
        <v>-</v>
      </c>
      <c r="J222" s="78">
        <v>132.68</v>
      </c>
      <c r="K222" s="79">
        <v>35.491407898703649</v>
      </c>
      <c r="L222" s="79" t="s">
        <v>618</v>
      </c>
      <c r="M222" s="80">
        <v>2952</v>
      </c>
      <c r="N222" s="81">
        <v>-6.9808333333333339</v>
      </c>
      <c r="O222" s="81">
        <v>-78.80749999999999</v>
      </c>
      <c r="P222" s="82" t="s">
        <v>38</v>
      </c>
      <c r="Q222" s="83"/>
      <c r="R222" s="84"/>
      <c r="S222" s="85">
        <v>27</v>
      </c>
      <c r="T222" s="82" t="s">
        <v>23</v>
      </c>
      <c r="U222" s="77">
        <v>71</v>
      </c>
      <c r="V222" s="76">
        <v>60</v>
      </c>
      <c r="W222" s="76">
        <v>10</v>
      </c>
      <c r="X222" s="86">
        <v>16.666666666666664</v>
      </c>
      <c r="Y222" s="76">
        <v>39</v>
      </c>
      <c r="Z222" s="75">
        <v>36.306532663316581</v>
      </c>
      <c r="AA222" s="75">
        <v>49.350649350649348</v>
      </c>
      <c r="AB222" s="75" t="s">
        <v>16</v>
      </c>
      <c r="AC222" s="87" t="s">
        <v>39</v>
      </c>
      <c r="AD222" s="360">
        <v>0.36309431829716665</v>
      </c>
      <c r="AE222" s="360" t="s">
        <v>16</v>
      </c>
      <c r="AF222" s="76">
        <v>2120.3887687000001</v>
      </c>
      <c r="AG222" s="75">
        <v>45.02843</v>
      </c>
      <c r="AH222" s="76">
        <v>1249</v>
      </c>
      <c r="AI222" s="75">
        <v>26.530239999999999</v>
      </c>
      <c r="AJ222" s="76">
        <v>1153</v>
      </c>
      <c r="AK222" s="75">
        <v>1532.383945003</v>
      </c>
      <c r="AL222" s="75">
        <v>1908.9289636865581</v>
      </c>
      <c r="AM222" s="75">
        <v>684.05305585049916</v>
      </c>
      <c r="AN222" s="76">
        <v>2592.9820195370571</v>
      </c>
      <c r="AO222" s="9"/>
      <c r="AP222" s="13"/>
      <c r="AQ222" s="13"/>
      <c r="AR222" s="13"/>
      <c r="AS222"/>
      <c r="AT222"/>
      <c r="AU222"/>
      <c r="AV222"/>
      <c r="AW222"/>
      <c r="AX222"/>
      <c r="AY222"/>
      <c r="AZ222"/>
      <c r="BA222"/>
      <c r="BB222"/>
    </row>
    <row r="223" spans="1:54" s="14" customFormat="1" x14ac:dyDescent="0.25">
      <c r="A223" s="14" t="s">
        <v>34</v>
      </c>
      <c r="B223" s="58" t="s">
        <v>619</v>
      </c>
      <c r="C223" s="59" t="s">
        <v>620</v>
      </c>
      <c r="D223" s="59">
        <v>1494</v>
      </c>
      <c r="E223" s="60">
        <v>1368</v>
      </c>
      <c r="F223" s="60">
        <v>1385</v>
      </c>
      <c r="G223" s="77">
        <v>22</v>
      </c>
      <c r="H223" s="60">
        <f t="shared" si="8"/>
        <v>55</v>
      </c>
      <c r="I223" s="60">
        <f t="shared" si="9"/>
        <v>30</v>
      </c>
      <c r="J223" s="78">
        <v>358.94</v>
      </c>
      <c r="K223" s="79">
        <v>3.8112219312419904</v>
      </c>
      <c r="L223" s="79" t="s">
        <v>621</v>
      </c>
      <c r="M223" s="80">
        <v>402</v>
      </c>
      <c r="N223" s="81">
        <v>-6.9594444444444443</v>
      </c>
      <c r="O223" s="81">
        <v>-79.242500000000007</v>
      </c>
      <c r="P223" s="82" t="s">
        <v>38</v>
      </c>
      <c r="Q223" s="83"/>
      <c r="R223" s="84"/>
      <c r="S223" s="85">
        <v>39</v>
      </c>
      <c r="T223" s="82" t="s">
        <v>23</v>
      </c>
      <c r="U223" s="77">
        <v>22</v>
      </c>
      <c r="V223" s="76">
        <v>13</v>
      </c>
      <c r="W223" s="76">
        <v>2</v>
      </c>
      <c r="X223" s="86">
        <v>15.384615384615385</v>
      </c>
      <c r="Y223" s="76">
        <v>10</v>
      </c>
      <c r="Z223" s="72">
        <v>13.605442176870749</v>
      </c>
      <c r="AA223" s="72">
        <v>7.6923076923076925</v>
      </c>
      <c r="AB223" s="72" t="s">
        <v>16</v>
      </c>
      <c r="AC223" s="73" t="s">
        <v>39</v>
      </c>
      <c r="AD223" s="373">
        <v>0.46646362849957462</v>
      </c>
      <c r="AE223" s="373" t="s">
        <v>16</v>
      </c>
      <c r="AF223" s="76">
        <v>612.01180440000007</v>
      </c>
      <c r="AG223" s="75">
        <v>44.737705000000005</v>
      </c>
      <c r="AH223" s="76">
        <v>351</v>
      </c>
      <c r="AI223" s="75">
        <v>25.69312</v>
      </c>
      <c r="AJ223" s="76">
        <v>472</v>
      </c>
      <c r="AK223" s="75">
        <v>485.13389432899993</v>
      </c>
      <c r="AL223" s="75">
        <v>1355.8325950292403</v>
      </c>
      <c r="AM223" s="75">
        <v>497.69763888888889</v>
      </c>
      <c r="AN223" s="76">
        <v>1853.5302339181289</v>
      </c>
      <c r="AO223" s="9"/>
      <c r="AP223" s="13"/>
      <c r="AQ223" s="13"/>
      <c r="AR223" s="13"/>
      <c r="AS223"/>
      <c r="AT223"/>
      <c r="AU223"/>
      <c r="AV223"/>
      <c r="AW223"/>
      <c r="AX223"/>
      <c r="AY223"/>
      <c r="AZ223"/>
      <c r="BA223"/>
      <c r="BB223"/>
    </row>
    <row r="224" spans="1:54" s="14" customFormat="1" x14ac:dyDescent="0.25">
      <c r="A224" s="14" t="s">
        <v>34</v>
      </c>
      <c r="B224" s="58" t="s">
        <v>622</v>
      </c>
      <c r="C224" s="59" t="s">
        <v>623</v>
      </c>
      <c r="D224" s="59">
        <v>4771</v>
      </c>
      <c r="E224" s="60">
        <v>3470</v>
      </c>
      <c r="F224" s="60">
        <v>3775</v>
      </c>
      <c r="G224" s="77">
        <v>56</v>
      </c>
      <c r="H224" s="60">
        <f t="shared" si="8"/>
        <v>212</v>
      </c>
      <c r="I224" s="414" t="str">
        <f t="shared" si="9"/>
        <v>-</v>
      </c>
      <c r="J224" s="78">
        <v>158.88</v>
      </c>
      <c r="K224" s="79">
        <v>21.840382678751258</v>
      </c>
      <c r="L224" s="79" t="s">
        <v>624</v>
      </c>
      <c r="M224" s="80">
        <v>2457</v>
      </c>
      <c r="N224" s="81">
        <v>-6.9266666666666667</v>
      </c>
      <c r="O224" s="81">
        <v>-79.13</v>
      </c>
      <c r="P224" s="82" t="s">
        <v>38</v>
      </c>
      <c r="Q224" s="83"/>
      <c r="R224" s="84"/>
      <c r="S224" s="85">
        <v>41</v>
      </c>
      <c r="T224" s="82" t="s">
        <v>23</v>
      </c>
      <c r="U224" s="77">
        <v>56</v>
      </c>
      <c r="V224" s="76">
        <v>27</v>
      </c>
      <c r="W224" s="76">
        <v>1</v>
      </c>
      <c r="X224" s="86">
        <v>3.7037037037037033</v>
      </c>
      <c r="Y224" s="76">
        <v>15</v>
      </c>
      <c r="Z224" s="72">
        <v>31.15727002967359</v>
      </c>
      <c r="AA224" s="72">
        <v>64.583333333333343</v>
      </c>
      <c r="AB224" s="72" t="s">
        <v>16</v>
      </c>
      <c r="AC224" s="73" t="s">
        <v>39</v>
      </c>
      <c r="AD224" s="373">
        <v>0.32973581796692492</v>
      </c>
      <c r="AE224" s="373" t="s">
        <v>16</v>
      </c>
      <c r="AF224" s="76">
        <v>1940.817151</v>
      </c>
      <c r="AG224" s="75">
        <v>55.931330000000003</v>
      </c>
      <c r="AH224" s="76">
        <v>1289</v>
      </c>
      <c r="AI224" s="75">
        <v>37.145429999999998</v>
      </c>
      <c r="AJ224" s="76">
        <v>974</v>
      </c>
      <c r="AK224" s="75">
        <v>956.53154755200092</v>
      </c>
      <c r="AL224" s="75">
        <v>2020.8716570605184</v>
      </c>
      <c r="AM224" s="75">
        <v>73.656746397694519</v>
      </c>
      <c r="AN224" s="76">
        <v>2094.5284034582128</v>
      </c>
      <c r="AO224" s="9"/>
      <c r="AP224" s="13"/>
      <c r="AQ224" s="13"/>
      <c r="AR224" s="13"/>
      <c r="AS224"/>
      <c r="AT224"/>
      <c r="AU224"/>
      <c r="AV224"/>
      <c r="AW224"/>
      <c r="AX224"/>
      <c r="AY224"/>
      <c r="AZ224"/>
      <c r="BA224"/>
      <c r="BB224"/>
    </row>
    <row r="225" spans="1:54" s="14" customFormat="1" x14ac:dyDescent="0.25">
      <c r="A225" s="14" t="s">
        <v>34</v>
      </c>
      <c r="B225" s="74" t="s">
        <v>625</v>
      </c>
      <c r="C225" s="59" t="s">
        <v>626</v>
      </c>
      <c r="D225" s="59">
        <v>2682</v>
      </c>
      <c r="E225" s="60">
        <v>2304</v>
      </c>
      <c r="F225" s="60">
        <v>2438</v>
      </c>
      <c r="G225" s="77">
        <v>30</v>
      </c>
      <c r="H225" s="60">
        <f t="shared" si="8"/>
        <v>92</v>
      </c>
      <c r="I225" s="60">
        <f t="shared" si="9"/>
        <v>3</v>
      </c>
      <c r="J225" s="78">
        <v>308.05</v>
      </c>
      <c r="K225" s="79">
        <v>7.4793053075799376</v>
      </c>
      <c r="L225" s="79" t="s">
        <v>627</v>
      </c>
      <c r="M225" s="80">
        <v>1857</v>
      </c>
      <c r="N225" s="81">
        <v>-7.0569444444444445</v>
      </c>
      <c r="O225" s="81">
        <v>-79.095277777777767</v>
      </c>
      <c r="P225" s="82" t="s">
        <v>68</v>
      </c>
      <c r="Q225" s="83"/>
      <c r="R225" s="84"/>
      <c r="S225" s="85">
        <v>48</v>
      </c>
      <c r="T225" s="82" t="s">
        <v>23</v>
      </c>
      <c r="U225" s="77">
        <v>30</v>
      </c>
      <c r="V225" s="76">
        <v>19</v>
      </c>
      <c r="W225" s="76">
        <v>1</v>
      </c>
      <c r="X225" s="86">
        <v>5.2631578947368416</v>
      </c>
      <c r="Y225" s="76">
        <v>14</v>
      </c>
      <c r="Z225" s="72">
        <v>15.300546448087433</v>
      </c>
      <c r="AA225" s="72">
        <v>22.58064516129032</v>
      </c>
      <c r="AB225" s="72" t="s">
        <v>16</v>
      </c>
      <c r="AC225" s="73" t="s">
        <v>39</v>
      </c>
      <c r="AD225" s="373">
        <v>0.43567921113996166</v>
      </c>
      <c r="AE225" s="373" t="s">
        <v>16</v>
      </c>
      <c r="AF225" s="76">
        <v>1370.2987238400001</v>
      </c>
      <c r="AG225" s="75">
        <v>59.474771000000004</v>
      </c>
      <c r="AH225" s="76">
        <v>492</v>
      </c>
      <c r="AI225" s="75">
        <v>21.340450000000001</v>
      </c>
      <c r="AJ225" s="76">
        <v>791</v>
      </c>
      <c r="AK225" s="75">
        <v>815.61761091299888</v>
      </c>
      <c r="AL225" s="75">
        <v>1678.2983810763892</v>
      </c>
      <c r="AM225" s="75">
        <v>84.722443576388898</v>
      </c>
      <c r="AN225" s="76">
        <v>1763.0208246527779</v>
      </c>
      <c r="AO225" s="9"/>
      <c r="AP225" s="13"/>
      <c r="AQ225" s="13"/>
      <c r="AR225" s="13"/>
      <c r="AS225"/>
      <c r="AT225"/>
      <c r="AU225"/>
      <c r="AV225"/>
      <c r="AW225"/>
      <c r="AX225"/>
      <c r="AY225"/>
      <c r="AZ225"/>
      <c r="BA225"/>
      <c r="BB225"/>
    </row>
    <row r="226" spans="1:54" s="14" customFormat="1" x14ac:dyDescent="0.25">
      <c r="A226" s="14" t="s">
        <v>34</v>
      </c>
      <c r="B226" s="58" t="s">
        <v>628</v>
      </c>
      <c r="C226" s="59" t="s">
        <v>599</v>
      </c>
      <c r="D226" s="59">
        <v>16690</v>
      </c>
      <c r="E226" s="60">
        <v>14269</v>
      </c>
      <c r="F226" s="60">
        <v>13338</v>
      </c>
      <c r="G226" s="77">
        <v>207</v>
      </c>
      <c r="H226" s="60">
        <f t="shared" si="8"/>
        <v>553</v>
      </c>
      <c r="I226" s="60">
        <f t="shared" si="9"/>
        <v>875</v>
      </c>
      <c r="J226" s="78">
        <v>368.26</v>
      </c>
      <c r="K226" s="79">
        <v>38.747080866778909</v>
      </c>
      <c r="L226" s="79" t="s">
        <v>600</v>
      </c>
      <c r="M226" s="80">
        <v>2612</v>
      </c>
      <c r="N226" s="81">
        <v>-7</v>
      </c>
      <c r="O226" s="81">
        <v>-78.849999999999994</v>
      </c>
      <c r="P226" s="82" t="s">
        <v>52</v>
      </c>
      <c r="Q226" s="83"/>
      <c r="R226" s="84"/>
      <c r="S226" s="85">
        <v>68</v>
      </c>
      <c r="T226" s="82" t="s">
        <v>23</v>
      </c>
      <c r="U226" s="77">
        <v>207</v>
      </c>
      <c r="V226" s="76">
        <v>144</v>
      </c>
      <c r="W226" s="76">
        <v>24</v>
      </c>
      <c r="X226" s="86">
        <v>16.666666666666664</v>
      </c>
      <c r="Y226" s="76">
        <v>98</v>
      </c>
      <c r="Z226" s="75">
        <v>28.620185275475379</v>
      </c>
      <c r="AA226" s="75">
        <v>45.785876993166283</v>
      </c>
      <c r="AB226" s="75" t="s">
        <v>16</v>
      </c>
      <c r="AC226" s="87" t="s">
        <v>16</v>
      </c>
      <c r="AD226" s="360">
        <v>0.39796515127566989</v>
      </c>
      <c r="AE226" s="360" t="s">
        <v>16</v>
      </c>
      <c r="AF226" s="76">
        <v>6290.9917749400001</v>
      </c>
      <c r="AG226" s="75">
        <v>44.088526000000002</v>
      </c>
      <c r="AH226" s="76">
        <v>3703</v>
      </c>
      <c r="AI226" s="75">
        <v>25.95262</v>
      </c>
      <c r="AJ226" s="76">
        <v>4144</v>
      </c>
      <c r="AK226" s="75">
        <v>4946.7480596890009</v>
      </c>
      <c r="AL226" s="75">
        <v>1770.2532896488901</v>
      </c>
      <c r="AM226" s="75">
        <v>373.88225944354895</v>
      </c>
      <c r="AN226" s="76">
        <v>2144.1355490924393</v>
      </c>
      <c r="AO226" s="9"/>
      <c r="AP226" s="13"/>
      <c r="AQ226" s="13"/>
      <c r="AR226" s="13"/>
      <c r="AS226"/>
      <c r="AT226"/>
      <c r="AU226"/>
      <c r="AV226"/>
      <c r="AW226"/>
      <c r="AX226"/>
      <c r="AY226"/>
      <c r="AZ226"/>
      <c r="BA226"/>
      <c r="BB226"/>
    </row>
    <row r="227" spans="1:54" s="14" customFormat="1" x14ac:dyDescent="0.25">
      <c r="A227" s="14" t="s">
        <v>34</v>
      </c>
      <c r="B227" s="58" t="s">
        <v>629</v>
      </c>
      <c r="C227" s="59" t="s">
        <v>630</v>
      </c>
      <c r="D227" s="59">
        <v>4965</v>
      </c>
      <c r="E227" s="60">
        <v>3864</v>
      </c>
      <c r="F227" s="60">
        <v>4525</v>
      </c>
      <c r="G227" s="77">
        <v>46</v>
      </c>
      <c r="H227" s="60">
        <f t="shared" si="8"/>
        <v>144</v>
      </c>
      <c r="I227" s="414" t="str">
        <f t="shared" si="9"/>
        <v>-</v>
      </c>
      <c r="J227" s="78">
        <v>131.62</v>
      </c>
      <c r="K227" s="79">
        <v>29.357240540951221</v>
      </c>
      <c r="L227" s="79" t="s">
        <v>631</v>
      </c>
      <c r="M227" s="80">
        <v>2940</v>
      </c>
      <c r="N227" s="81">
        <v>-6.9775</v>
      </c>
      <c r="O227" s="81">
        <v>-78.773888888888891</v>
      </c>
      <c r="P227" s="82" t="s">
        <v>38</v>
      </c>
      <c r="Q227" s="83"/>
      <c r="R227" s="84"/>
      <c r="S227" s="85">
        <v>34</v>
      </c>
      <c r="T227" s="82" t="s">
        <v>23</v>
      </c>
      <c r="U227" s="77">
        <v>46</v>
      </c>
      <c r="V227" s="76">
        <v>59</v>
      </c>
      <c r="W227" s="76">
        <v>10</v>
      </c>
      <c r="X227" s="86">
        <v>16.949152542372879</v>
      </c>
      <c r="Y227" s="76">
        <v>45</v>
      </c>
      <c r="Z227" s="72">
        <v>35.216572504708097</v>
      </c>
      <c r="AA227" s="72">
        <v>28.18181818181818</v>
      </c>
      <c r="AB227" s="72" t="s">
        <v>16</v>
      </c>
      <c r="AC227" s="73" t="s">
        <v>39</v>
      </c>
      <c r="AD227" s="373">
        <v>0.30028626810986431</v>
      </c>
      <c r="AE227" s="373" t="s">
        <v>16</v>
      </c>
      <c r="AF227" s="76">
        <v>2709.02713872</v>
      </c>
      <c r="AG227" s="75">
        <v>70.109397999999999</v>
      </c>
      <c r="AH227" s="76">
        <v>876</v>
      </c>
      <c r="AI227" s="75">
        <v>22.664370000000002</v>
      </c>
      <c r="AJ227" s="76">
        <v>959</v>
      </c>
      <c r="AK227" s="75">
        <v>1370.9885798670005</v>
      </c>
      <c r="AL227" s="75">
        <v>1505.7360093167706</v>
      </c>
      <c r="AM227" s="75">
        <v>232.8246169772257</v>
      </c>
      <c r="AN227" s="76">
        <v>1738.5606262939964</v>
      </c>
      <c r="AO227" s="9"/>
      <c r="AP227" s="13"/>
      <c r="AQ227" s="13"/>
      <c r="AR227" s="13"/>
      <c r="AS227"/>
      <c r="AT227"/>
      <c r="AU227"/>
      <c r="AV227"/>
      <c r="AW227"/>
      <c r="AX227"/>
      <c r="AY227"/>
      <c r="AZ227"/>
      <c r="BA227"/>
      <c r="BB227"/>
    </row>
    <row r="228" spans="1:54" s="14" customFormat="1" x14ac:dyDescent="0.25">
      <c r="A228" s="14" t="s">
        <v>34</v>
      </c>
      <c r="B228" s="58" t="s">
        <v>632</v>
      </c>
      <c r="C228" s="59" t="s">
        <v>633</v>
      </c>
      <c r="D228" s="59">
        <v>4665</v>
      </c>
      <c r="E228" s="60">
        <v>2816</v>
      </c>
      <c r="F228" s="60">
        <v>3232</v>
      </c>
      <c r="G228" s="77">
        <v>43</v>
      </c>
      <c r="H228" s="60">
        <f t="shared" si="8"/>
        <v>73</v>
      </c>
      <c r="I228" s="414" t="str">
        <f t="shared" si="9"/>
        <v>-</v>
      </c>
      <c r="J228" s="78">
        <v>163.89</v>
      </c>
      <c r="K228" s="79">
        <v>17.182256391482092</v>
      </c>
      <c r="L228" s="79" t="s">
        <v>634</v>
      </c>
      <c r="M228" s="80">
        <v>2628</v>
      </c>
      <c r="N228" s="81">
        <v>-6.7575000000000003</v>
      </c>
      <c r="O228" s="81">
        <v>-78.825000000000003</v>
      </c>
      <c r="P228" s="82" t="s">
        <v>38</v>
      </c>
      <c r="Q228" s="83"/>
      <c r="R228" s="84"/>
      <c r="S228" s="85">
        <v>24</v>
      </c>
      <c r="T228" s="82" t="s">
        <v>23</v>
      </c>
      <c r="U228" s="77">
        <v>43</v>
      </c>
      <c r="V228" s="76">
        <v>17</v>
      </c>
      <c r="W228" s="76">
        <v>0</v>
      </c>
      <c r="X228" s="87">
        <v>0</v>
      </c>
      <c r="Y228" s="76">
        <v>12</v>
      </c>
      <c r="Z228" s="72">
        <v>15.654952076677317</v>
      </c>
      <c r="AA228" s="72">
        <v>52.380952380952387</v>
      </c>
      <c r="AB228" s="72" t="s">
        <v>16</v>
      </c>
      <c r="AC228" s="73" t="s">
        <v>39</v>
      </c>
      <c r="AD228" s="373">
        <v>0.34587790655180867</v>
      </c>
      <c r="AE228" s="373" t="s">
        <v>16</v>
      </c>
      <c r="AF228" s="76">
        <v>1471.66942208</v>
      </c>
      <c r="AG228" s="75">
        <v>52.260987999999998</v>
      </c>
      <c r="AH228" s="76">
        <v>1707</v>
      </c>
      <c r="AI228" s="75">
        <v>60.62688</v>
      </c>
      <c r="AJ228" s="76">
        <v>1131</v>
      </c>
      <c r="AK228" s="75">
        <v>881.50812936299906</v>
      </c>
      <c r="AL228" s="75">
        <v>1714.6075568181818</v>
      </c>
      <c r="AM228" s="75">
        <v>1516.6090731534093</v>
      </c>
      <c r="AN228" s="76">
        <v>3231.2166299715905</v>
      </c>
      <c r="AO228" s="9"/>
      <c r="AP228" s="13"/>
      <c r="AQ228" s="13"/>
      <c r="AR228" s="13"/>
      <c r="AS228"/>
      <c r="AT228"/>
      <c r="AU228"/>
      <c r="AV228"/>
      <c r="AW228"/>
      <c r="AX228"/>
      <c r="AY228"/>
      <c r="AZ228"/>
      <c r="BA228"/>
      <c r="BB228"/>
    </row>
    <row r="229" spans="1:54" s="14" customFormat="1" x14ac:dyDescent="0.25">
      <c r="A229" s="14" t="s">
        <v>34</v>
      </c>
      <c r="B229" s="58" t="s">
        <v>635</v>
      </c>
      <c r="C229" s="59" t="s">
        <v>636</v>
      </c>
      <c r="D229" s="59">
        <v>3961</v>
      </c>
      <c r="E229" s="60">
        <v>3219</v>
      </c>
      <c r="F229" s="60">
        <v>3438</v>
      </c>
      <c r="G229" s="77">
        <v>51</v>
      </c>
      <c r="H229" s="60">
        <f t="shared" si="8"/>
        <v>116</v>
      </c>
      <c r="I229" s="414" t="str">
        <f t="shared" si="9"/>
        <v>-</v>
      </c>
      <c r="J229" s="78">
        <v>171.71</v>
      </c>
      <c r="K229" s="79">
        <v>18.746724127890047</v>
      </c>
      <c r="L229" s="79" t="s">
        <v>637</v>
      </c>
      <c r="M229" s="80">
        <v>2918</v>
      </c>
      <c r="N229" s="81">
        <v>-7.0466666666666669</v>
      </c>
      <c r="O229" s="81">
        <v>-79.060555555555553</v>
      </c>
      <c r="P229" s="82" t="s">
        <v>68</v>
      </c>
      <c r="Q229" s="83"/>
      <c r="R229" s="84"/>
      <c r="S229" s="85">
        <v>32</v>
      </c>
      <c r="T229" s="82" t="s">
        <v>23</v>
      </c>
      <c r="U229" s="77">
        <v>51</v>
      </c>
      <c r="V229" s="76">
        <v>27</v>
      </c>
      <c r="W229" s="76">
        <v>0</v>
      </c>
      <c r="X229" s="87">
        <v>0</v>
      </c>
      <c r="Y229" s="76">
        <v>21</v>
      </c>
      <c r="Z229" s="72">
        <v>30.641330166270787</v>
      </c>
      <c r="AA229" s="72">
        <v>39.495798319327733</v>
      </c>
      <c r="AB229" s="72" t="s">
        <v>16</v>
      </c>
      <c r="AC229" s="73" t="s">
        <v>39</v>
      </c>
      <c r="AD229" s="373">
        <v>0.37272390929945703</v>
      </c>
      <c r="AE229" s="373" t="s">
        <v>16</v>
      </c>
      <c r="AF229" s="76">
        <v>1910.4193627499999</v>
      </c>
      <c r="AG229" s="75">
        <v>59.348224999999999</v>
      </c>
      <c r="AH229" s="76">
        <v>1498</v>
      </c>
      <c r="AI229" s="75">
        <v>46.537269999999999</v>
      </c>
      <c r="AJ229" s="76">
        <v>1116</v>
      </c>
      <c r="AK229" s="75">
        <v>970.64096033199905</v>
      </c>
      <c r="AL229" s="75">
        <v>1269.1640944392668</v>
      </c>
      <c r="AM229" s="75">
        <v>668.82284560422499</v>
      </c>
      <c r="AN229" s="76">
        <v>1937.9869400434918</v>
      </c>
      <c r="AO229" s="9"/>
      <c r="AP229" s="13"/>
      <c r="AQ229" s="13"/>
      <c r="AR229" s="13"/>
      <c r="AS229"/>
      <c r="AT229"/>
      <c r="AU229"/>
      <c r="AV229"/>
      <c r="AW229"/>
      <c r="AX229"/>
      <c r="AY229"/>
      <c r="AZ229"/>
      <c r="BA229"/>
      <c r="BB229"/>
    </row>
    <row r="230" spans="1:54" s="14" customFormat="1" x14ac:dyDescent="0.25">
      <c r="A230" s="14" t="s">
        <v>30</v>
      </c>
      <c r="B230" s="421" t="s">
        <v>638</v>
      </c>
      <c r="C230" s="422" t="s">
        <v>639</v>
      </c>
      <c r="D230" s="422">
        <v>24677</v>
      </c>
      <c r="E230" s="423">
        <v>22572</v>
      </c>
      <c r="F230" s="423">
        <v>26206</v>
      </c>
      <c r="G230" s="424">
        <v>380</v>
      </c>
      <c r="H230" s="423">
        <f t="shared" si="8"/>
        <v>696</v>
      </c>
      <c r="I230" s="423">
        <f t="shared" si="9"/>
        <v>219</v>
      </c>
      <c r="J230" s="425">
        <v>672.29</v>
      </c>
      <c r="K230" s="426">
        <v>33.574796590756968</v>
      </c>
      <c r="L230" s="426" t="s">
        <v>640</v>
      </c>
      <c r="M230" s="427">
        <v>2391</v>
      </c>
      <c r="N230" s="428">
        <v>-7.118611111111111</v>
      </c>
      <c r="O230" s="428">
        <v>-78.823333333333323</v>
      </c>
      <c r="P230" s="429" t="s">
        <v>16</v>
      </c>
      <c r="Q230" s="430"/>
      <c r="R230" s="431">
        <v>4</v>
      </c>
      <c r="S230" s="432">
        <v>104</v>
      </c>
      <c r="T230" s="429" t="s">
        <v>23</v>
      </c>
      <c r="U230" s="424">
        <v>380</v>
      </c>
      <c r="V230" s="433">
        <v>382</v>
      </c>
      <c r="W230" s="433">
        <v>37</v>
      </c>
      <c r="X230" s="434">
        <v>9.6858638743455501</v>
      </c>
      <c r="Y230" s="433">
        <v>243</v>
      </c>
      <c r="Z230" s="435">
        <v>37.48235958227491</v>
      </c>
      <c r="AA230" s="435">
        <v>35.384615384615387</v>
      </c>
      <c r="AB230" s="435" t="s">
        <v>16</v>
      </c>
      <c r="AC230" s="436">
        <v>3</v>
      </c>
      <c r="AD230" s="437">
        <v>0.31259994862552415</v>
      </c>
      <c r="AE230" s="437">
        <v>0.65907865392053344</v>
      </c>
      <c r="AF230" s="433">
        <v>15192.536491440003</v>
      </c>
      <c r="AG230" s="435">
        <v>67.307002000000011</v>
      </c>
      <c r="AH230" s="433">
        <v>8113</v>
      </c>
      <c r="AI230" s="435">
        <v>35.944607016538896</v>
      </c>
      <c r="AJ230" s="433">
        <v>5923</v>
      </c>
      <c r="AK230" s="435">
        <v>7052.3066005020009</v>
      </c>
      <c r="AL230" s="435">
        <v>1801.1476196172246</v>
      </c>
      <c r="AM230" s="435">
        <v>641.22926856282118</v>
      </c>
      <c r="AN230" s="433">
        <v>2442.3768881800456</v>
      </c>
      <c r="AO230" s="9"/>
      <c r="AP230" s="13"/>
      <c r="AQ230" s="13"/>
      <c r="AR230" s="13"/>
      <c r="AS230"/>
      <c r="AT230"/>
      <c r="AU230"/>
      <c r="AV230"/>
      <c r="AW230"/>
      <c r="AX230"/>
      <c r="AY230"/>
      <c r="AZ230"/>
      <c r="BA230"/>
      <c r="BB230"/>
    </row>
    <row r="231" spans="1:54" s="14" customFormat="1" x14ac:dyDescent="0.25">
      <c r="A231" s="14" t="s">
        <v>34</v>
      </c>
      <c r="B231" s="58" t="s">
        <v>641</v>
      </c>
      <c r="C231" s="59" t="s">
        <v>642</v>
      </c>
      <c r="D231" s="59">
        <v>5026</v>
      </c>
      <c r="E231" s="60">
        <v>4573</v>
      </c>
      <c r="F231" s="60">
        <v>4988</v>
      </c>
      <c r="G231" s="77">
        <v>67</v>
      </c>
      <c r="H231" s="60">
        <f t="shared" si="8"/>
        <v>140</v>
      </c>
      <c r="I231" s="60">
        <f t="shared" si="9"/>
        <v>52</v>
      </c>
      <c r="J231" s="78">
        <v>167.12</v>
      </c>
      <c r="K231" s="79">
        <v>27.363571086644328</v>
      </c>
      <c r="L231" s="79" t="s">
        <v>643</v>
      </c>
      <c r="M231" s="80">
        <v>1375</v>
      </c>
      <c r="N231" s="81">
        <v>-7.1680555555555561</v>
      </c>
      <c r="O231" s="81">
        <v>-78.829166666666666</v>
      </c>
      <c r="P231" s="82" t="s">
        <v>68</v>
      </c>
      <c r="Q231" s="83"/>
      <c r="R231" s="84"/>
      <c r="S231" s="85">
        <v>26</v>
      </c>
      <c r="T231" s="82" t="s">
        <v>23</v>
      </c>
      <c r="U231" s="77">
        <v>67</v>
      </c>
      <c r="V231" s="76">
        <v>81</v>
      </c>
      <c r="W231" s="76">
        <v>9</v>
      </c>
      <c r="X231" s="86">
        <v>11.111111111111111</v>
      </c>
      <c r="Y231" s="76">
        <v>51</v>
      </c>
      <c r="Z231" s="72">
        <v>34.529147982062781</v>
      </c>
      <c r="AA231" s="72">
        <v>21.551724137931032</v>
      </c>
      <c r="AB231" s="72" t="s">
        <v>16</v>
      </c>
      <c r="AC231" s="73" t="s">
        <v>39</v>
      </c>
      <c r="AD231" s="373">
        <v>0.27371873028519822</v>
      </c>
      <c r="AE231" s="373" t="s">
        <v>16</v>
      </c>
      <c r="AF231" s="76">
        <v>3293.18384866</v>
      </c>
      <c r="AG231" s="75">
        <v>72.013642000000004</v>
      </c>
      <c r="AH231" s="76">
        <v>1088</v>
      </c>
      <c r="AI231" s="75">
        <v>23.793949999999999</v>
      </c>
      <c r="AJ231" s="76">
        <v>1137</v>
      </c>
      <c r="AK231" s="75">
        <v>1382.7995309740004</v>
      </c>
      <c r="AL231" s="75">
        <v>1178.4260529193089</v>
      </c>
      <c r="AM231" s="75">
        <v>2156.6187535534659</v>
      </c>
      <c r="AN231" s="76">
        <v>3335.0448064727748</v>
      </c>
      <c r="AO231" s="9"/>
      <c r="AP231" s="13"/>
      <c r="AQ231" s="13"/>
      <c r="AR231" s="13"/>
      <c r="AS231"/>
      <c r="AT231"/>
      <c r="AU231"/>
      <c r="AV231"/>
      <c r="AW231"/>
      <c r="AX231"/>
      <c r="AY231"/>
      <c r="AZ231"/>
      <c r="BA231"/>
      <c r="BB231"/>
    </row>
    <row r="232" spans="1:54" x14ac:dyDescent="0.25">
      <c r="A232" t="s">
        <v>34</v>
      </c>
      <c r="B232" s="58" t="s">
        <v>644</v>
      </c>
      <c r="C232" s="59" t="s">
        <v>645</v>
      </c>
      <c r="D232" s="59">
        <v>1508</v>
      </c>
      <c r="E232" s="60">
        <v>998</v>
      </c>
      <c r="F232" s="60">
        <v>1597</v>
      </c>
      <c r="G232" s="77">
        <v>13</v>
      </c>
      <c r="H232" s="60">
        <f t="shared" si="8"/>
        <v>46</v>
      </c>
      <c r="I232" s="414" t="str">
        <f t="shared" si="9"/>
        <v>-</v>
      </c>
      <c r="J232" s="78">
        <v>42.88</v>
      </c>
      <c r="K232" s="79">
        <v>23.274253731343283</v>
      </c>
      <c r="L232" s="79" t="s">
        <v>646</v>
      </c>
      <c r="M232" s="80">
        <v>1394</v>
      </c>
      <c r="N232" s="81">
        <v>-7.156944444444445</v>
      </c>
      <c r="O232" s="81">
        <v>-78.868055555555543</v>
      </c>
      <c r="P232" s="82" t="s">
        <v>38</v>
      </c>
      <c r="Q232" s="83"/>
      <c r="R232" s="84"/>
      <c r="S232" s="85">
        <v>9</v>
      </c>
      <c r="T232" s="82" t="s">
        <v>23</v>
      </c>
      <c r="U232" s="77">
        <v>13</v>
      </c>
      <c r="V232" s="76">
        <v>28</v>
      </c>
      <c r="W232" s="76">
        <v>2</v>
      </c>
      <c r="X232" s="86">
        <v>7.1428571428571423</v>
      </c>
      <c r="Y232" s="76">
        <v>16</v>
      </c>
      <c r="Z232" s="72">
        <v>24.806201550387598</v>
      </c>
      <c r="AA232" s="72">
        <v>0</v>
      </c>
      <c r="AB232" s="72" t="s">
        <v>16</v>
      </c>
      <c r="AC232" s="73" t="s">
        <v>39</v>
      </c>
      <c r="AD232" s="373">
        <v>0.30710481435886072</v>
      </c>
      <c r="AE232" s="373" t="s">
        <v>16</v>
      </c>
      <c r="AF232" s="76">
        <v>644.58160329999998</v>
      </c>
      <c r="AG232" s="75">
        <v>64.587334999999996</v>
      </c>
      <c r="AH232" s="76">
        <v>203</v>
      </c>
      <c r="AI232" s="75">
        <v>20.331199999999999</v>
      </c>
      <c r="AJ232" s="76">
        <v>134</v>
      </c>
      <c r="AK232" s="75">
        <v>286.55164443900003</v>
      </c>
      <c r="AL232" s="75">
        <v>1727.1846392785576</v>
      </c>
      <c r="AM232" s="75">
        <v>1478.4553106212425</v>
      </c>
      <c r="AN232" s="76">
        <v>3205.6399498998003</v>
      </c>
      <c r="AP232" s="13"/>
      <c r="AQ232" s="13"/>
      <c r="AR232" s="13"/>
    </row>
    <row r="233" spans="1:54" s="14" customFormat="1" x14ac:dyDescent="0.25">
      <c r="A233" s="14" t="s">
        <v>34</v>
      </c>
      <c r="B233" s="58" t="s">
        <v>647</v>
      </c>
      <c r="C233" s="59" t="s">
        <v>639</v>
      </c>
      <c r="D233" s="59">
        <v>14242</v>
      </c>
      <c r="E233" s="60">
        <v>13352</v>
      </c>
      <c r="F233" s="60">
        <v>15056</v>
      </c>
      <c r="G233" s="77">
        <v>230</v>
      </c>
      <c r="H233" s="60">
        <f t="shared" si="8"/>
        <v>442</v>
      </c>
      <c r="I233" s="60">
        <f t="shared" si="9"/>
        <v>167</v>
      </c>
      <c r="J233" s="78">
        <v>197.92</v>
      </c>
      <c r="K233" s="79">
        <v>67.461600646725955</v>
      </c>
      <c r="L233" s="79" t="s">
        <v>640</v>
      </c>
      <c r="M233" s="80">
        <v>2391</v>
      </c>
      <c r="N233" s="81">
        <v>-7.118611111111111</v>
      </c>
      <c r="O233" s="81">
        <v>-78.823333333333323</v>
      </c>
      <c r="P233" s="82" t="s">
        <v>52</v>
      </c>
      <c r="Q233" s="83"/>
      <c r="R233" s="84"/>
      <c r="S233" s="85">
        <v>48</v>
      </c>
      <c r="T233" s="82" t="s">
        <v>23</v>
      </c>
      <c r="U233" s="77">
        <v>230</v>
      </c>
      <c r="V233" s="76">
        <v>213</v>
      </c>
      <c r="W233" s="76">
        <v>21</v>
      </c>
      <c r="X233" s="86">
        <v>9.8591549295774641</v>
      </c>
      <c r="Y233" s="76">
        <v>145</v>
      </c>
      <c r="Z233" s="75">
        <v>37.821122740247382</v>
      </c>
      <c r="AA233" s="75">
        <v>40.634005763688762</v>
      </c>
      <c r="AB233" s="75" t="s">
        <v>16</v>
      </c>
      <c r="AC233" s="87" t="s">
        <v>16</v>
      </c>
      <c r="AD233" s="360">
        <v>0.33341815143518788</v>
      </c>
      <c r="AE233" s="360" t="s">
        <v>16</v>
      </c>
      <c r="AF233" s="76">
        <v>8738.7228413600005</v>
      </c>
      <c r="AG233" s="75">
        <v>65.448793000000009</v>
      </c>
      <c r="AH233" s="76">
        <v>5544</v>
      </c>
      <c r="AI233" s="75">
        <v>41.5227</v>
      </c>
      <c r="AJ233" s="76">
        <v>3265</v>
      </c>
      <c r="AK233" s="75">
        <v>4188.23735579</v>
      </c>
      <c r="AL233" s="75">
        <v>1810.7211526363089</v>
      </c>
      <c r="AM233" s="75">
        <v>147.72464050329538</v>
      </c>
      <c r="AN233" s="76">
        <v>1958.4457931396043</v>
      </c>
      <c r="AO233" s="9"/>
      <c r="AP233" s="13"/>
      <c r="AQ233" s="13"/>
      <c r="AR233" s="13"/>
      <c r="AS233"/>
      <c r="AT233"/>
      <c r="AU233"/>
      <c r="AV233"/>
      <c r="AW233"/>
      <c r="AX233"/>
      <c r="AY233"/>
      <c r="AZ233"/>
      <c r="BA233"/>
      <c r="BB233"/>
    </row>
    <row r="234" spans="1:54" s="14" customFormat="1" x14ac:dyDescent="0.25">
      <c r="A234" s="14" t="s">
        <v>34</v>
      </c>
      <c r="B234" s="58" t="s">
        <v>648</v>
      </c>
      <c r="C234" s="59" t="s">
        <v>649</v>
      </c>
      <c r="D234" s="59">
        <v>3901</v>
      </c>
      <c r="E234" s="60">
        <v>3649</v>
      </c>
      <c r="F234" s="60">
        <v>4565</v>
      </c>
      <c r="G234" s="77">
        <v>71</v>
      </c>
      <c r="H234" s="60">
        <f t="shared" si="8"/>
        <v>68</v>
      </c>
      <c r="I234" s="414" t="str">
        <f t="shared" si="9"/>
        <v>-</v>
      </c>
      <c r="J234" s="78">
        <v>264.37</v>
      </c>
      <c r="K234" s="79">
        <v>13.802625108749101</v>
      </c>
      <c r="L234" s="79" t="s">
        <v>650</v>
      </c>
      <c r="M234" s="80">
        <v>3041</v>
      </c>
      <c r="N234" s="81">
        <v>-7.0252777777777773</v>
      </c>
      <c r="O234" s="81">
        <v>-78.739722222222227</v>
      </c>
      <c r="P234" s="82" t="s">
        <v>68</v>
      </c>
      <c r="Q234" s="83"/>
      <c r="R234" s="84"/>
      <c r="S234" s="85">
        <v>21</v>
      </c>
      <c r="T234" s="82" t="s">
        <v>23</v>
      </c>
      <c r="U234" s="77">
        <v>71</v>
      </c>
      <c r="V234" s="76">
        <v>60</v>
      </c>
      <c r="W234" s="76">
        <v>5</v>
      </c>
      <c r="X234" s="86">
        <v>8.3333333333333321</v>
      </c>
      <c r="Y234" s="76">
        <v>31</v>
      </c>
      <c r="Z234" s="72">
        <v>41.990668740279943</v>
      </c>
      <c r="AA234" s="72">
        <v>39.047619047619051</v>
      </c>
      <c r="AB234" s="72" t="s">
        <v>16</v>
      </c>
      <c r="AC234" s="73" t="s">
        <v>39</v>
      </c>
      <c r="AD234" s="373">
        <v>0.27419967351441216</v>
      </c>
      <c r="AE234" s="373" t="s">
        <v>16</v>
      </c>
      <c r="AF234" s="76">
        <v>2514.8795975699995</v>
      </c>
      <c r="AG234" s="75">
        <v>68.919692999999995</v>
      </c>
      <c r="AH234" s="76">
        <v>1337</v>
      </c>
      <c r="AI234" s="75">
        <v>36.641620000000003</v>
      </c>
      <c r="AJ234" s="76">
        <v>1387</v>
      </c>
      <c r="AK234" s="75">
        <v>1194.7180692990003</v>
      </c>
      <c r="AL234" s="75">
        <v>1950.3997999451901</v>
      </c>
      <c r="AM234" s="75">
        <v>318.90701288024115</v>
      </c>
      <c r="AN234" s="76">
        <v>2269.3068128254317</v>
      </c>
      <c r="AO234" s="9"/>
      <c r="AP234" s="13"/>
      <c r="AQ234" s="13"/>
      <c r="AR234" s="13"/>
      <c r="AS234"/>
      <c r="AT234"/>
      <c r="AU234"/>
      <c r="AV234"/>
      <c r="AW234"/>
      <c r="AX234"/>
      <c r="AY234"/>
      <c r="AZ234"/>
      <c r="BA234"/>
      <c r="BB234"/>
    </row>
    <row r="235" spans="1:54" s="14" customFormat="1" x14ac:dyDescent="0.25">
      <c r="A235" s="14" t="s">
        <v>30</v>
      </c>
      <c r="B235" s="421" t="s">
        <v>651</v>
      </c>
      <c r="C235" s="422" t="s">
        <v>495</v>
      </c>
      <c r="D235" s="422">
        <v>46788</v>
      </c>
      <c r="E235" s="423">
        <v>39322</v>
      </c>
      <c r="F235" s="423">
        <v>43757</v>
      </c>
      <c r="G235" s="424">
        <v>592</v>
      </c>
      <c r="H235" s="423">
        <f t="shared" si="8"/>
        <v>1579</v>
      </c>
      <c r="I235" s="423">
        <f t="shared" si="9"/>
        <v>1213</v>
      </c>
      <c r="J235" s="425">
        <v>1417.9299999999998</v>
      </c>
      <c r="K235" s="426">
        <v>27.731975485390677</v>
      </c>
      <c r="L235" s="426" t="s">
        <v>652</v>
      </c>
      <c r="M235" s="427">
        <v>2036</v>
      </c>
      <c r="N235" s="428">
        <v>-6.6258333333333335</v>
      </c>
      <c r="O235" s="428">
        <v>-78.944166666666675</v>
      </c>
      <c r="P235" s="429" t="s">
        <v>16</v>
      </c>
      <c r="Q235" s="430"/>
      <c r="R235" s="431">
        <v>11</v>
      </c>
      <c r="S235" s="432">
        <v>329</v>
      </c>
      <c r="T235" s="429" t="s">
        <v>23</v>
      </c>
      <c r="U235" s="424">
        <v>592</v>
      </c>
      <c r="V235" s="433">
        <v>460</v>
      </c>
      <c r="W235" s="433">
        <v>45</v>
      </c>
      <c r="X235" s="434">
        <v>9.7826086956521738</v>
      </c>
      <c r="Y235" s="433">
        <v>271</v>
      </c>
      <c r="Z235" s="435">
        <v>22.88757396449704</v>
      </c>
      <c r="AA235" s="435">
        <v>33.846153846153847</v>
      </c>
      <c r="AB235" s="435" t="s">
        <v>16</v>
      </c>
      <c r="AC235" s="436">
        <v>9</v>
      </c>
      <c r="AD235" s="437">
        <v>0.39097616022984349</v>
      </c>
      <c r="AE235" s="437">
        <v>0.68359305737177023</v>
      </c>
      <c r="AF235" s="433">
        <v>20940.678652760002</v>
      </c>
      <c r="AG235" s="435">
        <v>53.254358000000003</v>
      </c>
      <c r="AH235" s="433">
        <v>12570</v>
      </c>
      <c r="AI235" s="435">
        <v>31.967277628870544</v>
      </c>
      <c r="AJ235" s="433">
        <v>11122</v>
      </c>
      <c r="AK235" s="435">
        <v>13892.856294072997</v>
      </c>
      <c r="AL235" s="435">
        <v>2272.3088596714306</v>
      </c>
      <c r="AM235" s="435">
        <v>1180.899185697574</v>
      </c>
      <c r="AN235" s="433">
        <v>3453.208045369005</v>
      </c>
      <c r="AO235" s="9"/>
      <c r="AP235" s="13"/>
      <c r="AQ235" s="13"/>
      <c r="AR235" s="13"/>
      <c r="AS235"/>
      <c r="AT235"/>
      <c r="AU235"/>
      <c r="AV235"/>
      <c r="AW235"/>
      <c r="AX235"/>
      <c r="AY235"/>
      <c r="AZ235"/>
      <c r="BA235"/>
      <c r="BB235"/>
    </row>
    <row r="236" spans="1:54" s="14" customFormat="1" x14ac:dyDescent="0.25">
      <c r="A236" s="14" t="s">
        <v>34</v>
      </c>
      <c r="B236" s="58" t="s">
        <v>653</v>
      </c>
      <c r="C236" s="59" t="s">
        <v>654</v>
      </c>
      <c r="D236" s="59">
        <v>1881</v>
      </c>
      <c r="E236" s="60">
        <v>1384</v>
      </c>
      <c r="F236" s="60">
        <v>1853</v>
      </c>
      <c r="G236" s="77">
        <v>15</v>
      </c>
      <c r="H236" s="60">
        <f t="shared" si="8"/>
        <v>100</v>
      </c>
      <c r="I236" s="60">
        <f t="shared" si="9"/>
        <v>29</v>
      </c>
      <c r="J236" s="78">
        <v>7.61</v>
      </c>
      <c r="K236" s="79">
        <v>181.86596583442838</v>
      </c>
      <c r="L236" s="79" t="s">
        <v>655</v>
      </c>
      <c r="M236" s="80">
        <v>2550</v>
      </c>
      <c r="N236" s="81">
        <v>-6.6627777777777784</v>
      </c>
      <c r="O236" s="81">
        <v>-78.816944444444445</v>
      </c>
      <c r="P236" s="82" t="s">
        <v>38</v>
      </c>
      <c r="Q236" s="83"/>
      <c r="R236" s="84"/>
      <c r="S236" s="85">
        <v>11</v>
      </c>
      <c r="T236" s="82" t="s">
        <v>23</v>
      </c>
      <c r="U236" s="77">
        <v>15</v>
      </c>
      <c r="V236" s="76">
        <v>22</v>
      </c>
      <c r="W236" s="76">
        <v>5</v>
      </c>
      <c r="X236" s="86">
        <v>22.727272727272727</v>
      </c>
      <c r="Y236" s="76">
        <v>12</v>
      </c>
      <c r="Z236" s="72">
        <v>16.822429906542055</v>
      </c>
      <c r="AA236" s="72">
        <v>15.625</v>
      </c>
      <c r="AB236" s="72" t="s">
        <v>16</v>
      </c>
      <c r="AC236" s="73" t="s">
        <v>39</v>
      </c>
      <c r="AD236" s="373">
        <v>0.32902350952155696</v>
      </c>
      <c r="AE236" s="373" t="s">
        <v>16</v>
      </c>
      <c r="AF236" s="76">
        <v>846.61196840000002</v>
      </c>
      <c r="AG236" s="75">
        <v>61.171385000000001</v>
      </c>
      <c r="AH236" s="76">
        <v>688</v>
      </c>
      <c r="AI236" s="75">
        <v>49.733939999999997</v>
      </c>
      <c r="AJ236" s="76">
        <v>435</v>
      </c>
      <c r="AK236" s="75">
        <v>449.131853337</v>
      </c>
      <c r="AL236" s="75">
        <v>432.93539739884397</v>
      </c>
      <c r="AM236" s="75">
        <v>4040.2261343930641</v>
      </c>
      <c r="AN236" s="76">
        <v>4473.1615317919077</v>
      </c>
      <c r="AO236" s="9"/>
      <c r="AP236" s="13"/>
      <c r="AQ236" s="13"/>
      <c r="AR236" s="13"/>
      <c r="AS236"/>
      <c r="AT236"/>
      <c r="AU236"/>
      <c r="AV236"/>
      <c r="AW236"/>
      <c r="AX236"/>
      <c r="AY236"/>
      <c r="AZ236"/>
      <c r="BA236"/>
      <c r="BB236"/>
    </row>
    <row r="237" spans="1:54" s="17" customFormat="1" x14ac:dyDescent="0.25">
      <c r="A237" s="17" t="s">
        <v>34</v>
      </c>
      <c r="B237" s="58" t="s">
        <v>656</v>
      </c>
      <c r="C237" s="59" t="s">
        <v>657</v>
      </c>
      <c r="D237" s="59">
        <v>10193</v>
      </c>
      <c r="E237" s="60">
        <v>9732</v>
      </c>
      <c r="F237" s="60">
        <v>9620</v>
      </c>
      <c r="G237" s="77">
        <v>156</v>
      </c>
      <c r="H237" s="60">
        <f t="shared" si="8"/>
        <v>200</v>
      </c>
      <c r="I237" s="60">
        <f t="shared" si="9"/>
        <v>41</v>
      </c>
      <c r="J237" s="78">
        <v>609.16</v>
      </c>
      <c r="K237" s="79">
        <v>15.9760982336332</v>
      </c>
      <c r="L237" s="79" t="s">
        <v>658</v>
      </c>
      <c r="M237" s="80">
        <v>1363</v>
      </c>
      <c r="N237" s="81">
        <v>-6.6736111111111116</v>
      </c>
      <c r="O237" s="81">
        <v>-79.032777777777781</v>
      </c>
      <c r="P237" s="82" t="s">
        <v>68</v>
      </c>
      <c r="Q237" s="83"/>
      <c r="R237" s="84"/>
      <c r="S237" s="85">
        <v>80</v>
      </c>
      <c r="T237" s="82" t="s">
        <v>23</v>
      </c>
      <c r="U237" s="77">
        <v>156</v>
      </c>
      <c r="V237" s="76">
        <v>69</v>
      </c>
      <c r="W237" s="76">
        <v>3</v>
      </c>
      <c r="X237" s="86">
        <v>4.3478260869565215</v>
      </c>
      <c r="Y237" s="76">
        <v>45</v>
      </c>
      <c r="Z237" s="75">
        <v>23.949889462048638</v>
      </c>
      <c r="AA237" s="75">
        <v>40</v>
      </c>
      <c r="AB237" s="75" t="s">
        <v>16</v>
      </c>
      <c r="AC237" s="87" t="s">
        <v>39</v>
      </c>
      <c r="AD237" s="360">
        <v>0.41074082983646348</v>
      </c>
      <c r="AE237" s="360" t="s">
        <v>16</v>
      </c>
      <c r="AF237" s="76">
        <v>5781.2072066400015</v>
      </c>
      <c r="AG237" s="75">
        <v>59.404102000000009</v>
      </c>
      <c r="AH237" s="76">
        <v>3072</v>
      </c>
      <c r="AI237" s="75">
        <v>31.562729999999998</v>
      </c>
      <c r="AJ237" s="76">
        <v>2116</v>
      </c>
      <c r="AK237" s="75">
        <v>3644.7228110489996</v>
      </c>
      <c r="AL237" s="75">
        <v>375.34181874229347</v>
      </c>
      <c r="AM237" s="75">
        <v>719.77902075626798</v>
      </c>
      <c r="AN237" s="76">
        <v>1095.1208394985613</v>
      </c>
      <c r="AO237" s="9"/>
      <c r="AP237" s="13"/>
      <c r="AQ237" s="13"/>
      <c r="AR237" s="13"/>
      <c r="AS237"/>
      <c r="AT237"/>
      <c r="AU237"/>
      <c r="AV237"/>
      <c r="AW237"/>
      <c r="AX237"/>
      <c r="AY237"/>
      <c r="AZ237"/>
      <c r="BA237"/>
      <c r="BB237"/>
    </row>
    <row r="238" spans="1:54" s="17" customFormat="1" x14ac:dyDescent="0.25">
      <c r="A238" s="17" t="s">
        <v>34</v>
      </c>
      <c r="B238" s="58" t="s">
        <v>659</v>
      </c>
      <c r="C238" s="59" t="s">
        <v>660</v>
      </c>
      <c r="D238" s="59">
        <v>4191</v>
      </c>
      <c r="E238" s="60">
        <v>3536</v>
      </c>
      <c r="F238" s="60">
        <v>4396</v>
      </c>
      <c r="G238" s="77">
        <v>54</v>
      </c>
      <c r="H238" s="60">
        <f t="shared" si="8"/>
        <v>119</v>
      </c>
      <c r="I238" s="60">
        <f t="shared" si="9"/>
        <v>29</v>
      </c>
      <c r="J238" s="78">
        <v>120.04</v>
      </c>
      <c r="K238" s="79">
        <v>29.456847717427522</v>
      </c>
      <c r="L238" s="79" t="s">
        <v>661</v>
      </c>
      <c r="M238" s="80">
        <v>1641</v>
      </c>
      <c r="N238" s="81">
        <v>-6.5761111111111106</v>
      </c>
      <c r="O238" s="81">
        <v>-78.867499999999993</v>
      </c>
      <c r="P238" s="82" t="s">
        <v>38</v>
      </c>
      <c r="Q238" s="83"/>
      <c r="R238" s="84"/>
      <c r="S238" s="85">
        <v>34</v>
      </c>
      <c r="T238" s="82" t="s">
        <v>23</v>
      </c>
      <c r="U238" s="77">
        <v>54</v>
      </c>
      <c r="V238" s="76">
        <v>49</v>
      </c>
      <c r="W238" s="76">
        <v>7</v>
      </c>
      <c r="X238" s="86">
        <v>14.285714285714285</v>
      </c>
      <c r="Y238" s="76">
        <v>28</v>
      </c>
      <c r="Z238" s="72">
        <v>27.27272727272727</v>
      </c>
      <c r="AA238" s="72">
        <v>33.333333333333329</v>
      </c>
      <c r="AB238" s="72" t="s">
        <v>16</v>
      </c>
      <c r="AC238" s="73" t="s">
        <v>39</v>
      </c>
      <c r="AD238" s="373">
        <v>0.29764063751537029</v>
      </c>
      <c r="AE238" s="373" t="s">
        <v>16</v>
      </c>
      <c r="AF238" s="76">
        <v>2274.2808379200001</v>
      </c>
      <c r="AG238" s="75">
        <v>64.317897000000002</v>
      </c>
      <c r="AH238" s="76">
        <v>1258</v>
      </c>
      <c r="AI238" s="75">
        <v>35.582729999999998</v>
      </c>
      <c r="AJ238" s="76">
        <v>1196</v>
      </c>
      <c r="AK238" s="75">
        <v>1049.7625151659988</v>
      </c>
      <c r="AL238" s="75">
        <v>438.28925339366509</v>
      </c>
      <c r="AM238" s="75">
        <v>567.81099547511315</v>
      </c>
      <c r="AN238" s="76">
        <v>1006.1002488687782</v>
      </c>
      <c r="AO238" s="9"/>
      <c r="AP238" s="13"/>
      <c r="AQ238" s="13"/>
      <c r="AR238" s="13"/>
      <c r="AS238"/>
      <c r="AT238"/>
      <c r="AU238"/>
      <c r="AV238"/>
      <c r="AW238"/>
      <c r="AX238"/>
      <c r="AY238"/>
      <c r="AZ238"/>
      <c r="BA238"/>
      <c r="BB238"/>
    </row>
    <row r="239" spans="1:54" s="17" customFormat="1" x14ac:dyDescent="0.25">
      <c r="A239" s="17" t="s">
        <v>34</v>
      </c>
      <c r="B239" s="58" t="s">
        <v>662</v>
      </c>
      <c r="C239" s="59" t="s">
        <v>663</v>
      </c>
      <c r="D239" s="59">
        <v>3099</v>
      </c>
      <c r="E239" s="60">
        <v>2438</v>
      </c>
      <c r="F239" s="60">
        <v>2881</v>
      </c>
      <c r="G239" s="77">
        <v>36</v>
      </c>
      <c r="H239" s="60">
        <f t="shared" si="8"/>
        <v>158</v>
      </c>
      <c r="I239" s="60">
        <f t="shared" si="9"/>
        <v>80</v>
      </c>
      <c r="J239" s="78">
        <v>59.7</v>
      </c>
      <c r="K239" s="79">
        <v>40.837520938023445</v>
      </c>
      <c r="L239" s="79" t="s">
        <v>664</v>
      </c>
      <c r="M239" s="80">
        <v>1727</v>
      </c>
      <c r="N239" s="81">
        <v>-6.5924999999999994</v>
      </c>
      <c r="O239" s="81">
        <v>-78.895833333333343</v>
      </c>
      <c r="P239" s="82" t="s">
        <v>68</v>
      </c>
      <c r="Q239" s="83"/>
      <c r="R239" s="84"/>
      <c r="S239" s="85">
        <v>33</v>
      </c>
      <c r="T239" s="82" t="s">
        <v>23</v>
      </c>
      <c r="U239" s="77">
        <v>36</v>
      </c>
      <c r="V239" s="76">
        <v>36</v>
      </c>
      <c r="W239" s="76">
        <v>4</v>
      </c>
      <c r="X239" s="86">
        <v>11.111111111111111</v>
      </c>
      <c r="Y239" s="76">
        <v>18</v>
      </c>
      <c r="Z239" s="72">
        <v>26.294820717131472</v>
      </c>
      <c r="AA239" s="72">
        <v>19.117647058823529</v>
      </c>
      <c r="AB239" s="72" t="s">
        <v>16</v>
      </c>
      <c r="AC239" s="73" t="s">
        <v>39</v>
      </c>
      <c r="AD239" s="373">
        <v>0.26409669599777935</v>
      </c>
      <c r="AE239" s="373" t="s">
        <v>16</v>
      </c>
      <c r="AF239" s="76">
        <v>1332.58417704</v>
      </c>
      <c r="AG239" s="75">
        <v>54.658907999999997</v>
      </c>
      <c r="AH239" s="76">
        <v>656</v>
      </c>
      <c r="AI239" s="75">
        <v>26.913599999999999</v>
      </c>
      <c r="AJ239" s="76">
        <v>986</v>
      </c>
      <c r="AK239" s="75">
        <v>680.54576959500002</v>
      </c>
      <c r="AL239" s="75">
        <v>452.25161197703045</v>
      </c>
      <c r="AM239" s="75">
        <v>135.01424528301885</v>
      </c>
      <c r="AN239" s="76">
        <v>587.2658572600493</v>
      </c>
      <c r="AO239" s="9"/>
      <c r="AP239" s="13"/>
      <c r="AQ239" s="13"/>
      <c r="AR239" s="13"/>
      <c r="AS239"/>
      <c r="AT239"/>
      <c r="AU239"/>
      <c r="AV239"/>
      <c r="AW239"/>
      <c r="AX239"/>
      <c r="AY239"/>
      <c r="AZ239"/>
      <c r="BA239"/>
      <c r="BB239"/>
    </row>
    <row r="240" spans="1:54" s="17" customFormat="1" x14ac:dyDescent="0.25">
      <c r="A240" s="17" t="s">
        <v>34</v>
      </c>
      <c r="B240" s="58" t="s">
        <v>665</v>
      </c>
      <c r="C240" s="59" t="s">
        <v>666</v>
      </c>
      <c r="D240" s="59">
        <v>3236</v>
      </c>
      <c r="E240" s="60">
        <v>2163</v>
      </c>
      <c r="F240" s="60">
        <v>2902</v>
      </c>
      <c r="G240" s="77">
        <v>27</v>
      </c>
      <c r="H240" s="60">
        <f t="shared" si="8"/>
        <v>138</v>
      </c>
      <c r="I240" s="60">
        <f t="shared" si="9"/>
        <v>61</v>
      </c>
      <c r="J240" s="78">
        <v>60.04</v>
      </c>
      <c r="K240" s="79">
        <v>36.025982678214525</v>
      </c>
      <c r="L240" s="79" t="s">
        <v>667</v>
      </c>
      <c r="M240" s="80">
        <v>2196</v>
      </c>
      <c r="N240" s="81">
        <v>-6.6497222222222216</v>
      </c>
      <c r="O240" s="81">
        <v>-78.787499999999994</v>
      </c>
      <c r="P240" s="82" t="s">
        <v>38</v>
      </c>
      <c r="Q240" s="83"/>
      <c r="R240" s="84"/>
      <c r="S240" s="85">
        <v>15</v>
      </c>
      <c r="T240" s="82" t="s">
        <v>23</v>
      </c>
      <c r="U240" s="77">
        <v>27</v>
      </c>
      <c r="V240" s="76">
        <v>17</v>
      </c>
      <c r="W240" s="76">
        <v>1</v>
      </c>
      <c r="X240" s="86">
        <v>5.8823529411764701</v>
      </c>
      <c r="Y240" s="76">
        <v>8</v>
      </c>
      <c r="Z240" s="72">
        <v>8.7947882736156355</v>
      </c>
      <c r="AA240" s="72">
        <v>24.418604651162788</v>
      </c>
      <c r="AB240" s="72" t="s">
        <v>16</v>
      </c>
      <c r="AC240" s="73" t="s">
        <v>39</v>
      </c>
      <c r="AD240" s="373">
        <v>0.34073519262384405</v>
      </c>
      <c r="AE240" s="373" t="s">
        <v>16</v>
      </c>
      <c r="AF240" s="76">
        <v>1216.0890195300001</v>
      </c>
      <c r="AG240" s="75">
        <v>56.222331000000004</v>
      </c>
      <c r="AH240" s="76">
        <v>898</v>
      </c>
      <c r="AI240" s="75">
        <v>41.527630000000002</v>
      </c>
      <c r="AJ240" s="76">
        <v>658</v>
      </c>
      <c r="AK240" s="75">
        <v>678.96394788299995</v>
      </c>
      <c r="AL240" s="75">
        <v>575.41830790568667</v>
      </c>
      <c r="AM240" s="75">
        <v>407.41189551548774</v>
      </c>
      <c r="AN240" s="76">
        <v>982.83020342117447</v>
      </c>
      <c r="AO240" s="9"/>
      <c r="AP240" s="13"/>
      <c r="AQ240" s="13"/>
      <c r="AR240" s="13"/>
      <c r="AS240"/>
      <c r="AT240"/>
      <c r="AU240"/>
      <c r="AV240"/>
      <c r="AW240"/>
      <c r="AX240"/>
      <c r="AY240"/>
      <c r="AZ240"/>
      <c r="BA240"/>
      <c r="BB240"/>
    </row>
    <row r="241" spans="1:54" s="17" customFormat="1" x14ac:dyDescent="0.25">
      <c r="A241" s="17" t="s">
        <v>34</v>
      </c>
      <c r="B241" s="58" t="s">
        <v>668</v>
      </c>
      <c r="C241" s="59" t="s">
        <v>669</v>
      </c>
      <c r="D241" s="59">
        <v>5231</v>
      </c>
      <c r="E241" s="60">
        <v>4050</v>
      </c>
      <c r="F241" s="60">
        <v>4807</v>
      </c>
      <c r="G241" s="77">
        <v>53</v>
      </c>
      <c r="H241" s="60">
        <f t="shared" si="8"/>
        <v>195</v>
      </c>
      <c r="I241" s="60">
        <f t="shared" si="9"/>
        <v>100</v>
      </c>
      <c r="J241" s="78">
        <v>155.66999999999999</v>
      </c>
      <c r="K241" s="79">
        <v>26.016573520909617</v>
      </c>
      <c r="L241" s="79" t="s">
        <v>670</v>
      </c>
      <c r="M241" s="80">
        <v>2084</v>
      </c>
      <c r="N241" s="81">
        <v>-6.7388888888888889</v>
      </c>
      <c r="O241" s="81">
        <v>-78.920277777777784</v>
      </c>
      <c r="P241" s="82" t="s">
        <v>38</v>
      </c>
      <c r="Q241" s="83"/>
      <c r="R241" s="84"/>
      <c r="S241" s="85">
        <v>31</v>
      </c>
      <c r="T241" s="82" t="s">
        <v>23</v>
      </c>
      <c r="U241" s="77">
        <v>53</v>
      </c>
      <c r="V241" s="76">
        <v>38</v>
      </c>
      <c r="W241" s="76">
        <v>4</v>
      </c>
      <c r="X241" s="86">
        <v>10.526315789473683</v>
      </c>
      <c r="Y241" s="76">
        <v>18</v>
      </c>
      <c r="Z241" s="72">
        <v>24.940047961630697</v>
      </c>
      <c r="AA241" s="72">
        <v>38.961038961038966</v>
      </c>
      <c r="AB241" s="72" t="s">
        <v>16</v>
      </c>
      <c r="AC241" s="73" t="s">
        <v>39</v>
      </c>
      <c r="AD241" s="373">
        <v>0.3291262003606375</v>
      </c>
      <c r="AE241" s="373" t="s">
        <v>16</v>
      </c>
      <c r="AF241" s="76">
        <v>2311.0942274999998</v>
      </c>
      <c r="AG241" s="75">
        <v>57.064054999999996</v>
      </c>
      <c r="AH241" s="76">
        <v>1844</v>
      </c>
      <c r="AI241" s="75">
        <v>45.539929999999998</v>
      </c>
      <c r="AJ241" s="76">
        <v>1293</v>
      </c>
      <c r="AK241" s="75">
        <v>1237.1831366930005</v>
      </c>
      <c r="AL241" s="75">
        <v>516.83304444444445</v>
      </c>
      <c r="AM241" s="75">
        <v>1534.9929086419756</v>
      </c>
      <c r="AN241" s="76">
        <v>2051.8259530864202</v>
      </c>
      <c r="AO241" s="9"/>
      <c r="AP241" s="13"/>
      <c r="AQ241" s="13"/>
      <c r="AR241" s="13"/>
      <c r="AS241"/>
      <c r="AT241"/>
      <c r="AU241"/>
      <c r="AV241"/>
      <c r="AW241"/>
      <c r="AX241"/>
      <c r="AY241"/>
      <c r="AZ241"/>
      <c r="BA241"/>
      <c r="BB241"/>
    </row>
    <row r="242" spans="1:54" s="17" customFormat="1" x14ac:dyDescent="0.25">
      <c r="A242" s="17" t="s">
        <v>34</v>
      </c>
      <c r="B242" s="58" t="s">
        <v>671</v>
      </c>
      <c r="C242" s="59" t="s">
        <v>495</v>
      </c>
      <c r="D242" s="59">
        <v>10798</v>
      </c>
      <c r="E242" s="60">
        <v>9791</v>
      </c>
      <c r="F242" s="60">
        <v>9546</v>
      </c>
      <c r="G242" s="77">
        <v>161</v>
      </c>
      <c r="H242" s="60">
        <f t="shared" si="8"/>
        <v>383</v>
      </c>
      <c r="I242" s="60">
        <f t="shared" si="9"/>
        <v>733</v>
      </c>
      <c r="J242" s="78">
        <v>102.51</v>
      </c>
      <c r="K242" s="79">
        <v>95.512632913862063</v>
      </c>
      <c r="L242" s="79" t="s">
        <v>652</v>
      </c>
      <c r="M242" s="80">
        <v>2036</v>
      </c>
      <c r="N242" s="81">
        <v>-6.6258333333333335</v>
      </c>
      <c r="O242" s="81">
        <v>-78.944166666666675</v>
      </c>
      <c r="P242" s="82" t="s">
        <v>75</v>
      </c>
      <c r="Q242" s="83"/>
      <c r="R242" s="84"/>
      <c r="S242" s="85">
        <v>52</v>
      </c>
      <c r="T242" s="82" t="s">
        <v>23</v>
      </c>
      <c r="U242" s="77">
        <v>161</v>
      </c>
      <c r="V242" s="76">
        <v>138</v>
      </c>
      <c r="W242" s="76">
        <v>7</v>
      </c>
      <c r="X242" s="86">
        <v>5.0724637681159424</v>
      </c>
      <c r="Y242" s="76">
        <v>111</v>
      </c>
      <c r="Z242" s="75">
        <v>19.601328903654487</v>
      </c>
      <c r="AA242" s="75">
        <v>29.333333333333332</v>
      </c>
      <c r="AB242" s="75" t="s">
        <v>16</v>
      </c>
      <c r="AC242" s="87" t="s">
        <v>16</v>
      </c>
      <c r="AD242" s="360">
        <v>0.46979104594278498</v>
      </c>
      <c r="AE242" s="360" t="s">
        <v>16</v>
      </c>
      <c r="AF242" s="76">
        <v>3434.7094315200002</v>
      </c>
      <c r="AG242" s="75">
        <v>35.080272000000001</v>
      </c>
      <c r="AH242" s="76">
        <v>1981</v>
      </c>
      <c r="AI242" s="75">
        <v>20.229800000000001</v>
      </c>
      <c r="AJ242" s="76">
        <v>2797</v>
      </c>
      <c r="AK242" s="75">
        <v>3446.2264295709997</v>
      </c>
      <c r="AL242" s="75">
        <v>924.81507711163329</v>
      </c>
      <c r="AM242" s="75">
        <v>1889.2811500357482</v>
      </c>
      <c r="AN242" s="76">
        <v>2814.0962271473813</v>
      </c>
      <c r="AO242" s="9"/>
      <c r="AP242" s="13"/>
      <c r="AQ242" s="13"/>
      <c r="AR242" s="13"/>
      <c r="AS242"/>
      <c r="AT242"/>
      <c r="AU242"/>
      <c r="AV242"/>
      <c r="AW242"/>
      <c r="AX242"/>
      <c r="AY242"/>
      <c r="AZ242"/>
      <c r="BA242"/>
      <c r="BB242"/>
    </row>
    <row r="243" spans="1:54" s="17" customFormat="1" x14ac:dyDescent="0.25">
      <c r="A243" s="17" t="s">
        <v>34</v>
      </c>
      <c r="B243" s="58" t="s">
        <v>672</v>
      </c>
      <c r="C243" s="59" t="s">
        <v>673</v>
      </c>
      <c r="D243" s="59">
        <v>2176</v>
      </c>
      <c r="E243" s="60">
        <v>1502</v>
      </c>
      <c r="F243" s="60">
        <v>2214</v>
      </c>
      <c r="G243" s="77">
        <v>32</v>
      </c>
      <c r="H243" s="60">
        <f t="shared" si="8"/>
        <v>74</v>
      </c>
      <c r="I243" s="60">
        <f t="shared" si="9"/>
        <v>50</v>
      </c>
      <c r="J243" s="78">
        <v>31.58</v>
      </c>
      <c r="K243" s="79">
        <v>47.561747941735277</v>
      </c>
      <c r="L243" s="79" t="s">
        <v>674</v>
      </c>
      <c r="M243" s="80">
        <v>1931</v>
      </c>
      <c r="N243" s="81">
        <v>-6.6913888888888895</v>
      </c>
      <c r="O243" s="81">
        <v>-78.916111111111121</v>
      </c>
      <c r="P243" s="82" t="s">
        <v>38</v>
      </c>
      <c r="Q243" s="83"/>
      <c r="R243" s="84"/>
      <c r="S243" s="85">
        <v>10</v>
      </c>
      <c r="T243" s="82" t="s">
        <v>23</v>
      </c>
      <c r="U243" s="77">
        <v>32</v>
      </c>
      <c r="V243" s="76">
        <v>33</v>
      </c>
      <c r="W243" s="76">
        <v>5</v>
      </c>
      <c r="X243" s="86">
        <v>15.151515151515152</v>
      </c>
      <c r="Y243" s="76">
        <v>13</v>
      </c>
      <c r="Z243" s="72">
        <v>24.418604651162788</v>
      </c>
      <c r="AA243" s="72">
        <v>31.481481481481481</v>
      </c>
      <c r="AB243" s="72" t="s">
        <v>16</v>
      </c>
      <c r="AC243" s="73" t="s">
        <v>39</v>
      </c>
      <c r="AD243" s="373">
        <v>0.25209229518138493</v>
      </c>
      <c r="AE243" s="373" t="s">
        <v>16</v>
      </c>
      <c r="AF243" s="76">
        <v>821.79669490000003</v>
      </c>
      <c r="AG243" s="75">
        <v>54.713495000000002</v>
      </c>
      <c r="AH243" s="76">
        <v>700</v>
      </c>
      <c r="AI243" s="75">
        <v>46.602310000000003</v>
      </c>
      <c r="AJ243" s="76">
        <v>480</v>
      </c>
      <c r="AK243" s="75">
        <v>542.21049523700003</v>
      </c>
      <c r="AL243" s="75">
        <v>502.15458721704385</v>
      </c>
      <c r="AM243" s="75">
        <v>850.8497669773634</v>
      </c>
      <c r="AN243" s="76">
        <v>1353.0043541944074</v>
      </c>
      <c r="AO243" s="9"/>
      <c r="AP243" s="13"/>
      <c r="AQ243" s="13"/>
      <c r="AR243" s="13"/>
      <c r="AS243"/>
      <c r="AT243"/>
      <c r="AU243"/>
      <c r="AV243"/>
      <c r="AW243"/>
      <c r="AX243"/>
      <c r="AY243"/>
      <c r="AZ243"/>
      <c r="BA243"/>
      <c r="BB243"/>
    </row>
    <row r="244" spans="1:54" s="17" customFormat="1" x14ac:dyDescent="0.25">
      <c r="A244" s="17" t="s">
        <v>34</v>
      </c>
      <c r="B244" s="58" t="s">
        <v>675</v>
      </c>
      <c r="C244" s="59" t="s">
        <v>676</v>
      </c>
      <c r="D244" s="59">
        <v>549</v>
      </c>
      <c r="E244" s="60">
        <v>446</v>
      </c>
      <c r="F244" s="60">
        <v>526</v>
      </c>
      <c r="G244" s="77">
        <v>4</v>
      </c>
      <c r="H244" s="60">
        <f t="shared" si="8"/>
        <v>29</v>
      </c>
      <c r="I244" s="60">
        <f t="shared" si="9"/>
        <v>8</v>
      </c>
      <c r="J244" s="78">
        <v>192.87</v>
      </c>
      <c r="K244" s="79">
        <v>2.3124384300305905</v>
      </c>
      <c r="L244" s="79" t="s">
        <v>677</v>
      </c>
      <c r="M244" s="80">
        <v>2478</v>
      </c>
      <c r="N244" s="81">
        <v>-6.5641666666666669</v>
      </c>
      <c r="O244" s="81">
        <v>-79.05138888888888</v>
      </c>
      <c r="P244" s="82" t="s">
        <v>45</v>
      </c>
      <c r="Q244" s="83"/>
      <c r="R244" s="84"/>
      <c r="S244" s="85">
        <v>35</v>
      </c>
      <c r="T244" s="82" t="s">
        <v>23</v>
      </c>
      <c r="U244" s="77">
        <v>4</v>
      </c>
      <c r="V244" s="76">
        <v>6</v>
      </c>
      <c r="W244" s="76">
        <v>0</v>
      </c>
      <c r="X244" s="87">
        <v>0</v>
      </c>
      <c r="Y244" s="76">
        <v>1</v>
      </c>
      <c r="Z244" s="72">
        <v>21.052631578947366</v>
      </c>
      <c r="AA244" s="72">
        <v>0</v>
      </c>
      <c r="AB244" s="72" t="s">
        <v>16</v>
      </c>
      <c r="AC244" s="73" t="s">
        <v>16</v>
      </c>
      <c r="AD244" s="373">
        <v>0.52520259878336151</v>
      </c>
      <c r="AE244" s="373" t="s">
        <v>16</v>
      </c>
      <c r="AF244" s="76">
        <v>217.31783066</v>
      </c>
      <c r="AG244" s="75">
        <v>48.725971000000001</v>
      </c>
      <c r="AH244" s="76">
        <v>102</v>
      </c>
      <c r="AI244" s="75">
        <v>22.828589999999998</v>
      </c>
      <c r="AJ244" s="76">
        <v>149</v>
      </c>
      <c r="AK244" s="75">
        <v>178.61485135500001</v>
      </c>
      <c r="AL244" s="75">
        <v>1158.9025112107624</v>
      </c>
      <c r="AM244" s="75">
        <v>964.99710762331836</v>
      </c>
      <c r="AN244" s="76">
        <v>2123.8996188340807</v>
      </c>
      <c r="AO244" s="9"/>
      <c r="AP244" s="13"/>
      <c r="AQ244" s="13"/>
      <c r="AR244" s="13"/>
      <c r="AS244"/>
      <c r="AT244"/>
      <c r="AU244"/>
      <c r="AV244"/>
      <c r="AW244"/>
      <c r="AX244"/>
      <c r="AY244"/>
      <c r="AZ244"/>
      <c r="BA244"/>
      <c r="BB244"/>
    </row>
    <row r="245" spans="1:54" s="17" customFormat="1" x14ac:dyDescent="0.25">
      <c r="A245" s="17" t="s">
        <v>34</v>
      </c>
      <c r="B245" s="58" t="s">
        <v>678</v>
      </c>
      <c r="C245" s="59" t="s">
        <v>679</v>
      </c>
      <c r="D245" s="59">
        <v>1779</v>
      </c>
      <c r="E245" s="60">
        <v>1321</v>
      </c>
      <c r="F245" s="60">
        <v>1497</v>
      </c>
      <c r="G245" s="77">
        <v>19</v>
      </c>
      <c r="H245" s="60">
        <f t="shared" si="8"/>
        <v>73</v>
      </c>
      <c r="I245" s="60">
        <f t="shared" si="9"/>
        <v>26</v>
      </c>
      <c r="J245" s="78">
        <v>43.38</v>
      </c>
      <c r="K245" s="79">
        <v>30.451821115721529</v>
      </c>
      <c r="L245" s="79" t="s">
        <v>680</v>
      </c>
      <c r="M245" s="80">
        <v>2346</v>
      </c>
      <c r="N245" s="81">
        <v>-6.6066666666666665</v>
      </c>
      <c r="O245" s="81">
        <v>-78.793888888888887</v>
      </c>
      <c r="P245" s="82" t="s">
        <v>38</v>
      </c>
      <c r="Q245" s="83"/>
      <c r="R245" s="84"/>
      <c r="S245" s="85">
        <v>10</v>
      </c>
      <c r="T245" s="82" t="s">
        <v>23</v>
      </c>
      <c r="U245" s="77">
        <v>19</v>
      </c>
      <c r="V245" s="76">
        <v>14</v>
      </c>
      <c r="W245" s="76">
        <v>3</v>
      </c>
      <c r="X245" s="86">
        <v>21.428571428571427</v>
      </c>
      <c r="Y245" s="76">
        <v>6</v>
      </c>
      <c r="Z245" s="72">
        <v>28.125</v>
      </c>
      <c r="AA245" s="72">
        <v>34.146341463414636</v>
      </c>
      <c r="AB245" s="72" t="s">
        <v>16</v>
      </c>
      <c r="AC245" s="73" t="s">
        <v>39</v>
      </c>
      <c r="AD245" s="373">
        <v>0.25363891271718336</v>
      </c>
      <c r="AE245" s="373" t="s">
        <v>16</v>
      </c>
      <c r="AF245" s="76">
        <v>925.06040842999994</v>
      </c>
      <c r="AG245" s="75">
        <v>70.027282999999997</v>
      </c>
      <c r="AH245" s="76">
        <v>629</v>
      </c>
      <c r="AI245" s="75">
        <v>47.593910000000001</v>
      </c>
      <c r="AJ245" s="76">
        <v>448</v>
      </c>
      <c r="AK245" s="75">
        <v>399.25161361999994</v>
      </c>
      <c r="AL245" s="75">
        <v>521.15758516275548</v>
      </c>
      <c r="AM245" s="75">
        <v>1905.5889931869797</v>
      </c>
      <c r="AN245" s="76">
        <v>2426.7465783497355</v>
      </c>
      <c r="AO245" s="9"/>
      <c r="AP245" s="13"/>
      <c r="AQ245" s="13"/>
      <c r="AR245" s="13"/>
      <c r="AS245"/>
      <c r="AT245"/>
      <c r="AU245"/>
      <c r="AV245"/>
      <c r="AW245"/>
      <c r="AX245"/>
      <c r="AY245"/>
      <c r="AZ245"/>
      <c r="BA245"/>
      <c r="BB245"/>
    </row>
    <row r="246" spans="1:54" s="17" customFormat="1" x14ac:dyDescent="0.25">
      <c r="A246" s="17" t="s">
        <v>34</v>
      </c>
      <c r="B246" s="58" t="s">
        <v>681</v>
      </c>
      <c r="C246" s="59" t="s">
        <v>682</v>
      </c>
      <c r="D246" s="59">
        <v>3655</v>
      </c>
      <c r="E246" s="60">
        <v>2959</v>
      </c>
      <c r="F246" s="60">
        <v>3515</v>
      </c>
      <c r="G246" s="77">
        <v>36</v>
      </c>
      <c r="H246" s="60">
        <f t="shared" si="8"/>
        <v>110</v>
      </c>
      <c r="I246" s="60">
        <f t="shared" si="9"/>
        <v>56</v>
      </c>
      <c r="J246" s="78">
        <v>35.369999999999997</v>
      </c>
      <c r="K246" s="79">
        <v>83.658467627933277</v>
      </c>
      <c r="L246" s="79" t="s">
        <v>683</v>
      </c>
      <c r="M246" s="80">
        <v>2502</v>
      </c>
      <c r="N246" s="81">
        <v>-6.6772222222222224</v>
      </c>
      <c r="O246" s="81">
        <v>-78.81861111111111</v>
      </c>
      <c r="P246" s="82" t="s">
        <v>38</v>
      </c>
      <c r="Q246" s="83"/>
      <c r="R246" s="84"/>
      <c r="S246" s="85">
        <v>18</v>
      </c>
      <c r="T246" s="82" t="s">
        <v>23</v>
      </c>
      <c r="U246" s="77">
        <v>36</v>
      </c>
      <c r="V246" s="76">
        <v>38</v>
      </c>
      <c r="W246" s="76">
        <v>6</v>
      </c>
      <c r="X246" s="86">
        <v>15.789473684210526</v>
      </c>
      <c r="Y246" s="76">
        <v>11</v>
      </c>
      <c r="Z246" s="72">
        <v>24.496644295302016</v>
      </c>
      <c r="AA246" s="72">
        <v>49.350649350649348</v>
      </c>
      <c r="AB246" s="72" t="s">
        <v>16</v>
      </c>
      <c r="AC246" s="73" t="s">
        <v>39</v>
      </c>
      <c r="AD246" s="373">
        <v>0.35185631899600883</v>
      </c>
      <c r="AE246" s="373" t="s">
        <v>16</v>
      </c>
      <c r="AF246" s="76">
        <v>1848.7292870199999</v>
      </c>
      <c r="AG246" s="75">
        <v>62.478178</v>
      </c>
      <c r="AH246" s="76">
        <v>854</v>
      </c>
      <c r="AI246" s="75">
        <v>28.844550000000002</v>
      </c>
      <c r="AJ246" s="76">
        <v>564</v>
      </c>
      <c r="AK246" s="75">
        <v>1586.242870567</v>
      </c>
      <c r="AL246" s="75">
        <v>374.19670158837448</v>
      </c>
      <c r="AM246" s="75">
        <v>376.05312943562012</v>
      </c>
      <c r="AN246" s="76">
        <v>750.2498310239946</v>
      </c>
      <c r="AO246" s="9"/>
      <c r="AP246" s="13"/>
      <c r="AQ246" s="13"/>
      <c r="AR246" s="13"/>
      <c r="AS246"/>
      <c r="AT246"/>
      <c r="AU246"/>
      <c r="AV246"/>
      <c r="AW246"/>
      <c r="AX246"/>
      <c r="AY246"/>
      <c r="AZ246"/>
      <c r="BA246"/>
      <c r="BB246"/>
    </row>
    <row r="247" spans="1:54" s="17" customFormat="1" x14ac:dyDescent="0.25">
      <c r="A247" s="17" t="s">
        <v>19</v>
      </c>
      <c r="B247" s="97" t="s">
        <v>684</v>
      </c>
      <c r="C247" s="48" t="s">
        <v>685</v>
      </c>
      <c r="D247" s="48">
        <v>1682213</v>
      </c>
      <c r="E247" s="49">
        <v>1888972</v>
      </c>
      <c r="F247" s="49">
        <v>2049071</v>
      </c>
      <c r="G247" s="185">
        <v>32610</v>
      </c>
      <c r="H247" s="49">
        <f t="shared" si="8"/>
        <v>37629</v>
      </c>
      <c r="I247" s="49">
        <f t="shared" si="9"/>
        <v>8530</v>
      </c>
      <c r="J247" s="50">
        <v>25495.42</v>
      </c>
      <c r="K247" s="51">
        <v>74.090640593486995</v>
      </c>
      <c r="L247" s="51" t="s">
        <v>686</v>
      </c>
      <c r="M247" s="52">
        <v>74</v>
      </c>
      <c r="N247" s="53">
        <v>-8.1</v>
      </c>
      <c r="O247" s="53">
        <v>-79.030555555555551</v>
      </c>
      <c r="P247" s="183" t="s">
        <v>16</v>
      </c>
      <c r="Q247" s="55">
        <v>12</v>
      </c>
      <c r="R247" s="56">
        <v>83</v>
      </c>
      <c r="S247" s="57">
        <v>3506</v>
      </c>
      <c r="T247" s="193" t="s">
        <v>23</v>
      </c>
      <c r="U247" s="185">
        <v>32610</v>
      </c>
      <c r="V247" s="186">
        <v>26068</v>
      </c>
      <c r="W247" s="186">
        <v>1651</v>
      </c>
      <c r="X247" s="187">
        <v>6.3334356298910546</v>
      </c>
      <c r="Y247" s="186">
        <v>21456</v>
      </c>
      <c r="Z247" s="188">
        <v>18.75745828917038</v>
      </c>
      <c r="AA247" s="188">
        <v>50.428889124218998</v>
      </c>
      <c r="AB247" s="188">
        <v>38.9</v>
      </c>
      <c r="AC247" s="189">
        <v>53</v>
      </c>
      <c r="AD247" s="359">
        <v>0.5482244400091113</v>
      </c>
      <c r="AE247" s="359">
        <v>0.76616280000000003</v>
      </c>
      <c r="AF247" s="186">
        <v>436352.53200000001</v>
      </c>
      <c r="AG247" s="188">
        <v>23.1</v>
      </c>
      <c r="AH247" s="186">
        <v>58558</v>
      </c>
      <c r="AI247" s="188">
        <v>3.1</v>
      </c>
      <c r="AJ247" s="186">
        <v>567300</v>
      </c>
      <c r="AK247" s="186">
        <v>737260.22843737248</v>
      </c>
      <c r="AL247" s="188">
        <v>2089.3663093365076</v>
      </c>
      <c r="AM247" s="188">
        <v>778.36697685301863</v>
      </c>
      <c r="AN247" s="186">
        <v>2867.7332861895247</v>
      </c>
      <c r="AO247" s="9"/>
      <c r="AP247" s="13"/>
      <c r="AQ247" s="13"/>
      <c r="AR247" s="13"/>
      <c r="AS247"/>
      <c r="AT247"/>
      <c r="AU247"/>
      <c r="AV247"/>
      <c r="AW247"/>
      <c r="AX247"/>
      <c r="AY247"/>
      <c r="AZ247"/>
      <c r="BA247"/>
      <c r="BB247"/>
    </row>
    <row r="248" spans="1:54" s="17" customFormat="1" x14ac:dyDescent="0.25">
      <c r="A248" s="17" t="s">
        <v>30</v>
      </c>
      <c r="B248" s="421" t="s">
        <v>687</v>
      </c>
      <c r="C248" s="422" t="s">
        <v>688</v>
      </c>
      <c r="D248" s="422">
        <v>121422</v>
      </c>
      <c r="E248" s="423">
        <v>119672</v>
      </c>
      <c r="F248" s="423">
        <v>130437</v>
      </c>
      <c r="G248" s="424">
        <v>1826</v>
      </c>
      <c r="H248" s="423">
        <f t="shared" si="8"/>
        <v>3358</v>
      </c>
      <c r="I248" s="423">
        <f t="shared" si="9"/>
        <v>1388</v>
      </c>
      <c r="J248" s="425">
        <v>2658.6400000000008</v>
      </c>
      <c r="K248" s="426">
        <v>45.01248758763878</v>
      </c>
      <c r="L248" s="426" t="s">
        <v>689</v>
      </c>
      <c r="M248" s="427">
        <v>242</v>
      </c>
      <c r="N248" s="428">
        <v>-7.7136111111111116</v>
      </c>
      <c r="O248" s="428">
        <v>-79.107222222222219</v>
      </c>
      <c r="P248" s="429" t="s">
        <v>16</v>
      </c>
      <c r="Q248" s="430"/>
      <c r="R248" s="431">
        <v>8</v>
      </c>
      <c r="S248" s="432">
        <v>175</v>
      </c>
      <c r="T248" s="429" t="s">
        <v>23</v>
      </c>
      <c r="U248" s="424">
        <v>1826</v>
      </c>
      <c r="V248" s="433">
        <v>1521</v>
      </c>
      <c r="W248" s="433">
        <v>101</v>
      </c>
      <c r="X248" s="434">
        <v>6.6403681788297169</v>
      </c>
      <c r="Y248" s="433">
        <v>1205</v>
      </c>
      <c r="Z248" s="435">
        <v>9.7158414156882777</v>
      </c>
      <c r="AA248" s="435">
        <v>33.36252189141856</v>
      </c>
      <c r="AB248" s="435" t="s">
        <v>16</v>
      </c>
      <c r="AC248" s="436">
        <v>2</v>
      </c>
      <c r="AD248" s="437">
        <v>0.58492781147870476</v>
      </c>
      <c r="AE248" s="437">
        <v>0.78906018191674876</v>
      </c>
      <c r="AF248" s="433">
        <v>26658.438686879999</v>
      </c>
      <c r="AG248" s="435">
        <v>22.276254000000002</v>
      </c>
      <c r="AH248" s="433">
        <v>2249</v>
      </c>
      <c r="AI248" s="435">
        <v>1.8791808494961488</v>
      </c>
      <c r="AJ248" s="433">
        <v>37960</v>
      </c>
      <c r="AK248" s="435">
        <v>45332.693679156997</v>
      </c>
      <c r="AL248" s="435">
        <v>1194.3938485192857</v>
      </c>
      <c r="AM248" s="435">
        <v>744.75379871649181</v>
      </c>
      <c r="AN248" s="433">
        <v>1939.1476472357776</v>
      </c>
      <c r="AO248" s="9"/>
      <c r="AP248" s="13"/>
      <c r="AQ248" s="13"/>
      <c r="AR248" s="13"/>
      <c r="AS248"/>
      <c r="AT248"/>
      <c r="AU248"/>
      <c r="AV248"/>
      <c r="AW248"/>
      <c r="AX248"/>
      <c r="AY248"/>
      <c r="AZ248"/>
      <c r="BA248"/>
      <c r="BB248"/>
    </row>
    <row r="249" spans="1:54" x14ac:dyDescent="0.25">
      <c r="A249" t="s">
        <v>34</v>
      </c>
      <c r="B249" s="58" t="s">
        <v>690</v>
      </c>
      <c r="C249" s="59" t="s">
        <v>688</v>
      </c>
      <c r="D249" s="59">
        <v>7344</v>
      </c>
      <c r="E249" s="60">
        <v>6763</v>
      </c>
      <c r="F249" s="60">
        <v>8825</v>
      </c>
      <c r="G249" s="77">
        <v>88</v>
      </c>
      <c r="H249" s="60">
        <f t="shared" si="8"/>
        <v>240</v>
      </c>
      <c r="I249" s="60">
        <f t="shared" si="9"/>
        <v>1284</v>
      </c>
      <c r="J249" s="78">
        <v>290.18</v>
      </c>
      <c r="K249" s="79">
        <v>23.306223723206283</v>
      </c>
      <c r="L249" s="79" t="s">
        <v>689</v>
      </c>
      <c r="M249" s="80">
        <v>242</v>
      </c>
      <c r="N249" s="81">
        <v>-7.7136111111111116</v>
      </c>
      <c r="O249" s="81">
        <v>-79.107222222222219</v>
      </c>
      <c r="P249" s="82" t="s">
        <v>75</v>
      </c>
      <c r="Q249" s="83"/>
      <c r="R249" s="84"/>
      <c r="S249" s="85">
        <v>19</v>
      </c>
      <c r="T249" s="82" t="s">
        <v>23</v>
      </c>
      <c r="U249" s="77">
        <v>88</v>
      </c>
      <c r="V249" s="76">
        <v>93</v>
      </c>
      <c r="W249" s="76">
        <v>6</v>
      </c>
      <c r="X249" s="86">
        <v>6.4516129032258061</v>
      </c>
      <c r="Y249" s="76">
        <v>68</v>
      </c>
      <c r="Z249" s="75">
        <v>10.338345864661653</v>
      </c>
      <c r="AA249" s="75">
        <v>47.972972972972968</v>
      </c>
      <c r="AB249" s="75" t="s">
        <v>16</v>
      </c>
      <c r="AC249" s="87" t="s">
        <v>16</v>
      </c>
      <c r="AD249" s="360">
        <v>0.54999180907094014</v>
      </c>
      <c r="AE249" s="360" t="s">
        <v>16</v>
      </c>
      <c r="AF249" s="76">
        <v>1747.38599957</v>
      </c>
      <c r="AG249" s="75">
        <v>25.837439</v>
      </c>
      <c r="AH249" s="76">
        <v>247</v>
      </c>
      <c r="AI249" s="75">
        <v>3.6552479999999998</v>
      </c>
      <c r="AJ249" s="76">
        <v>2344</v>
      </c>
      <c r="AK249" s="75">
        <v>2566.0254324050002</v>
      </c>
      <c r="AL249" s="75">
        <v>3010.5453970131603</v>
      </c>
      <c r="AM249" s="75">
        <v>1189.4807910690522</v>
      </c>
      <c r="AN249" s="76">
        <v>4200.0261880822127</v>
      </c>
      <c r="AP249" s="13"/>
      <c r="AQ249" s="13"/>
      <c r="AR249" s="13"/>
    </row>
    <row r="250" spans="1:54" x14ac:dyDescent="0.25">
      <c r="A250" t="s">
        <v>34</v>
      </c>
      <c r="B250" s="58" t="s">
        <v>691</v>
      </c>
      <c r="C250" s="59" t="s">
        <v>692</v>
      </c>
      <c r="D250" s="59">
        <v>31208</v>
      </c>
      <c r="E250" s="60">
        <v>29283</v>
      </c>
      <c r="F250" s="60">
        <v>30959</v>
      </c>
      <c r="G250" s="77">
        <v>427</v>
      </c>
      <c r="H250" s="60">
        <f t="shared" si="8"/>
        <v>928</v>
      </c>
      <c r="I250" s="414" t="str">
        <f t="shared" si="9"/>
        <v>-</v>
      </c>
      <c r="J250" s="78">
        <v>687.6</v>
      </c>
      <c r="K250" s="79">
        <v>42.587260034904013</v>
      </c>
      <c r="L250" s="79" t="s">
        <v>693</v>
      </c>
      <c r="M250" s="80">
        <v>162</v>
      </c>
      <c r="N250" s="81">
        <v>-7.7452777777777779</v>
      </c>
      <c r="O250" s="81">
        <v>-79.188055555555565</v>
      </c>
      <c r="P250" s="82" t="s">
        <v>694</v>
      </c>
      <c r="Q250" s="83"/>
      <c r="R250" s="84"/>
      <c r="S250" s="85">
        <v>27</v>
      </c>
      <c r="T250" s="82" t="s">
        <v>23</v>
      </c>
      <c r="U250" s="77">
        <v>427</v>
      </c>
      <c r="V250" s="76">
        <v>348</v>
      </c>
      <c r="W250" s="76">
        <v>26</v>
      </c>
      <c r="X250" s="86">
        <v>7.4712643678160928</v>
      </c>
      <c r="Y250" s="76">
        <v>241</v>
      </c>
      <c r="Z250" s="72">
        <v>8.904649330181245</v>
      </c>
      <c r="AA250" s="72">
        <v>28.163265306122447</v>
      </c>
      <c r="AB250" s="72" t="s">
        <v>16</v>
      </c>
      <c r="AC250" s="73" t="s">
        <v>39</v>
      </c>
      <c r="AD250" s="373">
        <v>0.61885108482907025</v>
      </c>
      <c r="AE250" s="373" t="s">
        <v>16</v>
      </c>
      <c r="AF250" s="76">
        <v>3651.2375326800006</v>
      </c>
      <c r="AG250" s="75">
        <v>12.468796000000001</v>
      </c>
      <c r="AH250" s="76">
        <v>301</v>
      </c>
      <c r="AI250" s="75">
        <v>1.028737</v>
      </c>
      <c r="AJ250" s="76">
        <v>9371</v>
      </c>
      <c r="AK250" s="75">
        <v>11014.637066766996</v>
      </c>
      <c r="AL250" s="75">
        <v>250.61458866919372</v>
      </c>
      <c r="AM250" s="75">
        <v>332.99072260355837</v>
      </c>
      <c r="AN250" s="76">
        <v>583.60531127275215</v>
      </c>
      <c r="AP250" s="13"/>
      <c r="AQ250" s="13"/>
      <c r="AR250" s="13"/>
    </row>
    <row r="251" spans="1:54" x14ac:dyDescent="0.25">
      <c r="A251" t="s">
        <v>34</v>
      </c>
      <c r="B251" s="58" t="s">
        <v>695</v>
      </c>
      <c r="C251" s="59" t="s">
        <v>696</v>
      </c>
      <c r="D251" s="59">
        <v>15733</v>
      </c>
      <c r="E251" s="60">
        <v>15565</v>
      </c>
      <c r="F251" s="60">
        <v>17387</v>
      </c>
      <c r="G251" s="77">
        <v>218</v>
      </c>
      <c r="H251" s="60">
        <f t="shared" si="8"/>
        <v>424</v>
      </c>
      <c r="I251" s="60">
        <f t="shared" si="9"/>
        <v>1</v>
      </c>
      <c r="J251" s="78">
        <v>870.58</v>
      </c>
      <c r="K251" s="79">
        <v>17.878885340807276</v>
      </c>
      <c r="L251" s="79" t="s">
        <v>697</v>
      </c>
      <c r="M251" s="80">
        <v>150</v>
      </c>
      <c r="N251" s="81">
        <v>-7.8424999999999994</v>
      </c>
      <c r="O251" s="81">
        <v>-79.144166666666678</v>
      </c>
      <c r="P251" s="82" t="s">
        <v>75</v>
      </c>
      <c r="Q251" s="83"/>
      <c r="R251" s="84"/>
      <c r="S251" s="85">
        <v>23</v>
      </c>
      <c r="T251" s="82" t="s">
        <v>23</v>
      </c>
      <c r="U251" s="77">
        <v>218</v>
      </c>
      <c r="V251" s="76">
        <v>189</v>
      </c>
      <c r="W251" s="76">
        <v>8</v>
      </c>
      <c r="X251" s="86">
        <v>4.2328042328042326</v>
      </c>
      <c r="Y251" s="76">
        <v>124</v>
      </c>
      <c r="Z251" s="75">
        <v>9.0489381348107099</v>
      </c>
      <c r="AA251" s="75">
        <v>34.756097560975604</v>
      </c>
      <c r="AB251" s="75" t="s">
        <v>16</v>
      </c>
      <c r="AC251" s="87" t="s">
        <v>16</v>
      </c>
      <c r="AD251" s="360">
        <v>0.57215675876881134</v>
      </c>
      <c r="AE251" s="360" t="s">
        <v>16</v>
      </c>
      <c r="AF251" s="76">
        <v>3753.3632449499996</v>
      </c>
      <c r="AG251" s="75">
        <v>24.114122999999999</v>
      </c>
      <c r="AH251" s="76">
        <v>438</v>
      </c>
      <c r="AI251" s="75">
        <v>2.8118759999999998</v>
      </c>
      <c r="AJ251" s="76">
        <v>4445</v>
      </c>
      <c r="AK251" s="75">
        <v>5729.1831232660006</v>
      </c>
      <c r="AL251" s="75">
        <v>514.67498104722119</v>
      </c>
      <c r="AM251" s="75">
        <v>1329.7864420173466</v>
      </c>
      <c r="AN251" s="76">
        <v>1844.4614230645677</v>
      </c>
      <c r="AP251" s="13"/>
      <c r="AQ251" s="13"/>
      <c r="AR251" s="13"/>
    </row>
    <row r="252" spans="1:54" x14ac:dyDescent="0.25">
      <c r="A252" t="s">
        <v>34</v>
      </c>
      <c r="B252" s="58" t="s">
        <v>698</v>
      </c>
      <c r="C252" s="59" t="s">
        <v>699</v>
      </c>
      <c r="D252" s="59">
        <v>10637</v>
      </c>
      <c r="E252" s="60">
        <v>9697</v>
      </c>
      <c r="F252" s="60">
        <v>12711</v>
      </c>
      <c r="G252" s="77">
        <v>139</v>
      </c>
      <c r="H252" s="60">
        <f t="shared" si="8"/>
        <v>328</v>
      </c>
      <c r="I252" s="414" t="str">
        <f t="shared" si="9"/>
        <v>-</v>
      </c>
      <c r="J252" s="78">
        <v>95.73</v>
      </c>
      <c r="K252" s="79">
        <v>101.29530972526898</v>
      </c>
      <c r="L252" s="79" t="s">
        <v>700</v>
      </c>
      <c r="M252" s="80">
        <v>118</v>
      </c>
      <c r="N252" s="81">
        <v>-7.7913888888888891</v>
      </c>
      <c r="O252" s="81">
        <v>-79.223055555555561</v>
      </c>
      <c r="P252" s="82" t="s">
        <v>75</v>
      </c>
      <c r="Q252" s="83"/>
      <c r="R252" s="84"/>
      <c r="S252" s="85">
        <v>14</v>
      </c>
      <c r="T252" s="82" t="s">
        <v>23</v>
      </c>
      <c r="U252" s="77">
        <v>139</v>
      </c>
      <c r="V252" s="76">
        <v>162</v>
      </c>
      <c r="W252" s="76">
        <v>11</v>
      </c>
      <c r="X252" s="86">
        <v>6.7901234567901234</v>
      </c>
      <c r="Y252" s="76">
        <v>110</v>
      </c>
      <c r="Z252" s="75">
        <v>10.062893081761008</v>
      </c>
      <c r="AA252" s="75">
        <v>34.177215189873415</v>
      </c>
      <c r="AB252" s="75" t="s">
        <v>16</v>
      </c>
      <c r="AC252" s="87" t="s">
        <v>16</v>
      </c>
      <c r="AD252" s="360">
        <v>0.61375524027367767</v>
      </c>
      <c r="AE252" s="360" t="s">
        <v>16</v>
      </c>
      <c r="AF252" s="76">
        <v>1466.1263755700002</v>
      </c>
      <c r="AG252" s="75">
        <v>15.119381000000001</v>
      </c>
      <c r="AH252" s="76">
        <v>84</v>
      </c>
      <c r="AI252" s="75">
        <v>0.87124400000000002</v>
      </c>
      <c r="AJ252" s="76">
        <v>3437</v>
      </c>
      <c r="AK252" s="75">
        <v>3695.6209496389993</v>
      </c>
      <c r="AL252" s="75">
        <v>285.50593791894408</v>
      </c>
      <c r="AM252" s="75">
        <v>906.06154274517905</v>
      </c>
      <c r="AN252" s="76">
        <v>1191.567480664123</v>
      </c>
      <c r="AP252" s="13"/>
      <c r="AQ252" s="13"/>
      <c r="AR252" s="13"/>
    </row>
    <row r="253" spans="1:54" x14ac:dyDescent="0.25">
      <c r="A253" t="s">
        <v>34</v>
      </c>
      <c r="B253" s="96" t="s">
        <v>701</v>
      </c>
      <c r="C253" s="59" t="s">
        <v>702</v>
      </c>
      <c r="D253" s="59">
        <v>3004</v>
      </c>
      <c r="E253" s="60">
        <v>2662</v>
      </c>
      <c r="F253" s="60">
        <v>3001</v>
      </c>
      <c r="G253" s="77">
        <v>34</v>
      </c>
      <c r="H253" s="60">
        <f t="shared" si="8"/>
        <v>79</v>
      </c>
      <c r="I253" s="414" t="str">
        <f t="shared" si="9"/>
        <v>-</v>
      </c>
      <c r="J253" s="78">
        <v>163.01</v>
      </c>
      <c r="K253" s="79">
        <v>16.330286485491687</v>
      </c>
      <c r="L253" s="79" t="s">
        <v>703</v>
      </c>
      <c r="M253" s="80">
        <v>42</v>
      </c>
      <c r="N253" s="81">
        <v>-7.8763888888888891</v>
      </c>
      <c r="O253" s="81">
        <v>-79.295833333333334</v>
      </c>
      <c r="P253" s="82" t="s">
        <v>38</v>
      </c>
      <c r="Q253" s="83"/>
      <c r="R253" s="84"/>
      <c r="S253" s="85">
        <v>20</v>
      </c>
      <c r="T253" s="82" t="s">
        <v>23</v>
      </c>
      <c r="U253" s="77">
        <v>34</v>
      </c>
      <c r="V253" s="76">
        <v>36</v>
      </c>
      <c r="W253" s="76">
        <v>10</v>
      </c>
      <c r="X253" s="86">
        <v>27.777777777777779</v>
      </c>
      <c r="Y253" s="76">
        <v>24</v>
      </c>
      <c r="Z253" s="72">
        <v>4.2682926829268295</v>
      </c>
      <c r="AA253" s="72">
        <v>30.909090909090907</v>
      </c>
      <c r="AB253" s="72" t="s">
        <v>16</v>
      </c>
      <c r="AC253" s="73" t="s">
        <v>16</v>
      </c>
      <c r="AD253" s="373">
        <v>0.57350371331450822</v>
      </c>
      <c r="AE253" s="373" t="s">
        <v>16</v>
      </c>
      <c r="AF253" s="76">
        <v>489.82908304</v>
      </c>
      <c r="AG253" s="75">
        <v>18.400791999999999</v>
      </c>
      <c r="AH253" s="76">
        <v>23</v>
      </c>
      <c r="AI253" s="75">
        <v>0.85046699999999997</v>
      </c>
      <c r="AJ253" s="76">
        <v>924</v>
      </c>
      <c r="AK253" s="75">
        <v>931.26688839199994</v>
      </c>
      <c r="AL253" s="75">
        <v>517.81954921111947</v>
      </c>
      <c r="AM253" s="75">
        <v>351.40734785875281</v>
      </c>
      <c r="AN253" s="76">
        <v>869.22689706987228</v>
      </c>
      <c r="AP253" s="13"/>
      <c r="AQ253" s="13"/>
      <c r="AR253" s="13"/>
    </row>
    <row r="254" spans="1:54" x14ac:dyDescent="0.25">
      <c r="A254" t="s">
        <v>34</v>
      </c>
      <c r="B254" s="96" t="s">
        <v>704</v>
      </c>
      <c r="C254" s="59" t="s">
        <v>705</v>
      </c>
      <c r="D254" s="59">
        <v>24164</v>
      </c>
      <c r="E254" s="60">
        <v>27130</v>
      </c>
      <c r="F254" s="60">
        <v>28205</v>
      </c>
      <c r="G254" s="77">
        <v>481</v>
      </c>
      <c r="H254" s="60">
        <f t="shared" si="8"/>
        <v>574</v>
      </c>
      <c r="I254" s="60">
        <f t="shared" si="9"/>
        <v>22</v>
      </c>
      <c r="J254" s="78">
        <v>79.69</v>
      </c>
      <c r="K254" s="79">
        <v>340.44422135776131</v>
      </c>
      <c r="L254" s="79" t="s">
        <v>706</v>
      </c>
      <c r="M254" s="80">
        <v>97</v>
      </c>
      <c r="N254" s="81">
        <v>-7.7347222222222225</v>
      </c>
      <c r="O254" s="81">
        <v>-79.303333333333327</v>
      </c>
      <c r="P254" s="82" t="s">
        <v>41</v>
      </c>
      <c r="Q254" s="83"/>
      <c r="R254" s="84"/>
      <c r="S254" s="85">
        <v>26</v>
      </c>
      <c r="T254" s="82" t="s">
        <v>23</v>
      </c>
      <c r="U254" s="77">
        <v>481</v>
      </c>
      <c r="V254" s="76">
        <v>379</v>
      </c>
      <c r="W254" s="76">
        <v>29</v>
      </c>
      <c r="X254" s="86">
        <v>7.6517150395778364</v>
      </c>
      <c r="Y254" s="76">
        <v>380</v>
      </c>
      <c r="Z254" s="75">
        <v>11.631205673758865</v>
      </c>
      <c r="AA254" s="75">
        <v>33.333333333333329</v>
      </c>
      <c r="AB254" s="75" t="s">
        <v>16</v>
      </c>
      <c r="AC254" s="87" t="s">
        <v>39</v>
      </c>
      <c r="AD254" s="360">
        <v>0.53450748577983209</v>
      </c>
      <c r="AE254" s="360" t="s">
        <v>16</v>
      </c>
      <c r="AF254" s="76">
        <v>8719.9119007999998</v>
      </c>
      <c r="AG254" s="75">
        <v>32.141216</v>
      </c>
      <c r="AH254" s="76">
        <v>770</v>
      </c>
      <c r="AI254" s="75">
        <v>2.8396680000000001</v>
      </c>
      <c r="AJ254" s="76">
        <v>7839</v>
      </c>
      <c r="AK254" s="75">
        <v>10029.302864653</v>
      </c>
      <c r="AL254" s="75">
        <v>207.70991559159609</v>
      </c>
      <c r="AM254" s="75">
        <v>892.14809767784755</v>
      </c>
      <c r="AN254" s="76">
        <v>1099.8580132694435</v>
      </c>
      <c r="AP254" s="13"/>
      <c r="AQ254" s="13"/>
      <c r="AR254" s="13"/>
    </row>
    <row r="255" spans="1:54" x14ac:dyDescent="0.25">
      <c r="A255" t="s">
        <v>34</v>
      </c>
      <c r="B255" s="96" t="s">
        <v>707</v>
      </c>
      <c r="C255" s="59" t="s">
        <v>708</v>
      </c>
      <c r="D255" s="59">
        <v>8687</v>
      </c>
      <c r="E255" s="60">
        <v>9011</v>
      </c>
      <c r="F255" s="60">
        <v>8341</v>
      </c>
      <c r="G255" s="77">
        <v>159</v>
      </c>
      <c r="H255" s="60">
        <f t="shared" si="8"/>
        <v>155</v>
      </c>
      <c r="I255" s="414" t="str">
        <f t="shared" si="9"/>
        <v>-</v>
      </c>
      <c r="J255" s="78">
        <v>317.3</v>
      </c>
      <c r="K255" s="79">
        <v>28.398991490702805</v>
      </c>
      <c r="L255" s="79" t="s">
        <v>709</v>
      </c>
      <c r="M255" s="80">
        <v>14</v>
      </c>
      <c r="N255" s="81">
        <v>-7.7022222222222227</v>
      </c>
      <c r="O255" s="81">
        <v>-79.437777777777782</v>
      </c>
      <c r="P255" s="82" t="s">
        <v>75</v>
      </c>
      <c r="Q255" s="83"/>
      <c r="R255" s="84"/>
      <c r="S255" s="85">
        <v>30</v>
      </c>
      <c r="T255" s="82" t="s">
        <v>23</v>
      </c>
      <c r="U255" s="77">
        <v>159</v>
      </c>
      <c r="V255" s="76">
        <v>96</v>
      </c>
      <c r="W255" s="76">
        <v>4</v>
      </c>
      <c r="X255" s="86">
        <v>4.1666666666666661</v>
      </c>
      <c r="Y255" s="76">
        <v>87</v>
      </c>
      <c r="Z255" s="72">
        <v>7.3929961089494167</v>
      </c>
      <c r="AA255" s="72">
        <v>25.531914893617021</v>
      </c>
      <c r="AB255" s="72" t="s">
        <v>16</v>
      </c>
      <c r="AC255" s="73" t="s">
        <v>16</v>
      </c>
      <c r="AD255" s="373">
        <v>0.56051644458666661</v>
      </c>
      <c r="AE255" s="373" t="s">
        <v>16</v>
      </c>
      <c r="AF255" s="76">
        <v>2341.7488535900002</v>
      </c>
      <c r="AG255" s="75">
        <v>25.987669000000004</v>
      </c>
      <c r="AH255" s="76">
        <v>181</v>
      </c>
      <c r="AI255" s="75">
        <v>2.0078510000000001</v>
      </c>
      <c r="AJ255" s="76">
        <v>2846</v>
      </c>
      <c r="AK255" s="75">
        <v>3419.6856746789995</v>
      </c>
      <c r="AL255" s="75">
        <v>486.7888558428586</v>
      </c>
      <c r="AM255" s="75">
        <v>831.79841859948965</v>
      </c>
      <c r="AN255" s="76">
        <v>1318.5872744423482</v>
      </c>
      <c r="AP255" s="13"/>
      <c r="AQ255" s="13"/>
      <c r="AR255" s="13"/>
    </row>
    <row r="256" spans="1:54" x14ac:dyDescent="0.25">
      <c r="A256" t="s">
        <v>34</v>
      </c>
      <c r="B256" s="96" t="s">
        <v>710</v>
      </c>
      <c r="C256" s="59" t="s">
        <v>711</v>
      </c>
      <c r="D256" s="59">
        <v>20645</v>
      </c>
      <c r="E256" s="60">
        <v>19561</v>
      </c>
      <c r="F256" s="60">
        <v>21008</v>
      </c>
      <c r="G256" s="77">
        <v>279</v>
      </c>
      <c r="H256" s="60">
        <f t="shared" si="8"/>
        <v>630</v>
      </c>
      <c r="I256" s="60">
        <f t="shared" si="9"/>
        <v>81</v>
      </c>
      <c r="J256" s="78">
        <v>154.55000000000001</v>
      </c>
      <c r="K256" s="79">
        <v>126.56745389841474</v>
      </c>
      <c r="L256" s="79" t="s">
        <v>712</v>
      </c>
      <c r="M256" s="80">
        <v>32</v>
      </c>
      <c r="N256" s="81">
        <v>-7.9577777777777783</v>
      </c>
      <c r="O256" s="81">
        <v>-79.243611111111107</v>
      </c>
      <c r="P256" s="82" t="s">
        <v>694</v>
      </c>
      <c r="Q256" s="83"/>
      <c r="R256" s="84"/>
      <c r="S256" s="85">
        <v>16</v>
      </c>
      <c r="T256" s="82" t="s">
        <v>23</v>
      </c>
      <c r="U256" s="77">
        <v>279</v>
      </c>
      <c r="V256" s="76">
        <v>218</v>
      </c>
      <c r="W256" s="76">
        <v>7</v>
      </c>
      <c r="X256" s="86">
        <v>3.2110091743119269</v>
      </c>
      <c r="Y256" s="76">
        <v>171</v>
      </c>
      <c r="Z256" s="72">
        <v>11.214953271028037</v>
      </c>
      <c r="AA256" s="72">
        <v>34.285714285714285</v>
      </c>
      <c r="AB256" s="72" t="s">
        <v>16</v>
      </c>
      <c r="AC256" s="73" t="s">
        <v>16</v>
      </c>
      <c r="AD256" s="373">
        <v>0.61758077212947848</v>
      </c>
      <c r="AE256" s="373" t="s">
        <v>16</v>
      </c>
      <c r="AF256" s="76">
        <v>4511.9072019100004</v>
      </c>
      <c r="AG256" s="75">
        <v>23.065831000000003</v>
      </c>
      <c r="AH256" s="76">
        <v>238</v>
      </c>
      <c r="AI256" s="75">
        <v>1.2149719999999999</v>
      </c>
      <c r="AJ256" s="76">
        <v>6754</v>
      </c>
      <c r="AK256" s="75">
        <v>7946.9716793559983</v>
      </c>
      <c r="AL256" s="75">
        <v>292.96739021522416</v>
      </c>
      <c r="AM256" s="75">
        <v>348.06812688512855</v>
      </c>
      <c r="AN256" s="76">
        <v>641.03551710035276</v>
      </c>
      <c r="AP256" s="13"/>
      <c r="AQ256" s="13"/>
      <c r="AR256" s="13"/>
    </row>
    <row r="257" spans="1:44" x14ac:dyDescent="0.25">
      <c r="A257" t="s">
        <v>30</v>
      </c>
      <c r="B257" s="58" t="s">
        <v>713</v>
      </c>
      <c r="C257" s="422" t="s">
        <v>602</v>
      </c>
      <c r="D257" s="422">
        <v>17425</v>
      </c>
      <c r="E257" s="423">
        <v>15811</v>
      </c>
      <c r="F257" s="423">
        <v>17872</v>
      </c>
      <c r="G257" s="424">
        <v>308</v>
      </c>
      <c r="H257" s="423">
        <f t="shared" si="8"/>
        <v>305</v>
      </c>
      <c r="I257" s="438" t="str">
        <f t="shared" si="9"/>
        <v>-</v>
      </c>
      <c r="J257" s="425">
        <v>1718.8600000000001</v>
      </c>
      <c r="K257" s="426">
        <v>9.1985385662590318</v>
      </c>
      <c r="L257" s="426" t="s">
        <v>603</v>
      </c>
      <c r="M257" s="427">
        <v>3157</v>
      </c>
      <c r="N257" s="428">
        <v>-7.153888888888889</v>
      </c>
      <c r="O257" s="428">
        <v>-77.702222222222218</v>
      </c>
      <c r="P257" s="429" t="s">
        <v>16</v>
      </c>
      <c r="Q257" s="430"/>
      <c r="R257" s="431">
        <v>6</v>
      </c>
      <c r="S257" s="432">
        <v>261</v>
      </c>
      <c r="T257" s="429" t="s">
        <v>23</v>
      </c>
      <c r="U257" s="424">
        <v>308</v>
      </c>
      <c r="V257" s="433">
        <v>215</v>
      </c>
      <c r="W257" s="433">
        <v>13</v>
      </c>
      <c r="X257" s="434">
        <v>6.0465116279069768</v>
      </c>
      <c r="Y257" s="433">
        <v>62</v>
      </c>
      <c r="Z257" s="435">
        <v>25.17412935323383</v>
      </c>
      <c r="AA257" s="435">
        <v>48.275862068965516</v>
      </c>
      <c r="AB257" s="435" t="s">
        <v>16</v>
      </c>
      <c r="AC257" s="436">
        <v>2</v>
      </c>
      <c r="AD257" s="437">
        <v>0.2949982613622435</v>
      </c>
      <c r="AE257" s="437">
        <v>0.70457706631388772</v>
      </c>
      <c r="AF257" s="433">
        <v>8342.602368060001</v>
      </c>
      <c r="AG257" s="435">
        <v>52.764545999999996</v>
      </c>
      <c r="AH257" s="433">
        <v>6543</v>
      </c>
      <c r="AI257" s="435">
        <v>41.382026149942611</v>
      </c>
      <c r="AJ257" s="433">
        <v>4256</v>
      </c>
      <c r="AK257" s="435">
        <v>4598.0492123419999</v>
      </c>
      <c r="AL257" s="435">
        <v>3314.3208045031938</v>
      </c>
      <c r="AM257" s="435">
        <v>4500.314754284992</v>
      </c>
      <c r="AN257" s="433">
        <v>7814.6355587881853</v>
      </c>
      <c r="AP257" s="13"/>
      <c r="AQ257" s="13"/>
      <c r="AR257" s="13"/>
    </row>
    <row r="258" spans="1:44" x14ac:dyDescent="0.25">
      <c r="A258" t="s">
        <v>34</v>
      </c>
      <c r="B258" s="96" t="s">
        <v>714</v>
      </c>
      <c r="C258" s="59" t="s">
        <v>511</v>
      </c>
      <c r="D258" s="59">
        <v>3687</v>
      </c>
      <c r="E258" s="60">
        <v>3175</v>
      </c>
      <c r="F258" s="60">
        <v>4250</v>
      </c>
      <c r="G258" s="77">
        <v>61</v>
      </c>
      <c r="H258" s="60">
        <f t="shared" si="8"/>
        <v>57</v>
      </c>
      <c r="I258" s="414" t="str">
        <f t="shared" si="9"/>
        <v>-</v>
      </c>
      <c r="J258" s="78">
        <v>165.2</v>
      </c>
      <c r="K258" s="79">
        <v>19.219128329297821</v>
      </c>
      <c r="L258" s="79" t="s">
        <v>509</v>
      </c>
      <c r="M258" s="80">
        <v>3488</v>
      </c>
      <c r="N258" s="81">
        <v>-7.4397222222222226</v>
      </c>
      <c r="O258" s="81">
        <v>-77.69305555555556</v>
      </c>
      <c r="P258" s="82" t="s">
        <v>68</v>
      </c>
      <c r="Q258" s="83"/>
      <c r="R258" s="84"/>
      <c r="S258" s="85">
        <v>35</v>
      </c>
      <c r="T258" s="82" t="s">
        <v>23</v>
      </c>
      <c r="U258" s="77">
        <v>61</v>
      </c>
      <c r="V258" s="76">
        <v>97</v>
      </c>
      <c r="W258" s="76">
        <v>5</v>
      </c>
      <c r="X258" s="86">
        <v>5.1546391752577314</v>
      </c>
      <c r="Y258" s="76">
        <v>16</v>
      </c>
      <c r="Z258" s="72">
        <v>34.201388888888893</v>
      </c>
      <c r="AA258" s="72">
        <v>44.751381215469614</v>
      </c>
      <c r="AB258" s="72" t="s">
        <v>16</v>
      </c>
      <c r="AC258" s="73" t="s">
        <v>39</v>
      </c>
      <c r="AD258" s="373">
        <v>0.21453665737219507</v>
      </c>
      <c r="AE258" s="373" t="s">
        <v>16</v>
      </c>
      <c r="AF258" s="76">
        <v>2056.8103390000001</v>
      </c>
      <c r="AG258" s="75">
        <v>64.781427999999991</v>
      </c>
      <c r="AH258" s="76">
        <v>1931</v>
      </c>
      <c r="AI258" s="75">
        <v>60.820230000000002</v>
      </c>
      <c r="AJ258" s="76">
        <v>871</v>
      </c>
      <c r="AK258" s="75">
        <v>781.59361612500004</v>
      </c>
      <c r="AL258" s="75">
        <v>448.46720314960623</v>
      </c>
      <c r="AM258" s="75">
        <v>14437.87542992126</v>
      </c>
      <c r="AN258" s="76">
        <v>14886.342633070866</v>
      </c>
      <c r="AP258" s="13"/>
      <c r="AQ258" s="13"/>
      <c r="AR258" s="13"/>
    </row>
    <row r="259" spans="1:44" x14ac:dyDescent="0.25">
      <c r="A259" t="s">
        <v>34</v>
      </c>
      <c r="B259" s="96" t="s">
        <v>715</v>
      </c>
      <c r="C259" s="59" t="s">
        <v>602</v>
      </c>
      <c r="D259" s="59">
        <v>4967</v>
      </c>
      <c r="E259" s="60">
        <v>4879</v>
      </c>
      <c r="F259" s="60">
        <v>4934</v>
      </c>
      <c r="G259" s="77">
        <v>89</v>
      </c>
      <c r="H259" s="60">
        <f t="shared" si="8"/>
        <v>95</v>
      </c>
      <c r="I259" s="414" t="str">
        <f t="shared" si="9"/>
        <v>-</v>
      </c>
      <c r="J259" s="78">
        <v>740.58</v>
      </c>
      <c r="K259" s="79">
        <v>6.5880796132760802</v>
      </c>
      <c r="L259" s="79" t="s">
        <v>603</v>
      </c>
      <c r="M259" s="80">
        <v>3157</v>
      </c>
      <c r="N259" s="81">
        <v>-7.153888888888889</v>
      </c>
      <c r="O259" s="81">
        <v>-77.702222222222218</v>
      </c>
      <c r="P259" s="82" t="s">
        <v>38</v>
      </c>
      <c r="Q259" s="83"/>
      <c r="R259" s="84"/>
      <c r="S259" s="85">
        <v>79</v>
      </c>
      <c r="T259" s="82" t="s">
        <v>23</v>
      </c>
      <c r="U259" s="77">
        <v>89</v>
      </c>
      <c r="V259" s="76">
        <v>53</v>
      </c>
      <c r="W259" s="76">
        <v>4</v>
      </c>
      <c r="X259" s="86">
        <v>7.5471698113207548</v>
      </c>
      <c r="Y259" s="76">
        <v>11</v>
      </c>
      <c r="Z259" s="75">
        <v>20.689655172413794</v>
      </c>
      <c r="AA259" s="75">
        <v>36.93181818181818</v>
      </c>
      <c r="AB259" s="75" t="s">
        <v>16</v>
      </c>
      <c r="AC259" s="87" t="s">
        <v>16</v>
      </c>
      <c r="AD259" s="360">
        <v>0.32858140542220587</v>
      </c>
      <c r="AE259" s="360" t="s">
        <v>16</v>
      </c>
      <c r="AF259" s="76">
        <v>2340.1455564900002</v>
      </c>
      <c r="AG259" s="75">
        <v>47.963630999999999</v>
      </c>
      <c r="AH259" s="76">
        <v>1150</v>
      </c>
      <c r="AI259" s="75">
        <v>23.56934</v>
      </c>
      <c r="AJ259" s="76">
        <v>1235</v>
      </c>
      <c r="AK259" s="75">
        <v>1609.0091980649993</v>
      </c>
      <c r="AL259" s="75">
        <v>1139.2997007583517</v>
      </c>
      <c r="AM259" s="75">
        <v>1480.5618323426932</v>
      </c>
      <c r="AN259" s="76">
        <v>2619.8615331010451</v>
      </c>
      <c r="AP259" s="13"/>
      <c r="AQ259" s="13"/>
      <c r="AR259" s="13"/>
    </row>
    <row r="260" spans="1:44" x14ac:dyDescent="0.25">
      <c r="A260" t="s">
        <v>34</v>
      </c>
      <c r="B260" s="96" t="s">
        <v>716</v>
      </c>
      <c r="C260" s="59" t="s">
        <v>717</v>
      </c>
      <c r="D260" s="59">
        <v>2332</v>
      </c>
      <c r="E260" s="60">
        <v>2119</v>
      </c>
      <c r="F260" s="60">
        <v>2464</v>
      </c>
      <c r="G260" s="77">
        <v>51</v>
      </c>
      <c r="H260" s="60">
        <f t="shared" si="8"/>
        <v>56</v>
      </c>
      <c r="I260" s="414" t="str">
        <f t="shared" si="9"/>
        <v>-</v>
      </c>
      <c r="J260" s="78">
        <v>331.26</v>
      </c>
      <c r="K260" s="79">
        <v>6.3967880214936912</v>
      </c>
      <c r="L260" s="79" t="s">
        <v>718</v>
      </c>
      <c r="M260" s="80">
        <v>2793</v>
      </c>
      <c r="N260" s="81">
        <v>-7.5466666666666669</v>
      </c>
      <c r="O260" s="81">
        <v>-77.599722222222212</v>
      </c>
      <c r="P260" s="82" t="s">
        <v>68</v>
      </c>
      <c r="Q260" s="83"/>
      <c r="R260" s="84"/>
      <c r="S260" s="85">
        <v>54</v>
      </c>
      <c r="T260" s="82" t="s">
        <v>23</v>
      </c>
      <c r="U260" s="77">
        <v>51</v>
      </c>
      <c r="V260" s="76">
        <v>15</v>
      </c>
      <c r="W260" s="76">
        <v>0</v>
      </c>
      <c r="X260" s="87">
        <v>0</v>
      </c>
      <c r="Y260" s="76">
        <v>5</v>
      </c>
      <c r="Z260" s="72">
        <v>21.574344023323615</v>
      </c>
      <c r="AA260" s="72">
        <v>35.05747126436782</v>
      </c>
      <c r="AB260" s="72" t="s">
        <v>16</v>
      </c>
      <c r="AC260" s="73" t="s">
        <v>39</v>
      </c>
      <c r="AD260" s="373">
        <v>0.2595559487171204</v>
      </c>
      <c r="AE260" s="373" t="s">
        <v>16</v>
      </c>
      <c r="AF260" s="76">
        <v>1396.4934062300001</v>
      </c>
      <c r="AG260" s="75">
        <v>65.903417000000005</v>
      </c>
      <c r="AH260" s="76">
        <v>1527</v>
      </c>
      <c r="AI260" s="75">
        <v>72.057689999999994</v>
      </c>
      <c r="AJ260" s="76">
        <v>591</v>
      </c>
      <c r="AK260" s="75">
        <v>459.74251354400013</v>
      </c>
      <c r="AL260" s="75">
        <v>458.20991033506374</v>
      </c>
      <c r="AM260" s="75">
        <v>382.36765455403497</v>
      </c>
      <c r="AN260" s="76">
        <v>840.57756488909877</v>
      </c>
      <c r="AP260" s="13"/>
      <c r="AQ260" s="13"/>
      <c r="AR260" s="13"/>
    </row>
    <row r="261" spans="1:44" x14ac:dyDescent="0.25">
      <c r="A261" t="s">
        <v>34</v>
      </c>
      <c r="B261" s="96" t="s">
        <v>719</v>
      </c>
      <c r="C261" s="59" t="s">
        <v>720</v>
      </c>
      <c r="D261" s="59">
        <v>2416</v>
      </c>
      <c r="E261" s="60">
        <v>2298</v>
      </c>
      <c r="F261" s="60">
        <v>2161</v>
      </c>
      <c r="G261" s="77">
        <v>45</v>
      </c>
      <c r="H261" s="60">
        <f t="shared" si="8"/>
        <v>36</v>
      </c>
      <c r="I261" s="414" t="str">
        <f t="shared" si="9"/>
        <v>-</v>
      </c>
      <c r="J261" s="78">
        <v>192.88</v>
      </c>
      <c r="K261" s="79">
        <v>11.914143508917462</v>
      </c>
      <c r="L261" s="79" t="s">
        <v>721</v>
      </c>
      <c r="M261" s="80">
        <v>2617</v>
      </c>
      <c r="N261" s="81">
        <v>-7.0438888888888886</v>
      </c>
      <c r="O261" s="81">
        <v>-77.87222222222222</v>
      </c>
      <c r="P261" s="82" t="s">
        <v>68</v>
      </c>
      <c r="Q261" s="83"/>
      <c r="R261" s="84"/>
      <c r="S261" s="85">
        <v>33</v>
      </c>
      <c r="T261" s="82" t="s">
        <v>23</v>
      </c>
      <c r="U261" s="77">
        <v>45</v>
      </c>
      <c r="V261" s="76">
        <v>22</v>
      </c>
      <c r="W261" s="76">
        <v>2</v>
      </c>
      <c r="X261" s="86">
        <v>9.0909090909090917</v>
      </c>
      <c r="Y261" s="76">
        <v>21</v>
      </c>
      <c r="Z261" s="72">
        <v>16.723549488054605</v>
      </c>
      <c r="AA261" s="72">
        <v>67.32673267326733</v>
      </c>
      <c r="AB261" s="72" t="s">
        <v>16</v>
      </c>
      <c r="AC261" s="73" t="s">
        <v>16</v>
      </c>
      <c r="AD261" s="373">
        <v>0.34924971476437522</v>
      </c>
      <c r="AE261" s="373" t="s">
        <v>16</v>
      </c>
      <c r="AF261" s="76">
        <v>872.09136767999996</v>
      </c>
      <c r="AG261" s="75">
        <v>37.950015999999998</v>
      </c>
      <c r="AH261" s="76">
        <v>845</v>
      </c>
      <c r="AI261" s="75">
        <v>36.750909999999998</v>
      </c>
      <c r="AJ261" s="76">
        <v>631</v>
      </c>
      <c r="AK261" s="75">
        <v>735.59325540300006</v>
      </c>
      <c r="AL261" s="75">
        <v>372.04593124456051</v>
      </c>
      <c r="AM261" s="75">
        <v>919.47220626631849</v>
      </c>
      <c r="AN261" s="76">
        <v>1291.5181375108789</v>
      </c>
      <c r="AP261" s="13"/>
      <c r="AQ261" s="13"/>
      <c r="AR261" s="13"/>
    </row>
    <row r="262" spans="1:44" x14ac:dyDescent="0.25">
      <c r="A262" t="s">
        <v>34</v>
      </c>
      <c r="B262" s="96" t="s">
        <v>722</v>
      </c>
      <c r="C262" s="59" t="s">
        <v>723</v>
      </c>
      <c r="D262" s="59">
        <v>3028</v>
      </c>
      <c r="E262" s="60">
        <v>2445</v>
      </c>
      <c r="F262" s="60">
        <v>2687</v>
      </c>
      <c r="G262" s="77">
        <v>44</v>
      </c>
      <c r="H262" s="60">
        <f t="shared" si="8"/>
        <v>44</v>
      </c>
      <c r="I262" s="414" t="str">
        <f t="shared" si="9"/>
        <v>-</v>
      </c>
      <c r="J262" s="78">
        <v>190.53</v>
      </c>
      <c r="K262" s="79">
        <v>12.832624783498662</v>
      </c>
      <c r="L262" s="79" t="s">
        <v>724</v>
      </c>
      <c r="M262" s="80">
        <v>3043</v>
      </c>
      <c r="N262" s="81">
        <v>-7.0472222222222225</v>
      </c>
      <c r="O262" s="81">
        <v>-77.805555555555557</v>
      </c>
      <c r="P262" s="82" t="s">
        <v>38</v>
      </c>
      <c r="Q262" s="83"/>
      <c r="R262" s="84"/>
      <c r="S262" s="85">
        <v>44</v>
      </c>
      <c r="T262" s="82" t="s">
        <v>23</v>
      </c>
      <c r="U262" s="77">
        <v>44</v>
      </c>
      <c r="V262" s="76">
        <v>17</v>
      </c>
      <c r="W262" s="76">
        <v>2</v>
      </c>
      <c r="X262" s="86">
        <v>11.76470588235294</v>
      </c>
      <c r="Y262" s="76">
        <v>7</v>
      </c>
      <c r="Z262" s="72">
        <v>27.692307692307693</v>
      </c>
      <c r="AA262" s="72">
        <v>75</v>
      </c>
      <c r="AB262" s="72" t="s">
        <v>16</v>
      </c>
      <c r="AC262" s="73" t="s">
        <v>16</v>
      </c>
      <c r="AD262" s="373">
        <v>0.29675756685585541</v>
      </c>
      <c r="AE262" s="373" t="s">
        <v>16</v>
      </c>
      <c r="AF262" s="76">
        <v>1291.2594880500001</v>
      </c>
      <c r="AG262" s="75">
        <v>52.812249000000001</v>
      </c>
      <c r="AH262" s="76">
        <v>485</v>
      </c>
      <c r="AI262" s="75">
        <v>19.819990000000001</v>
      </c>
      <c r="AJ262" s="76">
        <v>639</v>
      </c>
      <c r="AK262" s="75">
        <v>741.85769725099999</v>
      </c>
      <c r="AL262" s="75">
        <v>369.01473210633947</v>
      </c>
      <c r="AM262" s="75">
        <v>1890.4693783231082</v>
      </c>
      <c r="AN262" s="76">
        <v>2259.4841104294478</v>
      </c>
      <c r="AP262" s="13"/>
      <c r="AQ262" s="13"/>
      <c r="AR262" s="13"/>
    </row>
    <row r="263" spans="1:44" x14ac:dyDescent="0.25">
      <c r="A263" t="s">
        <v>34</v>
      </c>
      <c r="B263" s="96" t="s">
        <v>725</v>
      </c>
      <c r="C263" s="59" t="s">
        <v>726</v>
      </c>
      <c r="D263" s="59">
        <v>995</v>
      </c>
      <c r="E263" s="60">
        <v>895</v>
      </c>
      <c r="F263" s="60">
        <v>1376</v>
      </c>
      <c r="G263" s="77">
        <v>19</v>
      </c>
      <c r="H263" s="60">
        <f t="shared" si="8"/>
        <v>17</v>
      </c>
      <c r="I263" s="414" t="str">
        <f t="shared" si="9"/>
        <v>-</v>
      </c>
      <c r="J263" s="78">
        <v>98.41</v>
      </c>
      <c r="K263" s="79">
        <v>9.0946042068895441</v>
      </c>
      <c r="L263" s="79" t="s">
        <v>727</v>
      </c>
      <c r="M263" s="80">
        <v>2634</v>
      </c>
      <c r="N263" s="81">
        <v>-7.1652777777777779</v>
      </c>
      <c r="O263" s="81">
        <v>-77.859166666666667</v>
      </c>
      <c r="P263" s="82" t="s">
        <v>45</v>
      </c>
      <c r="Q263" s="83"/>
      <c r="R263" s="84"/>
      <c r="S263" s="85">
        <v>16</v>
      </c>
      <c r="T263" s="82" t="s">
        <v>23</v>
      </c>
      <c r="U263" s="77">
        <v>19</v>
      </c>
      <c r="V263" s="76">
        <v>11</v>
      </c>
      <c r="W263" s="76">
        <v>0</v>
      </c>
      <c r="X263" s="87">
        <v>0</v>
      </c>
      <c r="Y263" s="76">
        <v>2</v>
      </c>
      <c r="Z263" s="72">
        <v>24.324324324324326</v>
      </c>
      <c r="AA263" s="72">
        <v>69.047619047619051</v>
      </c>
      <c r="AB263" s="72" t="s">
        <v>16</v>
      </c>
      <c r="AC263" s="73" t="s">
        <v>16</v>
      </c>
      <c r="AD263" s="373">
        <v>0.29855587485154639</v>
      </c>
      <c r="AE263" s="373" t="s">
        <v>16</v>
      </c>
      <c r="AF263" s="76">
        <v>379.84200959999993</v>
      </c>
      <c r="AG263" s="75">
        <v>42.440447999999989</v>
      </c>
      <c r="AH263" s="76">
        <v>566</v>
      </c>
      <c r="AI263" s="75">
        <v>63.211370000000002</v>
      </c>
      <c r="AJ263" s="76">
        <v>289</v>
      </c>
      <c r="AK263" s="75">
        <v>270.25293195400002</v>
      </c>
      <c r="AL263" s="75">
        <v>616.58402234636878</v>
      </c>
      <c r="AM263" s="75">
        <v>76.899441340782118</v>
      </c>
      <c r="AN263" s="76">
        <v>693.4834636871509</v>
      </c>
      <c r="AP263" s="13"/>
      <c r="AQ263" s="13"/>
      <c r="AR263" s="13"/>
    </row>
    <row r="264" spans="1:44" x14ac:dyDescent="0.25">
      <c r="A264" t="s">
        <v>30</v>
      </c>
      <c r="B264" s="439" t="s">
        <v>728</v>
      </c>
      <c r="C264" s="422" t="s">
        <v>729</v>
      </c>
      <c r="D264" s="422">
        <v>79050</v>
      </c>
      <c r="E264" s="423">
        <v>82571</v>
      </c>
      <c r="F264" s="423">
        <v>92653</v>
      </c>
      <c r="G264" s="424">
        <v>1264</v>
      </c>
      <c r="H264" s="423">
        <f t="shared" si="8"/>
        <v>2175</v>
      </c>
      <c r="I264" s="423">
        <f t="shared" si="9"/>
        <v>452</v>
      </c>
      <c r="J264" s="425">
        <v>1142.43</v>
      </c>
      <c r="K264" s="426">
        <v>72.276638393599598</v>
      </c>
      <c r="L264" s="426" t="s">
        <v>730</v>
      </c>
      <c r="M264" s="427">
        <v>160</v>
      </c>
      <c r="N264" s="428">
        <v>-7.2275</v>
      </c>
      <c r="O264" s="428">
        <v>-79.429444444444442</v>
      </c>
      <c r="P264" s="429" t="s">
        <v>16</v>
      </c>
      <c r="Q264" s="430"/>
      <c r="R264" s="431">
        <v>3</v>
      </c>
      <c r="S264" s="432">
        <v>117</v>
      </c>
      <c r="T264" s="429" t="s">
        <v>23</v>
      </c>
      <c r="U264" s="424">
        <v>1264</v>
      </c>
      <c r="V264" s="433">
        <v>1192</v>
      </c>
      <c r="W264" s="433">
        <v>68</v>
      </c>
      <c r="X264" s="434">
        <v>5.7046979865771812</v>
      </c>
      <c r="Y264" s="433">
        <v>1185</v>
      </c>
      <c r="Z264" s="435">
        <v>7.9003697217357463</v>
      </c>
      <c r="AA264" s="435">
        <v>33.826366559485535</v>
      </c>
      <c r="AB264" s="435" t="s">
        <v>16</v>
      </c>
      <c r="AC264" s="436">
        <v>1</v>
      </c>
      <c r="AD264" s="437">
        <v>0.55869364614673056</v>
      </c>
      <c r="AE264" s="437">
        <v>0.75913085905781508</v>
      </c>
      <c r="AF264" s="433">
        <v>22034.6410899</v>
      </c>
      <c r="AG264" s="435">
        <v>26.685690000000001</v>
      </c>
      <c r="AH264" s="433">
        <v>2894</v>
      </c>
      <c r="AI264" s="435">
        <v>3.5049450225945642</v>
      </c>
      <c r="AJ264" s="433">
        <v>26640</v>
      </c>
      <c r="AK264" s="435">
        <v>32005.039324676043</v>
      </c>
      <c r="AL264" s="435">
        <v>1329.353644620993</v>
      </c>
      <c r="AM264" s="435">
        <v>322.29609923580921</v>
      </c>
      <c r="AN264" s="433">
        <v>1651.6497438568019</v>
      </c>
      <c r="AP264" s="13"/>
      <c r="AQ264" s="13"/>
      <c r="AR264" s="13"/>
    </row>
    <row r="265" spans="1:44" x14ac:dyDescent="0.25">
      <c r="A265" t="s">
        <v>34</v>
      </c>
      <c r="B265" s="96" t="s">
        <v>731</v>
      </c>
      <c r="C265" s="59" t="s">
        <v>729</v>
      </c>
      <c r="D265" s="59">
        <v>47607</v>
      </c>
      <c r="E265" s="60">
        <v>47371</v>
      </c>
      <c r="F265" s="60">
        <v>58249</v>
      </c>
      <c r="G265" s="77">
        <v>651</v>
      </c>
      <c r="H265" s="60">
        <f t="shared" si="8"/>
        <v>1528</v>
      </c>
      <c r="I265" s="60">
        <f t="shared" si="9"/>
        <v>384</v>
      </c>
      <c r="J265" s="78">
        <v>287.33999999999997</v>
      </c>
      <c r="K265" s="79">
        <v>164.86044407322336</v>
      </c>
      <c r="L265" s="79" t="s">
        <v>730</v>
      </c>
      <c r="M265" s="80">
        <v>160</v>
      </c>
      <c r="N265" s="81">
        <v>-7.2275</v>
      </c>
      <c r="O265" s="81">
        <v>-79.429444444444442</v>
      </c>
      <c r="P265" s="82" t="s">
        <v>41</v>
      </c>
      <c r="Q265" s="83"/>
      <c r="R265" s="84"/>
      <c r="S265" s="85">
        <v>31</v>
      </c>
      <c r="T265" s="82" t="s">
        <v>23</v>
      </c>
      <c r="U265" s="77">
        <v>651</v>
      </c>
      <c r="V265" s="76">
        <v>696</v>
      </c>
      <c r="W265" s="76">
        <v>41</v>
      </c>
      <c r="X265" s="86">
        <v>5.8908045977011492</v>
      </c>
      <c r="Y265" s="76">
        <v>658</v>
      </c>
      <c r="Z265" s="75">
        <v>5.3792569659442719</v>
      </c>
      <c r="AA265" s="75">
        <v>45.721583652618136</v>
      </c>
      <c r="AB265" s="75" t="s">
        <v>16</v>
      </c>
      <c r="AC265" s="87" t="s">
        <v>39</v>
      </c>
      <c r="AD265" s="360">
        <v>0.58857048194721961</v>
      </c>
      <c r="AE265" s="360" t="s">
        <v>16</v>
      </c>
      <c r="AF265" s="76">
        <v>10302.791741339999</v>
      </c>
      <c r="AG265" s="75">
        <v>21.749153999999997</v>
      </c>
      <c r="AH265" s="76">
        <v>1036</v>
      </c>
      <c r="AI265" s="75">
        <v>2.186877</v>
      </c>
      <c r="AJ265" s="76">
        <v>16183</v>
      </c>
      <c r="AK265" s="75">
        <v>18952.519146445993</v>
      </c>
      <c r="AL265" s="75">
        <v>740.45547085769772</v>
      </c>
      <c r="AM265" s="75">
        <v>226.53528445673516</v>
      </c>
      <c r="AN265" s="76">
        <v>966.99075531443304</v>
      </c>
      <c r="AP265" s="13"/>
      <c r="AQ265" s="13"/>
      <c r="AR265" s="13"/>
    </row>
    <row r="266" spans="1:44" x14ac:dyDescent="0.25">
      <c r="A266" t="s">
        <v>34</v>
      </c>
      <c r="B266" s="96" t="s">
        <v>732</v>
      </c>
      <c r="C266" s="59" t="s">
        <v>733</v>
      </c>
      <c r="D266" s="59">
        <v>18600</v>
      </c>
      <c r="E266" s="60">
        <v>22748</v>
      </c>
      <c r="F266" s="60">
        <v>20156</v>
      </c>
      <c r="G266" s="77">
        <v>395</v>
      </c>
      <c r="H266" s="60">
        <f t="shared" si="8"/>
        <v>373</v>
      </c>
      <c r="I266" s="60">
        <f t="shared" si="9"/>
        <v>21</v>
      </c>
      <c r="J266" s="78">
        <v>583.92999999999995</v>
      </c>
      <c r="K266" s="79">
        <v>38.956724264894767</v>
      </c>
      <c r="L266" s="79" t="s">
        <v>734</v>
      </c>
      <c r="M266" s="80">
        <v>112</v>
      </c>
      <c r="N266" s="81">
        <v>-7.171388888888889</v>
      </c>
      <c r="O266" s="81">
        <v>-79.48555555555555</v>
      </c>
      <c r="P266" s="82" t="s">
        <v>75</v>
      </c>
      <c r="Q266" s="83"/>
      <c r="R266" s="84"/>
      <c r="S266" s="85">
        <v>44</v>
      </c>
      <c r="T266" s="82" t="s">
        <v>23</v>
      </c>
      <c r="U266" s="77">
        <v>395</v>
      </c>
      <c r="V266" s="76">
        <v>317</v>
      </c>
      <c r="W266" s="76">
        <v>15</v>
      </c>
      <c r="X266" s="86">
        <v>4.7318611987381702</v>
      </c>
      <c r="Y266" s="76">
        <v>370</v>
      </c>
      <c r="Z266" s="72">
        <v>11.513157894736842</v>
      </c>
      <c r="AA266" s="72">
        <v>18.96551724137931</v>
      </c>
      <c r="AB266" s="72" t="s">
        <v>16</v>
      </c>
      <c r="AC266" s="73" t="s">
        <v>16</v>
      </c>
      <c r="AD266" s="373">
        <v>0.51147272324930182</v>
      </c>
      <c r="AE266" s="373" t="s">
        <v>16</v>
      </c>
      <c r="AF266" s="76">
        <v>7383.6029374800009</v>
      </c>
      <c r="AG266" s="75">
        <v>32.458251000000004</v>
      </c>
      <c r="AH266" s="76">
        <v>1446</v>
      </c>
      <c r="AI266" s="75">
        <v>6.3569370000000003</v>
      </c>
      <c r="AJ266" s="76">
        <v>6374</v>
      </c>
      <c r="AK266" s="75">
        <v>8845.7877117380485</v>
      </c>
      <c r="AL266" s="75">
        <v>245.51869307191842</v>
      </c>
      <c r="AM266" s="75">
        <v>487.53421795322669</v>
      </c>
      <c r="AN266" s="76">
        <v>733.05291102514514</v>
      </c>
      <c r="AP266" s="13"/>
      <c r="AQ266" s="13"/>
      <c r="AR266" s="13"/>
    </row>
    <row r="267" spans="1:44" x14ac:dyDescent="0.25">
      <c r="A267" t="s">
        <v>34</v>
      </c>
      <c r="B267" s="96" t="s">
        <v>735</v>
      </c>
      <c r="C267" s="59" t="s">
        <v>736</v>
      </c>
      <c r="D267" s="59">
        <v>12843</v>
      </c>
      <c r="E267" s="60">
        <v>12452</v>
      </c>
      <c r="F267" s="60">
        <v>14248</v>
      </c>
      <c r="G267" s="77">
        <v>217</v>
      </c>
      <c r="H267" s="60">
        <f t="shared" si="8"/>
        <v>274</v>
      </c>
      <c r="I267" s="60">
        <f t="shared" si="9"/>
        <v>47</v>
      </c>
      <c r="J267" s="78">
        <v>271.16000000000003</v>
      </c>
      <c r="K267" s="79">
        <v>45.921227319663664</v>
      </c>
      <c r="L267" s="79" t="s">
        <v>737</v>
      </c>
      <c r="M267" s="80">
        <v>84</v>
      </c>
      <c r="N267" s="81">
        <v>-7.1825000000000001</v>
      </c>
      <c r="O267" s="81">
        <v>-79.52</v>
      </c>
      <c r="P267" s="82" t="s">
        <v>75</v>
      </c>
      <c r="Q267" s="83"/>
      <c r="R267" s="84"/>
      <c r="S267" s="85">
        <v>42</v>
      </c>
      <c r="T267" s="82" t="s">
        <v>23</v>
      </c>
      <c r="U267" s="77">
        <v>217</v>
      </c>
      <c r="V267" s="76">
        <v>179</v>
      </c>
      <c r="W267" s="76">
        <v>12</v>
      </c>
      <c r="X267" s="86">
        <v>6.7039106145251397</v>
      </c>
      <c r="Y267" s="76">
        <v>157</v>
      </c>
      <c r="Z267" s="72">
        <v>8.8888888888888893</v>
      </c>
      <c r="AA267" s="72">
        <v>27.6</v>
      </c>
      <c r="AB267" s="72" t="s">
        <v>16</v>
      </c>
      <c r="AC267" s="73" t="s">
        <v>16</v>
      </c>
      <c r="AD267" s="373">
        <v>0.52698586769044331</v>
      </c>
      <c r="AE267" s="373" t="s">
        <v>16</v>
      </c>
      <c r="AF267" s="76">
        <v>4427.8861237599995</v>
      </c>
      <c r="AG267" s="75">
        <v>35.559638</v>
      </c>
      <c r="AH267" s="76">
        <v>394</v>
      </c>
      <c r="AI267" s="75">
        <v>3.1656810000000002</v>
      </c>
      <c r="AJ267" s="76">
        <v>4083</v>
      </c>
      <c r="AK267" s="75">
        <v>4206.7324664919997</v>
      </c>
      <c r="AL267" s="75">
        <v>294.59115242531317</v>
      </c>
      <c r="AM267" s="75">
        <v>338.52317378734335</v>
      </c>
      <c r="AN267" s="76">
        <v>633.11432621265647</v>
      </c>
      <c r="AP267" s="13"/>
      <c r="AQ267" s="13"/>
      <c r="AR267" s="13"/>
    </row>
    <row r="268" spans="1:44" x14ac:dyDescent="0.25">
      <c r="A268" t="s">
        <v>30</v>
      </c>
      <c r="B268" s="439" t="s">
        <v>738</v>
      </c>
      <c r="C268" s="422" t="s">
        <v>739</v>
      </c>
      <c r="D268" s="422">
        <v>31790</v>
      </c>
      <c r="E268" s="423">
        <v>28162</v>
      </c>
      <c r="F268" s="423">
        <v>31323</v>
      </c>
      <c r="G268" s="424">
        <v>446</v>
      </c>
      <c r="H268" s="423">
        <f t="shared" si="8"/>
        <v>783</v>
      </c>
      <c r="I268" s="423">
        <f t="shared" si="9"/>
        <v>414</v>
      </c>
      <c r="J268" s="425">
        <v>1284.77</v>
      </c>
      <c r="K268" s="426">
        <v>21.919876709449941</v>
      </c>
      <c r="L268" s="426" t="s">
        <v>740</v>
      </c>
      <c r="M268" s="427">
        <v>1278</v>
      </c>
      <c r="N268" s="428">
        <v>-7.4794444444444448</v>
      </c>
      <c r="O268" s="428">
        <v>-78.819722222222225</v>
      </c>
      <c r="P268" s="429" t="s">
        <v>16</v>
      </c>
      <c r="Q268" s="430"/>
      <c r="R268" s="431">
        <v>4</v>
      </c>
      <c r="S268" s="432">
        <v>320</v>
      </c>
      <c r="T268" s="429" t="s">
        <v>23</v>
      </c>
      <c r="U268" s="424">
        <v>446</v>
      </c>
      <c r="V268" s="433">
        <v>374</v>
      </c>
      <c r="W268" s="433">
        <v>29</v>
      </c>
      <c r="X268" s="434">
        <v>7.7540106951871666</v>
      </c>
      <c r="Y268" s="433">
        <v>179</v>
      </c>
      <c r="Z268" s="435">
        <v>22.809213820731099</v>
      </c>
      <c r="AA268" s="435">
        <v>50.163291966035274</v>
      </c>
      <c r="AB268" s="435" t="s">
        <v>16</v>
      </c>
      <c r="AC268" s="436">
        <v>3</v>
      </c>
      <c r="AD268" s="437">
        <v>0.37239779074417934</v>
      </c>
      <c r="AE268" s="437">
        <v>0.65097596068400387</v>
      </c>
      <c r="AF268" s="433">
        <v>12494.160573539999</v>
      </c>
      <c r="AG268" s="435">
        <v>44.365316999999997</v>
      </c>
      <c r="AH268" s="433">
        <v>6663</v>
      </c>
      <c r="AI268" s="435">
        <v>23.659727949021363</v>
      </c>
      <c r="AJ268" s="433">
        <v>10214</v>
      </c>
      <c r="AK268" s="435">
        <v>10008.679785322989</v>
      </c>
      <c r="AL268" s="435">
        <v>2055.0530004971247</v>
      </c>
      <c r="AM268" s="435">
        <v>875.63149847311968</v>
      </c>
      <c r="AN268" s="433">
        <v>2930.6844989702445</v>
      </c>
      <c r="AP268" s="13"/>
      <c r="AQ268" s="13"/>
      <c r="AR268" s="13"/>
    </row>
    <row r="269" spans="1:44" x14ac:dyDescent="0.25">
      <c r="A269" t="s">
        <v>34</v>
      </c>
      <c r="B269" s="96" t="s">
        <v>741</v>
      </c>
      <c r="C269" s="59" t="s">
        <v>742</v>
      </c>
      <c r="D269" s="59">
        <v>14848</v>
      </c>
      <c r="E269" s="60">
        <v>14054</v>
      </c>
      <c r="F269" s="60">
        <v>16462</v>
      </c>
      <c r="G269" s="77">
        <v>203</v>
      </c>
      <c r="H269" s="60">
        <f t="shared" si="8"/>
        <v>446</v>
      </c>
      <c r="I269" s="60">
        <f t="shared" si="9"/>
        <v>414</v>
      </c>
      <c r="J269" s="78">
        <v>465.67</v>
      </c>
      <c r="K269" s="79">
        <v>30.1801705070114</v>
      </c>
      <c r="L269" s="79" t="s">
        <v>740</v>
      </c>
      <c r="M269" s="80">
        <v>1278</v>
      </c>
      <c r="N269" s="81">
        <v>-7.4794444444444448</v>
      </c>
      <c r="O269" s="81">
        <v>-78.819722222222225</v>
      </c>
      <c r="P269" s="82" t="s">
        <v>52</v>
      </c>
      <c r="Q269" s="83"/>
      <c r="R269" s="84"/>
      <c r="S269" s="85">
        <v>150</v>
      </c>
      <c r="T269" s="82" t="s">
        <v>23</v>
      </c>
      <c r="U269" s="77">
        <v>203</v>
      </c>
      <c r="V269" s="76">
        <v>203</v>
      </c>
      <c r="W269" s="76">
        <v>19</v>
      </c>
      <c r="X269" s="86">
        <v>9.3596059113300498</v>
      </c>
      <c r="Y269" s="76">
        <v>92</v>
      </c>
      <c r="Z269" s="75">
        <v>13.750000000000002</v>
      </c>
      <c r="AA269" s="75">
        <v>50.493421052631582</v>
      </c>
      <c r="AB269" s="75" t="s">
        <v>16</v>
      </c>
      <c r="AC269" s="87" t="s">
        <v>16</v>
      </c>
      <c r="AD269" s="360">
        <v>0.41449481052384124</v>
      </c>
      <c r="AE269" s="360" t="s">
        <v>16</v>
      </c>
      <c r="AF269" s="76">
        <v>4957.5979700799999</v>
      </c>
      <c r="AG269" s="75">
        <v>35.275351999999998</v>
      </c>
      <c r="AH269" s="76">
        <v>1260</v>
      </c>
      <c r="AI269" s="75">
        <v>8.9630559999999999</v>
      </c>
      <c r="AJ269" s="76">
        <v>4888</v>
      </c>
      <c r="AK269" s="75">
        <v>5218.9176902499903</v>
      </c>
      <c r="AL269" s="75">
        <v>689.55736658602564</v>
      </c>
      <c r="AM269" s="75">
        <v>1085.9902995588443</v>
      </c>
      <c r="AN269" s="76">
        <v>1775.5476661448702</v>
      </c>
      <c r="AP269" s="13"/>
      <c r="AQ269" s="13"/>
      <c r="AR269" s="13"/>
    </row>
    <row r="270" spans="1:44" x14ac:dyDescent="0.25">
      <c r="A270" t="s">
        <v>34</v>
      </c>
      <c r="B270" s="96" t="s">
        <v>743</v>
      </c>
      <c r="C270" s="59" t="s">
        <v>744</v>
      </c>
      <c r="D270" s="59">
        <v>6001</v>
      </c>
      <c r="E270" s="60">
        <v>4947</v>
      </c>
      <c r="F270" s="60">
        <v>5075</v>
      </c>
      <c r="G270" s="77">
        <v>84</v>
      </c>
      <c r="H270" s="60">
        <f t="shared" ref="H270:H333" si="10">IFERROR(VLOOKUP(B270,_Mayores80años_,2,0),0)</f>
        <v>137</v>
      </c>
      <c r="I270" s="414" t="str">
        <f t="shared" ref="I270:I333" si="11">IFERROR(VLOOKUP(B270,_discapacidad_,2,0),"-")</f>
        <v>-</v>
      </c>
      <c r="J270" s="78">
        <v>280.38</v>
      </c>
      <c r="K270" s="79">
        <v>17.643911833939654</v>
      </c>
      <c r="L270" s="79" t="s">
        <v>745</v>
      </c>
      <c r="M270" s="80">
        <v>2192</v>
      </c>
      <c r="N270" s="81">
        <v>-7.6405555555555553</v>
      </c>
      <c r="O270" s="81">
        <v>-78.552222222222213</v>
      </c>
      <c r="P270" s="82" t="s">
        <v>68</v>
      </c>
      <c r="Q270" s="83"/>
      <c r="R270" s="84"/>
      <c r="S270" s="85">
        <v>92</v>
      </c>
      <c r="T270" s="82" t="s">
        <v>23</v>
      </c>
      <c r="U270" s="77">
        <v>84</v>
      </c>
      <c r="V270" s="76">
        <v>55</v>
      </c>
      <c r="W270" s="76">
        <v>6</v>
      </c>
      <c r="X270" s="86">
        <v>10.909090909090908</v>
      </c>
      <c r="Y270" s="76">
        <v>28</v>
      </c>
      <c r="Z270" s="72">
        <v>37.209302325581397</v>
      </c>
      <c r="AA270" s="72">
        <v>35.9375</v>
      </c>
      <c r="AB270" s="72" t="s">
        <v>16</v>
      </c>
      <c r="AC270" s="73" t="s">
        <v>39</v>
      </c>
      <c r="AD270" s="373">
        <v>0.28978860816485341</v>
      </c>
      <c r="AE270" s="373" t="s">
        <v>16</v>
      </c>
      <c r="AF270" s="76">
        <v>2555.2767792599993</v>
      </c>
      <c r="AG270" s="75">
        <v>51.653057999999987</v>
      </c>
      <c r="AH270" s="76">
        <v>1997</v>
      </c>
      <c r="AI270" s="75">
        <v>40.363570000000003</v>
      </c>
      <c r="AJ270" s="76">
        <v>2125</v>
      </c>
      <c r="AK270" s="75">
        <v>1691.1540761059998</v>
      </c>
      <c r="AL270" s="75">
        <v>514.24028502122496</v>
      </c>
      <c r="AM270" s="75">
        <v>122.6541014756418</v>
      </c>
      <c r="AN270" s="76">
        <v>636.89438649686679</v>
      </c>
      <c r="AP270" s="13"/>
      <c r="AQ270" s="13"/>
      <c r="AR270" s="13"/>
    </row>
    <row r="271" spans="1:44" x14ac:dyDescent="0.25">
      <c r="A271" t="s">
        <v>34</v>
      </c>
      <c r="B271" s="96" t="s">
        <v>746</v>
      </c>
      <c r="C271" s="59" t="s">
        <v>747</v>
      </c>
      <c r="D271" s="59">
        <v>2570</v>
      </c>
      <c r="E271" s="60">
        <v>2491</v>
      </c>
      <c r="F271" s="60">
        <v>2140</v>
      </c>
      <c r="G271" s="77">
        <v>50</v>
      </c>
      <c r="H271" s="60">
        <f t="shared" si="10"/>
        <v>75</v>
      </c>
      <c r="I271" s="414" t="str">
        <f t="shared" si="11"/>
        <v>-</v>
      </c>
      <c r="J271" s="78">
        <v>300.25</v>
      </c>
      <c r="K271" s="79">
        <v>8.2964196502914245</v>
      </c>
      <c r="L271" s="79" t="s">
        <v>748</v>
      </c>
      <c r="M271" s="80">
        <v>1512</v>
      </c>
      <c r="N271" s="81">
        <v>-7.6983333333333333</v>
      </c>
      <c r="O271" s="81">
        <v>-78.626111111111101</v>
      </c>
      <c r="P271" s="82" t="s">
        <v>68</v>
      </c>
      <c r="Q271" s="83"/>
      <c r="R271" s="84"/>
      <c r="S271" s="85">
        <v>31</v>
      </c>
      <c r="T271" s="82" t="s">
        <v>23</v>
      </c>
      <c r="U271" s="77">
        <v>50</v>
      </c>
      <c r="V271" s="76">
        <v>19</v>
      </c>
      <c r="W271" s="76">
        <v>2</v>
      </c>
      <c r="X271" s="86">
        <v>10.526315789473683</v>
      </c>
      <c r="Y271" s="76">
        <v>15</v>
      </c>
      <c r="Z271" s="72">
        <v>16.816816816816818</v>
      </c>
      <c r="AA271" s="72">
        <v>32.283464566929133</v>
      </c>
      <c r="AB271" s="72" t="s">
        <v>16</v>
      </c>
      <c r="AC271" s="73" t="s">
        <v>39</v>
      </c>
      <c r="AD271" s="373">
        <v>0.38201425336538852</v>
      </c>
      <c r="AE271" s="373" t="s">
        <v>16</v>
      </c>
      <c r="AF271" s="76">
        <v>1215.1896365499999</v>
      </c>
      <c r="AG271" s="75">
        <v>48.783205000000002</v>
      </c>
      <c r="AH271" s="76">
        <v>634</v>
      </c>
      <c r="AI271" s="75">
        <v>25.450150000000001</v>
      </c>
      <c r="AJ271" s="76">
        <v>887</v>
      </c>
      <c r="AK271" s="75">
        <v>957.66838537599995</v>
      </c>
      <c r="AL271" s="75">
        <v>637.42327177840207</v>
      </c>
      <c r="AM271" s="75">
        <v>1312.1025933360099</v>
      </c>
      <c r="AN271" s="76">
        <v>1949.5258651144118</v>
      </c>
      <c r="AP271" s="13"/>
      <c r="AQ271" s="13"/>
      <c r="AR271" s="13"/>
    </row>
    <row r="272" spans="1:44" x14ac:dyDescent="0.25">
      <c r="A272" t="s">
        <v>34</v>
      </c>
      <c r="B272" s="96" t="s">
        <v>749</v>
      </c>
      <c r="C272" s="59" t="s">
        <v>750</v>
      </c>
      <c r="D272" s="59">
        <v>8371</v>
      </c>
      <c r="E272" s="60">
        <v>6670</v>
      </c>
      <c r="F272" s="60">
        <v>7646</v>
      </c>
      <c r="G272" s="77">
        <v>109</v>
      </c>
      <c r="H272" s="60">
        <f t="shared" si="10"/>
        <v>125</v>
      </c>
      <c r="I272" s="414" t="str">
        <f t="shared" si="11"/>
        <v>-</v>
      </c>
      <c r="J272" s="78">
        <v>238.47</v>
      </c>
      <c r="K272" s="79">
        <v>27.969975258942426</v>
      </c>
      <c r="L272" s="79" t="s">
        <v>751</v>
      </c>
      <c r="M272" s="80">
        <v>2384</v>
      </c>
      <c r="N272" s="81">
        <v>-7.5958333333333332</v>
      </c>
      <c r="O272" s="81">
        <v>-78.465000000000003</v>
      </c>
      <c r="P272" s="82" t="s">
        <v>68</v>
      </c>
      <c r="Q272" s="83"/>
      <c r="R272" s="84"/>
      <c r="S272" s="85">
        <v>47</v>
      </c>
      <c r="T272" s="82" t="s">
        <v>23</v>
      </c>
      <c r="U272" s="77">
        <v>109</v>
      </c>
      <c r="V272" s="76">
        <v>97</v>
      </c>
      <c r="W272" s="76">
        <v>2</v>
      </c>
      <c r="X272" s="86">
        <v>2.0618556701030926</v>
      </c>
      <c r="Y272" s="76">
        <v>44</v>
      </c>
      <c r="Z272" s="75">
        <v>32.221246707638279</v>
      </c>
      <c r="AA272" s="75">
        <v>60.74074074074074</v>
      </c>
      <c r="AB272" s="75" t="s">
        <v>16</v>
      </c>
      <c r="AC272" s="87" t="s">
        <v>39</v>
      </c>
      <c r="AD272" s="360">
        <v>0.34268738197799486</v>
      </c>
      <c r="AE272" s="360" t="s">
        <v>16</v>
      </c>
      <c r="AF272" s="76">
        <v>3783.1206817000002</v>
      </c>
      <c r="AG272" s="75">
        <v>56.718451000000002</v>
      </c>
      <c r="AH272" s="76">
        <v>2948</v>
      </c>
      <c r="AI272" s="75">
        <v>44.200229999999998</v>
      </c>
      <c r="AJ272" s="76">
        <v>2314</v>
      </c>
      <c r="AK272" s="75">
        <v>2140.9396335909992</v>
      </c>
      <c r="AL272" s="75">
        <v>367.16761619190407</v>
      </c>
      <c r="AM272" s="75">
        <v>803.21526686656671</v>
      </c>
      <c r="AN272" s="76">
        <v>1170.3828830584707</v>
      </c>
      <c r="AP272" s="13"/>
      <c r="AQ272" s="13"/>
      <c r="AR272" s="13"/>
    </row>
    <row r="273" spans="1:44" x14ac:dyDescent="0.25">
      <c r="A273" t="s">
        <v>30</v>
      </c>
      <c r="B273" s="58" t="s">
        <v>752</v>
      </c>
      <c r="C273" s="422" t="s">
        <v>753</v>
      </c>
      <c r="D273" s="422">
        <v>34588</v>
      </c>
      <c r="E273" s="423">
        <v>30798</v>
      </c>
      <c r="F273" s="423">
        <v>37325</v>
      </c>
      <c r="G273" s="424">
        <v>606</v>
      </c>
      <c r="H273" s="423">
        <f t="shared" si="10"/>
        <v>733</v>
      </c>
      <c r="I273" s="423">
        <f t="shared" si="11"/>
        <v>177</v>
      </c>
      <c r="J273" s="425">
        <v>1101.3900000000001</v>
      </c>
      <c r="K273" s="426">
        <v>27.96284694794759</v>
      </c>
      <c r="L273" s="426" t="s">
        <v>754</v>
      </c>
      <c r="M273" s="427">
        <v>3420</v>
      </c>
      <c r="N273" s="428">
        <v>-8.0427777777777774</v>
      </c>
      <c r="O273" s="428">
        <v>-78.486388888888897</v>
      </c>
      <c r="P273" s="429" t="s">
        <v>16</v>
      </c>
      <c r="Q273" s="430"/>
      <c r="R273" s="431">
        <v>4</v>
      </c>
      <c r="S273" s="432">
        <v>182</v>
      </c>
      <c r="T273" s="429" t="s">
        <v>23</v>
      </c>
      <c r="U273" s="424">
        <v>606</v>
      </c>
      <c r="V273" s="433">
        <v>448</v>
      </c>
      <c r="W273" s="433">
        <v>37</v>
      </c>
      <c r="X273" s="434">
        <v>8.2589285714285712</v>
      </c>
      <c r="Y273" s="433">
        <v>159</v>
      </c>
      <c r="Z273" s="435">
        <v>35.568930925766693</v>
      </c>
      <c r="AA273" s="435">
        <v>65.977011494252864</v>
      </c>
      <c r="AB273" s="435" t="s">
        <v>16</v>
      </c>
      <c r="AC273" s="436">
        <v>3</v>
      </c>
      <c r="AD273" s="437">
        <v>0.21955269163204988</v>
      </c>
      <c r="AE273" s="437">
        <v>0.62066018693129732</v>
      </c>
      <c r="AF273" s="433">
        <v>15988.108455719999</v>
      </c>
      <c r="AG273" s="435">
        <v>51.912813999999997</v>
      </c>
      <c r="AH273" s="433">
        <v>14988</v>
      </c>
      <c r="AI273" s="435">
        <v>48.66587478194063</v>
      </c>
      <c r="AJ273" s="433">
        <v>7873</v>
      </c>
      <c r="AK273" s="435">
        <v>8974.11911572401</v>
      </c>
      <c r="AL273" s="435">
        <v>1889.8773033963244</v>
      </c>
      <c r="AM273" s="435">
        <v>1059.4785187349828</v>
      </c>
      <c r="AN273" s="433">
        <v>2949.3558221313078</v>
      </c>
      <c r="AP273" s="13"/>
      <c r="AQ273" s="13"/>
      <c r="AR273" s="13"/>
    </row>
    <row r="274" spans="1:44" x14ac:dyDescent="0.25">
      <c r="A274" t="s">
        <v>34</v>
      </c>
      <c r="B274" s="96" t="s">
        <v>755</v>
      </c>
      <c r="C274" s="59" t="s">
        <v>756</v>
      </c>
      <c r="D274" s="59">
        <v>6777</v>
      </c>
      <c r="E274" s="60">
        <v>5232</v>
      </c>
      <c r="F274" s="60">
        <v>7349</v>
      </c>
      <c r="G274" s="77">
        <v>79</v>
      </c>
      <c r="H274" s="60">
        <f t="shared" si="10"/>
        <v>157</v>
      </c>
      <c r="I274" s="60">
        <f t="shared" si="11"/>
        <v>8</v>
      </c>
      <c r="J274" s="78">
        <v>207.57</v>
      </c>
      <c r="K274" s="79">
        <v>25.205954617719325</v>
      </c>
      <c r="L274" s="79" t="s">
        <v>757</v>
      </c>
      <c r="M274" s="80">
        <v>3377</v>
      </c>
      <c r="N274" s="81">
        <v>-8.17</v>
      </c>
      <c r="O274" s="81">
        <v>-78.412222222222226</v>
      </c>
      <c r="P274" s="82" t="s">
        <v>68</v>
      </c>
      <c r="Q274" s="83"/>
      <c r="R274" s="84"/>
      <c r="S274" s="85">
        <v>44</v>
      </c>
      <c r="T274" s="82" t="s">
        <v>23</v>
      </c>
      <c r="U274" s="77">
        <v>79</v>
      </c>
      <c r="V274" s="76">
        <v>81</v>
      </c>
      <c r="W274" s="76">
        <v>7</v>
      </c>
      <c r="X274" s="86">
        <v>8.6419753086419746</v>
      </c>
      <c r="Y274" s="76">
        <v>22</v>
      </c>
      <c r="Z274" s="75">
        <v>36.852207293666027</v>
      </c>
      <c r="AA274" s="75">
        <v>71.428571428571431</v>
      </c>
      <c r="AB274" s="75" t="s">
        <v>16</v>
      </c>
      <c r="AC274" s="87" t="s">
        <v>39</v>
      </c>
      <c r="AD274" s="360">
        <v>0.19296282523192082</v>
      </c>
      <c r="AE274" s="360" t="s">
        <v>16</v>
      </c>
      <c r="AF274" s="76">
        <v>2696.0018841599999</v>
      </c>
      <c r="AG274" s="75">
        <v>51.529088000000002</v>
      </c>
      <c r="AH274" s="76">
        <v>2752</v>
      </c>
      <c r="AI274" s="75">
        <v>52.592750000000002</v>
      </c>
      <c r="AJ274" s="76">
        <v>1433</v>
      </c>
      <c r="AK274" s="75">
        <v>1574.1615389589997</v>
      </c>
      <c r="AL274" s="75">
        <v>443.27711391437299</v>
      </c>
      <c r="AM274" s="75">
        <v>1460.2517010703364</v>
      </c>
      <c r="AN274" s="76">
        <v>1903.528814984709</v>
      </c>
      <c r="AP274" s="13"/>
      <c r="AQ274" s="13"/>
      <c r="AR274" s="13"/>
    </row>
    <row r="275" spans="1:44" x14ac:dyDescent="0.25">
      <c r="A275" t="s">
        <v>34</v>
      </c>
      <c r="B275" s="96" t="s">
        <v>758</v>
      </c>
      <c r="C275" s="59" t="s">
        <v>759</v>
      </c>
      <c r="D275" s="59">
        <v>7456</v>
      </c>
      <c r="E275" s="60">
        <v>6828</v>
      </c>
      <c r="F275" s="60">
        <v>8032</v>
      </c>
      <c r="G275" s="77">
        <v>149</v>
      </c>
      <c r="H275" s="60">
        <f t="shared" si="10"/>
        <v>134</v>
      </c>
      <c r="I275" s="60">
        <f t="shared" si="11"/>
        <v>29</v>
      </c>
      <c r="J275" s="78">
        <v>254.28</v>
      </c>
      <c r="K275" s="79">
        <v>26.852288815479</v>
      </c>
      <c r="L275" s="79" t="s">
        <v>760</v>
      </c>
      <c r="M275" s="80">
        <v>3345</v>
      </c>
      <c r="N275" s="81">
        <v>-8.1124999999999989</v>
      </c>
      <c r="O275" s="81">
        <v>-78.607499999999987</v>
      </c>
      <c r="P275" s="82" t="s">
        <v>68</v>
      </c>
      <c r="Q275" s="83"/>
      <c r="R275" s="84"/>
      <c r="S275" s="85">
        <v>40</v>
      </c>
      <c r="T275" s="82" t="s">
        <v>23</v>
      </c>
      <c r="U275" s="77">
        <v>149</v>
      </c>
      <c r="V275" s="76">
        <v>146</v>
      </c>
      <c r="W275" s="76">
        <v>12</v>
      </c>
      <c r="X275" s="86">
        <v>8.2191780821917799</v>
      </c>
      <c r="Y275" s="76">
        <v>27</v>
      </c>
      <c r="Z275" s="75">
        <v>31.564986737400531</v>
      </c>
      <c r="AA275" s="75">
        <v>42.222222222222221</v>
      </c>
      <c r="AB275" s="75" t="s">
        <v>16</v>
      </c>
      <c r="AC275" s="87" t="s">
        <v>39</v>
      </c>
      <c r="AD275" s="360">
        <v>0.1965564763673785</v>
      </c>
      <c r="AE275" s="360" t="s">
        <v>16</v>
      </c>
      <c r="AF275" s="76">
        <v>4074.2167313999989</v>
      </c>
      <c r="AG275" s="75">
        <v>59.669254999999993</v>
      </c>
      <c r="AH275" s="76">
        <v>2064</v>
      </c>
      <c r="AI275" s="75">
        <v>30.22541</v>
      </c>
      <c r="AJ275" s="76">
        <v>1861</v>
      </c>
      <c r="AK275" s="75">
        <v>1822.1808577769996</v>
      </c>
      <c r="AL275" s="75">
        <v>616.89633567662577</v>
      </c>
      <c r="AM275" s="75">
        <v>828.74825278265973</v>
      </c>
      <c r="AN275" s="76">
        <v>1445.6445884592854</v>
      </c>
      <c r="AP275" s="13"/>
      <c r="AQ275" s="13"/>
      <c r="AR275" s="13"/>
    </row>
    <row r="276" spans="1:44" x14ac:dyDescent="0.25">
      <c r="A276" t="s">
        <v>34</v>
      </c>
      <c r="B276" s="96" t="s">
        <v>761</v>
      </c>
      <c r="C276" s="59" t="s">
        <v>762</v>
      </c>
      <c r="D276" s="59">
        <v>6685</v>
      </c>
      <c r="E276" s="60">
        <v>6160</v>
      </c>
      <c r="F276" s="60">
        <v>7147</v>
      </c>
      <c r="G276" s="77">
        <v>134</v>
      </c>
      <c r="H276" s="60">
        <f t="shared" si="10"/>
        <v>130</v>
      </c>
      <c r="I276" s="60">
        <f t="shared" si="11"/>
        <v>30</v>
      </c>
      <c r="J276" s="78">
        <v>431.05</v>
      </c>
      <c r="K276" s="79">
        <v>14.290685535320728</v>
      </c>
      <c r="L276" s="79" t="s">
        <v>763</v>
      </c>
      <c r="M276" s="80">
        <v>3075</v>
      </c>
      <c r="N276" s="81">
        <v>-8.2247222222222227</v>
      </c>
      <c r="O276" s="81">
        <v>-78.414166666666674</v>
      </c>
      <c r="P276" s="82" t="s">
        <v>68</v>
      </c>
      <c r="Q276" s="83"/>
      <c r="R276" s="84"/>
      <c r="S276" s="85">
        <v>39</v>
      </c>
      <c r="T276" s="82" t="s">
        <v>23</v>
      </c>
      <c r="U276" s="77">
        <v>134</v>
      </c>
      <c r="V276" s="76">
        <v>38</v>
      </c>
      <c r="W276" s="76">
        <v>5</v>
      </c>
      <c r="X276" s="86">
        <v>13.157894736842104</v>
      </c>
      <c r="Y276" s="76">
        <v>10</v>
      </c>
      <c r="Z276" s="72">
        <v>44.037780401416768</v>
      </c>
      <c r="AA276" s="72">
        <v>69.924812030075188</v>
      </c>
      <c r="AB276" s="72" t="s">
        <v>16</v>
      </c>
      <c r="AC276" s="73" t="s">
        <v>39</v>
      </c>
      <c r="AD276" s="373">
        <v>0.15742220852908939</v>
      </c>
      <c r="AE276" s="373" t="s">
        <v>16</v>
      </c>
      <c r="AF276" s="76">
        <v>3640.5752151999995</v>
      </c>
      <c r="AG276" s="75">
        <v>59.100246999999996</v>
      </c>
      <c r="AH276" s="76">
        <v>4136</v>
      </c>
      <c r="AI276" s="75">
        <v>67.150540000000007</v>
      </c>
      <c r="AJ276" s="76">
        <v>1550</v>
      </c>
      <c r="AK276" s="75">
        <v>1669.0085128210103</v>
      </c>
      <c r="AL276" s="75">
        <v>2651.3130649350642</v>
      </c>
      <c r="AM276" s="75">
        <v>1094.3731152597402</v>
      </c>
      <c r="AN276" s="76">
        <v>3745.6861801948048</v>
      </c>
      <c r="AP276" s="13"/>
      <c r="AQ276" s="13"/>
      <c r="AR276" s="13"/>
    </row>
    <row r="277" spans="1:44" x14ac:dyDescent="0.25">
      <c r="A277" t="s">
        <v>34</v>
      </c>
      <c r="B277" s="96" t="s">
        <v>764</v>
      </c>
      <c r="C277" s="59" t="s">
        <v>753</v>
      </c>
      <c r="D277" s="59">
        <v>13670</v>
      </c>
      <c r="E277" s="60">
        <v>12578</v>
      </c>
      <c r="F277" s="60">
        <v>14797</v>
      </c>
      <c r="G277" s="77">
        <v>244</v>
      </c>
      <c r="H277" s="60">
        <f t="shared" si="10"/>
        <v>312</v>
      </c>
      <c r="I277" s="60">
        <f t="shared" si="11"/>
        <v>110</v>
      </c>
      <c r="J277" s="78">
        <v>208.49</v>
      </c>
      <c r="K277" s="79">
        <v>60.32903256750923</v>
      </c>
      <c r="L277" s="79" t="s">
        <v>754</v>
      </c>
      <c r="M277" s="80">
        <v>3420</v>
      </c>
      <c r="N277" s="81">
        <v>-8.0427777777777774</v>
      </c>
      <c r="O277" s="81">
        <v>-78.486388888888897</v>
      </c>
      <c r="P277" s="82" t="s">
        <v>52</v>
      </c>
      <c r="Q277" s="83"/>
      <c r="R277" s="84"/>
      <c r="S277" s="85">
        <v>59</v>
      </c>
      <c r="T277" s="82" t="s">
        <v>23</v>
      </c>
      <c r="U277" s="77">
        <v>244</v>
      </c>
      <c r="V277" s="76">
        <v>183</v>
      </c>
      <c r="W277" s="76">
        <v>13</v>
      </c>
      <c r="X277" s="86">
        <v>7.1038251366120218</v>
      </c>
      <c r="Y277" s="76">
        <v>100</v>
      </c>
      <c r="Z277" s="75">
        <v>32.040965618141911</v>
      </c>
      <c r="AA277" s="75">
        <v>70.129870129870127</v>
      </c>
      <c r="AB277" s="75" t="s">
        <v>16</v>
      </c>
      <c r="AC277" s="87" t="s">
        <v>16</v>
      </c>
      <c r="AD277" s="360">
        <v>0.2726428708882756</v>
      </c>
      <c r="AE277" s="360" t="s">
        <v>16</v>
      </c>
      <c r="AF277" s="76">
        <v>5590.8682981799993</v>
      </c>
      <c r="AG277" s="75">
        <v>44.449580999999995</v>
      </c>
      <c r="AH277" s="76">
        <v>5703</v>
      </c>
      <c r="AI277" s="75">
        <v>45.342039999999997</v>
      </c>
      <c r="AJ277" s="76">
        <v>3029</v>
      </c>
      <c r="AK277" s="75">
        <v>3908.7682061669998</v>
      </c>
      <c r="AL277" s="75">
        <v>705.54469709015723</v>
      </c>
      <c r="AM277" s="75">
        <v>995.38069486404822</v>
      </c>
      <c r="AN277" s="76">
        <v>1700.9253919542057</v>
      </c>
      <c r="AP277" s="13"/>
      <c r="AQ277" s="13"/>
      <c r="AR277" s="13"/>
    </row>
    <row r="278" spans="1:44" x14ac:dyDescent="0.25">
      <c r="A278" t="s">
        <v>30</v>
      </c>
      <c r="B278" s="58" t="s">
        <v>765</v>
      </c>
      <c r="C278" s="422" t="s">
        <v>766</v>
      </c>
      <c r="D278" s="422">
        <v>92798</v>
      </c>
      <c r="E278" s="423">
        <v>84252</v>
      </c>
      <c r="F278" s="423">
        <v>102253</v>
      </c>
      <c r="G278" s="424">
        <v>1563</v>
      </c>
      <c r="H278" s="423">
        <f t="shared" si="10"/>
        <v>2119</v>
      </c>
      <c r="I278" s="423">
        <f t="shared" si="11"/>
        <v>606</v>
      </c>
      <c r="J278" s="425">
        <v>2110.77</v>
      </c>
      <c r="K278" s="426">
        <v>39.915291576059921</v>
      </c>
      <c r="L278" s="426" t="s">
        <v>767</v>
      </c>
      <c r="M278" s="427">
        <v>2701</v>
      </c>
      <c r="N278" s="428">
        <v>-7.9022222222222229</v>
      </c>
      <c r="O278" s="428">
        <v>-78.565555555555548</v>
      </c>
      <c r="P278" s="429" t="s">
        <v>16</v>
      </c>
      <c r="Q278" s="430"/>
      <c r="R278" s="431">
        <v>10</v>
      </c>
      <c r="S278" s="432">
        <v>477</v>
      </c>
      <c r="T278" s="429" t="s">
        <v>23</v>
      </c>
      <c r="U278" s="424">
        <v>1563</v>
      </c>
      <c r="V278" s="433">
        <v>847</v>
      </c>
      <c r="W278" s="433">
        <v>86</v>
      </c>
      <c r="X278" s="434">
        <v>10.153482880755609</v>
      </c>
      <c r="Y278" s="433">
        <v>673</v>
      </c>
      <c r="Z278" s="435">
        <v>34.453492372978552</v>
      </c>
      <c r="AA278" s="435">
        <v>44.570649704679695</v>
      </c>
      <c r="AB278" s="435" t="s">
        <v>16</v>
      </c>
      <c r="AC278" s="436">
        <v>8</v>
      </c>
      <c r="AD278" s="437">
        <v>0.27832294971046789</v>
      </c>
      <c r="AE278" s="437">
        <v>0.68030848070784278</v>
      </c>
      <c r="AF278" s="433">
        <v>39892.349731920003</v>
      </c>
      <c r="AG278" s="435">
        <v>47.348846000000002</v>
      </c>
      <c r="AH278" s="433">
        <v>23314</v>
      </c>
      <c r="AI278" s="435">
        <v>27.671671843096508</v>
      </c>
      <c r="AJ278" s="433">
        <v>28553</v>
      </c>
      <c r="AK278" s="435">
        <v>27714.643676081025</v>
      </c>
      <c r="AL278" s="435">
        <v>1506.1640060770076</v>
      </c>
      <c r="AM278" s="435">
        <v>1901.554478706737</v>
      </c>
      <c r="AN278" s="433">
        <v>3407.7184847837443</v>
      </c>
      <c r="AP278" s="13"/>
      <c r="AQ278" s="13"/>
      <c r="AR278" s="13"/>
    </row>
    <row r="279" spans="1:44" x14ac:dyDescent="0.25">
      <c r="A279" t="s">
        <v>34</v>
      </c>
      <c r="B279" s="96" t="s">
        <v>768</v>
      </c>
      <c r="C279" s="59" t="s">
        <v>769</v>
      </c>
      <c r="D279" s="59">
        <v>10251</v>
      </c>
      <c r="E279" s="60">
        <v>10093</v>
      </c>
      <c r="F279" s="60">
        <v>9485</v>
      </c>
      <c r="G279" s="77">
        <v>208</v>
      </c>
      <c r="H279" s="60">
        <f t="shared" si="10"/>
        <v>130</v>
      </c>
      <c r="I279" s="60">
        <f t="shared" si="11"/>
        <v>14</v>
      </c>
      <c r="J279" s="78">
        <v>258.56</v>
      </c>
      <c r="K279" s="79">
        <v>39.035426980198018</v>
      </c>
      <c r="L279" s="79" t="s">
        <v>770</v>
      </c>
      <c r="M279" s="80">
        <v>3143</v>
      </c>
      <c r="N279" s="81">
        <v>-7.9819444444444443</v>
      </c>
      <c r="O279" s="81">
        <v>-78.546666666666667</v>
      </c>
      <c r="P279" s="82" t="s">
        <v>68</v>
      </c>
      <c r="Q279" s="83"/>
      <c r="R279" s="84"/>
      <c r="S279" s="85">
        <v>40</v>
      </c>
      <c r="T279" s="82" t="s">
        <v>23</v>
      </c>
      <c r="U279" s="77">
        <v>208</v>
      </c>
      <c r="V279" s="76">
        <v>108</v>
      </c>
      <c r="W279" s="76">
        <v>14</v>
      </c>
      <c r="X279" s="86">
        <v>12.962962962962962</v>
      </c>
      <c r="Y279" s="76">
        <v>79</v>
      </c>
      <c r="Z279" s="75">
        <v>39.943938332165381</v>
      </c>
      <c r="AA279" s="75">
        <v>23.091603053435115</v>
      </c>
      <c r="AB279" s="75" t="s">
        <v>16</v>
      </c>
      <c r="AC279" s="87" t="s">
        <v>39</v>
      </c>
      <c r="AD279" s="360">
        <v>0.2349699105554188</v>
      </c>
      <c r="AE279" s="360" t="s">
        <v>16</v>
      </c>
      <c r="AF279" s="76">
        <v>4531.8000971099991</v>
      </c>
      <c r="AG279" s="75">
        <v>44.900426999999993</v>
      </c>
      <c r="AH279" s="76">
        <v>3813</v>
      </c>
      <c r="AI279" s="75">
        <v>37.77901</v>
      </c>
      <c r="AJ279" s="76">
        <v>2623</v>
      </c>
      <c r="AK279" s="75">
        <v>2783.6785271089989</v>
      </c>
      <c r="AL279" s="75">
        <v>344.05393044684439</v>
      </c>
      <c r="AM279" s="75">
        <v>3069.0064737937182</v>
      </c>
      <c r="AN279" s="76">
        <v>3413.0604042405625</v>
      </c>
      <c r="AP279" s="13"/>
      <c r="AQ279" s="13"/>
      <c r="AR279" s="13"/>
    </row>
    <row r="280" spans="1:44" x14ac:dyDescent="0.25">
      <c r="A280" t="s">
        <v>34</v>
      </c>
      <c r="B280" s="96" t="s">
        <v>771</v>
      </c>
      <c r="C280" s="59" t="s">
        <v>772</v>
      </c>
      <c r="D280" s="59">
        <v>3249</v>
      </c>
      <c r="E280" s="60">
        <v>2626</v>
      </c>
      <c r="F280" s="60">
        <v>3042</v>
      </c>
      <c r="G280" s="77">
        <v>32</v>
      </c>
      <c r="H280" s="60">
        <f t="shared" si="10"/>
        <v>95</v>
      </c>
      <c r="I280" s="414" t="str">
        <f t="shared" si="11"/>
        <v>-</v>
      </c>
      <c r="J280" s="78">
        <v>68.89</v>
      </c>
      <c r="K280" s="79">
        <v>38.11874002032225</v>
      </c>
      <c r="L280" s="79" t="s">
        <v>773</v>
      </c>
      <c r="M280" s="80">
        <v>2280</v>
      </c>
      <c r="N280" s="81">
        <v>-7.8238888888888889</v>
      </c>
      <c r="O280" s="81">
        <v>-78.448055555555555</v>
      </c>
      <c r="P280" s="82" t="s">
        <v>68</v>
      </c>
      <c r="Q280" s="83"/>
      <c r="R280" s="84"/>
      <c r="S280" s="85">
        <v>33</v>
      </c>
      <c r="T280" s="82" t="s">
        <v>23</v>
      </c>
      <c r="U280" s="77">
        <v>32</v>
      </c>
      <c r="V280" s="76">
        <v>15</v>
      </c>
      <c r="W280" s="76">
        <v>0</v>
      </c>
      <c r="X280" s="87">
        <v>0</v>
      </c>
      <c r="Y280" s="76">
        <v>11</v>
      </c>
      <c r="Z280" s="72">
        <v>35.087719298245609</v>
      </c>
      <c r="AA280" s="72">
        <v>78.181818181818187</v>
      </c>
      <c r="AB280" s="72" t="s">
        <v>16</v>
      </c>
      <c r="AC280" s="73" t="s">
        <v>39</v>
      </c>
      <c r="AD280" s="373">
        <v>0.22509296546316995</v>
      </c>
      <c r="AE280" s="373" t="s">
        <v>16</v>
      </c>
      <c r="AF280" s="76">
        <v>1105.76621636</v>
      </c>
      <c r="AG280" s="75">
        <v>42.108385999999996</v>
      </c>
      <c r="AH280" s="76">
        <v>800</v>
      </c>
      <c r="AI280" s="75">
        <v>30.464680000000001</v>
      </c>
      <c r="AJ280" s="76">
        <v>1166</v>
      </c>
      <c r="AK280" s="75">
        <v>913.34732937499984</v>
      </c>
      <c r="AL280" s="75">
        <v>304.13095582635185</v>
      </c>
      <c r="AM280" s="75">
        <v>3006.2412147753234</v>
      </c>
      <c r="AN280" s="76">
        <v>3310.3721706016759</v>
      </c>
      <c r="AP280" s="13"/>
      <c r="AQ280" s="13"/>
      <c r="AR280" s="13"/>
    </row>
    <row r="281" spans="1:44" x14ac:dyDescent="0.25">
      <c r="A281" t="s">
        <v>34</v>
      </c>
      <c r="B281" s="96" t="s">
        <v>774</v>
      </c>
      <c r="C281" s="59" t="s">
        <v>775</v>
      </c>
      <c r="D281" s="59">
        <v>5325</v>
      </c>
      <c r="E281" s="60">
        <v>4225</v>
      </c>
      <c r="F281" s="60">
        <v>6176</v>
      </c>
      <c r="G281" s="77">
        <v>76</v>
      </c>
      <c r="H281" s="60">
        <f t="shared" si="10"/>
        <v>107</v>
      </c>
      <c r="I281" s="414" t="str">
        <f t="shared" si="11"/>
        <v>-</v>
      </c>
      <c r="J281" s="78">
        <v>149.65</v>
      </c>
      <c r="K281" s="79">
        <v>28.232542599398595</v>
      </c>
      <c r="L281" s="79" t="s">
        <v>776</v>
      </c>
      <c r="M281" s="80">
        <v>2208</v>
      </c>
      <c r="N281" s="81">
        <v>-7.6897222222222226</v>
      </c>
      <c r="O281" s="81">
        <v>-78.44250000000001</v>
      </c>
      <c r="P281" s="82" t="s">
        <v>38</v>
      </c>
      <c r="Q281" s="83"/>
      <c r="R281" s="84"/>
      <c r="S281" s="85">
        <v>57</v>
      </c>
      <c r="T281" s="82" t="s">
        <v>23</v>
      </c>
      <c r="U281" s="77">
        <v>76</v>
      </c>
      <c r="V281" s="76">
        <v>46</v>
      </c>
      <c r="W281" s="76">
        <v>1</v>
      </c>
      <c r="X281" s="86">
        <v>2.1739130434782608</v>
      </c>
      <c r="Y281" s="76">
        <v>25</v>
      </c>
      <c r="Z281" s="72">
        <v>20.493827160493826</v>
      </c>
      <c r="AA281" s="72">
        <v>81.818181818181827</v>
      </c>
      <c r="AB281" s="72" t="s">
        <v>16</v>
      </c>
      <c r="AC281" s="73" t="s">
        <v>16</v>
      </c>
      <c r="AD281" s="373">
        <v>0.25430649937961414</v>
      </c>
      <c r="AE281" s="373" t="s">
        <v>16</v>
      </c>
      <c r="AF281" s="76">
        <v>2186.2281934999996</v>
      </c>
      <c r="AG281" s="75">
        <v>51.745045999999995</v>
      </c>
      <c r="AH281" s="76">
        <v>1927</v>
      </c>
      <c r="AI281" s="75">
        <v>45.608499999999999</v>
      </c>
      <c r="AJ281" s="76">
        <v>1493</v>
      </c>
      <c r="AK281" s="75">
        <v>1612.7078020729998</v>
      </c>
      <c r="AL281" s="75">
        <v>351.15242366863907</v>
      </c>
      <c r="AM281" s="75">
        <v>59.904444970414204</v>
      </c>
      <c r="AN281" s="76">
        <v>411.05686863905328</v>
      </c>
      <c r="AP281" s="13"/>
      <c r="AQ281" s="13"/>
      <c r="AR281" s="13"/>
    </row>
    <row r="282" spans="1:44" x14ac:dyDescent="0.25">
      <c r="A282" t="s">
        <v>34</v>
      </c>
      <c r="B282" s="96" t="s">
        <v>777</v>
      </c>
      <c r="C282" s="59" t="s">
        <v>778</v>
      </c>
      <c r="D282" s="59">
        <v>742</v>
      </c>
      <c r="E282" s="60">
        <v>659</v>
      </c>
      <c r="F282" s="60">
        <v>972</v>
      </c>
      <c r="G282" s="77">
        <v>10</v>
      </c>
      <c r="H282" s="60">
        <f t="shared" si="10"/>
        <v>32</v>
      </c>
      <c r="I282" s="414" t="str">
        <f t="shared" si="11"/>
        <v>-</v>
      </c>
      <c r="J282" s="78">
        <v>39.25</v>
      </c>
      <c r="K282" s="79">
        <v>16.789808917197451</v>
      </c>
      <c r="L282" s="79" t="s">
        <v>779</v>
      </c>
      <c r="M282" s="80">
        <v>1900</v>
      </c>
      <c r="N282" s="81">
        <v>-7.9188888888888895</v>
      </c>
      <c r="O282" s="81">
        <v>-78.70472222222223</v>
      </c>
      <c r="P282" s="82" t="s">
        <v>38</v>
      </c>
      <c r="Q282" s="83"/>
      <c r="R282" s="84"/>
      <c r="S282" s="85">
        <v>26</v>
      </c>
      <c r="T282" s="82" t="s">
        <v>23</v>
      </c>
      <c r="U282" s="77">
        <v>10</v>
      </c>
      <c r="V282" s="76">
        <v>8</v>
      </c>
      <c r="W282" s="76">
        <v>0</v>
      </c>
      <c r="X282" s="87">
        <v>0</v>
      </c>
      <c r="Y282" s="76">
        <v>7</v>
      </c>
      <c r="Z282" s="72">
        <v>6</v>
      </c>
      <c r="AA282" s="72">
        <v>66.666666666666657</v>
      </c>
      <c r="AB282" s="72" t="s">
        <v>16</v>
      </c>
      <c r="AC282" s="73" t="s">
        <v>39</v>
      </c>
      <c r="AD282" s="373">
        <v>0.216576911237676</v>
      </c>
      <c r="AE282" s="373" t="s">
        <v>16</v>
      </c>
      <c r="AF282" s="76">
        <v>373.15785375999997</v>
      </c>
      <c r="AG282" s="75">
        <v>56.624864000000002</v>
      </c>
      <c r="AH282" s="76">
        <v>188</v>
      </c>
      <c r="AI282" s="75">
        <v>28.592870000000001</v>
      </c>
      <c r="AJ282" s="76">
        <v>275</v>
      </c>
      <c r="AK282" s="75">
        <v>169.343456629</v>
      </c>
      <c r="AL282" s="75">
        <v>965.32465857359625</v>
      </c>
      <c r="AM282" s="75">
        <v>143.09559939301974</v>
      </c>
      <c r="AN282" s="76">
        <v>1108.420257966616</v>
      </c>
      <c r="AP282" s="13"/>
      <c r="AQ282" s="13"/>
      <c r="AR282" s="13"/>
    </row>
    <row r="283" spans="1:44" x14ac:dyDescent="0.25">
      <c r="A283" t="s">
        <v>34</v>
      </c>
      <c r="B283" s="96" t="s">
        <v>780</v>
      </c>
      <c r="C283" s="59" t="s">
        <v>781</v>
      </c>
      <c r="D283" s="59">
        <v>3346</v>
      </c>
      <c r="E283" s="60">
        <v>2881</v>
      </c>
      <c r="F283" s="60">
        <v>3983</v>
      </c>
      <c r="G283" s="77">
        <v>48</v>
      </c>
      <c r="H283" s="60">
        <f t="shared" si="10"/>
        <v>120</v>
      </c>
      <c r="I283" s="414" t="str">
        <f t="shared" si="11"/>
        <v>-</v>
      </c>
      <c r="J283" s="78">
        <v>37.32</v>
      </c>
      <c r="K283" s="79">
        <v>77.19721329046088</v>
      </c>
      <c r="L283" s="79" t="s">
        <v>782</v>
      </c>
      <c r="M283" s="80">
        <v>3320</v>
      </c>
      <c r="N283" s="81">
        <v>-8.0291666666666668</v>
      </c>
      <c r="O283" s="81">
        <v>-78.534999999999997</v>
      </c>
      <c r="P283" s="82" t="s">
        <v>45</v>
      </c>
      <c r="Q283" s="83"/>
      <c r="R283" s="84"/>
      <c r="S283" s="85">
        <v>25</v>
      </c>
      <c r="T283" s="82" t="s">
        <v>23</v>
      </c>
      <c r="U283" s="77">
        <v>48</v>
      </c>
      <c r="V283" s="76">
        <v>24</v>
      </c>
      <c r="W283" s="76">
        <v>2</v>
      </c>
      <c r="X283" s="86">
        <v>8.3333333333333321</v>
      </c>
      <c r="Y283" s="76">
        <v>29</v>
      </c>
      <c r="Z283" s="72">
        <v>36.807817589576544</v>
      </c>
      <c r="AA283" s="72">
        <v>12.295081967213115</v>
      </c>
      <c r="AB283" s="72" t="s">
        <v>16</v>
      </c>
      <c r="AC283" s="73" t="s">
        <v>39</v>
      </c>
      <c r="AD283" s="373">
        <v>0.32076361118016783</v>
      </c>
      <c r="AE283" s="373" t="s">
        <v>16</v>
      </c>
      <c r="AF283" s="76">
        <v>1429.8708962199998</v>
      </c>
      <c r="AG283" s="75">
        <v>49.631062</v>
      </c>
      <c r="AH283" s="76">
        <v>781</v>
      </c>
      <c r="AI283" s="75">
        <v>27.099049999999998</v>
      </c>
      <c r="AJ283" s="76">
        <v>661</v>
      </c>
      <c r="AK283" s="75">
        <v>863.53770315200109</v>
      </c>
      <c r="AL283" s="75">
        <v>378.29998958694898</v>
      </c>
      <c r="AM283" s="75">
        <v>12041.073599444635</v>
      </c>
      <c r="AN283" s="76">
        <v>12419.373589031584</v>
      </c>
      <c r="AP283" s="13"/>
      <c r="AQ283" s="13"/>
      <c r="AR283" s="13"/>
    </row>
    <row r="284" spans="1:44" x14ac:dyDescent="0.25">
      <c r="A284" t="s">
        <v>34</v>
      </c>
      <c r="B284" s="96" t="s">
        <v>783</v>
      </c>
      <c r="C284" s="59" t="s">
        <v>766</v>
      </c>
      <c r="D284" s="59">
        <v>26342</v>
      </c>
      <c r="E284" s="60">
        <v>26039</v>
      </c>
      <c r="F284" s="60">
        <v>32835</v>
      </c>
      <c r="G284" s="77">
        <v>492</v>
      </c>
      <c r="H284" s="60">
        <f t="shared" si="10"/>
        <v>760</v>
      </c>
      <c r="I284" s="60">
        <f t="shared" si="11"/>
        <v>489</v>
      </c>
      <c r="J284" s="78">
        <v>444.13</v>
      </c>
      <c r="K284" s="79">
        <v>58.6292301803526</v>
      </c>
      <c r="L284" s="79" t="s">
        <v>767</v>
      </c>
      <c r="M284" s="80">
        <v>2701</v>
      </c>
      <c r="N284" s="81">
        <v>-7.9022222222222229</v>
      </c>
      <c r="O284" s="81">
        <v>-78.565555555555548</v>
      </c>
      <c r="P284" s="82" t="s">
        <v>694</v>
      </c>
      <c r="Q284" s="83"/>
      <c r="R284" s="84"/>
      <c r="S284" s="85">
        <v>75</v>
      </c>
      <c r="T284" s="82" t="s">
        <v>23</v>
      </c>
      <c r="U284" s="77">
        <v>492</v>
      </c>
      <c r="V284" s="76">
        <v>304</v>
      </c>
      <c r="W284" s="76">
        <v>27</v>
      </c>
      <c r="X284" s="86">
        <v>8.8815789473684212</v>
      </c>
      <c r="Y284" s="76">
        <v>291</v>
      </c>
      <c r="Z284" s="75">
        <v>30.484081988661142</v>
      </c>
      <c r="AA284" s="75">
        <v>66.514806378132121</v>
      </c>
      <c r="AB284" s="75" t="s">
        <v>16</v>
      </c>
      <c r="AC284" s="87" t="s">
        <v>16</v>
      </c>
      <c r="AD284" s="360">
        <v>0.38098230477969053</v>
      </c>
      <c r="AE284" s="360" t="s">
        <v>16</v>
      </c>
      <c r="AF284" s="76">
        <v>9056.3100388799994</v>
      </c>
      <c r="AG284" s="75">
        <v>34.779792</v>
      </c>
      <c r="AH284" s="76">
        <v>5405</v>
      </c>
      <c r="AI284" s="75">
        <v>20.757200000000001</v>
      </c>
      <c r="AJ284" s="76">
        <v>8070</v>
      </c>
      <c r="AK284" s="75">
        <v>9159.197523352017</v>
      </c>
      <c r="AL284" s="75">
        <v>752.47440377894725</v>
      </c>
      <c r="AM284" s="75">
        <v>2460.0028810630206</v>
      </c>
      <c r="AN284" s="76">
        <v>3212.4772848419675</v>
      </c>
      <c r="AP284" s="13"/>
      <c r="AQ284" s="13"/>
      <c r="AR284" s="13"/>
    </row>
    <row r="285" spans="1:44" x14ac:dyDescent="0.25">
      <c r="A285" t="s">
        <v>34</v>
      </c>
      <c r="B285" s="96" t="s">
        <v>784</v>
      </c>
      <c r="C285" s="59" t="s">
        <v>785</v>
      </c>
      <c r="D285" s="59">
        <v>722</v>
      </c>
      <c r="E285" s="60">
        <v>555</v>
      </c>
      <c r="F285" s="60">
        <v>858</v>
      </c>
      <c r="G285" s="77">
        <v>12</v>
      </c>
      <c r="H285" s="60">
        <f t="shared" si="10"/>
        <v>22</v>
      </c>
      <c r="I285" s="414" t="str">
        <f t="shared" si="11"/>
        <v>-</v>
      </c>
      <c r="J285" s="78">
        <v>21.46</v>
      </c>
      <c r="K285" s="79">
        <v>25.862068965517242</v>
      </c>
      <c r="L285" s="79" t="s">
        <v>786</v>
      </c>
      <c r="M285" s="80">
        <v>3137</v>
      </c>
      <c r="N285" s="81">
        <v>-7.8849999999999998</v>
      </c>
      <c r="O285" s="81">
        <v>-78.709444444444443</v>
      </c>
      <c r="P285" s="82" t="s">
        <v>38</v>
      </c>
      <c r="Q285" s="83"/>
      <c r="R285" s="84"/>
      <c r="S285" s="85">
        <v>15</v>
      </c>
      <c r="T285" s="82" t="s">
        <v>23</v>
      </c>
      <c r="U285" s="77">
        <v>12</v>
      </c>
      <c r="V285" s="76">
        <v>10</v>
      </c>
      <c r="W285" s="76">
        <v>4</v>
      </c>
      <c r="X285" s="86">
        <v>40</v>
      </c>
      <c r="Y285" s="76">
        <v>5</v>
      </c>
      <c r="Z285" s="72">
        <v>35.714285714285715</v>
      </c>
      <c r="AA285" s="72" t="s">
        <v>5609</v>
      </c>
      <c r="AB285" s="72" t="s">
        <v>16</v>
      </c>
      <c r="AC285" s="73" t="s">
        <v>39</v>
      </c>
      <c r="AD285" s="373">
        <v>0.23394851668328981</v>
      </c>
      <c r="AE285" s="373" t="s">
        <v>16</v>
      </c>
      <c r="AF285" s="76">
        <v>330.70831620000001</v>
      </c>
      <c r="AG285" s="75">
        <v>59.587084000000004</v>
      </c>
      <c r="AH285" s="76">
        <v>220</v>
      </c>
      <c r="AI285" s="75">
        <v>39.58325</v>
      </c>
      <c r="AJ285" s="76">
        <v>229</v>
      </c>
      <c r="AK285" s="75">
        <v>198.77482903200004</v>
      </c>
      <c r="AL285" s="75">
        <v>864.71614414414421</v>
      </c>
      <c r="AM285" s="75">
        <v>360.04652252252254</v>
      </c>
      <c r="AN285" s="76">
        <v>1224.7626666666667</v>
      </c>
      <c r="AP285" s="13"/>
      <c r="AQ285" s="13"/>
      <c r="AR285" s="13"/>
    </row>
    <row r="286" spans="1:44" x14ac:dyDescent="0.25">
      <c r="A286" t="s">
        <v>34</v>
      </c>
      <c r="B286" s="96" t="s">
        <v>787</v>
      </c>
      <c r="C286" s="59" t="s">
        <v>788</v>
      </c>
      <c r="D286" s="59">
        <v>6749</v>
      </c>
      <c r="E286" s="60">
        <v>6403</v>
      </c>
      <c r="F286" s="60">
        <v>6327</v>
      </c>
      <c r="G286" s="77">
        <v>104</v>
      </c>
      <c r="H286" s="60">
        <f t="shared" si="10"/>
        <v>173</v>
      </c>
      <c r="I286" s="414" t="str">
        <f t="shared" si="11"/>
        <v>-</v>
      </c>
      <c r="J286" s="78">
        <v>192.74</v>
      </c>
      <c r="K286" s="79">
        <v>33.220919373248933</v>
      </c>
      <c r="L286" s="79" t="s">
        <v>789</v>
      </c>
      <c r="M286" s="80">
        <v>3461</v>
      </c>
      <c r="N286" s="81">
        <v>-8.0030555555555551</v>
      </c>
      <c r="O286" s="81">
        <v>-78.604166666666657</v>
      </c>
      <c r="P286" s="82" t="s">
        <v>68</v>
      </c>
      <c r="Q286" s="83"/>
      <c r="R286" s="84"/>
      <c r="S286" s="85">
        <v>45</v>
      </c>
      <c r="T286" s="82" t="s">
        <v>23</v>
      </c>
      <c r="U286" s="77">
        <v>104</v>
      </c>
      <c r="V286" s="76">
        <v>71</v>
      </c>
      <c r="W286" s="76">
        <v>6</v>
      </c>
      <c r="X286" s="86">
        <v>8.4507042253521121</v>
      </c>
      <c r="Y286" s="76">
        <v>62</v>
      </c>
      <c r="Z286" s="72">
        <v>30.195381882770871</v>
      </c>
      <c r="AA286" s="72">
        <v>32.835820895522389</v>
      </c>
      <c r="AB286" s="72" t="s">
        <v>16</v>
      </c>
      <c r="AC286" s="73" t="s">
        <v>39</v>
      </c>
      <c r="AD286" s="373">
        <v>0.27912848790857414</v>
      </c>
      <c r="AE286" s="373" t="s">
        <v>16</v>
      </c>
      <c r="AF286" s="76">
        <v>3014.4669613400001</v>
      </c>
      <c r="AG286" s="75">
        <v>47.078977999999999</v>
      </c>
      <c r="AH286" s="76">
        <v>2134</v>
      </c>
      <c r="AI286" s="75">
        <v>33.329329999999999</v>
      </c>
      <c r="AJ286" s="76">
        <v>2198</v>
      </c>
      <c r="AK286" s="75">
        <v>2062.5993784470002</v>
      </c>
      <c r="AL286" s="75">
        <v>716.43694205841018</v>
      </c>
      <c r="AM286" s="75">
        <v>1159.8663048570984</v>
      </c>
      <c r="AN286" s="76">
        <v>1876.3032469155085</v>
      </c>
      <c r="AP286" s="13"/>
      <c r="AQ286" s="13"/>
      <c r="AR286" s="13"/>
    </row>
    <row r="287" spans="1:44" x14ac:dyDescent="0.25">
      <c r="A287" t="s">
        <v>34</v>
      </c>
      <c r="B287" s="96" t="s">
        <v>790</v>
      </c>
      <c r="C287" s="59" t="s">
        <v>791</v>
      </c>
      <c r="D287" s="59">
        <v>8639</v>
      </c>
      <c r="E287" s="60">
        <v>7550</v>
      </c>
      <c r="F287" s="60">
        <v>9903</v>
      </c>
      <c r="G287" s="77">
        <v>133</v>
      </c>
      <c r="H287" s="60">
        <f t="shared" si="10"/>
        <v>182</v>
      </c>
      <c r="I287" s="60">
        <f t="shared" si="11"/>
        <v>15</v>
      </c>
      <c r="J287" s="78">
        <v>452.95</v>
      </c>
      <c r="K287" s="79">
        <v>16.66850645766641</v>
      </c>
      <c r="L287" s="79" t="s">
        <v>792</v>
      </c>
      <c r="M287" s="80">
        <v>2335</v>
      </c>
      <c r="N287" s="81">
        <v>-7.8516666666666666</v>
      </c>
      <c r="O287" s="81">
        <v>-78.754166666666663</v>
      </c>
      <c r="P287" s="82" t="s">
        <v>68</v>
      </c>
      <c r="Q287" s="83"/>
      <c r="R287" s="84"/>
      <c r="S287" s="85">
        <v>42</v>
      </c>
      <c r="T287" s="82" t="s">
        <v>23</v>
      </c>
      <c r="U287" s="77">
        <v>133</v>
      </c>
      <c r="V287" s="76">
        <v>66</v>
      </c>
      <c r="W287" s="76">
        <v>7</v>
      </c>
      <c r="X287" s="86">
        <v>10.606060606060606</v>
      </c>
      <c r="Y287" s="76">
        <v>33</v>
      </c>
      <c r="Z287" s="72">
        <v>40.46875</v>
      </c>
      <c r="AA287" s="72">
        <v>47.552447552447553</v>
      </c>
      <c r="AB287" s="72" t="s">
        <v>16</v>
      </c>
      <c r="AC287" s="73" t="s">
        <v>39</v>
      </c>
      <c r="AD287" s="373">
        <v>0.14898040373516061</v>
      </c>
      <c r="AE287" s="373" t="s">
        <v>16</v>
      </c>
      <c r="AF287" s="76">
        <v>4931.7095280000003</v>
      </c>
      <c r="AG287" s="75">
        <v>65.320656</v>
      </c>
      <c r="AH287" s="76">
        <v>2457</v>
      </c>
      <c r="AI287" s="75">
        <v>32.538499999999999</v>
      </c>
      <c r="AJ287" s="76">
        <v>2767</v>
      </c>
      <c r="AK287" s="75">
        <v>2691.4046672559994</v>
      </c>
      <c r="AL287" s="75">
        <v>311.45295496688743</v>
      </c>
      <c r="AM287" s="75">
        <v>244.21253774834435</v>
      </c>
      <c r="AN287" s="76">
        <v>555.66549271523184</v>
      </c>
      <c r="AP287" s="13"/>
      <c r="AQ287" s="13"/>
      <c r="AR287" s="13"/>
    </row>
    <row r="288" spans="1:44" x14ac:dyDescent="0.25">
      <c r="A288" t="s">
        <v>34</v>
      </c>
      <c r="B288" s="96" t="s">
        <v>793</v>
      </c>
      <c r="C288" s="59" t="s">
        <v>794</v>
      </c>
      <c r="D288" s="59">
        <v>27433</v>
      </c>
      <c r="E288" s="60">
        <v>23221</v>
      </c>
      <c r="F288" s="60">
        <v>28672</v>
      </c>
      <c r="G288" s="77">
        <v>450</v>
      </c>
      <c r="H288" s="60">
        <f t="shared" si="10"/>
        <v>498</v>
      </c>
      <c r="I288" s="60">
        <f t="shared" si="11"/>
        <v>88</v>
      </c>
      <c r="J288" s="78">
        <v>445.82</v>
      </c>
      <c r="K288" s="79">
        <v>52.086043694764705</v>
      </c>
      <c r="L288" s="79" t="s">
        <v>795</v>
      </c>
      <c r="M288" s="80">
        <v>3049</v>
      </c>
      <c r="N288" s="81">
        <v>-7.8152777777777773</v>
      </c>
      <c r="O288" s="81">
        <v>-78.416666666666671</v>
      </c>
      <c r="P288" s="82" t="s">
        <v>68</v>
      </c>
      <c r="Q288" s="83"/>
      <c r="R288" s="84"/>
      <c r="S288" s="85">
        <v>119</v>
      </c>
      <c r="T288" s="82" t="s">
        <v>23</v>
      </c>
      <c r="U288" s="77">
        <v>450</v>
      </c>
      <c r="V288" s="76">
        <v>195</v>
      </c>
      <c r="W288" s="76">
        <v>25</v>
      </c>
      <c r="X288" s="86">
        <v>12.820512820512819</v>
      </c>
      <c r="Y288" s="76">
        <v>131</v>
      </c>
      <c r="Z288" s="75">
        <v>36.613603473227208</v>
      </c>
      <c r="AA288" s="75">
        <v>49.139280125195619</v>
      </c>
      <c r="AB288" s="75" t="s">
        <v>16</v>
      </c>
      <c r="AC288" s="87" t="s">
        <v>39</v>
      </c>
      <c r="AD288" s="360">
        <v>0.18830831846110774</v>
      </c>
      <c r="AE288" s="360" t="s">
        <v>16</v>
      </c>
      <c r="AF288" s="76">
        <v>12946.758018040002</v>
      </c>
      <c r="AG288" s="75">
        <v>55.754524000000004</v>
      </c>
      <c r="AH288" s="76">
        <v>5658</v>
      </c>
      <c r="AI288" s="75">
        <v>24.367730000000002</v>
      </c>
      <c r="AJ288" s="76">
        <v>9071</v>
      </c>
      <c r="AK288" s="75">
        <v>7260.0524596560099</v>
      </c>
      <c r="AL288" s="75">
        <v>373.52346152189824</v>
      </c>
      <c r="AM288" s="75">
        <v>474.55471297532415</v>
      </c>
      <c r="AN288" s="76">
        <v>848.07817449722234</v>
      </c>
      <c r="AP288" s="13"/>
      <c r="AQ288" s="13"/>
      <c r="AR288" s="13"/>
    </row>
    <row r="289" spans="1:44" x14ac:dyDescent="0.25">
      <c r="A289" t="s">
        <v>30</v>
      </c>
      <c r="B289" s="58" t="s">
        <v>796</v>
      </c>
      <c r="C289" s="422" t="s">
        <v>797</v>
      </c>
      <c r="D289" s="422">
        <v>98337</v>
      </c>
      <c r="E289" s="423">
        <v>106819</v>
      </c>
      <c r="F289" s="423">
        <v>110256</v>
      </c>
      <c r="G289" s="424">
        <v>1673</v>
      </c>
      <c r="H289" s="423">
        <f t="shared" si="10"/>
        <v>2424</v>
      </c>
      <c r="I289" s="423">
        <f t="shared" si="11"/>
        <v>488</v>
      </c>
      <c r="J289" s="425">
        <v>1125.26</v>
      </c>
      <c r="K289" s="426">
        <v>94.928283241206472</v>
      </c>
      <c r="L289" s="426" t="s">
        <v>798</v>
      </c>
      <c r="M289" s="427">
        <v>49</v>
      </c>
      <c r="N289" s="428">
        <v>-7.4183333333333339</v>
      </c>
      <c r="O289" s="428">
        <v>-79.514722222222218</v>
      </c>
      <c r="P289" s="429" t="s">
        <v>16</v>
      </c>
      <c r="Q289" s="430"/>
      <c r="R289" s="431">
        <v>5</v>
      </c>
      <c r="S289" s="432">
        <v>116</v>
      </c>
      <c r="T289" s="429" t="s">
        <v>23</v>
      </c>
      <c r="U289" s="424">
        <v>1673</v>
      </c>
      <c r="V289" s="433">
        <v>1471</v>
      </c>
      <c r="W289" s="433">
        <v>79</v>
      </c>
      <c r="X289" s="434">
        <v>5.3704962610469069</v>
      </c>
      <c r="Y289" s="433">
        <v>1271</v>
      </c>
      <c r="Z289" s="435">
        <v>8.8553215077605323</v>
      </c>
      <c r="AA289" s="435">
        <v>33.064154329295647</v>
      </c>
      <c r="AB289" s="435" t="s">
        <v>16</v>
      </c>
      <c r="AC289" s="436">
        <v>2</v>
      </c>
      <c r="AD289" s="437">
        <v>0.57922443766549025</v>
      </c>
      <c r="AE289" s="437">
        <v>0.75924352677273443</v>
      </c>
      <c r="AF289" s="433">
        <v>25996.648985380001</v>
      </c>
      <c r="AG289" s="435">
        <v>24.337102000000002</v>
      </c>
      <c r="AH289" s="433">
        <v>2769</v>
      </c>
      <c r="AI289" s="435">
        <v>2.5924213184900817</v>
      </c>
      <c r="AJ289" s="433">
        <v>31502</v>
      </c>
      <c r="AK289" s="435">
        <v>40138.611784908004</v>
      </c>
      <c r="AL289" s="435">
        <v>1196.9207928364806</v>
      </c>
      <c r="AM289" s="435">
        <v>695.2762037652476</v>
      </c>
      <c r="AN289" s="433">
        <v>1892.196996601728</v>
      </c>
      <c r="AP289" s="13"/>
      <c r="AQ289" s="13"/>
      <c r="AR289" s="13"/>
    </row>
    <row r="290" spans="1:44" x14ac:dyDescent="0.25">
      <c r="A290" t="s">
        <v>34</v>
      </c>
      <c r="B290" s="96" t="s">
        <v>799</v>
      </c>
      <c r="C290" s="59" t="s">
        <v>800</v>
      </c>
      <c r="D290" s="59">
        <v>38690</v>
      </c>
      <c r="E290" s="60">
        <v>41811</v>
      </c>
      <c r="F290" s="60">
        <v>40792</v>
      </c>
      <c r="G290" s="77">
        <v>665</v>
      </c>
      <c r="H290" s="60">
        <f t="shared" si="10"/>
        <v>774</v>
      </c>
      <c r="I290" s="60">
        <f t="shared" si="11"/>
        <v>390</v>
      </c>
      <c r="J290" s="78">
        <v>165.37</v>
      </c>
      <c r="K290" s="79">
        <v>252.83304105944245</v>
      </c>
      <c r="L290" s="79" t="s">
        <v>801</v>
      </c>
      <c r="M290" s="80">
        <v>124</v>
      </c>
      <c r="N290" s="81">
        <v>-7.243611111111111</v>
      </c>
      <c r="O290" s="81">
        <v>-79.470277777777781</v>
      </c>
      <c r="P290" s="82" t="s">
        <v>41</v>
      </c>
      <c r="Q290" s="83"/>
      <c r="R290" s="84"/>
      <c r="S290" s="85">
        <v>36</v>
      </c>
      <c r="T290" s="82" t="s">
        <v>23</v>
      </c>
      <c r="U290" s="77">
        <v>665</v>
      </c>
      <c r="V290" s="76">
        <v>574</v>
      </c>
      <c r="W290" s="76">
        <v>27</v>
      </c>
      <c r="X290" s="86">
        <v>4.7038327526132404</v>
      </c>
      <c r="Y290" s="76">
        <v>605</v>
      </c>
      <c r="Z290" s="75">
        <v>9.1911764705882355</v>
      </c>
      <c r="AA290" s="75">
        <v>28.217349857006674</v>
      </c>
      <c r="AB290" s="75" t="s">
        <v>16</v>
      </c>
      <c r="AC290" s="87" t="s">
        <v>39</v>
      </c>
      <c r="AD290" s="360">
        <v>0.56509793297871214</v>
      </c>
      <c r="AE290" s="360" t="s">
        <v>16</v>
      </c>
      <c r="AF290" s="76">
        <v>12742.348373370001</v>
      </c>
      <c r="AG290" s="75">
        <v>30.476067</v>
      </c>
      <c r="AH290" s="76">
        <v>1046</v>
      </c>
      <c r="AI290" s="75">
        <v>2.5025369999999998</v>
      </c>
      <c r="AJ290" s="76">
        <v>12008</v>
      </c>
      <c r="AK290" s="75">
        <v>15287.201236811999</v>
      </c>
      <c r="AL290" s="75">
        <v>332.06787041687602</v>
      </c>
      <c r="AM290" s="75">
        <v>540.48641457989515</v>
      </c>
      <c r="AN290" s="76">
        <v>872.554284996771</v>
      </c>
      <c r="AP290" s="13"/>
      <c r="AQ290" s="13"/>
      <c r="AR290" s="13"/>
    </row>
    <row r="291" spans="1:44" x14ac:dyDescent="0.25">
      <c r="A291" t="s">
        <v>34</v>
      </c>
      <c r="B291" s="96" t="s">
        <v>802</v>
      </c>
      <c r="C291" s="59" t="s">
        <v>803</v>
      </c>
      <c r="D291" s="59">
        <v>3602</v>
      </c>
      <c r="E291" s="60">
        <v>4258</v>
      </c>
      <c r="F291" s="60">
        <v>4166</v>
      </c>
      <c r="G291" s="77">
        <v>56</v>
      </c>
      <c r="H291" s="60">
        <f t="shared" si="10"/>
        <v>91</v>
      </c>
      <c r="I291" s="60">
        <f t="shared" si="11"/>
        <v>14</v>
      </c>
      <c r="J291" s="78">
        <v>50.98</v>
      </c>
      <c r="K291" s="79">
        <v>83.522950176539823</v>
      </c>
      <c r="L291" s="79" t="s">
        <v>804</v>
      </c>
      <c r="M291" s="80">
        <v>13</v>
      </c>
      <c r="N291" s="81">
        <v>-7.3374999999999995</v>
      </c>
      <c r="O291" s="81">
        <v>-79.56305555555555</v>
      </c>
      <c r="P291" s="82" t="s">
        <v>75</v>
      </c>
      <c r="Q291" s="83"/>
      <c r="R291" s="84"/>
      <c r="S291" s="85">
        <v>27</v>
      </c>
      <c r="T291" s="82" t="s">
        <v>23</v>
      </c>
      <c r="U291" s="77">
        <v>56</v>
      </c>
      <c r="V291" s="76">
        <v>65</v>
      </c>
      <c r="W291" s="76">
        <v>2</v>
      </c>
      <c r="X291" s="86">
        <v>3.0769230769230771</v>
      </c>
      <c r="Y291" s="76">
        <v>47</v>
      </c>
      <c r="Z291" s="72">
        <v>12.89308176100629</v>
      </c>
      <c r="AA291" s="72">
        <v>43.055555555555557</v>
      </c>
      <c r="AB291" s="72" t="s">
        <v>16</v>
      </c>
      <c r="AC291" s="73" t="s">
        <v>16</v>
      </c>
      <c r="AD291" s="373">
        <v>0.55360718062694292</v>
      </c>
      <c r="AE291" s="373" t="s">
        <v>16</v>
      </c>
      <c r="AF291" s="76">
        <v>1694.82553592</v>
      </c>
      <c r="AG291" s="75">
        <v>39.803324000000003</v>
      </c>
      <c r="AH291" s="76">
        <v>129</v>
      </c>
      <c r="AI291" s="75">
        <v>3.027377</v>
      </c>
      <c r="AJ291" s="76">
        <v>1259</v>
      </c>
      <c r="AK291" s="75">
        <v>1644.206115070999</v>
      </c>
      <c r="AL291" s="75">
        <v>344.33154062940343</v>
      </c>
      <c r="AM291" s="75">
        <v>262.31453734147487</v>
      </c>
      <c r="AN291" s="76">
        <v>606.64607797087831</v>
      </c>
      <c r="AP291" s="13"/>
      <c r="AQ291" s="13"/>
      <c r="AR291" s="13"/>
    </row>
    <row r="292" spans="1:44" x14ac:dyDescent="0.25">
      <c r="A292" t="s">
        <v>34</v>
      </c>
      <c r="B292" s="96" t="s">
        <v>805</v>
      </c>
      <c r="C292" s="59" t="s">
        <v>797</v>
      </c>
      <c r="D292" s="59">
        <v>27262</v>
      </c>
      <c r="E292" s="60">
        <v>30239</v>
      </c>
      <c r="F292" s="60">
        <v>32902</v>
      </c>
      <c r="G292" s="77">
        <v>472</v>
      </c>
      <c r="H292" s="60">
        <f t="shared" si="10"/>
        <v>740</v>
      </c>
      <c r="I292" s="60">
        <f t="shared" si="11"/>
        <v>23</v>
      </c>
      <c r="J292" s="78">
        <v>30.84</v>
      </c>
      <c r="K292" s="79">
        <v>980.51232166018156</v>
      </c>
      <c r="L292" s="79" t="s">
        <v>806</v>
      </c>
      <c r="M292" s="80">
        <v>21</v>
      </c>
      <c r="N292" s="81">
        <v>-7.4011111111111116</v>
      </c>
      <c r="O292" s="81">
        <v>-79.572222222222223</v>
      </c>
      <c r="P292" s="82" t="s">
        <v>41</v>
      </c>
      <c r="Q292" s="83"/>
      <c r="R292" s="84"/>
      <c r="S292" s="85">
        <v>3</v>
      </c>
      <c r="T292" s="82" t="s">
        <v>23</v>
      </c>
      <c r="U292" s="77">
        <v>472</v>
      </c>
      <c r="V292" s="76">
        <v>435</v>
      </c>
      <c r="W292" s="76">
        <v>34</v>
      </c>
      <c r="X292" s="86">
        <v>7.8160919540229887</v>
      </c>
      <c r="Y292" s="76">
        <v>294</v>
      </c>
      <c r="Z292" s="75">
        <v>7.5167785234899327</v>
      </c>
      <c r="AA292" s="75">
        <v>39.304812834224599</v>
      </c>
      <c r="AB292" s="75" t="s">
        <v>16</v>
      </c>
      <c r="AC292" s="87" t="s">
        <v>39</v>
      </c>
      <c r="AD292" s="360">
        <v>0.5968586479601472</v>
      </c>
      <c r="AE292" s="360" t="s">
        <v>16</v>
      </c>
      <c r="AF292" s="76">
        <v>3499.6275077499999</v>
      </c>
      <c r="AG292" s="75">
        <v>11.573224999999999</v>
      </c>
      <c r="AH292" s="76">
        <v>437</v>
      </c>
      <c r="AI292" s="75">
        <v>1.4456640000000001</v>
      </c>
      <c r="AJ292" s="76">
        <v>8754</v>
      </c>
      <c r="AK292" s="75">
        <v>11750.556611795</v>
      </c>
      <c r="AL292" s="75">
        <v>597.5675319951057</v>
      </c>
      <c r="AM292" s="75">
        <v>1179.9891821819504</v>
      </c>
      <c r="AN292" s="76">
        <v>1777.5567141770559</v>
      </c>
      <c r="AP292" s="13"/>
      <c r="AQ292" s="13"/>
      <c r="AR292" s="13"/>
    </row>
    <row r="293" spans="1:44" x14ac:dyDescent="0.25">
      <c r="A293" t="s">
        <v>34</v>
      </c>
      <c r="B293" s="96" t="s">
        <v>807</v>
      </c>
      <c r="C293" s="59" t="s">
        <v>808</v>
      </c>
      <c r="D293" s="59">
        <v>11907</v>
      </c>
      <c r="E293" s="60">
        <v>12205</v>
      </c>
      <c r="F293" s="60">
        <v>13146</v>
      </c>
      <c r="G293" s="77">
        <v>204</v>
      </c>
      <c r="H293" s="60">
        <f t="shared" si="10"/>
        <v>303</v>
      </c>
      <c r="I293" s="60">
        <f t="shared" si="11"/>
        <v>21</v>
      </c>
      <c r="J293" s="78">
        <v>181.06</v>
      </c>
      <c r="K293" s="79">
        <v>67.408593836297356</v>
      </c>
      <c r="L293" s="79" t="s">
        <v>809</v>
      </c>
      <c r="M293" s="80">
        <v>117</v>
      </c>
      <c r="N293" s="81">
        <v>-7.35</v>
      </c>
      <c r="O293" s="81">
        <v>-79.455277777777781</v>
      </c>
      <c r="P293" s="82" t="s">
        <v>75</v>
      </c>
      <c r="Q293" s="83"/>
      <c r="R293" s="84"/>
      <c r="S293" s="85">
        <v>29</v>
      </c>
      <c r="T293" s="82" t="s">
        <v>23</v>
      </c>
      <c r="U293" s="77">
        <v>204</v>
      </c>
      <c r="V293" s="76">
        <v>160</v>
      </c>
      <c r="W293" s="76">
        <v>5</v>
      </c>
      <c r="X293" s="86">
        <v>3.125</v>
      </c>
      <c r="Y293" s="76">
        <v>140</v>
      </c>
      <c r="Z293" s="72">
        <v>8.8180112570356481</v>
      </c>
      <c r="AA293" s="72">
        <v>32.222222222222221</v>
      </c>
      <c r="AB293" s="72" t="s">
        <v>16</v>
      </c>
      <c r="AC293" s="73" t="s">
        <v>16</v>
      </c>
      <c r="AD293" s="373">
        <v>0.53511179003009024</v>
      </c>
      <c r="AE293" s="373" t="s">
        <v>16</v>
      </c>
      <c r="AF293" s="76">
        <v>4116.5432867500003</v>
      </c>
      <c r="AG293" s="75">
        <v>33.728335000000001</v>
      </c>
      <c r="AH293" s="76">
        <v>811</v>
      </c>
      <c r="AI293" s="75">
        <v>6.6479109999999997</v>
      </c>
      <c r="AJ293" s="76">
        <v>3901</v>
      </c>
      <c r="AK293" s="75">
        <v>4194.6368351150004</v>
      </c>
      <c r="AL293" s="75">
        <v>200.73234985661611</v>
      </c>
      <c r="AM293" s="75">
        <v>287.56434330192542</v>
      </c>
      <c r="AN293" s="76">
        <v>488.29669315854164</v>
      </c>
      <c r="AP293" s="13"/>
      <c r="AQ293" s="13"/>
      <c r="AR293" s="13"/>
    </row>
    <row r="294" spans="1:44" x14ac:dyDescent="0.25">
      <c r="A294" t="s">
        <v>34</v>
      </c>
      <c r="B294" s="96" t="s">
        <v>810</v>
      </c>
      <c r="C294" s="59" t="s">
        <v>811</v>
      </c>
      <c r="D294" s="59">
        <v>16876</v>
      </c>
      <c r="E294" s="60">
        <v>18306</v>
      </c>
      <c r="F294" s="60">
        <v>19250</v>
      </c>
      <c r="G294" s="77">
        <v>276</v>
      </c>
      <c r="H294" s="60">
        <f t="shared" si="10"/>
        <v>516</v>
      </c>
      <c r="I294" s="60">
        <f t="shared" si="11"/>
        <v>40</v>
      </c>
      <c r="J294" s="78">
        <v>697.01</v>
      </c>
      <c r="K294" s="79">
        <v>26.263611712887908</v>
      </c>
      <c r="L294" s="79" t="s">
        <v>798</v>
      </c>
      <c r="M294" s="80">
        <v>49</v>
      </c>
      <c r="N294" s="81">
        <v>-7.4183333333333339</v>
      </c>
      <c r="O294" s="81">
        <v>-79.514722222222218</v>
      </c>
      <c r="P294" s="82" t="s">
        <v>694</v>
      </c>
      <c r="Q294" s="83"/>
      <c r="R294" s="84"/>
      <c r="S294" s="85">
        <v>21</v>
      </c>
      <c r="T294" s="82" t="s">
        <v>23</v>
      </c>
      <c r="U294" s="77">
        <v>276</v>
      </c>
      <c r="V294" s="76">
        <v>237</v>
      </c>
      <c r="W294" s="76">
        <v>11</v>
      </c>
      <c r="X294" s="86">
        <v>4.6413502109704643</v>
      </c>
      <c r="Y294" s="76">
        <v>185</v>
      </c>
      <c r="Z294" s="72">
        <v>8.5343228200371062</v>
      </c>
      <c r="AA294" s="72">
        <v>39.304812834224599</v>
      </c>
      <c r="AB294" s="72" t="s">
        <v>16</v>
      </c>
      <c r="AC294" s="73" t="s">
        <v>16</v>
      </c>
      <c r="AD294" s="373">
        <v>0.61385175385539481</v>
      </c>
      <c r="AE294" s="373" t="s">
        <v>16</v>
      </c>
      <c r="AF294" s="76">
        <v>3850.6398240599997</v>
      </c>
      <c r="AG294" s="75">
        <v>21.034851</v>
      </c>
      <c r="AH294" s="76">
        <v>292</v>
      </c>
      <c r="AI294" s="75">
        <v>1.5977710000000001</v>
      </c>
      <c r="AJ294" s="76">
        <v>5580</v>
      </c>
      <c r="AK294" s="75">
        <v>7262.0109861149986</v>
      </c>
      <c r="AL294" s="75">
        <v>796.38898339342279</v>
      </c>
      <c r="AM294" s="75">
        <v>595.8806140063366</v>
      </c>
      <c r="AN294" s="76">
        <v>1392.2695973997597</v>
      </c>
      <c r="AP294" s="13"/>
      <c r="AQ294" s="13"/>
      <c r="AR294" s="13"/>
    </row>
    <row r="295" spans="1:44" x14ac:dyDescent="0.25">
      <c r="A295" t="s">
        <v>30</v>
      </c>
      <c r="B295" s="58" t="s">
        <v>812</v>
      </c>
      <c r="C295" s="422" t="s">
        <v>813</v>
      </c>
      <c r="D295" s="422">
        <v>81655</v>
      </c>
      <c r="E295" s="423">
        <v>82036</v>
      </c>
      <c r="F295" s="423">
        <v>84525</v>
      </c>
      <c r="G295" s="424">
        <v>1551</v>
      </c>
      <c r="H295" s="423">
        <f t="shared" si="10"/>
        <v>1295</v>
      </c>
      <c r="I295" s="423">
        <f t="shared" si="11"/>
        <v>542</v>
      </c>
      <c r="J295" s="425">
        <v>4226.5300000000007</v>
      </c>
      <c r="K295" s="426">
        <v>19.409775868147154</v>
      </c>
      <c r="L295" s="426" t="s">
        <v>814</v>
      </c>
      <c r="M295" s="427">
        <v>3222</v>
      </c>
      <c r="N295" s="428">
        <v>-8.2750000000000004</v>
      </c>
      <c r="O295" s="428">
        <v>-77.296111111111102</v>
      </c>
      <c r="P295" s="429" t="s">
        <v>16</v>
      </c>
      <c r="Q295" s="430"/>
      <c r="R295" s="431">
        <v>13</v>
      </c>
      <c r="S295" s="432">
        <v>649</v>
      </c>
      <c r="T295" s="429" t="s">
        <v>23</v>
      </c>
      <c r="U295" s="424">
        <v>1551</v>
      </c>
      <c r="V295" s="433">
        <v>1010</v>
      </c>
      <c r="W295" s="433">
        <v>60</v>
      </c>
      <c r="X295" s="434">
        <v>5.9405940594059405</v>
      </c>
      <c r="Y295" s="433">
        <v>493</v>
      </c>
      <c r="Z295" s="435">
        <v>27.391496899911427</v>
      </c>
      <c r="AA295" s="435">
        <v>81.037489102005239</v>
      </c>
      <c r="AB295" s="435" t="s">
        <v>16</v>
      </c>
      <c r="AC295" s="436">
        <v>9</v>
      </c>
      <c r="AD295" s="437">
        <v>0.39285593577729766</v>
      </c>
      <c r="AE295" s="437">
        <v>0.70751322813754347</v>
      </c>
      <c r="AF295" s="433">
        <v>39384.150515000001</v>
      </c>
      <c r="AG295" s="435">
        <v>48.008375000000001</v>
      </c>
      <c r="AH295" s="433">
        <v>26240</v>
      </c>
      <c r="AI295" s="435">
        <v>31.986469245067106</v>
      </c>
      <c r="AJ295" s="433">
        <v>22552</v>
      </c>
      <c r="AK295" s="435">
        <v>26232.174329791018</v>
      </c>
      <c r="AL295" s="435">
        <v>1999.9441138036966</v>
      </c>
      <c r="AM295" s="435">
        <v>1313.1421594178166</v>
      </c>
      <c r="AN295" s="433">
        <v>3313.0862732215132</v>
      </c>
      <c r="AP295" s="13"/>
      <c r="AQ295" s="13"/>
      <c r="AR295" s="13"/>
    </row>
    <row r="296" spans="1:44" x14ac:dyDescent="0.25">
      <c r="A296" t="s">
        <v>34</v>
      </c>
      <c r="B296" s="96" t="s">
        <v>815</v>
      </c>
      <c r="C296" s="59" t="s">
        <v>816</v>
      </c>
      <c r="D296" s="59">
        <v>4015</v>
      </c>
      <c r="E296" s="60">
        <v>4079</v>
      </c>
      <c r="F296" s="60">
        <v>4511</v>
      </c>
      <c r="G296" s="77">
        <v>63</v>
      </c>
      <c r="H296" s="60">
        <f t="shared" si="10"/>
        <v>79</v>
      </c>
      <c r="I296" s="414" t="str">
        <f t="shared" si="11"/>
        <v>-</v>
      </c>
      <c r="J296" s="78">
        <v>227.39</v>
      </c>
      <c r="K296" s="79">
        <v>17.938343814591672</v>
      </c>
      <c r="L296" s="79" t="s">
        <v>817</v>
      </c>
      <c r="M296" s="80">
        <v>3189</v>
      </c>
      <c r="N296" s="81">
        <v>-8.1269444444444456</v>
      </c>
      <c r="O296" s="81">
        <v>-77.395277777777778</v>
      </c>
      <c r="P296" s="82" t="s">
        <v>38</v>
      </c>
      <c r="Q296" s="83"/>
      <c r="R296" s="84"/>
      <c r="S296" s="85">
        <v>32</v>
      </c>
      <c r="T296" s="82" t="s">
        <v>23</v>
      </c>
      <c r="U296" s="77">
        <v>63</v>
      </c>
      <c r="V296" s="76">
        <v>31</v>
      </c>
      <c r="W296" s="76">
        <v>2</v>
      </c>
      <c r="X296" s="86">
        <v>6.4516129032258061</v>
      </c>
      <c r="Y296" s="76">
        <v>26</v>
      </c>
      <c r="Z296" s="72">
        <v>24.159663865546218</v>
      </c>
      <c r="AA296" s="72">
        <v>92.907801418439718</v>
      </c>
      <c r="AB296" s="72" t="s">
        <v>16</v>
      </c>
      <c r="AC296" s="73" t="s">
        <v>39</v>
      </c>
      <c r="AD296" s="373">
        <v>0.35886934765956874</v>
      </c>
      <c r="AE296" s="373" t="s">
        <v>16</v>
      </c>
      <c r="AF296" s="76">
        <v>2058.1750488600001</v>
      </c>
      <c r="AG296" s="75">
        <v>50.457834000000005</v>
      </c>
      <c r="AH296" s="76">
        <v>1097</v>
      </c>
      <c r="AI296" s="75">
        <v>26.901959999999999</v>
      </c>
      <c r="AJ296" s="76">
        <v>1034</v>
      </c>
      <c r="AK296" s="75">
        <v>1297.2188026860013</v>
      </c>
      <c r="AL296" s="75">
        <v>395.14118901691597</v>
      </c>
      <c r="AM296" s="75">
        <v>3367.9521157146364</v>
      </c>
      <c r="AN296" s="76">
        <v>3763.0933047315521</v>
      </c>
      <c r="AP296" s="13"/>
      <c r="AQ296" s="13"/>
      <c r="AR296" s="13"/>
    </row>
    <row r="297" spans="1:44" x14ac:dyDescent="0.25">
      <c r="A297" t="s">
        <v>34</v>
      </c>
      <c r="B297" s="96" t="s">
        <v>818</v>
      </c>
      <c r="C297" s="59" t="s">
        <v>819</v>
      </c>
      <c r="D297" s="59">
        <v>12541</v>
      </c>
      <c r="E297" s="60">
        <v>12638</v>
      </c>
      <c r="F297" s="60">
        <v>14975</v>
      </c>
      <c r="G297" s="77">
        <v>272</v>
      </c>
      <c r="H297" s="60">
        <f t="shared" si="10"/>
        <v>165</v>
      </c>
      <c r="I297" s="60">
        <f t="shared" si="11"/>
        <v>72</v>
      </c>
      <c r="J297" s="78">
        <v>300.04000000000002</v>
      </c>
      <c r="K297" s="79">
        <v>42.121050526596449</v>
      </c>
      <c r="L297" s="79" t="s">
        <v>820</v>
      </c>
      <c r="M297" s="80">
        <v>3166</v>
      </c>
      <c r="N297" s="81">
        <v>-8.1244444444444444</v>
      </c>
      <c r="O297" s="81">
        <v>-77.515000000000001</v>
      </c>
      <c r="P297" s="82" t="s">
        <v>68</v>
      </c>
      <c r="Q297" s="83"/>
      <c r="R297" s="84"/>
      <c r="S297" s="85">
        <v>63</v>
      </c>
      <c r="T297" s="82" t="s">
        <v>23</v>
      </c>
      <c r="U297" s="77">
        <v>272</v>
      </c>
      <c r="V297" s="76">
        <v>253</v>
      </c>
      <c r="W297" s="76">
        <v>19</v>
      </c>
      <c r="X297" s="86">
        <v>7.5098814229249005</v>
      </c>
      <c r="Y297" s="76">
        <v>50</v>
      </c>
      <c r="Z297" s="75">
        <v>36.215415019762851</v>
      </c>
      <c r="AA297" s="75">
        <v>92.385786802030452</v>
      </c>
      <c r="AB297" s="75" t="s">
        <v>16</v>
      </c>
      <c r="AC297" s="87" t="s">
        <v>39</v>
      </c>
      <c r="AD297" s="360">
        <v>0.22948568018205834</v>
      </c>
      <c r="AE297" s="360" t="s">
        <v>16</v>
      </c>
      <c r="AF297" s="76">
        <v>8808.9706077600003</v>
      </c>
      <c r="AG297" s="75">
        <v>69.702252000000001</v>
      </c>
      <c r="AH297" s="76">
        <v>4004</v>
      </c>
      <c r="AI297" s="75">
        <v>31.679649999999999</v>
      </c>
      <c r="AJ297" s="76">
        <v>2763</v>
      </c>
      <c r="AK297" s="75">
        <v>2225.0955762660005</v>
      </c>
      <c r="AL297" s="75">
        <v>379.40847365089411</v>
      </c>
      <c r="AM297" s="75">
        <v>429.68302896027853</v>
      </c>
      <c r="AN297" s="76">
        <v>809.0915026111727</v>
      </c>
      <c r="AP297" s="13"/>
      <c r="AQ297" s="13"/>
      <c r="AR297" s="13"/>
    </row>
    <row r="298" spans="1:44" x14ac:dyDescent="0.25">
      <c r="A298" t="s">
        <v>34</v>
      </c>
      <c r="B298" s="96" t="s">
        <v>821</v>
      </c>
      <c r="C298" s="59" t="s">
        <v>822</v>
      </c>
      <c r="D298" s="59">
        <v>6641</v>
      </c>
      <c r="E298" s="60">
        <v>6392</v>
      </c>
      <c r="F298" s="60">
        <v>6659</v>
      </c>
      <c r="G298" s="77">
        <v>125</v>
      </c>
      <c r="H298" s="60">
        <f t="shared" si="10"/>
        <v>147</v>
      </c>
      <c r="I298" s="60">
        <f t="shared" si="11"/>
        <v>28</v>
      </c>
      <c r="J298" s="78">
        <v>247.48</v>
      </c>
      <c r="K298" s="79">
        <v>25.828349765637629</v>
      </c>
      <c r="L298" s="79" t="s">
        <v>823</v>
      </c>
      <c r="M298" s="80">
        <v>3313</v>
      </c>
      <c r="N298" s="81">
        <v>-8.4574999999999996</v>
      </c>
      <c r="O298" s="81">
        <v>-77.298333333333332</v>
      </c>
      <c r="P298" s="82" t="s">
        <v>68</v>
      </c>
      <c r="Q298" s="83"/>
      <c r="R298" s="84"/>
      <c r="S298" s="85">
        <v>66</v>
      </c>
      <c r="T298" s="82" t="s">
        <v>23</v>
      </c>
      <c r="U298" s="77">
        <v>125</v>
      </c>
      <c r="V298" s="76">
        <v>100</v>
      </c>
      <c r="W298" s="76">
        <v>1</v>
      </c>
      <c r="X298" s="86">
        <v>1</v>
      </c>
      <c r="Y298" s="76">
        <v>13</v>
      </c>
      <c r="Z298" s="75">
        <v>26.466575716234651</v>
      </c>
      <c r="AA298" s="75">
        <v>92.52873563218391</v>
      </c>
      <c r="AB298" s="75" t="s">
        <v>16</v>
      </c>
      <c r="AC298" s="87" t="s">
        <v>39</v>
      </c>
      <c r="AD298" s="360">
        <v>0.23156757479789997</v>
      </c>
      <c r="AE298" s="360" t="s">
        <v>16</v>
      </c>
      <c r="AF298" s="76">
        <v>3672.6867877599998</v>
      </c>
      <c r="AG298" s="75">
        <v>57.457552999999997</v>
      </c>
      <c r="AH298" s="76">
        <v>3381</v>
      </c>
      <c r="AI298" s="75">
        <v>52.888849999999998</v>
      </c>
      <c r="AJ298" s="76">
        <v>1409</v>
      </c>
      <c r="AK298" s="75">
        <v>1069.2244971979987</v>
      </c>
      <c r="AL298" s="75">
        <v>944.89806946182728</v>
      </c>
      <c r="AM298" s="75">
        <v>562.22044274092616</v>
      </c>
      <c r="AN298" s="76">
        <v>1507.1185122027537</v>
      </c>
      <c r="AP298" s="13"/>
      <c r="AQ298" s="13"/>
      <c r="AR298" s="13"/>
    </row>
    <row r="299" spans="1:44" x14ac:dyDescent="0.25">
      <c r="A299" t="s">
        <v>34</v>
      </c>
      <c r="B299" s="96" t="s">
        <v>824</v>
      </c>
      <c r="C299" s="59" t="s">
        <v>825</v>
      </c>
      <c r="D299" s="59">
        <v>2405</v>
      </c>
      <c r="E299" s="60">
        <v>1228</v>
      </c>
      <c r="F299" s="60">
        <v>1370</v>
      </c>
      <c r="G299" s="77">
        <v>14</v>
      </c>
      <c r="H299" s="60">
        <f t="shared" si="10"/>
        <v>40</v>
      </c>
      <c r="I299" s="60">
        <f t="shared" si="11"/>
        <v>5</v>
      </c>
      <c r="J299" s="78">
        <v>89.73</v>
      </c>
      <c r="K299" s="79">
        <v>13.685500947286302</v>
      </c>
      <c r="L299" s="79" t="s">
        <v>826</v>
      </c>
      <c r="M299" s="80">
        <v>2381</v>
      </c>
      <c r="N299" s="81">
        <v>-8.1872222222222231</v>
      </c>
      <c r="O299" s="81">
        <v>-77.343888888888884</v>
      </c>
      <c r="P299" s="82" t="s">
        <v>38</v>
      </c>
      <c r="Q299" s="83"/>
      <c r="R299" s="84"/>
      <c r="S299" s="85">
        <v>30</v>
      </c>
      <c r="T299" s="82" t="s">
        <v>23</v>
      </c>
      <c r="U299" s="77">
        <v>14</v>
      </c>
      <c r="V299" s="76">
        <v>12</v>
      </c>
      <c r="W299" s="76">
        <v>1</v>
      </c>
      <c r="X299" s="86">
        <v>8.3333333333333321</v>
      </c>
      <c r="Y299" s="76">
        <v>7</v>
      </c>
      <c r="Z299" s="72">
        <v>19.811320754716981</v>
      </c>
      <c r="AA299" s="72">
        <v>83.870967741935488</v>
      </c>
      <c r="AB299" s="72" t="s">
        <v>16</v>
      </c>
      <c r="AC299" s="73" t="s">
        <v>16</v>
      </c>
      <c r="AD299" s="373">
        <v>0.30925916069992143</v>
      </c>
      <c r="AE299" s="373" t="s">
        <v>16</v>
      </c>
      <c r="AF299" s="76">
        <v>641.05243475999998</v>
      </c>
      <c r="AG299" s="75">
        <v>52.202967000000001</v>
      </c>
      <c r="AH299" s="76">
        <v>453</v>
      </c>
      <c r="AI299" s="75">
        <v>36.878889999999998</v>
      </c>
      <c r="AJ299" s="76">
        <v>609</v>
      </c>
      <c r="AK299" s="75">
        <v>285.94479751699993</v>
      </c>
      <c r="AL299" s="75">
        <v>1128.1672149837132</v>
      </c>
      <c r="AM299" s="75">
        <v>812.98521986970684</v>
      </c>
      <c r="AN299" s="76">
        <v>1941.1524348534201</v>
      </c>
      <c r="AP299" s="13"/>
      <c r="AQ299" s="13"/>
      <c r="AR299" s="13"/>
    </row>
    <row r="300" spans="1:44" x14ac:dyDescent="0.25">
      <c r="A300" t="s">
        <v>34</v>
      </c>
      <c r="B300" s="96" t="s">
        <v>827</v>
      </c>
      <c r="C300" s="59" t="s">
        <v>828</v>
      </c>
      <c r="D300" s="59">
        <v>4327</v>
      </c>
      <c r="E300" s="60">
        <v>3779</v>
      </c>
      <c r="F300" s="60">
        <v>4535</v>
      </c>
      <c r="G300" s="77">
        <v>84</v>
      </c>
      <c r="H300" s="60">
        <f t="shared" si="10"/>
        <v>58</v>
      </c>
      <c r="I300" s="60">
        <f t="shared" si="11"/>
        <v>56</v>
      </c>
      <c r="J300" s="78">
        <v>124.63</v>
      </c>
      <c r="K300" s="79">
        <v>30.321752387065715</v>
      </c>
      <c r="L300" s="79" t="s">
        <v>829</v>
      </c>
      <c r="M300" s="80">
        <v>2188</v>
      </c>
      <c r="N300" s="81">
        <v>-8.0044444444444451</v>
      </c>
      <c r="O300" s="81">
        <v>-77.592222222222219</v>
      </c>
      <c r="P300" s="82" t="s">
        <v>68</v>
      </c>
      <c r="Q300" s="83"/>
      <c r="R300" s="84"/>
      <c r="S300" s="85">
        <v>41</v>
      </c>
      <c r="T300" s="82" t="s">
        <v>23</v>
      </c>
      <c r="U300" s="77">
        <v>84</v>
      </c>
      <c r="V300" s="76">
        <v>29</v>
      </c>
      <c r="W300" s="76">
        <v>3</v>
      </c>
      <c r="X300" s="86">
        <v>10.344827586206897</v>
      </c>
      <c r="Y300" s="76">
        <v>13</v>
      </c>
      <c r="Z300" s="72">
        <v>26.109215017064848</v>
      </c>
      <c r="AA300" s="72">
        <v>53.846153846153847</v>
      </c>
      <c r="AB300" s="72" t="s">
        <v>16</v>
      </c>
      <c r="AC300" s="73" t="s">
        <v>39</v>
      </c>
      <c r="AD300" s="373">
        <v>0.22911267166155197</v>
      </c>
      <c r="AE300" s="373" t="s">
        <v>16</v>
      </c>
      <c r="AF300" s="76">
        <v>2629.14575754</v>
      </c>
      <c r="AG300" s="75">
        <v>69.572525999999996</v>
      </c>
      <c r="AH300" s="76">
        <v>1615</v>
      </c>
      <c r="AI300" s="75">
        <v>42.728740000000002</v>
      </c>
      <c r="AJ300" s="76">
        <v>786</v>
      </c>
      <c r="AK300" s="75">
        <v>836.11295090900001</v>
      </c>
      <c r="AL300" s="75">
        <v>729.65866366763692</v>
      </c>
      <c r="AM300" s="75">
        <v>557.51286054511763</v>
      </c>
      <c r="AN300" s="76">
        <v>1287.1715242127545</v>
      </c>
      <c r="AP300" s="13"/>
      <c r="AQ300" s="13"/>
      <c r="AR300" s="13"/>
    </row>
    <row r="301" spans="1:44" x14ac:dyDescent="0.25">
      <c r="A301" t="s">
        <v>34</v>
      </c>
      <c r="B301" s="96" t="s">
        <v>830</v>
      </c>
      <c r="C301" s="59" t="s">
        <v>831</v>
      </c>
      <c r="D301" s="59">
        <v>1770</v>
      </c>
      <c r="E301" s="60">
        <v>1401</v>
      </c>
      <c r="F301" s="60">
        <v>1892</v>
      </c>
      <c r="G301" s="77">
        <v>25</v>
      </c>
      <c r="H301" s="60">
        <f t="shared" si="10"/>
        <v>16</v>
      </c>
      <c r="I301" s="414" t="str">
        <f t="shared" si="11"/>
        <v>-</v>
      </c>
      <c r="J301" s="78">
        <v>1394.89</v>
      </c>
      <c r="K301" s="79">
        <v>1.0043802737133394</v>
      </c>
      <c r="L301" s="79" t="s">
        <v>5621</v>
      </c>
      <c r="M301" s="80">
        <v>1353</v>
      </c>
      <c r="N301" s="81">
        <v>-8.2077777777777765</v>
      </c>
      <c r="O301" s="81">
        <v>-76.982777777777784</v>
      </c>
      <c r="P301" s="82" t="s">
        <v>68</v>
      </c>
      <c r="Q301" s="83"/>
      <c r="R301" s="84"/>
      <c r="S301" s="85">
        <v>38</v>
      </c>
      <c r="T301" s="82" t="s">
        <v>23</v>
      </c>
      <c r="U301" s="77">
        <v>25</v>
      </c>
      <c r="V301" s="76">
        <v>15</v>
      </c>
      <c r="W301" s="76">
        <v>0</v>
      </c>
      <c r="X301" s="87">
        <v>0</v>
      </c>
      <c r="Y301" s="76">
        <v>3</v>
      </c>
      <c r="Z301" s="72">
        <v>23.636363636363637</v>
      </c>
      <c r="AA301" s="72">
        <v>43.39622641509434</v>
      </c>
      <c r="AB301" s="72" t="s">
        <v>16</v>
      </c>
      <c r="AC301" s="73" t="s">
        <v>39</v>
      </c>
      <c r="AD301" s="373">
        <v>0.17358237911019175</v>
      </c>
      <c r="AE301" s="373" t="s">
        <v>16</v>
      </c>
      <c r="AF301" s="76">
        <v>827.86363509</v>
      </c>
      <c r="AG301" s="75">
        <v>59.090909000000003</v>
      </c>
      <c r="AH301" s="76">
        <v>372</v>
      </c>
      <c r="AI301" s="75">
        <v>26.526589999999999</v>
      </c>
      <c r="AJ301" s="76">
        <v>501</v>
      </c>
      <c r="AK301" s="75">
        <v>523.44738210200001</v>
      </c>
      <c r="AL301" s="75">
        <v>1224.456074232691</v>
      </c>
      <c r="AM301" s="75">
        <v>8728.1921698786591</v>
      </c>
      <c r="AN301" s="76">
        <v>9952.6482441113494</v>
      </c>
      <c r="AP301" s="13"/>
      <c r="AQ301" s="13"/>
      <c r="AR301" s="13"/>
    </row>
    <row r="302" spans="1:44" x14ac:dyDescent="0.25">
      <c r="A302" t="s">
        <v>34</v>
      </c>
      <c r="B302" s="96" t="s">
        <v>832</v>
      </c>
      <c r="C302" s="59" t="s">
        <v>833</v>
      </c>
      <c r="D302" s="59">
        <v>17020</v>
      </c>
      <c r="E302" s="60">
        <v>19738</v>
      </c>
      <c r="F302" s="60">
        <v>16038</v>
      </c>
      <c r="G302" s="77">
        <v>324</v>
      </c>
      <c r="H302" s="60">
        <f t="shared" si="10"/>
        <v>129</v>
      </c>
      <c r="I302" s="414" t="str">
        <f t="shared" si="11"/>
        <v>-</v>
      </c>
      <c r="J302" s="78">
        <v>304.99</v>
      </c>
      <c r="K302" s="79">
        <v>64.716875963146336</v>
      </c>
      <c r="L302" s="79" t="s">
        <v>834</v>
      </c>
      <c r="M302" s="80">
        <v>3121</v>
      </c>
      <c r="N302" s="81">
        <v>-8.033333333333335</v>
      </c>
      <c r="O302" s="81">
        <v>-77.479722222222222</v>
      </c>
      <c r="P302" s="82" t="s">
        <v>75</v>
      </c>
      <c r="Q302" s="83"/>
      <c r="R302" s="84"/>
      <c r="S302" s="85">
        <v>64</v>
      </c>
      <c r="T302" s="82" t="s">
        <v>23</v>
      </c>
      <c r="U302" s="77">
        <v>324</v>
      </c>
      <c r="V302" s="76">
        <v>211</v>
      </c>
      <c r="W302" s="76">
        <v>14</v>
      </c>
      <c r="X302" s="86">
        <v>6.6350710900473935</v>
      </c>
      <c r="Y302" s="76">
        <v>197</v>
      </c>
      <c r="Z302" s="75">
        <v>21.3511259382819</v>
      </c>
      <c r="AA302" s="75">
        <v>90.215588723051411</v>
      </c>
      <c r="AB302" s="75" t="s">
        <v>16</v>
      </c>
      <c r="AC302" s="87" t="s">
        <v>16</v>
      </c>
      <c r="AD302" s="360">
        <v>0.5483466485199614</v>
      </c>
      <c r="AE302" s="360" t="s">
        <v>16</v>
      </c>
      <c r="AF302" s="76">
        <v>6430.74145856</v>
      </c>
      <c r="AG302" s="75">
        <v>32.580511999999999</v>
      </c>
      <c r="AH302" s="76">
        <v>4764</v>
      </c>
      <c r="AI302" s="75">
        <v>24.138030000000001</v>
      </c>
      <c r="AJ302" s="76">
        <v>7072</v>
      </c>
      <c r="AK302" s="75">
        <v>10072.09316048101</v>
      </c>
      <c r="AL302" s="75">
        <v>578.71250025331858</v>
      </c>
      <c r="AM302" s="75">
        <v>448.6849224845476</v>
      </c>
      <c r="AN302" s="76">
        <v>1027.3974227378662</v>
      </c>
      <c r="AP302" s="13"/>
      <c r="AQ302" s="13"/>
      <c r="AR302" s="13"/>
    </row>
    <row r="303" spans="1:44" x14ac:dyDescent="0.25">
      <c r="A303" t="s">
        <v>34</v>
      </c>
      <c r="B303" s="96" t="s">
        <v>835</v>
      </c>
      <c r="C303" s="59" t="s">
        <v>813</v>
      </c>
      <c r="D303" s="59">
        <v>7705</v>
      </c>
      <c r="E303" s="60">
        <v>9825</v>
      </c>
      <c r="F303" s="60">
        <v>8003</v>
      </c>
      <c r="G303" s="77">
        <v>220</v>
      </c>
      <c r="H303" s="60">
        <f t="shared" si="10"/>
        <v>57</v>
      </c>
      <c r="I303" s="60">
        <f t="shared" si="11"/>
        <v>106</v>
      </c>
      <c r="J303" s="78">
        <v>467.44</v>
      </c>
      <c r="K303" s="79">
        <v>21.018740373096012</v>
      </c>
      <c r="L303" s="79" t="s">
        <v>836</v>
      </c>
      <c r="M303" s="80">
        <v>2611</v>
      </c>
      <c r="N303" s="81">
        <v>-7.7850000000000001</v>
      </c>
      <c r="O303" s="81">
        <v>-77.593888888888884</v>
      </c>
      <c r="P303" s="82" t="s">
        <v>68</v>
      </c>
      <c r="Q303" s="83"/>
      <c r="R303" s="84"/>
      <c r="S303" s="85">
        <v>88</v>
      </c>
      <c r="T303" s="82" t="s">
        <v>23</v>
      </c>
      <c r="U303" s="77">
        <v>220</v>
      </c>
      <c r="V303" s="76">
        <v>97</v>
      </c>
      <c r="W303" s="76">
        <v>5</v>
      </c>
      <c r="X303" s="86">
        <v>5.1546391752577314</v>
      </c>
      <c r="Y303" s="76">
        <v>90</v>
      </c>
      <c r="Z303" s="75">
        <v>25.211864406779661</v>
      </c>
      <c r="AA303" s="75">
        <v>43.867924528301891</v>
      </c>
      <c r="AB303" s="75" t="s">
        <v>16</v>
      </c>
      <c r="AC303" s="87" t="s">
        <v>39</v>
      </c>
      <c r="AD303" s="360">
        <v>0.46862921229609861</v>
      </c>
      <c r="AE303" s="360" t="s">
        <v>16</v>
      </c>
      <c r="AF303" s="76">
        <v>3490.3290885000006</v>
      </c>
      <c r="AG303" s="75">
        <v>35.524978000000004</v>
      </c>
      <c r="AH303" s="76">
        <v>1962</v>
      </c>
      <c r="AI303" s="75">
        <v>19.971789999999999</v>
      </c>
      <c r="AJ303" s="76">
        <v>3024</v>
      </c>
      <c r="AK303" s="75">
        <v>4106.4118617910008</v>
      </c>
      <c r="AL303" s="75">
        <v>474.47406208651398</v>
      </c>
      <c r="AM303" s="75">
        <v>1476.6023521628506</v>
      </c>
      <c r="AN303" s="76">
        <v>1951.0764142493642</v>
      </c>
      <c r="AP303" s="13"/>
      <c r="AQ303" s="13"/>
      <c r="AR303" s="13"/>
    </row>
    <row r="304" spans="1:44" x14ac:dyDescent="0.25">
      <c r="A304" t="s">
        <v>34</v>
      </c>
      <c r="B304" s="96" t="s">
        <v>837</v>
      </c>
      <c r="C304" s="59" t="s">
        <v>838</v>
      </c>
      <c r="D304" s="59">
        <v>1604</v>
      </c>
      <c r="E304" s="60">
        <v>1790</v>
      </c>
      <c r="F304" s="60">
        <v>1724</v>
      </c>
      <c r="G304" s="77">
        <v>29</v>
      </c>
      <c r="H304" s="60">
        <f t="shared" si="10"/>
        <v>48</v>
      </c>
      <c r="I304" s="414" t="str">
        <f t="shared" si="11"/>
        <v>-</v>
      </c>
      <c r="J304" s="78">
        <v>371.67</v>
      </c>
      <c r="K304" s="79">
        <v>4.8161003040331476</v>
      </c>
      <c r="L304" s="79" t="s">
        <v>839</v>
      </c>
      <c r="M304" s="80">
        <v>2641</v>
      </c>
      <c r="N304" s="81">
        <v>-7.8719444444444449</v>
      </c>
      <c r="O304" s="81">
        <v>-77.546666666666667</v>
      </c>
      <c r="P304" s="82" t="s">
        <v>38</v>
      </c>
      <c r="Q304" s="83"/>
      <c r="R304" s="84"/>
      <c r="S304" s="85">
        <v>28</v>
      </c>
      <c r="T304" s="82" t="s">
        <v>23</v>
      </c>
      <c r="U304" s="77">
        <v>29</v>
      </c>
      <c r="V304" s="76">
        <v>8</v>
      </c>
      <c r="W304" s="76">
        <v>1</v>
      </c>
      <c r="X304" s="86">
        <v>12.5</v>
      </c>
      <c r="Y304" s="76">
        <v>3</v>
      </c>
      <c r="Z304" s="72">
        <v>22.222222222222221</v>
      </c>
      <c r="AA304" s="72">
        <v>84.444444444444443</v>
      </c>
      <c r="AB304" s="72" t="s">
        <v>16</v>
      </c>
      <c r="AC304" s="73" t="s">
        <v>39</v>
      </c>
      <c r="AD304" s="373">
        <v>0.40995347524883519</v>
      </c>
      <c r="AE304" s="373" t="s">
        <v>16</v>
      </c>
      <c r="AF304" s="76">
        <v>634.79938870000001</v>
      </c>
      <c r="AG304" s="75">
        <v>35.463653000000001</v>
      </c>
      <c r="AH304" s="76">
        <v>860</v>
      </c>
      <c r="AI304" s="75">
        <v>48.019269999999999</v>
      </c>
      <c r="AJ304" s="76">
        <v>333</v>
      </c>
      <c r="AK304" s="75">
        <v>594.85529207400009</v>
      </c>
      <c r="AL304" s="75">
        <v>749.55900558659221</v>
      </c>
      <c r="AM304" s="75">
        <v>2407.4817821229053</v>
      </c>
      <c r="AN304" s="76">
        <v>3157.0407877094972</v>
      </c>
      <c r="AP304" s="13"/>
      <c r="AQ304" s="13"/>
      <c r="AR304" s="13"/>
    </row>
    <row r="305" spans="1:44" x14ac:dyDescent="0.25">
      <c r="A305" t="s">
        <v>34</v>
      </c>
      <c r="B305" s="96" t="s">
        <v>840</v>
      </c>
      <c r="C305" s="59" t="s">
        <v>841</v>
      </c>
      <c r="D305" s="59">
        <v>2937</v>
      </c>
      <c r="E305" s="60">
        <v>2351</v>
      </c>
      <c r="F305" s="60">
        <v>2456</v>
      </c>
      <c r="G305" s="77">
        <v>36</v>
      </c>
      <c r="H305" s="60">
        <f t="shared" si="10"/>
        <v>81</v>
      </c>
      <c r="I305" s="60">
        <f t="shared" si="11"/>
        <v>51</v>
      </c>
      <c r="J305" s="78">
        <v>129.44</v>
      </c>
      <c r="K305" s="79">
        <v>18.162855377008654</v>
      </c>
      <c r="L305" s="79" t="s">
        <v>842</v>
      </c>
      <c r="M305" s="80">
        <v>3316</v>
      </c>
      <c r="N305" s="81">
        <v>-8.4380555555555556</v>
      </c>
      <c r="O305" s="81">
        <v>-77.320555555555558</v>
      </c>
      <c r="P305" s="82" t="s">
        <v>38</v>
      </c>
      <c r="Q305" s="83"/>
      <c r="R305" s="84"/>
      <c r="S305" s="85">
        <v>33</v>
      </c>
      <c r="T305" s="82" t="s">
        <v>23</v>
      </c>
      <c r="U305" s="77">
        <v>36</v>
      </c>
      <c r="V305" s="76">
        <v>21</v>
      </c>
      <c r="W305" s="76">
        <v>0</v>
      </c>
      <c r="X305" s="87">
        <v>0</v>
      </c>
      <c r="Y305" s="76">
        <v>3</v>
      </c>
      <c r="Z305" s="72">
        <v>31.707317073170731</v>
      </c>
      <c r="AA305" s="72">
        <v>84</v>
      </c>
      <c r="AB305" s="72" t="s">
        <v>16</v>
      </c>
      <c r="AC305" s="73" t="s">
        <v>16</v>
      </c>
      <c r="AD305" s="373">
        <v>0.20570225177911389</v>
      </c>
      <c r="AE305" s="373" t="s">
        <v>16</v>
      </c>
      <c r="AF305" s="76">
        <v>1316.4861080699998</v>
      </c>
      <c r="AG305" s="75">
        <v>55.996856999999991</v>
      </c>
      <c r="AH305" s="76">
        <v>1191</v>
      </c>
      <c r="AI305" s="75">
        <v>50.667299999999997</v>
      </c>
      <c r="AJ305" s="76">
        <v>609</v>
      </c>
      <c r="AK305" s="75">
        <v>456.859151494</v>
      </c>
      <c r="AL305" s="75">
        <v>454.12548277328796</v>
      </c>
      <c r="AM305" s="75">
        <v>4848.021378136963</v>
      </c>
      <c r="AN305" s="76">
        <v>5302.1468609102503</v>
      </c>
      <c r="AP305" s="13"/>
      <c r="AQ305" s="13"/>
      <c r="AR305" s="13"/>
    </row>
    <row r="306" spans="1:44" x14ac:dyDescent="0.25">
      <c r="A306" t="s">
        <v>34</v>
      </c>
      <c r="B306" s="96" t="s">
        <v>843</v>
      </c>
      <c r="C306" s="59" t="s">
        <v>844</v>
      </c>
      <c r="D306" s="59">
        <v>3139</v>
      </c>
      <c r="E306" s="60">
        <v>2980</v>
      </c>
      <c r="F306" s="60">
        <v>3179</v>
      </c>
      <c r="G306" s="77">
        <v>58</v>
      </c>
      <c r="H306" s="60">
        <f t="shared" si="10"/>
        <v>59</v>
      </c>
      <c r="I306" s="60">
        <f t="shared" si="11"/>
        <v>38</v>
      </c>
      <c r="J306" s="78">
        <v>130.09</v>
      </c>
      <c r="K306" s="79">
        <v>22.907218079790912</v>
      </c>
      <c r="L306" s="79" t="s">
        <v>845</v>
      </c>
      <c r="M306" s="80">
        <v>3123</v>
      </c>
      <c r="N306" s="81">
        <v>-8.3077777777777779</v>
      </c>
      <c r="O306" s="81">
        <v>-77.423611111111114</v>
      </c>
      <c r="P306" s="82" t="s">
        <v>38</v>
      </c>
      <c r="Q306" s="83"/>
      <c r="R306" s="84"/>
      <c r="S306" s="85">
        <v>31</v>
      </c>
      <c r="T306" s="82" t="s">
        <v>23</v>
      </c>
      <c r="U306" s="77">
        <v>58</v>
      </c>
      <c r="V306" s="76">
        <v>29</v>
      </c>
      <c r="W306" s="76">
        <v>3</v>
      </c>
      <c r="X306" s="86">
        <v>10.344827586206897</v>
      </c>
      <c r="Y306" s="76">
        <v>7</v>
      </c>
      <c r="Z306" s="72">
        <v>26.341463414634148</v>
      </c>
      <c r="AA306" s="72">
        <v>80.555555555555557</v>
      </c>
      <c r="AB306" s="72" t="s">
        <v>16</v>
      </c>
      <c r="AC306" s="73" t="s">
        <v>39</v>
      </c>
      <c r="AD306" s="373">
        <v>0.24349471181297533</v>
      </c>
      <c r="AE306" s="373" t="s">
        <v>16</v>
      </c>
      <c r="AF306" s="76">
        <v>1612.6322448000003</v>
      </c>
      <c r="AG306" s="75">
        <v>54.115176000000005</v>
      </c>
      <c r="AH306" s="76">
        <v>1869</v>
      </c>
      <c r="AI306" s="75">
        <v>62.701680000000003</v>
      </c>
      <c r="AJ306" s="76">
        <v>701</v>
      </c>
      <c r="AK306" s="75">
        <v>598.92399143699993</v>
      </c>
      <c r="AL306" s="75">
        <v>423.43947315436253</v>
      </c>
      <c r="AM306" s="75">
        <v>1539.9662986577182</v>
      </c>
      <c r="AN306" s="76">
        <v>1963.4057718120805</v>
      </c>
      <c r="AP306" s="13"/>
      <c r="AQ306" s="13"/>
      <c r="AR306" s="13"/>
    </row>
    <row r="307" spans="1:44" x14ac:dyDescent="0.25">
      <c r="A307" t="s">
        <v>34</v>
      </c>
      <c r="B307" s="96" t="s">
        <v>846</v>
      </c>
      <c r="C307" s="59" t="s">
        <v>847</v>
      </c>
      <c r="D307" s="59">
        <v>14384</v>
      </c>
      <c r="E307" s="60">
        <v>13641</v>
      </c>
      <c r="F307" s="60">
        <v>16130</v>
      </c>
      <c r="G307" s="77">
        <v>270</v>
      </c>
      <c r="H307" s="60">
        <f t="shared" si="10"/>
        <v>314</v>
      </c>
      <c r="I307" s="60">
        <f t="shared" si="11"/>
        <v>171</v>
      </c>
      <c r="J307" s="78">
        <v>339.13</v>
      </c>
      <c r="K307" s="79">
        <v>40.223513107068086</v>
      </c>
      <c r="L307" s="79" t="s">
        <v>814</v>
      </c>
      <c r="M307" s="80">
        <v>3222</v>
      </c>
      <c r="N307" s="81">
        <v>-8.2750000000000004</v>
      </c>
      <c r="O307" s="81">
        <v>-77.296111111111102</v>
      </c>
      <c r="P307" s="82" t="s">
        <v>52</v>
      </c>
      <c r="Q307" s="83"/>
      <c r="R307" s="84"/>
      <c r="S307" s="85">
        <v>104</v>
      </c>
      <c r="T307" s="82" t="s">
        <v>23</v>
      </c>
      <c r="U307" s="77">
        <v>270</v>
      </c>
      <c r="V307" s="76">
        <v>187</v>
      </c>
      <c r="W307" s="76">
        <v>11</v>
      </c>
      <c r="X307" s="86">
        <v>5.8823529411764701</v>
      </c>
      <c r="Y307" s="76">
        <v>72</v>
      </c>
      <c r="Z307" s="75">
        <v>36.779911373707534</v>
      </c>
      <c r="AA307" s="75">
        <v>89.130434782608688</v>
      </c>
      <c r="AB307" s="75" t="s">
        <v>16</v>
      </c>
      <c r="AC307" s="87" t="s">
        <v>16</v>
      </c>
      <c r="AD307" s="360">
        <v>0.3197513128881681</v>
      </c>
      <c r="AE307" s="360" t="s">
        <v>16</v>
      </c>
      <c r="AF307" s="76">
        <v>5162.0680065899996</v>
      </c>
      <c r="AG307" s="75">
        <v>37.842298999999997</v>
      </c>
      <c r="AH307" s="76">
        <v>3665</v>
      </c>
      <c r="AI307" s="75">
        <v>26.869019999999999</v>
      </c>
      <c r="AJ307" s="76">
        <v>3147</v>
      </c>
      <c r="AK307" s="75">
        <v>3776.1285200980014</v>
      </c>
      <c r="AL307" s="75">
        <v>1272.1563851623787</v>
      </c>
      <c r="AM307" s="75">
        <v>1563.0483820834249</v>
      </c>
      <c r="AN307" s="76">
        <v>2835.2047672458039</v>
      </c>
      <c r="AP307" s="13"/>
      <c r="AQ307" s="13"/>
      <c r="AR307" s="13"/>
    </row>
    <row r="308" spans="1:44" x14ac:dyDescent="0.25">
      <c r="A308" t="s">
        <v>34</v>
      </c>
      <c r="B308" s="96" t="s">
        <v>848</v>
      </c>
      <c r="C308" s="59" t="s">
        <v>849</v>
      </c>
      <c r="D308" s="59">
        <v>3167</v>
      </c>
      <c r="E308" s="60">
        <v>2194</v>
      </c>
      <c r="F308" s="60">
        <v>3053</v>
      </c>
      <c r="G308" s="77">
        <v>31</v>
      </c>
      <c r="H308" s="60">
        <f t="shared" si="10"/>
        <v>102</v>
      </c>
      <c r="I308" s="60">
        <f t="shared" si="11"/>
        <v>15</v>
      </c>
      <c r="J308" s="78">
        <v>99.61</v>
      </c>
      <c r="K308" s="79">
        <v>22.025901013954421</v>
      </c>
      <c r="L308" s="79" t="s">
        <v>850</v>
      </c>
      <c r="M308" s="80">
        <v>2707</v>
      </c>
      <c r="N308" s="81">
        <v>-8.3477777777777789</v>
      </c>
      <c r="O308" s="81">
        <v>-77.38944444444445</v>
      </c>
      <c r="P308" s="82" t="s">
        <v>45</v>
      </c>
      <c r="Q308" s="83"/>
      <c r="R308" s="84"/>
      <c r="S308" s="85">
        <v>31</v>
      </c>
      <c r="T308" s="82" t="s">
        <v>23</v>
      </c>
      <c r="U308" s="77">
        <v>31</v>
      </c>
      <c r="V308" s="76">
        <v>17</v>
      </c>
      <c r="W308" s="76">
        <v>0</v>
      </c>
      <c r="X308" s="87">
        <v>0</v>
      </c>
      <c r="Y308" s="76">
        <v>9</v>
      </c>
      <c r="Z308" s="72">
        <v>12.195121951219512</v>
      </c>
      <c r="AA308" s="72">
        <v>44.943820224719097</v>
      </c>
      <c r="AB308" s="72" t="s">
        <v>16</v>
      </c>
      <c r="AC308" s="73" t="s">
        <v>39</v>
      </c>
      <c r="AD308" s="373">
        <v>0.24055508518822469</v>
      </c>
      <c r="AE308" s="373" t="s">
        <v>16</v>
      </c>
      <c r="AF308" s="76">
        <v>1156.2292459399998</v>
      </c>
      <c r="AG308" s="75">
        <v>52.699600999999994</v>
      </c>
      <c r="AH308" s="76">
        <v>974</v>
      </c>
      <c r="AI308" s="75">
        <v>44.402000000000001</v>
      </c>
      <c r="AJ308" s="76">
        <v>564</v>
      </c>
      <c r="AK308" s="75">
        <v>389.85834573800003</v>
      </c>
      <c r="AL308" s="75">
        <v>485.90514129443932</v>
      </c>
      <c r="AM308" s="75">
        <v>561.61568824065637</v>
      </c>
      <c r="AN308" s="76">
        <v>1047.5208295350958</v>
      </c>
      <c r="AP308" s="13"/>
      <c r="AQ308" s="13"/>
      <c r="AR308" s="13"/>
    </row>
    <row r="309" spans="1:44" x14ac:dyDescent="0.25">
      <c r="A309" t="s">
        <v>30</v>
      </c>
      <c r="B309" s="58" t="s">
        <v>851</v>
      </c>
      <c r="C309" s="422" t="s">
        <v>852</v>
      </c>
      <c r="D309" s="422">
        <v>141764</v>
      </c>
      <c r="E309" s="423">
        <v>158372</v>
      </c>
      <c r="F309" s="423">
        <v>177591</v>
      </c>
      <c r="G309" s="424">
        <v>3639</v>
      </c>
      <c r="H309" s="423">
        <f t="shared" si="10"/>
        <v>2472</v>
      </c>
      <c r="I309" s="423">
        <f t="shared" si="11"/>
        <v>779</v>
      </c>
      <c r="J309" s="425">
        <v>2486.3799999999997</v>
      </c>
      <c r="K309" s="426">
        <v>63.695814799025101</v>
      </c>
      <c r="L309" s="426" t="s">
        <v>853</v>
      </c>
      <c r="M309" s="427">
        <v>3183</v>
      </c>
      <c r="N309" s="428">
        <v>-7.8111111111111109</v>
      </c>
      <c r="O309" s="428">
        <v>-78.046666666666667</v>
      </c>
      <c r="P309" s="429" t="s">
        <v>16</v>
      </c>
      <c r="Q309" s="430"/>
      <c r="R309" s="431">
        <v>8</v>
      </c>
      <c r="S309" s="432">
        <v>663</v>
      </c>
      <c r="T309" s="429" t="s">
        <v>23</v>
      </c>
      <c r="U309" s="424">
        <v>3639</v>
      </c>
      <c r="V309" s="433">
        <v>2460</v>
      </c>
      <c r="W309" s="433">
        <v>237</v>
      </c>
      <c r="X309" s="434">
        <v>9.6341463414634152</v>
      </c>
      <c r="Y309" s="433">
        <v>1802</v>
      </c>
      <c r="Z309" s="435">
        <v>40.170096795413968</v>
      </c>
      <c r="AA309" s="435">
        <v>54.052511415525117</v>
      </c>
      <c r="AB309" s="435" t="s">
        <v>16</v>
      </c>
      <c r="AC309" s="436">
        <v>8</v>
      </c>
      <c r="AD309" s="437">
        <v>0.28632748315696016</v>
      </c>
      <c r="AE309" s="437">
        <v>0.65894771604677282</v>
      </c>
      <c r="AF309" s="433">
        <v>77917.299328919995</v>
      </c>
      <c r="AG309" s="435">
        <v>49.198910999999995</v>
      </c>
      <c r="AH309" s="433">
        <v>43895</v>
      </c>
      <c r="AI309" s="435">
        <v>27.716581218298796</v>
      </c>
      <c r="AJ309" s="433">
        <v>35416</v>
      </c>
      <c r="AK309" s="435">
        <v>43619.949832897852</v>
      </c>
      <c r="AL309" s="435">
        <v>1507.6695944990274</v>
      </c>
      <c r="AM309" s="435">
        <v>1294.7468798146135</v>
      </c>
      <c r="AN309" s="433">
        <v>2802.4164743136412</v>
      </c>
      <c r="AP309" s="13"/>
      <c r="AQ309" s="13"/>
      <c r="AR309" s="13"/>
    </row>
    <row r="310" spans="1:44" x14ac:dyDescent="0.25">
      <c r="A310" t="s">
        <v>34</v>
      </c>
      <c r="B310" s="96" t="s">
        <v>854</v>
      </c>
      <c r="C310" s="59" t="s">
        <v>855</v>
      </c>
      <c r="D310" s="59">
        <v>17966</v>
      </c>
      <c r="E310" s="60">
        <v>18577</v>
      </c>
      <c r="F310" s="60">
        <v>21363</v>
      </c>
      <c r="G310" s="77">
        <v>450</v>
      </c>
      <c r="H310" s="60">
        <f t="shared" si="10"/>
        <v>291</v>
      </c>
      <c r="I310" s="60">
        <f t="shared" si="11"/>
        <v>33</v>
      </c>
      <c r="J310" s="78">
        <v>416.31</v>
      </c>
      <c r="K310" s="79">
        <v>44.62299728567654</v>
      </c>
      <c r="L310" s="79" t="s">
        <v>856</v>
      </c>
      <c r="M310" s="80">
        <v>3394</v>
      </c>
      <c r="N310" s="81">
        <v>-7.7819444444444441</v>
      </c>
      <c r="O310" s="81">
        <v>-77.868333333333325</v>
      </c>
      <c r="P310" s="82" t="s">
        <v>68</v>
      </c>
      <c r="Q310" s="83"/>
      <c r="R310" s="84"/>
      <c r="S310" s="85">
        <v>90</v>
      </c>
      <c r="T310" s="82" t="s">
        <v>23</v>
      </c>
      <c r="U310" s="77">
        <v>450</v>
      </c>
      <c r="V310" s="76">
        <v>230</v>
      </c>
      <c r="W310" s="76">
        <v>29</v>
      </c>
      <c r="X310" s="86">
        <v>12.608695652173912</v>
      </c>
      <c r="Y310" s="76">
        <v>86</v>
      </c>
      <c r="Z310" s="75">
        <v>42.544169611307417</v>
      </c>
      <c r="AA310" s="75">
        <v>74.507042253521121</v>
      </c>
      <c r="AB310" s="75" t="s">
        <v>16</v>
      </c>
      <c r="AC310" s="87" t="s">
        <v>39</v>
      </c>
      <c r="AD310" s="360">
        <v>0.14922065386599839</v>
      </c>
      <c r="AE310" s="360" t="s">
        <v>16</v>
      </c>
      <c r="AF310" s="76">
        <v>12475.654831119997</v>
      </c>
      <c r="AG310" s="75">
        <v>67.156455999999991</v>
      </c>
      <c r="AH310" s="76">
        <v>5991</v>
      </c>
      <c r="AI310" s="75">
        <v>32.249400000000001</v>
      </c>
      <c r="AJ310" s="76">
        <v>4121</v>
      </c>
      <c r="AK310" s="75">
        <v>4335.4423794620006</v>
      </c>
      <c r="AL310" s="75">
        <v>444.16710663723961</v>
      </c>
      <c r="AM310" s="75">
        <v>1224.3079140873122</v>
      </c>
      <c r="AN310" s="76">
        <v>1668.4750207245518</v>
      </c>
      <c r="AP310" s="13"/>
      <c r="AQ310" s="13"/>
      <c r="AR310" s="13"/>
    </row>
    <row r="311" spans="1:44" x14ac:dyDescent="0.25">
      <c r="A311" t="s">
        <v>34</v>
      </c>
      <c r="B311" s="96" t="s">
        <v>857</v>
      </c>
      <c r="C311" s="59" t="s">
        <v>858</v>
      </c>
      <c r="D311" s="59">
        <v>9129</v>
      </c>
      <c r="E311" s="60">
        <v>9607</v>
      </c>
      <c r="F311" s="60">
        <v>11798</v>
      </c>
      <c r="G311" s="77">
        <v>242</v>
      </c>
      <c r="H311" s="60">
        <f t="shared" si="10"/>
        <v>123</v>
      </c>
      <c r="I311" s="60">
        <f t="shared" si="11"/>
        <v>19</v>
      </c>
      <c r="J311" s="78">
        <v>258.04000000000002</v>
      </c>
      <c r="K311" s="79">
        <v>37.230661912881722</v>
      </c>
      <c r="L311" s="79" t="s">
        <v>859</v>
      </c>
      <c r="M311" s="80">
        <v>2620</v>
      </c>
      <c r="N311" s="81">
        <v>-7.8063888888888888</v>
      </c>
      <c r="O311" s="81">
        <v>-77.717500000000001</v>
      </c>
      <c r="P311" s="82" t="s">
        <v>68</v>
      </c>
      <c r="Q311" s="83"/>
      <c r="R311" s="84"/>
      <c r="S311" s="85">
        <v>69</v>
      </c>
      <c r="T311" s="82" t="s">
        <v>23</v>
      </c>
      <c r="U311" s="77">
        <v>242</v>
      </c>
      <c r="V311" s="76">
        <v>92</v>
      </c>
      <c r="W311" s="76">
        <v>8</v>
      </c>
      <c r="X311" s="86">
        <v>8.695652173913043</v>
      </c>
      <c r="Y311" s="76">
        <v>38</v>
      </c>
      <c r="Z311" s="72">
        <v>39.379243452958292</v>
      </c>
      <c r="AA311" s="72">
        <v>59.761904761904759</v>
      </c>
      <c r="AB311" s="72" t="s">
        <v>16</v>
      </c>
      <c r="AC311" s="73" t="s">
        <v>39</v>
      </c>
      <c r="AD311" s="373">
        <v>0.20707582285925505</v>
      </c>
      <c r="AE311" s="373" t="s">
        <v>16</v>
      </c>
      <c r="AF311" s="76">
        <v>4494.9180682900005</v>
      </c>
      <c r="AG311" s="75">
        <v>46.787947000000003</v>
      </c>
      <c r="AH311" s="76">
        <v>4082</v>
      </c>
      <c r="AI311" s="75">
        <v>42.487439999999999</v>
      </c>
      <c r="AJ311" s="76">
        <v>1851</v>
      </c>
      <c r="AK311" s="75">
        <v>1930.2485662950003</v>
      </c>
      <c r="AL311" s="75">
        <v>340.28708545851987</v>
      </c>
      <c r="AM311" s="75">
        <v>640.31445404392639</v>
      </c>
      <c r="AN311" s="76">
        <v>980.60153950244614</v>
      </c>
      <c r="AP311" s="13"/>
      <c r="AQ311" s="13"/>
      <c r="AR311" s="13"/>
    </row>
    <row r="312" spans="1:44" x14ac:dyDescent="0.25">
      <c r="A312" t="s">
        <v>34</v>
      </c>
      <c r="B312" s="96" t="s">
        <v>860</v>
      </c>
      <c r="C312" s="59" t="s">
        <v>861</v>
      </c>
      <c r="D312" s="59">
        <v>8543</v>
      </c>
      <c r="E312" s="60">
        <v>8523</v>
      </c>
      <c r="F312" s="60">
        <v>9758</v>
      </c>
      <c r="G312" s="77">
        <v>197</v>
      </c>
      <c r="H312" s="60">
        <f t="shared" si="10"/>
        <v>167</v>
      </c>
      <c r="I312" s="60">
        <f t="shared" si="11"/>
        <v>28</v>
      </c>
      <c r="J312" s="78">
        <v>99.5</v>
      </c>
      <c r="K312" s="79">
        <v>85.658291457286438</v>
      </c>
      <c r="L312" s="79" t="s">
        <v>862</v>
      </c>
      <c r="M312" s="80">
        <v>3244</v>
      </c>
      <c r="N312" s="81">
        <v>-7.8599999999999994</v>
      </c>
      <c r="O312" s="81">
        <v>-77.943888888888893</v>
      </c>
      <c r="P312" s="82" t="s">
        <v>38</v>
      </c>
      <c r="Q312" s="83"/>
      <c r="R312" s="84"/>
      <c r="S312" s="85">
        <v>46</v>
      </c>
      <c r="T312" s="82" t="s">
        <v>23</v>
      </c>
      <c r="U312" s="77">
        <v>197</v>
      </c>
      <c r="V312" s="76">
        <v>202</v>
      </c>
      <c r="W312" s="76">
        <v>19</v>
      </c>
      <c r="X312" s="86">
        <v>9.4059405940594054</v>
      </c>
      <c r="Y312" s="76">
        <v>67</v>
      </c>
      <c r="Z312" s="75">
        <v>42.482758620689651</v>
      </c>
      <c r="AA312" s="75">
        <v>68.1967213114754</v>
      </c>
      <c r="AB312" s="75" t="s">
        <v>16</v>
      </c>
      <c r="AC312" s="87" t="s">
        <v>39</v>
      </c>
      <c r="AD312" s="360">
        <v>0.11727199092744472</v>
      </c>
      <c r="AE312" s="360" t="s">
        <v>16</v>
      </c>
      <c r="AF312" s="76">
        <v>4270.3567606799998</v>
      </c>
      <c r="AG312" s="75">
        <v>50.103915999999998</v>
      </c>
      <c r="AH312" s="76">
        <v>7390</v>
      </c>
      <c r="AI312" s="75">
        <v>86.710250000000002</v>
      </c>
      <c r="AJ312" s="76">
        <v>1336</v>
      </c>
      <c r="AK312" s="75">
        <v>2273.5650160529995</v>
      </c>
      <c r="AL312" s="75">
        <v>510.41336266572779</v>
      </c>
      <c r="AM312" s="75">
        <v>4425.2146204388137</v>
      </c>
      <c r="AN312" s="76">
        <v>4935.6279831045413</v>
      </c>
      <c r="AP312" s="13"/>
      <c r="AQ312" s="13"/>
      <c r="AR312" s="13"/>
    </row>
    <row r="313" spans="1:44" x14ac:dyDescent="0.25">
      <c r="A313" t="s">
        <v>34</v>
      </c>
      <c r="B313" s="96" t="s">
        <v>863</v>
      </c>
      <c r="C313" s="59" t="s">
        <v>864</v>
      </c>
      <c r="D313" s="59">
        <v>54475</v>
      </c>
      <c r="E313" s="60">
        <v>72264</v>
      </c>
      <c r="F313" s="60">
        <v>75959</v>
      </c>
      <c r="G313" s="77">
        <v>1654</v>
      </c>
      <c r="H313" s="60">
        <f t="shared" si="10"/>
        <v>1007</v>
      </c>
      <c r="I313" s="60">
        <f t="shared" si="11"/>
        <v>568</v>
      </c>
      <c r="J313" s="78">
        <v>424.13</v>
      </c>
      <c r="K313" s="79">
        <v>170.38172258505648</v>
      </c>
      <c r="L313" s="79" t="s">
        <v>853</v>
      </c>
      <c r="M313" s="80">
        <v>3183</v>
      </c>
      <c r="N313" s="81">
        <v>-7.8111111111111109</v>
      </c>
      <c r="O313" s="81">
        <v>-78.046666666666667</v>
      </c>
      <c r="P313" s="82" t="s">
        <v>41</v>
      </c>
      <c r="Q313" s="83"/>
      <c r="R313" s="84"/>
      <c r="S313" s="85">
        <v>70</v>
      </c>
      <c r="T313" s="82" t="s">
        <v>23</v>
      </c>
      <c r="U313" s="77">
        <v>1654</v>
      </c>
      <c r="V313" s="76">
        <v>1283</v>
      </c>
      <c r="W313" s="76">
        <v>120</v>
      </c>
      <c r="X313" s="86">
        <v>9.3530787217459075</v>
      </c>
      <c r="Y313" s="76">
        <v>1331</v>
      </c>
      <c r="Z313" s="75">
        <v>33.074489502444635</v>
      </c>
      <c r="AA313" s="75">
        <v>54.6875</v>
      </c>
      <c r="AB313" s="75" t="s">
        <v>16</v>
      </c>
      <c r="AC313" s="87" t="s">
        <v>39</v>
      </c>
      <c r="AD313" s="360">
        <v>0.39868820847547642</v>
      </c>
      <c r="AE313" s="360" t="s">
        <v>16</v>
      </c>
      <c r="AF313" s="76">
        <v>24875.021202000004</v>
      </c>
      <c r="AG313" s="75">
        <v>34.422425000000004</v>
      </c>
      <c r="AH313" s="76">
        <v>4757</v>
      </c>
      <c r="AI313" s="75">
        <v>6.5833729999999999</v>
      </c>
      <c r="AJ313" s="76">
        <v>15163</v>
      </c>
      <c r="AK313" s="75">
        <v>23699.74426475988</v>
      </c>
      <c r="AL313" s="75">
        <v>1821.5023025296134</v>
      </c>
      <c r="AM313" s="75">
        <v>983.49483504926343</v>
      </c>
      <c r="AN313" s="76">
        <v>2804.9971375788773</v>
      </c>
      <c r="AP313" s="13"/>
      <c r="AQ313" s="13"/>
      <c r="AR313" s="13"/>
    </row>
    <row r="314" spans="1:44" x14ac:dyDescent="0.25">
      <c r="A314" t="s">
        <v>34</v>
      </c>
      <c r="B314" s="96" t="s">
        <v>865</v>
      </c>
      <c r="C314" s="59" t="s">
        <v>866</v>
      </c>
      <c r="D314" s="59">
        <v>15414</v>
      </c>
      <c r="E314" s="60">
        <v>11824</v>
      </c>
      <c r="F314" s="60">
        <v>14672</v>
      </c>
      <c r="G314" s="77">
        <v>201</v>
      </c>
      <c r="H314" s="60">
        <f t="shared" si="10"/>
        <v>254</v>
      </c>
      <c r="I314" s="60">
        <f t="shared" si="11"/>
        <v>7</v>
      </c>
      <c r="J314" s="78">
        <v>229.57</v>
      </c>
      <c r="K314" s="79">
        <v>51.504987585485907</v>
      </c>
      <c r="L314" s="79" t="s">
        <v>867</v>
      </c>
      <c r="M314" s="80">
        <v>2943</v>
      </c>
      <c r="N314" s="81">
        <v>-7.7058333333333335</v>
      </c>
      <c r="O314" s="81">
        <v>-78.033611111111114</v>
      </c>
      <c r="P314" s="82" t="s">
        <v>38</v>
      </c>
      <c r="Q314" s="83"/>
      <c r="R314" s="84"/>
      <c r="S314" s="85">
        <v>92</v>
      </c>
      <c r="T314" s="82" t="s">
        <v>23</v>
      </c>
      <c r="U314" s="77">
        <v>201</v>
      </c>
      <c r="V314" s="76">
        <v>132</v>
      </c>
      <c r="W314" s="76">
        <v>19</v>
      </c>
      <c r="X314" s="86">
        <v>14.393939393939394</v>
      </c>
      <c r="Y314" s="76">
        <v>111</v>
      </c>
      <c r="Z314" s="72">
        <v>45.665378244064051</v>
      </c>
      <c r="AA314" s="72">
        <v>48.505747126436781</v>
      </c>
      <c r="AB314" s="72" t="s">
        <v>16</v>
      </c>
      <c r="AC314" s="73" t="s">
        <v>39</v>
      </c>
      <c r="AD314" s="373">
        <v>0.1405167107902591</v>
      </c>
      <c r="AE314" s="373" t="s">
        <v>16</v>
      </c>
      <c r="AF314" s="76">
        <v>7745.0086238399999</v>
      </c>
      <c r="AG314" s="75">
        <v>65.502441000000005</v>
      </c>
      <c r="AH314" s="76">
        <v>3217</v>
      </c>
      <c r="AI314" s="75">
        <v>27.209589999999999</v>
      </c>
      <c r="AJ314" s="76">
        <v>3621</v>
      </c>
      <c r="AK314" s="75">
        <v>2895.8258717999997</v>
      </c>
      <c r="AL314" s="75">
        <v>603.65474966170495</v>
      </c>
      <c r="AM314" s="75">
        <v>353.32964309878213</v>
      </c>
      <c r="AN314" s="76">
        <v>956.98439276048725</v>
      </c>
      <c r="AP314" s="13"/>
      <c r="AQ314" s="13"/>
      <c r="AR314" s="13"/>
    </row>
    <row r="315" spans="1:44" x14ac:dyDescent="0.25">
      <c r="A315" t="s">
        <v>34</v>
      </c>
      <c r="B315" s="96" t="s">
        <v>868</v>
      </c>
      <c r="C315" s="59" t="s">
        <v>869</v>
      </c>
      <c r="D315" s="59">
        <v>13505</v>
      </c>
      <c r="E315" s="60">
        <v>14228</v>
      </c>
      <c r="F315" s="60">
        <v>16632</v>
      </c>
      <c r="G315" s="77">
        <v>366</v>
      </c>
      <c r="H315" s="60">
        <f t="shared" si="10"/>
        <v>225</v>
      </c>
      <c r="I315" s="60">
        <f t="shared" si="11"/>
        <v>16</v>
      </c>
      <c r="J315" s="78">
        <v>324.38</v>
      </c>
      <c r="K315" s="79">
        <v>43.862136999815036</v>
      </c>
      <c r="L315" s="79" t="s">
        <v>870</v>
      </c>
      <c r="M315" s="80">
        <v>2688</v>
      </c>
      <c r="N315" s="81">
        <v>-7.7861111111111114</v>
      </c>
      <c r="O315" s="81">
        <v>-78.141944444444448</v>
      </c>
      <c r="P315" s="82" t="s">
        <v>68</v>
      </c>
      <c r="Q315" s="83"/>
      <c r="R315" s="84"/>
      <c r="S315" s="85">
        <v>92</v>
      </c>
      <c r="T315" s="82" t="s">
        <v>23</v>
      </c>
      <c r="U315" s="77">
        <v>366</v>
      </c>
      <c r="V315" s="76">
        <v>247</v>
      </c>
      <c r="W315" s="76">
        <v>23</v>
      </c>
      <c r="X315" s="86">
        <v>9.3117408906882595</v>
      </c>
      <c r="Y315" s="76">
        <v>77</v>
      </c>
      <c r="Z315" s="75">
        <v>46.718943458522496</v>
      </c>
      <c r="AA315" s="75">
        <v>24.496124031007753</v>
      </c>
      <c r="AB315" s="75" t="s">
        <v>16</v>
      </c>
      <c r="AC315" s="87" t="s">
        <v>39</v>
      </c>
      <c r="AD315" s="360">
        <v>0.12440769882196274</v>
      </c>
      <c r="AE315" s="360" t="s">
        <v>16</v>
      </c>
      <c r="AF315" s="76">
        <v>9126.9851231199991</v>
      </c>
      <c r="AG315" s="75">
        <v>64.148054000000002</v>
      </c>
      <c r="AH315" s="76">
        <v>7492</v>
      </c>
      <c r="AI315" s="75">
        <v>52.656440000000003</v>
      </c>
      <c r="AJ315" s="76">
        <v>3990</v>
      </c>
      <c r="AK315" s="75">
        <v>3321.0724354459899</v>
      </c>
      <c r="AL315" s="75">
        <v>528.41258082653928</v>
      </c>
      <c r="AM315" s="75">
        <v>1856.0570255833568</v>
      </c>
      <c r="AN315" s="76">
        <v>2384.4696064098962</v>
      </c>
      <c r="AP315" s="13"/>
      <c r="AQ315" s="13"/>
      <c r="AR315" s="13"/>
    </row>
    <row r="316" spans="1:44" x14ac:dyDescent="0.25">
      <c r="A316" t="s">
        <v>34</v>
      </c>
      <c r="B316" s="96" t="s">
        <v>871</v>
      </c>
      <c r="C316" s="59" t="s">
        <v>872</v>
      </c>
      <c r="D316" s="59">
        <v>9543</v>
      </c>
      <c r="E316" s="60">
        <v>9586</v>
      </c>
      <c r="F316" s="60">
        <v>11200</v>
      </c>
      <c r="G316" s="77">
        <v>226</v>
      </c>
      <c r="H316" s="60">
        <f t="shared" si="10"/>
        <v>176</v>
      </c>
      <c r="I316" s="60">
        <f t="shared" si="11"/>
        <v>34</v>
      </c>
      <c r="J316" s="78">
        <v>340.08</v>
      </c>
      <c r="K316" s="79">
        <v>28.187485297577041</v>
      </c>
      <c r="L316" s="79" t="s">
        <v>873</v>
      </c>
      <c r="M316" s="80">
        <v>2840</v>
      </c>
      <c r="N316" s="81">
        <v>-7.9113888888888892</v>
      </c>
      <c r="O316" s="81">
        <v>-77.906111111111116</v>
      </c>
      <c r="P316" s="82" t="s">
        <v>68</v>
      </c>
      <c r="Q316" s="83"/>
      <c r="R316" s="84"/>
      <c r="S316" s="85">
        <v>81</v>
      </c>
      <c r="T316" s="82" t="s">
        <v>23</v>
      </c>
      <c r="U316" s="77">
        <v>226</v>
      </c>
      <c r="V316" s="76">
        <v>141</v>
      </c>
      <c r="W316" s="76">
        <v>6</v>
      </c>
      <c r="X316" s="86">
        <v>4.2553191489361701</v>
      </c>
      <c r="Y316" s="76">
        <v>48</v>
      </c>
      <c r="Z316" s="75">
        <v>41.935483870967744</v>
      </c>
      <c r="AA316" s="75">
        <v>53.715498938428873</v>
      </c>
      <c r="AB316" s="75" t="s">
        <v>16</v>
      </c>
      <c r="AC316" s="87" t="s">
        <v>39</v>
      </c>
      <c r="AD316" s="360">
        <v>0.18138516571460786</v>
      </c>
      <c r="AE316" s="360" t="s">
        <v>16</v>
      </c>
      <c r="AF316" s="76">
        <v>6052.69261732</v>
      </c>
      <c r="AG316" s="75">
        <v>63.140962000000002</v>
      </c>
      <c r="AH316" s="76">
        <v>3816</v>
      </c>
      <c r="AI316" s="75">
        <v>39.807209999999998</v>
      </c>
      <c r="AJ316" s="76">
        <v>2320</v>
      </c>
      <c r="AK316" s="75">
        <v>1988.2182437769993</v>
      </c>
      <c r="AL316" s="75">
        <v>353.21433966200703</v>
      </c>
      <c r="AM316" s="75">
        <v>1176.1804756937199</v>
      </c>
      <c r="AN316" s="76">
        <v>1529.3948153557271</v>
      </c>
      <c r="AP316" s="13"/>
      <c r="AQ316" s="13"/>
      <c r="AR316" s="13"/>
    </row>
    <row r="317" spans="1:44" x14ac:dyDescent="0.25">
      <c r="A317" t="s">
        <v>34</v>
      </c>
      <c r="B317" s="96" t="s">
        <v>874</v>
      </c>
      <c r="C317" s="59" t="s">
        <v>875</v>
      </c>
      <c r="D317" s="59">
        <v>13189</v>
      </c>
      <c r="E317" s="60">
        <v>13763</v>
      </c>
      <c r="F317" s="60">
        <v>16209</v>
      </c>
      <c r="G317" s="77">
        <v>303</v>
      </c>
      <c r="H317" s="60">
        <f t="shared" si="10"/>
        <v>229</v>
      </c>
      <c r="I317" s="60">
        <f t="shared" si="11"/>
        <v>74</v>
      </c>
      <c r="J317" s="78">
        <v>394.37</v>
      </c>
      <c r="K317" s="79">
        <v>34.898699191114943</v>
      </c>
      <c r="L317" s="79" t="s">
        <v>876</v>
      </c>
      <c r="M317" s="80">
        <v>2697</v>
      </c>
      <c r="N317" s="81">
        <v>-7.6991666666666667</v>
      </c>
      <c r="O317" s="81">
        <v>-77.743611111111107</v>
      </c>
      <c r="P317" s="82" t="s">
        <v>68</v>
      </c>
      <c r="Q317" s="83"/>
      <c r="R317" s="84"/>
      <c r="S317" s="85">
        <v>123</v>
      </c>
      <c r="T317" s="82" t="s">
        <v>23</v>
      </c>
      <c r="U317" s="77">
        <v>303</v>
      </c>
      <c r="V317" s="76">
        <v>133</v>
      </c>
      <c r="W317" s="76">
        <v>13</v>
      </c>
      <c r="X317" s="86">
        <v>9.7744360902255636</v>
      </c>
      <c r="Y317" s="76">
        <v>44</v>
      </c>
      <c r="Z317" s="75">
        <v>45.723242274966417</v>
      </c>
      <c r="AA317" s="75">
        <v>52.173913043478258</v>
      </c>
      <c r="AB317" s="75" t="s">
        <v>16</v>
      </c>
      <c r="AC317" s="87" t="s">
        <v>39</v>
      </c>
      <c r="AD317" s="360">
        <v>0.15776962738382952</v>
      </c>
      <c r="AE317" s="360" t="s">
        <v>16</v>
      </c>
      <c r="AF317" s="76">
        <v>8818.9248043900006</v>
      </c>
      <c r="AG317" s="75">
        <v>64.077053000000006</v>
      </c>
      <c r="AH317" s="76">
        <v>5121</v>
      </c>
      <c r="AI317" s="75">
        <v>37.210250000000002</v>
      </c>
      <c r="AJ317" s="76">
        <v>3014</v>
      </c>
      <c r="AK317" s="75">
        <v>3175.8330553049805</v>
      </c>
      <c r="AL317" s="75">
        <v>467.62746857516527</v>
      </c>
      <c r="AM317" s="75">
        <v>1012.0182925234325</v>
      </c>
      <c r="AN317" s="76">
        <v>1479.6457610985979</v>
      </c>
      <c r="AP317" s="13"/>
      <c r="AQ317" s="13"/>
      <c r="AR317" s="13"/>
    </row>
    <row r="318" spans="1:44" x14ac:dyDescent="0.25">
      <c r="A318" t="s">
        <v>30</v>
      </c>
      <c r="B318" s="58" t="s">
        <v>877</v>
      </c>
      <c r="C318" s="422" t="s">
        <v>878</v>
      </c>
      <c r="D318" s="422">
        <v>60890</v>
      </c>
      <c r="E318" s="423">
        <v>55307</v>
      </c>
      <c r="F318" s="423">
        <v>60576</v>
      </c>
      <c r="G318" s="424">
        <v>1082</v>
      </c>
      <c r="H318" s="423">
        <f t="shared" si="10"/>
        <v>1444</v>
      </c>
      <c r="I318" s="423">
        <f t="shared" si="11"/>
        <v>195</v>
      </c>
      <c r="J318" s="425">
        <v>2658.96</v>
      </c>
      <c r="K318" s="426">
        <v>20.800237686915185</v>
      </c>
      <c r="L318" s="426" t="s">
        <v>879</v>
      </c>
      <c r="M318" s="427">
        <v>3126</v>
      </c>
      <c r="N318" s="428">
        <v>-8.1452777777777765</v>
      </c>
      <c r="O318" s="428">
        <v>-78.173611111111114</v>
      </c>
      <c r="P318" s="429" t="s">
        <v>16</v>
      </c>
      <c r="Q318" s="430"/>
      <c r="R318" s="431">
        <v>8</v>
      </c>
      <c r="S318" s="432">
        <v>250</v>
      </c>
      <c r="T318" s="429" t="s">
        <v>23</v>
      </c>
      <c r="U318" s="424">
        <v>1082</v>
      </c>
      <c r="V318" s="433">
        <v>764</v>
      </c>
      <c r="W318" s="433">
        <v>74</v>
      </c>
      <c r="X318" s="434">
        <v>9.6858638743455501</v>
      </c>
      <c r="Y318" s="433">
        <v>450</v>
      </c>
      <c r="Z318" s="435">
        <v>33.304149886184561</v>
      </c>
      <c r="AA318" s="435">
        <v>78.467384420519309</v>
      </c>
      <c r="AB318" s="435" t="s">
        <v>16</v>
      </c>
      <c r="AC318" s="436">
        <v>3</v>
      </c>
      <c r="AD318" s="437">
        <v>0.3523732084391426</v>
      </c>
      <c r="AE318" s="437">
        <v>0.67530728187121469</v>
      </c>
      <c r="AF318" s="433">
        <v>25599.751431730001</v>
      </c>
      <c r="AG318" s="435">
        <v>46.286639000000001</v>
      </c>
      <c r="AH318" s="433">
        <v>13954</v>
      </c>
      <c r="AI318" s="435">
        <v>25.23026096982759</v>
      </c>
      <c r="AJ318" s="433">
        <v>15421</v>
      </c>
      <c r="AK318" s="435">
        <v>14685.744469171002</v>
      </c>
      <c r="AL318" s="435">
        <v>2042.6919798578838</v>
      </c>
      <c r="AM318" s="435">
        <v>1821.6829885909558</v>
      </c>
      <c r="AN318" s="433">
        <v>3864.3749684488398</v>
      </c>
      <c r="AP318" s="13"/>
      <c r="AQ318" s="13"/>
      <c r="AR318" s="13"/>
    </row>
    <row r="319" spans="1:44" x14ac:dyDescent="0.25">
      <c r="A319" t="s">
        <v>34</v>
      </c>
      <c r="B319" s="96" t="s">
        <v>880</v>
      </c>
      <c r="C319" s="59" t="s">
        <v>881</v>
      </c>
      <c r="D319" s="59">
        <v>6288</v>
      </c>
      <c r="E319" s="60">
        <v>5097</v>
      </c>
      <c r="F319" s="60">
        <v>5798</v>
      </c>
      <c r="G319" s="77">
        <v>81</v>
      </c>
      <c r="H319" s="60">
        <f t="shared" si="10"/>
        <v>171</v>
      </c>
      <c r="I319" s="60">
        <f t="shared" si="11"/>
        <v>26</v>
      </c>
      <c r="J319" s="78">
        <v>153.44999999999999</v>
      </c>
      <c r="K319" s="79">
        <v>33.216031280547412</v>
      </c>
      <c r="L319" s="79" t="s">
        <v>882</v>
      </c>
      <c r="M319" s="80">
        <v>2889</v>
      </c>
      <c r="N319" s="81">
        <v>-8.132777777777779</v>
      </c>
      <c r="O319" s="81">
        <v>-78.055833333333325</v>
      </c>
      <c r="P319" s="82" t="s">
        <v>38</v>
      </c>
      <c r="Q319" s="83"/>
      <c r="R319" s="84"/>
      <c r="S319" s="85">
        <v>11</v>
      </c>
      <c r="T319" s="82" t="s">
        <v>23</v>
      </c>
      <c r="U319" s="77">
        <v>81</v>
      </c>
      <c r="V319" s="76">
        <v>112</v>
      </c>
      <c r="W319" s="76">
        <v>8</v>
      </c>
      <c r="X319" s="86">
        <v>7.1428571428571423</v>
      </c>
      <c r="Y319" s="76">
        <v>28</v>
      </c>
      <c r="Z319" s="75">
        <v>32.20815752461322</v>
      </c>
      <c r="AA319" s="75">
        <v>91.904761904761898</v>
      </c>
      <c r="AB319" s="75" t="s">
        <v>16</v>
      </c>
      <c r="AC319" s="87" t="s">
        <v>16</v>
      </c>
      <c r="AD319" s="360">
        <v>0.34795403374556105</v>
      </c>
      <c r="AE319" s="360" t="s">
        <v>16</v>
      </c>
      <c r="AF319" s="76">
        <v>2533.4479983300002</v>
      </c>
      <c r="AG319" s="75">
        <v>49.704689000000002</v>
      </c>
      <c r="AH319" s="76">
        <v>1225</v>
      </c>
      <c r="AI319" s="75">
        <v>24.043310000000002</v>
      </c>
      <c r="AJ319" s="76">
        <v>1646</v>
      </c>
      <c r="AK319" s="75">
        <v>1199.0645758930004</v>
      </c>
      <c r="AL319" s="75">
        <v>863.04032764371175</v>
      </c>
      <c r="AM319" s="75">
        <v>3059.3911438100845</v>
      </c>
      <c r="AN319" s="76">
        <v>3922.4314714537963</v>
      </c>
      <c r="AP319" s="13"/>
      <c r="AQ319" s="13"/>
      <c r="AR319" s="13"/>
    </row>
    <row r="320" spans="1:44" x14ac:dyDescent="0.25">
      <c r="A320" t="s">
        <v>34</v>
      </c>
      <c r="B320" s="96" t="s">
        <v>883</v>
      </c>
      <c r="C320" s="59" t="s">
        <v>884</v>
      </c>
      <c r="D320" s="59">
        <v>6922</v>
      </c>
      <c r="E320" s="60">
        <v>5850</v>
      </c>
      <c r="F320" s="60">
        <v>5665</v>
      </c>
      <c r="G320" s="77">
        <v>107</v>
      </c>
      <c r="H320" s="60">
        <f t="shared" si="10"/>
        <v>170</v>
      </c>
      <c r="I320" s="60">
        <f t="shared" si="11"/>
        <v>17</v>
      </c>
      <c r="J320" s="78">
        <v>266.5</v>
      </c>
      <c r="K320" s="79">
        <v>21.951219512195124</v>
      </c>
      <c r="L320" s="79" t="s">
        <v>885</v>
      </c>
      <c r="M320" s="80">
        <v>2897</v>
      </c>
      <c r="N320" s="81">
        <v>-8.094444444444445</v>
      </c>
      <c r="O320" s="81">
        <v>-78.148888888888891</v>
      </c>
      <c r="P320" s="82" t="s">
        <v>52</v>
      </c>
      <c r="Q320" s="83"/>
      <c r="R320" s="84"/>
      <c r="S320" s="85">
        <v>28</v>
      </c>
      <c r="T320" s="82" t="s">
        <v>23</v>
      </c>
      <c r="U320" s="77">
        <v>107</v>
      </c>
      <c r="V320" s="76">
        <v>94</v>
      </c>
      <c r="W320" s="76">
        <v>9</v>
      </c>
      <c r="X320" s="86">
        <v>9.5744680851063837</v>
      </c>
      <c r="Y320" s="76">
        <v>61</v>
      </c>
      <c r="Z320" s="72">
        <v>26.785714285714285</v>
      </c>
      <c r="AA320" s="72">
        <v>56.637168141592923</v>
      </c>
      <c r="AB320" s="72" t="s">
        <v>16</v>
      </c>
      <c r="AC320" s="73" t="s">
        <v>16</v>
      </c>
      <c r="AD320" s="373">
        <v>0.37600372779991142</v>
      </c>
      <c r="AE320" s="373" t="s">
        <v>16</v>
      </c>
      <c r="AF320" s="76">
        <v>2637.8370135</v>
      </c>
      <c r="AG320" s="75">
        <v>45.091231000000001</v>
      </c>
      <c r="AH320" s="76">
        <v>1894</v>
      </c>
      <c r="AI320" s="75">
        <v>32.368099999999998</v>
      </c>
      <c r="AJ320" s="76">
        <v>1899</v>
      </c>
      <c r="AK320" s="75">
        <v>1658.1962802609989</v>
      </c>
      <c r="AL320" s="75">
        <v>601.10516581196589</v>
      </c>
      <c r="AM320" s="75">
        <v>2867.387348717949</v>
      </c>
      <c r="AN320" s="76">
        <v>3468.4925145299148</v>
      </c>
      <c r="AP320" s="13"/>
      <c r="AQ320" s="13"/>
      <c r="AR320" s="13"/>
    </row>
    <row r="321" spans="1:44" x14ac:dyDescent="0.25">
      <c r="A321" t="s">
        <v>34</v>
      </c>
      <c r="B321" s="96" t="s">
        <v>886</v>
      </c>
      <c r="C321" s="59" t="s">
        <v>887</v>
      </c>
      <c r="D321" s="59">
        <v>2032</v>
      </c>
      <c r="E321" s="60">
        <v>1834</v>
      </c>
      <c r="F321" s="60">
        <v>2136</v>
      </c>
      <c r="G321" s="77">
        <v>35</v>
      </c>
      <c r="H321" s="60">
        <f t="shared" si="10"/>
        <v>64</v>
      </c>
      <c r="I321" s="60">
        <f t="shared" si="11"/>
        <v>14</v>
      </c>
      <c r="J321" s="78">
        <v>69.69</v>
      </c>
      <c r="K321" s="79">
        <v>26.316544697948057</v>
      </c>
      <c r="L321" s="79" t="s">
        <v>888</v>
      </c>
      <c r="M321" s="80">
        <v>3099</v>
      </c>
      <c r="N321" s="81">
        <v>-8.1708333333333325</v>
      </c>
      <c r="O321" s="81">
        <v>-77.973888888888894</v>
      </c>
      <c r="P321" s="82" t="s">
        <v>38</v>
      </c>
      <c r="Q321" s="83"/>
      <c r="R321" s="84"/>
      <c r="S321" s="85">
        <v>31</v>
      </c>
      <c r="T321" s="82" t="s">
        <v>23</v>
      </c>
      <c r="U321" s="77">
        <v>35</v>
      </c>
      <c r="V321" s="76">
        <v>17</v>
      </c>
      <c r="W321" s="76">
        <v>2</v>
      </c>
      <c r="X321" s="86">
        <v>11.76470588235294</v>
      </c>
      <c r="Y321" s="76">
        <v>10</v>
      </c>
      <c r="Z321" s="72">
        <v>19.431279620853083</v>
      </c>
      <c r="AA321" s="72">
        <v>27.27272727272727</v>
      </c>
      <c r="AB321" s="72" t="s">
        <v>16</v>
      </c>
      <c r="AC321" s="73" t="s">
        <v>16</v>
      </c>
      <c r="AD321" s="373">
        <v>0.28841017384335965</v>
      </c>
      <c r="AE321" s="373" t="s">
        <v>16</v>
      </c>
      <c r="AF321" s="76">
        <v>918.81213871999989</v>
      </c>
      <c r="AG321" s="75">
        <v>50.098807999999991</v>
      </c>
      <c r="AH321" s="76">
        <v>528</v>
      </c>
      <c r="AI321" s="75">
        <v>28.816020000000002</v>
      </c>
      <c r="AJ321" s="76">
        <v>416</v>
      </c>
      <c r="AK321" s="75">
        <v>249.89419805600002</v>
      </c>
      <c r="AL321" s="75">
        <v>541.46923664122119</v>
      </c>
      <c r="AM321" s="75">
        <v>468.91221919302075</v>
      </c>
      <c r="AN321" s="76">
        <v>1010.381455834242</v>
      </c>
      <c r="AP321" s="13"/>
      <c r="AQ321" s="13"/>
      <c r="AR321" s="13"/>
    </row>
    <row r="322" spans="1:44" x14ac:dyDescent="0.25">
      <c r="A322" t="s">
        <v>34</v>
      </c>
      <c r="B322" s="96" t="s">
        <v>889</v>
      </c>
      <c r="C322" s="59" t="s">
        <v>890</v>
      </c>
      <c r="D322" s="59">
        <v>2877</v>
      </c>
      <c r="E322" s="60">
        <v>2458</v>
      </c>
      <c r="F322" s="60">
        <v>2656</v>
      </c>
      <c r="G322" s="77">
        <v>51</v>
      </c>
      <c r="H322" s="60">
        <f t="shared" si="10"/>
        <v>95</v>
      </c>
      <c r="I322" s="414" t="str">
        <f t="shared" si="11"/>
        <v>-</v>
      </c>
      <c r="J322" s="78">
        <v>71.2</v>
      </c>
      <c r="K322" s="79">
        <v>34.522471910112358</v>
      </c>
      <c r="L322" s="79" t="s">
        <v>891</v>
      </c>
      <c r="M322" s="80">
        <v>2694</v>
      </c>
      <c r="N322" s="81">
        <v>-8.1933333333333334</v>
      </c>
      <c r="O322" s="81">
        <v>-77.957222222222228</v>
      </c>
      <c r="P322" s="82" t="s">
        <v>68</v>
      </c>
      <c r="Q322" s="83"/>
      <c r="R322" s="84"/>
      <c r="S322" s="85">
        <v>26</v>
      </c>
      <c r="T322" s="82" t="s">
        <v>23</v>
      </c>
      <c r="U322" s="77">
        <v>51</v>
      </c>
      <c r="V322" s="76">
        <v>21</v>
      </c>
      <c r="W322" s="76">
        <v>2</v>
      </c>
      <c r="X322" s="86">
        <v>9.5238095238095237</v>
      </c>
      <c r="Y322" s="76">
        <v>10</v>
      </c>
      <c r="Z322" s="72">
        <v>22.173913043478262</v>
      </c>
      <c r="AA322" s="72">
        <v>40.384615384615387</v>
      </c>
      <c r="AB322" s="72" t="s">
        <v>16</v>
      </c>
      <c r="AC322" s="73" t="s">
        <v>39</v>
      </c>
      <c r="AD322" s="373">
        <v>0.20260552574914023</v>
      </c>
      <c r="AE322" s="373" t="s">
        <v>16</v>
      </c>
      <c r="AF322" s="76">
        <v>1055.2403667400001</v>
      </c>
      <c r="AG322" s="75">
        <v>42.930853000000006</v>
      </c>
      <c r="AH322" s="76">
        <v>760</v>
      </c>
      <c r="AI322" s="75">
        <v>30.91846</v>
      </c>
      <c r="AJ322" s="76">
        <v>782</v>
      </c>
      <c r="AK322" s="75">
        <v>400.20466244199997</v>
      </c>
      <c r="AL322" s="75">
        <v>511.03208299430423</v>
      </c>
      <c r="AM322" s="75">
        <v>2002.0731204231083</v>
      </c>
      <c r="AN322" s="76">
        <v>2513.1052034174127</v>
      </c>
      <c r="AP322" s="13"/>
      <c r="AQ322" s="13"/>
      <c r="AR322" s="13"/>
    </row>
    <row r="323" spans="1:44" x14ac:dyDescent="0.25">
      <c r="A323" t="s">
        <v>34</v>
      </c>
      <c r="B323" s="96" t="s">
        <v>892</v>
      </c>
      <c r="C323" s="59" t="s">
        <v>893</v>
      </c>
      <c r="D323" s="59">
        <v>14702</v>
      </c>
      <c r="E323" s="60">
        <v>13517</v>
      </c>
      <c r="F323" s="60">
        <v>12115</v>
      </c>
      <c r="G323" s="77">
        <v>300</v>
      </c>
      <c r="H323" s="60">
        <f t="shared" si="10"/>
        <v>147</v>
      </c>
      <c r="I323" s="60">
        <f t="shared" si="11"/>
        <v>52</v>
      </c>
      <c r="J323" s="78">
        <v>549.14</v>
      </c>
      <c r="K323" s="79">
        <v>24.614852314528171</v>
      </c>
      <c r="L323" s="79" t="s">
        <v>894</v>
      </c>
      <c r="M323" s="80">
        <v>3992</v>
      </c>
      <c r="N323" s="81">
        <v>-8.0019444444444439</v>
      </c>
      <c r="O323" s="81">
        <v>-78.31</v>
      </c>
      <c r="P323" s="82" t="s">
        <v>52</v>
      </c>
      <c r="Q323" s="83"/>
      <c r="R323" s="84"/>
      <c r="S323" s="85">
        <v>45</v>
      </c>
      <c r="T323" s="82" t="s">
        <v>23</v>
      </c>
      <c r="U323" s="77">
        <v>300</v>
      </c>
      <c r="V323" s="76">
        <v>165</v>
      </c>
      <c r="W323" s="76">
        <v>20</v>
      </c>
      <c r="X323" s="86">
        <v>12.121212121212121</v>
      </c>
      <c r="Y323" s="76">
        <v>66</v>
      </c>
      <c r="Z323" s="75">
        <v>36.308492201039861</v>
      </c>
      <c r="AA323" s="75">
        <v>87.76223776223776</v>
      </c>
      <c r="AB323" s="75" t="s">
        <v>16</v>
      </c>
      <c r="AC323" s="87" t="s">
        <v>16</v>
      </c>
      <c r="AD323" s="360">
        <v>0.43208839365672586</v>
      </c>
      <c r="AE323" s="360" t="s">
        <v>16</v>
      </c>
      <c r="AF323" s="76">
        <v>5601.9247886700005</v>
      </c>
      <c r="AG323" s="75">
        <v>41.443550999999999</v>
      </c>
      <c r="AH323" s="76">
        <v>2017</v>
      </c>
      <c r="AI323" s="75">
        <v>14.923629999999999</v>
      </c>
      <c r="AJ323" s="76">
        <v>4260</v>
      </c>
      <c r="AK323" s="75">
        <v>4282.6133329579998</v>
      </c>
      <c r="AL323" s="75">
        <v>408.66650144262792</v>
      </c>
      <c r="AM323" s="75">
        <v>571.72414589036032</v>
      </c>
      <c r="AN323" s="76">
        <v>980.39064733298824</v>
      </c>
      <c r="AP323" s="13"/>
      <c r="AQ323" s="13"/>
      <c r="AR323" s="13"/>
    </row>
    <row r="324" spans="1:44" x14ac:dyDescent="0.25">
      <c r="A324" t="s">
        <v>34</v>
      </c>
      <c r="B324" s="96" t="s">
        <v>895</v>
      </c>
      <c r="C324" s="59" t="s">
        <v>896</v>
      </c>
      <c r="D324" s="59">
        <v>3378</v>
      </c>
      <c r="E324" s="60">
        <v>3029</v>
      </c>
      <c r="F324" s="60">
        <v>3332</v>
      </c>
      <c r="G324" s="77">
        <v>41</v>
      </c>
      <c r="H324" s="60">
        <f t="shared" si="10"/>
        <v>108</v>
      </c>
      <c r="I324" s="414" t="str">
        <f t="shared" si="11"/>
        <v>-</v>
      </c>
      <c r="J324" s="78">
        <v>165.12</v>
      </c>
      <c r="K324" s="79">
        <v>18.344234496124031</v>
      </c>
      <c r="L324" s="79" t="s">
        <v>897</v>
      </c>
      <c r="M324" s="80">
        <v>2937</v>
      </c>
      <c r="N324" s="81">
        <v>-8.1202777777777779</v>
      </c>
      <c r="O324" s="81">
        <v>-78.14222222222223</v>
      </c>
      <c r="P324" s="82" t="s">
        <v>68</v>
      </c>
      <c r="Q324" s="83"/>
      <c r="R324" s="84"/>
      <c r="S324" s="85">
        <v>14</v>
      </c>
      <c r="T324" s="82" t="s">
        <v>23</v>
      </c>
      <c r="U324" s="77">
        <v>41</v>
      </c>
      <c r="V324" s="76">
        <v>25</v>
      </c>
      <c r="W324" s="76">
        <v>1</v>
      </c>
      <c r="X324" s="86">
        <v>4</v>
      </c>
      <c r="Y324" s="76">
        <v>14</v>
      </c>
      <c r="Z324" s="72">
        <v>33.038348082595867</v>
      </c>
      <c r="AA324" s="72">
        <v>93.577981651376149</v>
      </c>
      <c r="AB324" s="72" t="s">
        <v>16</v>
      </c>
      <c r="AC324" s="73" t="s">
        <v>39</v>
      </c>
      <c r="AD324" s="373">
        <v>0.28170806493061928</v>
      </c>
      <c r="AE324" s="373" t="s">
        <v>16</v>
      </c>
      <c r="AF324" s="76">
        <v>1396.18307998</v>
      </c>
      <c r="AG324" s="75">
        <v>46.093862000000001</v>
      </c>
      <c r="AH324" s="76">
        <v>1166</v>
      </c>
      <c r="AI324" s="75">
        <v>38.509950000000003</v>
      </c>
      <c r="AJ324" s="76">
        <v>798</v>
      </c>
      <c r="AK324" s="75">
        <v>463.91169059500004</v>
      </c>
      <c r="AL324" s="75">
        <v>736.65912842522289</v>
      </c>
      <c r="AM324" s="75">
        <v>1392.9937273027401</v>
      </c>
      <c r="AN324" s="76">
        <v>2129.652855727963</v>
      </c>
      <c r="AP324" s="13"/>
      <c r="AQ324" s="13"/>
      <c r="AR324" s="13"/>
    </row>
    <row r="325" spans="1:44" x14ac:dyDescent="0.25">
      <c r="A325" t="s">
        <v>34</v>
      </c>
      <c r="B325" s="96" t="s">
        <v>898</v>
      </c>
      <c r="C325" s="59" t="s">
        <v>878</v>
      </c>
      <c r="D325" s="59">
        <v>20749</v>
      </c>
      <c r="E325" s="60">
        <v>19897</v>
      </c>
      <c r="F325" s="60">
        <v>24754</v>
      </c>
      <c r="G325" s="77">
        <v>392</v>
      </c>
      <c r="H325" s="60">
        <f t="shared" si="10"/>
        <v>632</v>
      </c>
      <c r="I325" s="60">
        <f t="shared" si="11"/>
        <v>86</v>
      </c>
      <c r="J325" s="78">
        <v>1073.6300000000001</v>
      </c>
      <c r="K325" s="79">
        <v>18.53245531514581</v>
      </c>
      <c r="L325" s="79" t="s">
        <v>879</v>
      </c>
      <c r="M325" s="80">
        <v>3126</v>
      </c>
      <c r="N325" s="81">
        <v>-8.1452777777777765</v>
      </c>
      <c r="O325" s="81">
        <v>-78.173611111111114</v>
      </c>
      <c r="P325" s="82" t="s">
        <v>52</v>
      </c>
      <c r="Q325" s="83"/>
      <c r="R325" s="84"/>
      <c r="S325" s="85">
        <v>70</v>
      </c>
      <c r="T325" s="82" t="s">
        <v>23</v>
      </c>
      <c r="U325" s="77">
        <v>392</v>
      </c>
      <c r="V325" s="76">
        <v>300</v>
      </c>
      <c r="W325" s="76">
        <v>30</v>
      </c>
      <c r="X325" s="86">
        <v>10</v>
      </c>
      <c r="Y325" s="76">
        <v>253</v>
      </c>
      <c r="Z325" s="75">
        <v>37.075180226570545</v>
      </c>
      <c r="AA325" s="75">
        <v>76.388888888888886</v>
      </c>
      <c r="AB325" s="75" t="s">
        <v>16</v>
      </c>
      <c r="AC325" s="87" t="s">
        <v>16</v>
      </c>
      <c r="AD325" s="360">
        <v>0.32067575299145068</v>
      </c>
      <c r="AE325" s="360" t="s">
        <v>16</v>
      </c>
      <c r="AF325" s="76">
        <v>9138.0436567699981</v>
      </c>
      <c r="AG325" s="75">
        <v>45.926740999999993</v>
      </c>
      <c r="AH325" s="76">
        <v>4413</v>
      </c>
      <c r="AI325" s="75">
        <v>22.181059999999999</v>
      </c>
      <c r="AJ325" s="76">
        <v>4981</v>
      </c>
      <c r="AK325" s="75">
        <v>5532.4973988850015</v>
      </c>
      <c r="AL325" s="75">
        <v>945.25810825752671</v>
      </c>
      <c r="AM325" s="75">
        <v>2135.9971432879324</v>
      </c>
      <c r="AN325" s="76">
        <v>3081.255251545459</v>
      </c>
      <c r="AP325" s="13"/>
      <c r="AQ325" s="13"/>
      <c r="AR325" s="13"/>
    </row>
    <row r="326" spans="1:44" x14ac:dyDescent="0.25">
      <c r="A326" t="s">
        <v>34</v>
      </c>
      <c r="B326" s="96" t="s">
        <v>899</v>
      </c>
      <c r="C326" s="59" t="s">
        <v>900</v>
      </c>
      <c r="D326" s="59">
        <v>3942</v>
      </c>
      <c r="E326" s="60">
        <v>3625</v>
      </c>
      <c r="F326" s="60">
        <v>4120</v>
      </c>
      <c r="G326" s="77">
        <v>75</v>
      </c>
      <c r="H326" s="60">
        <f t="shared" si="10"/>
        <v>57</v>
      </c>
      <c r="I326" s="414" t="str">
        <f t="shared" si="11"/>
        <v>-</v>
      </c>
      <c r="J326" s="78">
        <v>310.23</v>
      </c>
      <c r="K326" s="79">
        <v>11.684878960771041</v>
      </c>
      <c r="L326" s="79" t="s">
        <v>901</v>
      </c>
      <c r="M326" s="80">
        <v>3080</v>
      </c>
      <c r="N326" s="81">
        <v>-8.0222222222222239</v>
      </c>
      <c r="O326" s="81">
        <v>-77.73</v>
      </c>
      <c r="P326" s="82" t="s">
        <v>68</v>
      </c>
      <c r="Q326" s="83"/>
      <c r="R326" s="84"/>
      <c r="S326" s="85">
        <v>25</v>
      </c>
      <c r="T326" s="82" t="s">
        <v>23</v>
      </c>
      <c r="U326" s="77">
        <v>75</v>
      </c>
      <c r="V326" s="76">
        <v>30</v>
      </c>
      <c r="W326" s="76">
        <v>2</v>
      </c>
      <c r="X326" s="86">
        <v>6.666666666666667</v>
      </c>
      <c r="Y326" s="76">
        <v>8</v>
      </c>
      <c r="Z326" s="72">
        <v>32.480314960629919</v>
      </c>
      <c r="AA326" s="72">
        <v>92.452830188679243</v>
      </c>
      <c r="AB326" s="72" t="s">
        <v>16</v>
      </c>
      <c r="AC326" s="73" t="s">
        <v>39</v>
      </c>
      <c r="AD326" s="373">
        <v>0.21814305583129046</v>
      </c>
      <c r="AE326" s="373" t="s">
        <v>16</v>
      </c>
      <c r="AF326" s="76">
        <v>2270.9218137500002</v>
      </c>
      <c r="AG326" s="75">
        <v>62.646118999999999</v>
      </c>
      <c r="AH326" s="76">
        <v>1951</v>
      </c>
      <c r="AI326" s="75">
        <v>53.816740000000003</v>
      </c>
      <c r="AJ326" s="76">
        <v>639</v>
      </c>
      <c r="AK326" s="75">
        <v>899.36233008100191</v>
      </c>
      <c r="AL326" s="75">
        <v>1298.2629020689656</v>
      </c>
      <c r="AM326" s="75">
        <v>747.02309241379294</v>
      </c>
      <c r="AN326" s="76">
        <v>2045.2859944827587</v>
      </c>
      <c r="AP326" s="13"/>
      <c r="AQ326" s="13"/>
      <c r="AR326" s="13"/>
    </row>
    <row r="327" spans="1:44" x14ac:dyDescent="0.25">
      <c r="A327" t="s">
        <v>30</v>
      </c>
      <c r="B327" s="58" t="s">
        <v>902</v>
      </c>
      <c r="C327" s="422" t="s">
        <v>903</v>
      </c>
      <c r="D327" s="422">
        <v>843588</v>
      </c>
      <c r="E327" s="423">
        <v>1028481</v>
      </c>
      <c r="F327" s="423">
        <v>1098135</v>
      </c>
      <c r="G327" s="424">
        <v>16527</v>
      </c>
      <c r="H327" s="423">
        <f t="shared" si="10"/>
        <v>19506</v>
      </c>
      <c r="I327" s="423">
        <f t="shared" si="11"/>
        <v>3367</v>
      </c>
      <c r="J327" s="425">
        <v>1766.8899999999999</v>
      </c>
      <c r="K327" s="426">
        <v>582.08547221388994</v>
      </c>
      <c r="L327" s="426" t="s">
        <v>686</v>
      </c>
      <c r="M327" s="427">
        <v>74</v>
      </c>
      <c r="N327" s="428">
        <v>-8.1</v>
      </c>
      <c r="O327" s="428">
        <v>-79.030555555555551</v>
      </c>
      <c r="P327" s="429" t="s">
        <v>16</v>
      </c>
      <c r="Q327" s="430"/>
      <c r="R327" s="431">
        <v>11</v>
      </c>
      <c r="S327" s="432">
        <v>166</v>
      </c>
      <c r="T327" s="429" t="s">
        <v>23</v>
      </c>
      <c r="U327" s="424">
        <v>16527</v>
      </c>
      <c r="V327" s="433">
        <v>13625</v>
      </c>
      <c r="W327" s="433">
        <v>769</v>
      </c>
      <c r="X327" s="434">
        <v>5.6440366972477065</v>
      </c>
      <c r="Y327" s="433">
        <v>11917</v>
      </c>
      <c r="Z327" s="435">
        <v>7.8131933145984327</v>
      </c>
      <c r="AA327" s="435">
        <v>44.393261384574892</v>
      </c>
      <c r="AB327" s="435" t="s">
        <v>16</v>
      </c>
      <c r="AC327" s="436">
        <v>11</v>
      </c>
      <c r="AD327" s="437">
        <v>0.63991459603216827</v>
      </c>
      <c r="AE327" s="437">
        <v>0.81219122340599836</v>
      </c>
      <c r="AF327" s="433">
        <v>149411.90876235001</v>
      </c>
      <c r="AG327" s="435">
        <v>14.527435000000001</v>
      </c>
      <c r="AH327" s="433">
        <v>11210</v>
      </c>
      <c r="AI327" s="435">
        <v>1.0900032401288982</v>
      </c>
      <c r="AJ327" s="433">
        <v>316229</v>
      </c>
      <c r="AK327" s="435">
        <v>444657.53608747758</v>
      </c>
      <c r="AL327" s="435">
        <v>2572.9572970040299</v>
      </c>
      <c r="AM327" s="435">
        <v>419.35668599614388</v>
      </c>
      <c r="AN327" s="433">
        <v>2992.3139830001733</v>
      </c>
      <c r="AP327" s="13"/>
      <c r="AQ327" s="13"/>
      <c r="AR327" s="13"/>
    </row>
    <row r="328" spans="1:44" x14ac:dyDescent="0.25">
      <c r="A328" t="s">
        <v>34</v>
      </c>
      <c r="B328" s="96" t="s">
        <v>904</v>
      </c>
      <c r="C328" s="59" t="s">
        <v>905</v>
      </c>
      <c r="D328" s="59">
        <v>145270</v>
      </c>
      <c r="E328" s="60">
        <v>203936</v>
      </c>
      <c r="F328" s="60">
        <v>176665</v>
      </c>
      <c r="G328" s="77">
        <v>4068</v>
      </c>
      <c r="H328" s="60">
        <f t="shared" si="10"/>
        <v>2200</v>
      </c>
      <c r="I328" s="60">
        <f t="shared" si="11"/>
        <v>136</v>
      </c>
      <c r="J328" s="78">
        <v>36.700000000000003</v>
      </c>
      <c r="K328" s="79">
        <v>5556.8392370572201</v>
      </c>
      <c r="L328" s="79" t="s">
        <v>906</v>
      </c>
      <c r="M328" s="80">
        <v>92</v>
      </c>
      <c r="N328" s="81">
        <v>-8.088055555555556</v>
      </c>
      <c r="O328" s="81">
        <v>-78.997777777777785</v>
      </c>
      <c r="P328" s="82" t="s">
        <v>907</v>
      </c>
      <c r="Q328" s="83"/>
      <c r="R328" s="84"/>
      <c r="S328" s="85">
        <v>1</v>
      </c>
      <c r="T328" s="82" t="s">
        <v>23</v>
      </c>
      <c r="U328" s="77">
        <v>4068</v>
      </c>
      <c r="V328" s="76">
        <v>2746</v>
      </c>
      <c r="W328" s="76">
        <v>133</v>
      </c>
      <c r="X328" s="86">
        <v>4.8434085943190102</v>
      </c>
      <c r="Y328" s="76">
        <v>2412</v>
      </c>
      <c r="Z328" s="75">
        <v>9.5230587307843901</v>
      </c>
      <c r="AA328" s="75">
        <v>48.696844993141291</v>
      </c>
      <c r="AB328" s="75" t="s">
        <v>16</v>
      </c>
      <c r="AC328" s="87" t="s">
        <v>39</v>
      </c>
      <c r="AD328" s="360">
        <v>0.56286822805020542</v>
      </c>
      <c r="AE328" s="360" t="s">
        <v>16</v>
      </c>
      <c r="AF328" s="76">
        <v>49370.933538879995</v>
      </c>
      <c r="AG328" s="75">
        <v>24.209032999999998</v>
      </c>
      <c r="AH328" s="76">
        <v>3945</v>
      </c>
      <c r="AI328" s="75">
        <v>1.9345680000000001</v>
      </c>
      <c r="AJ328" s="76">
        <v>53958</v>
      </c>
      <c r="AK328" s="75">
        <v>85046.654291020968</v>
      </c>
      <c r="AL328" s="75">
        <v>132.77293122698728</v>
      </c>
      <c r="AM328" s="75">
        <v>106.83973651550657</v>
      </c>
      <c r="AN328" s="76">
        <v>239.61266774249384</v>
      </c>
      <c r="AP328" s="13"/>
      <c r="AQ328" s="13"/>
      <c r="AR328" s="13"/>
    </row>
    <row r="329" spans="1:44" x14ac:dyDescent="0.25">
      <c r="A329" t="s">
        <v>34</v>
      </c>
      <c r="B329" s="96" t="s">
        <v>908</v>
      </c>
      <c r="C329" s="59" t="s">
        <v>909</v>
      </c>
      <c r="D329" s="59">
        <v>41766</v>
      </c>
      <c r="E329" s="60">
        <v>38025</v>
      </c>
      <c r="F329" s="60">
        <v>71004</v>
      </c>
      <c r="G329" s="77">
        <v>646</v>
      </c>
      <c r="H329" s="60">
        <f t="shared" si="10"/>
        <v>945</v>
      </c>
      <c r="I329" s="60">
        <f t="shared" si="11"/>
        <v>81</v>
      </c>
      <c r="J329" s="78">
        <v>1.99</v>
      </c>
      <c r="K329" s="79">
        <v>19108.040201005024</v>
      </c>
      <c r="L329" s="79" t="s">
        <v>910</v>
      </c>
      <c r="M329" s="80">
        <v>92</v>
      </c>
      <c r="N329" s="81">
        <v>-8.0827777777777783</v>
      </c>
      <c r="O329" s="81">
        <v>-79.023333333333326</v>
      </c>
      <c r="P329" s="82" t="s">
        <v>907</v>
      </c>
      <c r="Q329" s="83"/>
      <c r="R329" s="84"/>
      <c r="S329" s="85">
        <v>1</v>
      </c>
      <c r="T329" s="82" t="s">
        <v>23</v>
      </c>
      <c r="U329" s="77">
        <v>646</v>
      </c>
      <c r="V329" s="76">
        <v>1020</v>
      </c>
      <c r="W329" s="76">
        <v>63</v>
      </c>
      <c r="X329" s="86">
        <v>6.1764705882352944</v>
      </c>
      <c r="Y329" s="76">
        <v>746</v>
      </c>
      <c r="Z329" s="75">
        <v>6.0085043446108335</v>
      </c>
      <c r="AA329" s="75">
        <v>47.470398277717976</v>
      </c>
      <c r="AB329" s="75" t="s">
        <v>16</v>
      </c>
      <c r="AC329" s="87" t="s">
        <v>39</v>
      </c>
      <c r="AD329" s="360">
        <v>0.56600370742684947</v>
      </c>
      <c r="AE329" s="360" t="s">
        <v>16</v>
      </c>
      <c r="AF329" s="76">
        <v>7953.8630242499994</v>
      </c>
      <c r="AG329" s="75">
        <v>20.917456999999999</v>
      </c>
      <c r="AH329" s="76">
        <v>467</v>
      </c>
      <c r="AI329" s="75">
        <v>1.2290190000000001</v>
      </c>
      <c r="AJ329" s="76">
        <v>15943</v>
      </c>
      <c r="AK329" s="75">
        <v>16497.28572459301</v>
      </c>
      <c r="AL329" s="75">
        <v>135.89084181459572</v>
      </c>
      <c r="AM329" s="75">
        <v>1269.6237953977645</v>
      </c>
      <c r="AN329" s="76">
        <v>1405.5146372123602</v>
      </c>
      <c r="AP329" s="13"/>
      <c r="AQ329" s="13"/>
      <c r="AR329" s="13"/>
    </row>
    <row r="330" spans="1:44" x14ac:dyDescent="0.25">
      <c r="A330" t="s">
        <v>34</v>
      </c>
      <c r="B330" s="96" t="s">
        <v>911</v>
      </c>
      <c r="C330" s="59" t="s">
        <v>912</v>
      </c>
      <c r="D330" s="59">
        <v>46082</v>
      </c>
      <c r="E330" s="60">
        <v>74773</v>
      </c>
      <c r="F330" s="60">
        <v>71381</v>
      </c>
      <c r="G330" s="77">
        <v>1215</v>
      </c>
      <c r="H330" s="60">
        <f t="shared" si="10"/>
        <v>774</v>
      </c>
      <c r="I330" s="60">
        <f t="shared" si="11"/>
        <v>38</v>
      </c>
      <c r="J330" s="78">
        <v>332.14</v>
      </c>
      <c r="K330" s="79">
        <v>225.12494731137474</v>
      </c>
      <c r="L330" s="79" t="s">
        <v>913</v>
      </c>
      <c r="M330" s="80">
        <v>19</v>
      </c>
      <c r="N330" s="81">
        <v>-8.08</v>
      </c>
      <c r="O330" s="81">
        <v>-79.121666666666655</v>
      </c>
      <c r="P330" s="82" t="s">
        <v>907</v>
      </c>
      <c r="Q330" s="83"/>
      <c r="R330" s="84"/>
      <c r="S330" s="85">
        <v>9</v>
      </c>
      <c r="T330" s="82" t="s">
        <v>23</v>
      </c>
      <c r="U330" s="77">
        <v>1215</v>
      </c>
      <c r="V330" s="76">
        <v>1071</v>
      </c>
      <c r="W330" s="76">
        <v>47</v>
      </c>
      <c r="X330" s="86">
        <v>4.3884220354808585</v>
      </c>
      <c r="Y330" s="76">
        <v>826</v>
      </c>
      <c r="Z330" s="72">
        <v>5.2304964539007095</v>
      </c>
      <c r="AA330" s="72">
        <v>31.264367816091955</v>
      </c>
      <c r="AB330" s="72" t="s">
        <v>16</v>
      </c>
      <c r="AC330" s="73" t="s">
        <v>39</v>
      </c>
      <c r="AD330" s="373">
        <v>0.58300677115683597</v>
      </c>
      <c r="AE330" s="373" t="s">
        <v>16</v>
      </c>
      <c r="AF330" s="76">
        <v>14159.127439499998</v>
      </c>
      <c r="AG330" s="75">
        <v>18.936149999999998</v>
      </c>
      <c r="AH330" s="76">
        <v>861</v>
      </c>
      <c r="AI330" s="75">
        <v>1.150997</v>
      </c>
      <c r="AJ330" s="76">
        <v>17344</v>
      </c>
      <c r="AK330" s="75">
        <v>31833.048464116004</v>
      </c>
      <c r="AL330" s="75">
        <v>422.64656761130345</v>
      </c>
      <c r="AM330" s="75">
        <v>179.33798028700195</v>
      </c>
      <c r="AN330" s="76">
        <v>601.98454789830544</v>
      </c>
      <c r="AP330" s="13"/>
      <c r="AQ330" s="13"/>
      <c r="AR330" s="13"/>
    </row>
    <row r="331" spans="1:44" x14ac:dyDescent="0.25">
      <c r="A331" t="s">
        <v>34</v>
      </c>
      <c r="B331" s="96" t="s">
        <v>914</v>
      </c>
      <c r="C331" s="59" t="s">
        <v>663</v>
      </c>
      <c r="D331" s="59">
        <v>157606</v>
      </c>
      <c r="E331" s="60">
        <v>203776</v>
      </c>
      <c r="F331" s="60">
        <v>190187</v>
      </c>
      <c r="G331" s="77">
        <v>3615</v>
      </c>
      <c r="H331" s="60">
        <f t="shared" si="10"/>
        <v>2549</v>
      </c>
      <c r="I331" s="60">
        <f t="shared" si="11"/>
        <v>631</v>
      </c>
      <c r="J331" s="78">
        <v>15.55</v>
      </c>
      <c r="K331" s="79">
        <v>13104.565916398713</v>
      </c>
      <c r="L331" s="79" t="s">
        <v>664</v>
      </c>
      <c r="M331" s="80">
        <v>137</v>
      </c>
      <c r="N331" s="81">
        <v>-8.056111111111111</v>
      </c>
      <c r="O331" s="81">
        <v>-79.051666666666662</v>
      </c>
      <c r="P331" s="82" t="s">
        <v>907</v>
      </c>
      <c r="Q331" s="83"/>
      <c r="R331" s="84"/>
      <c r="S331" s="85">
        <v>1</v>
      </c>
      <c r="T331" s="82" t="s">
        <v>23</v>
      </c>
      <c r="U331" s="77">
        <v>3615</v>
      </c>
      <c r="V331" s="76">
        <v>2470</v>
      </c>
      <c r="W331" s="76">
        <v>160</v>
      </c>
      <c r="X331" s="86">
        <v>6.4777327935222671</v>
      </c>
      <c r="Y331" s="76">
        <v>2394</v>
      </c>
      <c r="Z331" s="75">
        <v>9.9485780249763867</v>
      </c>
      <c r="AA331" s="75">
        <v>51.956521739130437</v>
      </c>
      <c r="AB331" s="75" t="s">
        <v>16</v>
      </c>
      <c r="AC331" s="87" t="s">
        <v>39</v>
      </c>
      <c r="AD331" s="360">
        <v>0.59615741546110668</v>
      </c>
      <c r="AE331" s="360" t="s">
        <v>16</v>
      </c>
      <c r="AF331" s="76">
        <v>39217.966837760003</v>
      </c>
      <c r="AG331" s="75">
        <v>19.245626000000001</v>
      </c>
      <c r="AH331" s="76">
        <v>2409</v>
      </c>
      <c r="AI331" s="75">
        <v>1.1822520000000001</v>
      </c>
      <c r="AJ331" s="76">
        <v>56420</v>
      </c>
      <c r="AK331" s="75">
        <v>84021.906095538521</v>
      </c>
      <c r="AL331" s="75">
        <v>181.94798855016714</v>
      </c>
      <c r="AM331" s="75">
        <v>322.79305987606966</v>
      </c>
      <c r="AN331" s="76">
        <v>504.74104842623683</v>
      </c>
      <c r="AP331" s="13"/>
      <c r="AQ331" s="13"/>
      <c r="AR331" s="13"/>
    </row>
    <row r="332" spans="1:44" x14ac:dyDescent="0.25">
      <c r="A332" t="s">
        <v>34</v>
      </c>
      <c r="B332" s="96" t="s">
        <v>915</v>
      </c>
      <c r="C332" s="59" t="s">
        <v>916</v>
      </c>
      <c r="D332" s="59">
        <v>34231</v>
      </c>
      <c r="E332" s="60">
        <v>40036</v>
      </c>
      <c r="F332" s="60">
        <v>41289</v>
      </c>
      <c r="G332" s="77">
        <v>698</v>
      </c>
      <c r="H332" s="60">
        <f t="shared" si="10"/>
        <v>800</v>
      </c>
      <c r="I332" s="60">
        <f t="shared" si="11"/>
        <v>33</v>
      </c>
      <c r="J332" s="78">
        <v>335.44</v>
      </c>
      <c r="K332" s="79">
        <v>119.35368471261627</v>
      </c>
      <c r="L332" s="79" t="s">
        <v>917</v>
      </c>
      <c r="M332" s="80">
        <v>107</v>
      </c>
      <c r="N332" s="81">
        <v>-8.0897222222222229</v>
      </c>
      <c r="O332" s="81">
        <v>-78.960277777777776</v>
      </c>
      <c r="P332" s="82" t="s">
        <v>907</v>
      </c>
      <c r="Q332" s="83"/>
      <c r="R332" s="84"/>
      <c r="S332" s="85">
        <v>41</v>
      </c>
      <c r="T332" s="82" t="s">
        <v>23</v>
      </c>
      <c r="U332" s="77">
        <v>698</v>
      </c>
      <c r="V332" s="76">
        <v>519</v>
      </c>
      <c r="W332" s="76">
        <v>38</v>
      </c>
      <c r="X332" s="86">
        <v>7.3217726396917149</v>
      </c>
      <c r="Y332" s="76">
        <v>422</v>
      </c>
      <c r="Z332" s="75">
        <v>8.9000839630562556</v>
      </c>
      <c r="AA332" s="75">
        <v>45.514223194748361</v>
      </c>
      <c r="AB332" s="75" t="s">
        <v>16</v>
      </c>
      <c r="AC332" s="87" t="s">
        <v>39</v>
      </c>
      <c r="AD332" s="360">
        <v>0.59295794847283367</v>
      </c>
      <c r="AE332" s="360" t="s">
        <v>16</v>
      </c>
      <c r="AF332" s="76">
        <v>6855.630119039999</v>
      </c>
      <c r="AG332" s="75">
        <v>17.123663999999998</v>
      </c>
      <c r="AH332" s="76">
        <v>768</v>
      </c>
      <c r="AI332" s="75">
        <v>1.9172130000000001</v>
      </c>
      <c r="AJ332" s="76">
        <v>12041</v>
      </c>
      <c r="AK332" s="75">
        <v>16244.868636072018</v>
      </c>
      <c r="AL332" s="75">
        <v>617.51713407932868</v>
      </c>
      <c r="AM332" s="75">
        <v>538.34837970826266</v>
      </c>
      <c r="AN332" s="76">
        <v>1155.8655137875915</v>
      </c>
      <c r="AP332" s="13"/>
      <c r="AQ332" s="13"/>
      <c r="AR332" s="13"/>
    </row>
    <row r="333" spans="1:44" x14ac:dyDescent="0.25">
      <c r="A333" t="s">
        <v>34</v>
      </c>
      <c r="B333" s="96" t="s">
        <v>918</v>
      </c>
      <c r="C333" s="59" t="s">
        <v>919</v>
      </c>
      <c r="D333" s="59">
        <v>30901</v>
      </c>
      <c r="E333" s="60">
        <v>39066</v>
      </c>
      <c r="F333" s="60">
        <v>43302</v>
      </c>
      <c r="G333" s="77">
        <v>678</v>
      </c>
      <c r="H333" s="60">
        <f t="shared" si="10"/>
        <v>636</v>
      </c>
      <c r="I333" s="60">
        <f t="shared" si="11"/>
        <v>23</v>
      </c>
      <c r="J333" s="78">
        <v>25.25</v>
      </c>
      <c r="K333" s="79">
        <v>1547.1683168316831</v>
      </c>
      <c r="L333" s="79" t="s">
        <v>920</v>
      </c>
      <c r="M333" s="80">
        <v>25</v>
      </c>
      <c r="N333" s="81">
        <v>-8.1713888888888881</v>
      </c>
      <c r="O333" s="81">
        <v>-79.009166666666673</v>
      </c>
      <c r="P333" s="82" t="s">
        <v>907</v>
      </c>
      <c r="Q333" s="83"/>
      <c r="R333" s="84"/>
      <c r="S333" s="85">
        <v>37</v>
      </c>
      <c r="T333" s="82" t="s">
        <v>23</v>
      </c>
      <c r="U333" s="77">
        <v>678</v>
      </c>
      <c r="V333" s="76">
        <v>661</v>
      </c>
      <c r="W333" s="76">
        <v>20</v>
      </c>
      <c r="X333" s="86">
        <v>3.0257186081694405</v>
      </c>
      <c r="Y333" s="76">
        <v>506</v>
      </c>
      <c r="Z333" s="75">
        <v>7.4121405750798717</v>
      </c>
      <c r="AA333" s="75">
        <v>41.528925619834709</v>
      </c>
      <c r="AB333" s="75" t="s">
        <v>16</v>
      </c>
      <c r="AC333" s="87" t="s">
        <v>39</v>
      </c>
      <c r="AD333" s="360">
        <v>0.61832537534730103</v>
      </c>
      <c r="AE333" s="360" t="s">
        <v>16</v>
      </c>
      <c r="AF333" s="76">
        <v>5188.9414500000003</v>
      </c>
      <c r="AG333" s="75">
        <v>13.282499999999999</v>
      </c>
      <c r="AH333" s="76">
        <v>697</v>
      </c>
      <c r="AI333" s="75">
        <v>1.7837179999999999</v>
      </c>
      <c r="AJ333" s="76">
        <v>11461</v>
      </c>
      <c r="AK333" s="75">
        <v>16523.937579117988</v>
      </c>
      <c r="AL333" s="75">
        <v>1206.8353148517895</v>
      </c>
      <c r="AM333" s="75">
        <v>422.57418189730203</v>
      </c>
      <c r="AN333" s="76">
        <v>1629.4094967490914</v>
      </c>
      <c r="AP333" s="13"/>
      <c r="AQ333" s="13"/>
      <c r="AR333" s="13"/>
    </row>
    <row r="334" spans="1:44" x14ac:dyDescent="0.25">
      <c r="A334" t="s">
        <v>34</v>
      </c>
      <c r="B334" s="96" t="s">
        <v>921</v>
      </c>
      <c r="C334" s="59" t="s">
        <v>922</v>
      </c>
      <c r="D334" s="59">
        <v>3786</v>
      </c>
      <c r="E334" s="60">
        <v>3793</v>
      </c>
      <c r="F334" s="60">
        <v>4603</v>
      </c>
      <c r="G334" s="77">
        <v>72</v>
      </c>
      <c r="H334" s="60">
        <f t="shared" ref="H334:H397" si="12">IFERROR(VLOOKUP(B334,_Mayores80años_,2,0),0)</f>
        <v>100</v>
      </c>
      <c r="I334" s="414" t="str">
        <f t="shared" ref="I334:I397" si="13">IFERROR(VLOOKUP(B334,_discapacidad_,2,0),"-")</f>
        <v>-</v>
      </c>
      <c r="J334" s="78">
        <v>276.01</v>
      </c>
      <c r="K334" s="79">
        <v>13.742255715372632</v>
      </c>
      <c r="L334" s="79" t="s">
        <v>923</v>
      </c>
      <c r="M334" s="80">
        <v>659</v>
      </c>
      <c r="N334" s="81">
        <v>-8.011388888888888</v>
      </c>
      <c r="O334" s="81">
        <v>-78.767777777777781</v>
      </c>
      <c r="P334" s="82" t="s">
        <v>45</v>
      </c>
      <c r="Q334" s="83"/>
      <c r="R334" s="84"/>
      <c r="S334" s="85">
        <v>34</v>
      </c>
      <c r="T334" s="82" t="s">
        <v>23</v>
      </c>
      <c r="U334" s="77">
        <v>72</v>
      </c>
      <c r="V334" s="76">
        <v>52</v>
      </c>
      <c r="W334" s="76">
        <v>3</v>
      </c>
      <c r="X334" s="86">
        <v>5.7692307692307692</v>
      </c>
      <c r="Y334" s="76">
        <v>30</v>
      </c>
      <c r="Z334" s="72">
        <v>12.195121951219512</v>
      </c>
      <c r="AA334" s="72">
        <v>25.862068965517242</v>
      </c>
      <c r="AB334" s="72" t="s">
        <v>16</v>
      </c>
      <c r="AC334" s="73" t="s">
        <v>39</v>
      </c>
      <c r="AD334" s="373">
        <v>0.44798634379828184</v>
      </c>
      <c r="AE334" s="373" t="s">
        <v>16</v>
      </c>
      <c r="AF334" s="76">
        <v>1219.1649870700001</v>
      </c>
      <c r="AG334" s="75">
        <v>32.142499000000001</v>
      </c>
      <c r="AH334" s="76">
        <v>420</v>
      </c>
      <c r="AI334" s="75">
        <v>11.06123</v>
      </c>
      <c r="AJ334" s="76">
        <v>1331</v>
      </c>
      <c r="AK334" s="75">
        <v>1408.326170183999</v>
      </c>
      <c r="AL334" s="75">
        <v>320.12123912470332</v>
      </c>
      <c r="AM334" s="75">
        <v>2985.0798760875296</v>
      </c>
      <c r="AN334" s="76">
        <v>3305.2011152122332</v>
      </c>
      <c r="AP334" s="13"/>
      <c r="AQ334" s="13"/>
      <c r="AR334" s="13"/>
    </row>
    <row r="335" spans="1:44" x14ac:dyDescent="0.25">
      <c r="A335" t="s">
        <v>34</v>
      </c>
      <c r="B335" s="96" t="s">
        <v>924</v>
      </c>
      <c r="C335" s="59" t="s">
        <v>925</v>
      </c>
      <c r="D335" s="59">
        <v>14374</v>
      </c>
      <c r="E335" s="60">
        <v>20197</v>
      </c>
      <c r="F335" s="60">
        <v>19210</v>
      </c>
      <c r="G335" s="77">
        <v>322</v>
      </c>
      <c r="H335" s="60">
        <f t="shared" si="12"/>
        <v>252</v>
      </c>
      <c r="I335" s="60">
        <f t="shared" si="13"/>
        <v>72</v>
      </c>
      <c r="J335" s="78">
        <v>295.88</v>
      </c>
      <c r="K335" s="79">
        <v>68.260781397863994</v>
      </c>
      <c r="L335" s="79" t="s">
        <v>926</v>
      </c>
      <c r="M335" s="80">
        <v>10</v>
      </c>
      <c r="N335" s="81">
        <v>-8.224444444444444</v>
      </c>
      <c r="O335" s="81">
        <v>-78.976111111111109</v>
      </c>
      <c r="P335" s="82" t="s">
        <v>907</v>
      </c>
      <c r="Q335" s="83"/>
      <c r="R335" s="84"/>
      <c r="S335" s="85">
        <v>6</v>
      </c>
      <c r="T335" s="82" t="s">
        <v>23</v>
      </c>
      <c r="U335" s="77">
        <v>322</v>
      </c>
      <c r="V335" s="76">
        <v>355</v>
      </c>
      <c r="W335" s="76">
        <v>24</v>
      </c>
      <c r="X335" s="86">
        <v>6.7605633802816891</v>
      </c>
      <c r="Y335" s="76">
        <v>293</v>
      </c>
      <c r="Z335" s="72">
        <v>6.1990212071778146</v>
      </c>
      <c r="AA335" s="72">
        <v>57.74647887323944</v>
      </c>
      <c r="AB335" s="72" t="s">
        <v>16</v>
      </c>
      <c r="AC335" s="73" t="s">
        <v>39</v>
      </c>
      <c r="AD335" s="373">
        <v>0.57048723134857071</v>
      </c>
      <c r="AE335" s="373" t="s">
        <v>16</v>
      </c>
      <c r="AF335" s="76">
        <v>3777.7902786999998</v>
      </c>
      <c r="AG335" s="75">
        <v>18.704709999999999</v>
      </c>
      <c r="AH335" s="76">
        <v>833</v>
      </c>
      <c r="AI335" s="75">
        <v>4.1220850000000002</v>
      </c>
      <c r="AJ335" s="76">
        <v>4642</v>
      </c>
      <c r="AK335" s="75">
        <v>8050.8655430539993</v>
      </c>
      <c r="AL335" s="75">
        <v>478.58560677328319</v>
      </c>
      <c r="AM335" s="75">
        <v>99.588402237956132</v>
      </c>
      <c r="AN335" s="76">
        <v>578.17400901123938</v>
      </c>
      <c r="AP335" s="13"/>
      <c r="AQ335" s="13"/>
      <c r="AR335" s="13"/>
    </row>
    <row r="336" spans="1:44" x14ac:dyDescent="0.25">
      <c r="A336" t="s">
        <v>34</v>
      </c>
      <c r="B336" s="96" t="s">
        <v>927</v>
      </c>
      <c r="C336" s="59" t="s">
        <v>928</v>
      </c>
      <c r="D336" s="59">
        <v>4262</v>
      </c>
      <c r="E336" s="60">
        <v>4350</v>
      </c>
      <c r="F336" s="60">
        <v>5283</v>
      </c>
      <c r="G336" s="77">
        <v>79</v>
      </c>
      <c r="H336" s="60">
        <f t="shared" si="12"/>
        <v>130</v>
      </c>
      <c r="I336" s="414" t="str">
        <f t="shared" si="13"/>
        <v>-</v>
      </c>
      <c r="J336" s="78">
        <v>390.55</v>
      </c>
      <c r="K336" s="79">
        <v>11.138138522596337</v>
      </c>
      <c r="L336" s="79" t="s">
        <v>929</v>
      </c>
      <c r="M336" s="80">
        <v>604</v>
      </c>
      <c r="N336" s="81">
        <v>-7.9766666666666666</v>
      </c>
      <c r="O336" s="81">
        <v>-78.813333333333333</v>
      </c>
      <c r="P336" s="82" t="s">
        <v>45</v>
      </c>
      <c r="Q336" s="83"/>
      <c r="R336" s="84"/>
      <c r="S336" s="85">
        <v>29</v>
      </c>
      <c r="T336" s="82" t="s">
        <v>23</v>
      </c>
      <c r="U336" s="77">
        <v>79</v>
      </c>
      <c r="V336" s="76">
        <v>63</v>
      </c>
      <c r="W336" s="76">
        <v>4</v>
      </c>
      <c r="X336" s="86">
        <v>6.3492063492063489</v>
      </c>
      <c r="Y336" s="76">
        <v>36</v>
      </c>
      <c r="Z336" s="72">
        <v>7.511737089201878</v>
      </c>
      <c r="AA336" s="72">
        <v>50.632911392405063</v>
      </c>
      <c r="AB336" s="72" t="s">
        <v>16</v>
      </c>
      <c r="AC336" s="73" t="s">
        <v>39</v>
      </c>
      <c r="AD336" s="373">
        <v>0.45113663583844255</v>
      </c>
      <c r="AE336" s="373" t="s">
        <v>16</v>
      </c>
      <c r="AF336" s="76">
        <v>1385.1296969999999</v>
      </c>
      <c r="AG336" s="75">
        <v>31.842061999999999</v>
      </c>
      <c r="AH336" s="76">
        <v>681</v>
      </c>
      <c r="AI336" s="75">
        <v>15.65202</v>
      </c>
      <c r="AJ336" s="76">
        <v>1339</v>
      </c>
      <c r="AK336" s="75">
        <v>1615.8363055279988</v>
      </c>
      <c r="AL336" s="75">
        <v>613.48406896551728</v>
      </c>
      <c r="AM336" s="75">
        <v>1842.8718965517241</v>
      </c>
      <c r="AN336" s="76">
        <v>2456.3559655172417</v>
      </c>
      <c r="AP336" s="13"/>
      <c r="AQ336" s="13"/>
      <c r="AR336" s="13"/>
    </row>
    <row r="337" spans="1:44" x14ac:dyDescent="0.25">
      <c r="A337" t="s">
        <v>34</v>
      </c>
      <c r="B337" s="96" t="s">
        <v>930</v>
      </c>
      <c r="C337" s="59" t="s">
        <v>903</v>
      </c>
      <c r="D337" s="59">
        <v>307316</v>
      </c>
      <c r="E337" s="60">
        <v>328664</v>
      </c>
      <c r="F337" s="60">
        <v>397398</v>
      </c>
      <c r="G337" s="77">
        <v>4237</v>
      </c>
      <c r="H337" s="60">
        <f t="shared" si="12"/>
        <v>9733</v>
      </c>
      <c r="I337" s="60">
        <f t="shared" si="13"/>
        <v>2352</v>
      </c>
      <c r="J337" s="78">
        <v>39.36</v>
      </c>
      <c r="K337" s="79">
        <v>8350.203252032521</v>
      </c>
      <c r="L337" s="79" t="s">
        <v>686</v>
      </c>
      <c r="M337" s="80">
        <v>74</v>
      </c>
      <c r="N337" s="81">
        <v>-8.1</v>
      </c>
      <c r="O337" s="81">
        <v>-79.030555555555551</v>
      </c>
      <c r="P337" s="82" t="s">
        <v>907</v>
      </c>
      <c r="Q337" s="83"/>
      <c r="R337" s="84"/>
      <c r="S337" s="85">
        <v>3</v>
      </c>
      <c r="T337" s="82" t="s">
        <v>23</v>
      </c>
      <c r="U337" s="77">
        <v>4237</v>
      </c>
      <c r="V337" s="76">
        <v>3837</v>
      </c>
      <c r="W337" s="76">
        <v>232</v>
      </c>
      <c r="X337" s="86">
        <v>6.0463904091738341</v>
      </c>
      <c r="Y337" s="76">
        <v>3561</v>
      </c>
      <c r="Z337" s="75">
        <v>6.0195852534562215</v>
      </c>
      <c r="AA337" s="75">
        <v>40.544871794871796</v>
      </c>
      <c r="AB337" s="75" t="s">
        <v>16</v>
      </c>
      <c r="AC337" s="87" t="s">
        <v>39</v>
      </c>
      <c r="AD337" s="360">
        <v>0.71511551918394511</v>
      </c>
      <c r="AE337" s="360" t="s">
        <v>16</v>
      </c>
      <c r="AF337" s="76">
        <v>16398.75929944</v>
      </c>
      <c r="AG337" s="75">
        <v>4.9895209999999999</v>
      </c>
      <c r="AH337" s="76">
        <v>239</v>
      </c>
      <c r="AI337" s="75">
        <v>7.2697999999999999E-2</v>
      </c>
      <c r="AJ337" s="76">
        <v>118916</v>
      </c>
      <c r="AK337" s="75">
        <v>151018.78100342106</v>
      </c>
      <c r="AL337" s="75">
        <v>3770.6530209575767</v>
      </c>
      <c r="AM337" s="75">
        <v>221.92891986953239</v>
      </c>
      <c r="AN337" s="76">
        <v>3992.5819408271091</v>
      </c>
      <c r="AP337" s="13"/>
      <c r="AQ337" s="13"/>
      <c r="AR337" s="13"/>
    </row>
    <row r="338" spans="1:44" x14ac:dyDescent="0.25">
      <c r="A338" t="s">
        <v>34</v>
      </c>
      <c r="B338" s="96" t="s">
        <v>931</v>
      </c>
      <c r="C338" s="59" t="s">
        <v>932</v>
      </c>
      <c r="D338" s="59">
        <v>57994</v>
      </c>
      <c r="E338" s="60">
        <v>71865</v>
      </c>
      <c r="F338" s="60">
        <v>77813</v>
      </c>
      <c r="G338" s="77">
        <v>897</v>
      </c>
      <c r="H338" s="60">
        <f t="shared" si="12"/>
        <v>1387</v>
      </c>
      <c r="I338" s="60">
        <f t="shared" si="13"/>
        <v>1</v>
      </c>
      <c r="J338" s="78">
        <v>18.02</v>
      </c>
      <c r="K338" s="79">
        <v>3988.0688124306325</v>
      </c>
      <c r="L338" s="79" t="s">
        <v>933</v>
      </c>
      <c r="M338" s="80">
        <v>24</v>
      </c>
      <c r="N338" s="81">
        <v>-8.136388888888888</v>
      </c>
      <c r="O338" s="81">
        <v>-79.043333333333337</v>
      </c>
      <c r="P338" s="82" t="s">
        <v>907</v>
      </c>
      <c r="Q338" s="83"/>
      <c r="R338" s="84"/>
      <c r="S338" s="85">
        <v>4</v>
      </c>
      <c r="T338" s="82" t="s">
        <v>23</v>
      </c>
      <c r="U338" s="77">
        <v>897</v>
      </c>
      <c r="V338" s="76">
        <v>831</v>
      </c>
      <c r="W338" s="76">
        <v>45</v>
      </c>
      <c r="X338" s="86">
        <v>5.4151624548736459</v>
      </c>
      <c r="Y338" s="76">
        <v>691</v>
      </c>
      <c r="Z338" s="75">
        <v>6.6887616752033754</v>
      </c>
      <c r="AA338" s="75">
        <v>41.197604790419163</v>
      </c>
      <c r="AB338" s="75" t="s">
        <v>16</v>
      </c>
      <c r="AC338" s="87" t="s">
        <v>39</v>
      </c>
      <c r="AD338" s="360">
        <v>0.75316411246043424</v>
      </c>
      <c r="AE338" s="360" t="s">
        <v>16</v>
      </c>
      <c r="AF338" s="76">
        <v>4397.2914302999998</v>
      </c>
      <c r="AG338" s="75">
        <v>6.1188219999999998</v>
      </c>
      <c r="AH338" s="76">
        <v>54</v>
      </c>
      <c r="AI338" s="75">
        <v>7.4859999999999996E-2</v>
      </c>
      <c r="AJ338" s="76">
        <v>22834</v>
      </c>
      <c r="AK338" s="75">
        <v>32396.026274831991</v>
      </c>
      <c r="AL338" s="75">
        <v>380.05466110067476</v>
      </c>
      <c r="AM338" s="75">
        <v>201.08991080498154</v>
      </c>
      <c r="AN338" s="76">
        <v>581.14457190565633</v>
      </c>
      <c r="AP338" s="13"/>
      <c r="AQ338" s="13"/>
      <c r="AR338" s="13"/>
    </row>
    <row r="339" spans="1:44" x14ac:dyDescent="0.25">
      <c r="A339" t="s">
        <v>30</v>
      </c>
      <c r="B339" s="58" t="s">
        <v>934</v>
      </c>
      <c r="C339" s="422" t="s">
        <v>935</v>
      </c>
      <c r="D339" s="422">
        <v>78906</v>
      </c>
      <c r="E339" s="423">
        <v>96691</v>
      </c>
      <c r="F339" s="423">
        <v>106125</v>
      </c>
      <c r="G339" s="424">
        <v>2125</v>
      </c>
      <c r="H339" s="423">
        <f t="shared" si="12"/>
        <v>1015</v>
      </c>
      <c r="I339" s="423">
        <f t="shared" si="13"/>
        <v>122</v>
      </c>
      <c r="J339" s="425">
        <v>3214.54</v>
      </c>
      <c r="K339" s="426">
        <v>30.079264840381516</v>
      </c>
      <c r="L339" s="426" t="s">
        <v>936</v>
      </c>
      <c r="M339" s="427">
        <v>88</v>
      </c>
      <c r="N339" s="428">
        <v>-8.4144444444444453</v>
      </c>
      <c r="O339" s="428">
        <v>-78.75277777777778</v>
      </c>
      <c r="P339" s="429" t="s">
        <v>16</v>
      </c>
      <c r="Q339" s="430"/>
      <c r="R339" s="431">
        <v>3</v>
      </c>
      <c r="S339" s="432">
        <v>130</v>
      </c>
      <c r="T339" s="429" t="s">
        <v>23</v>
      </c>
      <c r="U339" s="424">
        <v>2125</v>
      </c>
      <c r="V339" s="433">
        <v>2141</v>
      </c>
      <c r="W339" s="433">
        <v>98</v>
      </c>
      <c r="X339" s="434">
        <v>4.5773003269500236</v>
      </c>
      <c r="Y339" s="433">
        <v>2060</v>
      </c>
      <c r="Z339" s="435">
        <v>10.502392344497608</v>
      </c>
      <c r="AA339" s="435">
        <v>48.712121212121211</v>
      </c>
      <c r="AB339" s="435" t="s">
        <v>16</v>
      </c>
      <c r="AC339" s="436">
        <v>1</v>
      </c>
      <c r="AD339" s="437">
        <v>0.50023355771089284</v>
      </c>
      <c r="AE339" s="437">
        <v>0.70402630607808869</v>
      </c>
      <c r="AF339" s="433">
        <v>32112.423171079998</v>
      </c>
      <c r="AG339" s="435">
        <v>33.211387999999999</v>
      </c>
      <c r="AH339" s="433">
        <v>2673</v>
      </c>
      <c r="AI339" s="435">
        <v>2.7645340371708409</v>
      </c>
      <c r="AJ339" s="433">
        <v>30684</v>
      </c>
      <c r="AK339" s="435">
        <v>39292.987139824152</v>
      </c>
      <c r="AL339" s="435">
        <v>1124.8946661012919</v>
      </c>
      <c r="AM339" s="435">
        <v>1518.4850949933291</v>
      </c>
      <c r="AN339" s="433">
        <v>2643.3797610946212</v>
      </c>
      <c r="AP339" s="13"/>
      <c r="AQ339" s="13"/>
      <c r="AR339" s="13"/>
    </row>
    <row r="340" spans="1:44" x14ac:dyDescent="0.25">
      <c r="A340" t="s">
        <v>34</v>
      </c>
      <c r="B340" s="96" t="s">
        <v>937</v>
      </c>
      <c r="C340" s="59" t="s">
        <v>938</v>
      </c>
      <c r="D340" s="59">
        <v>23337</v>
      </c>
      <c r="E340" s="60">
        <v>34425</v>
      </c>
      <c r="F340" s="60">
        <v>34962</v>
      </c>
      <c r="G340" s="77">
        <v>802</v>
      </c>
      <c r="H340" s="60">
        <f t="shared" si="12"/>
        <v>196</v>
      </c>
      <c r="I340" s="60">
        <f t="shared" si="13"/>
        <v>2</v>
      </c>
      <c r="J340" s="78">
        <v>1736.87</v>
      </c>
      <c r="K340" s="79">
        <v>19.820136222054618</v>
      </c>
      <c r="L340" s="79" t="s">
        <v>939</v>
      </c>
      <c r="M340" s="80">
        <v>103</v>
      </c>
      <c r="N340" s="81">
        <v>-8.5405555555555548</v>
      </c>
      <c r="O340" s="81">
        <v>-78.678888888888892</v>
      </c>
      <c r="P340" s="82" t="s">
        <v>694</v>
      </c>
      <c r="Q340" s="83"/>
      <c r="R340" s="84"/>
      <c r="S340" s="85">
        <v>49</v>
      </c>
      <c r="T340" s="82" t="s">
        <v>23</v>
      </c>
      <c r="U340" s="77">
        <v>802</v>
      </c>
      <c r="V340" s="76">
        <v>791</v>
      </c>
      <c r="W340" s="76">
        <v>33</v>
      </c>
      <c r="X340" s="86">
        <v>4.1719342604298353</v>
      </c>
      <c r="Y340" s="76">
        <v>793</v>
      </c>
      <c r="Z340" s="75">
        <v>10.334928229665072</v>
      </c>
      <c r="AA340" s="75">
        <v>54.844290657439444</v>
      </c>
      <c r="AB340" s="75" t="s">
        <v>16</v>
      </c>
      <c r="AC340" s="87" t="s">
        <v>16</v>
      </c>
      <c r="AD340" s="360">
        <v>0.49715046065476454</v>
      </c>
      <c r="AE340" s="360" t="s">
        <v>16</v>
      </c>
      <c r="AF340" s="76">
        <v>11966.61022875</v>
      </c>
      <c r="AG340" s="75">
        <v>34.761395</v>
      </c>
      <c r="AH340" s="76">
        <v>1485</v>
      </c>
      <c r="AI340" s="75">
        <v>4.3145790000000002</v>
      </c>
      <c r="AJ340" s="76">
        <v>9798</v>
      </c>
      <c r="AK340" s="75">
        <v>14166.311207475039</v>
      </c>
      <c r="AL340" s="75">
        <v>384.29844763979662</v>
      </c>
      <c r="AM340" s="75">
        <v>589.9897031227307</v>
      </c>
      <c r="AN340" s="76">
        <v>974.28815076252738</v>
      </c>
      <c r="AP340" s="13"/>
      <c r="AQ340" s="13"/>
      <c r="AR340" s="13"/>
    </row>
    <row r="341" spans="1:44" x14ac:dyDescent="0.25">
      <c r="A341" t="s">
        <v>34</v>
      </c>
      <c r="B341" s="96" t="s">
        <v>940</v>
      </c>
      <c r="C341" s="59" t="s">
        <v>941</v>
      </c>
      <c r="D341" s="59">
        <v>6408</v>
      </c>
      <c r="E341" s="60">
        <v>7207</v>
      </c>
      <c r="F341" s="60">
        <v>7190</v>
      </c>
      <c r="G341" s="77">
        <v>174</v>
      </c>
      <c r="H341" s="60">
        <f t="shared" si="12"/>
        <v>88</v>
      </c>
      <c r="I341" s="60">
        <f t="shared" si="13"/>
        <v>2</v>
      </c>
      <c r="J341" s="78">
        <v>404.72</v>
      </c>
      <c r="K341" s="79">
        <v>17.807372998616326</v>
      </c>
      <c r="L341" s="79" t="s">
        <v>942</v>
      </c>
      <c r="M341" s="80">
        <v>30</v>
      </c>
      <c r="N341" s="81">
        <v>-8.9516666666666662</v>
      </c>
      <c r="O341" s="81">
        <v>-78.624722222222218</v>
      </c>
      <c r="P341" s="82" t="s">
        <v>52</v>
      </c>
      <c r="Q341" s="83"/>
      <c r="R341" s="84"/>
      <c r="S341" s="85">
        <v>14</v>
      </c>
      <c r="T341" s="82" t="s">
        <v>23</v>
      </c>
      <c r="U341" s="77">
        <v>174</v>
      </c>
      <c r="V341" s="76">
        <v>112</v>
      </c>
      <c r="W341" s="76">
        <v>3</v>
      </c>
      <c r="X341" s="86">
        <v>2.6785714285714284</v>
      </c>
      <c r="Y341" s="76">
        <v>84</v>
      </c>
      <c r="Z341" s="72">
        <v>9.1317365269461082</v>
      </c>
      <c r="AA341" s="72">
        <v>28.205128205128204</v>
      </c>
      <c r="AB341" s="72" t="s">
        <v>16</v>
      </c>
      <c r="AC341" s="73" t="s">
        <v>16</v>
      </c>
      <c r="AD341" s="373">
        <v>0.48679874832681058</v>
      </c>
      <c r="AE341" s="373" t="s">
        <v>16</v>
      </c>
      <c r="AF341" s="76">
        <v>3267.0093500599996</v>
      </c>
      <c r="AG341" s="75">
        <v>45.331057999999999</v>
      </c>
      <c r="AH341" s="76">
        <v>164</v>
      </c>
      <c r="AI341" s="75">
        <v>2.2795269999999999</v>
      </c>
      <c r="AJ341" s="76">
        <v>2311</v>
      </c>
      <c r="AK341" s="75">
        <v>2872.826936076</v>
      </c>
      <c r="AL341" s="75">
        <v>574.43055640349655</v>
      </c>
      <c r="AM341" s="75">
        <v>1275.4442333842096</v>
      </c>
      <c r="AN341" s="76">
        <v>1849.874789787706</v>
      </c>
      <c r="AP341" s="13"/>
      <c r="AQ341" s="13"/>
      <c r="AR341" s="13"/>
    </row>
    <row r="342" spans="1:44" x14ac:dyDescent="0.25">
      <c r="A342" t="s">
        <v>34</v>
      </c>
      <c r="B342" s="96" t="s">
        <v>943</v>
      </c>
      <c r="C342" s="59" t="s">
        <v>935</v>
      </c>
      <c r="D342" s="59">
        <v>49161</v>
      </c>
      <c r="E342" s="60">
        <v>55059</v>
      </c>
      <c r="F342" s="60">
        <v>63973</v>
      </c>
      <c r="G342" s="77">
        <v>1149</v>
      </c>
      <c r="H342" s="60">
        <f t="shared" si="12"/>
        <v>731</v>
      </c>
      <c r="I342" s="60">
        <f t="shared" si="13"/>
        <v>118</v>
      </c>
      <c r="J342" s="78">
        <v>1072.95</v>
      </c>
      <c r="K342" s="79">
        <v>51.315531944638614</v>
      </c>
      <c r="L342" s="79" t="s">
        <v>936</v>
      </c>
      <c r="M342" s="80">
        <v>88</v>
      </c>
      <c r="N342" s="81">
        <v>-8.4144444444444453</v>
      </c>
      <c r="O342" s="81">
        <v>-78.75277777777778</v>
      </c>
      <c r="P342" s="82" t="s">
        <v>41</v>
      </c>
      <c r="Q342" s="83"/>
      <c r="R342" s="84"/>
      <c r="S342" s="85">
        <v>67</v>
      </c>
      <c r="T342" s="82" t="s">
        <v>23</v>
      </c>
      <c r="U342" s="77">
        <v>1149</v>
      </c>
      <c r="V342" s="76">
        <v>1238</v>
      </c>
      <c r="W342" s="76">
        <v>62</v>
      </c>
      <c r="X342" s="86">
        <v>5.0080775444264942</v>
      </c>
      <c r="Y342" s="76">
        <v>1183</v>
      </c>
      <c r="Z342" s="75">
        <v>10.818520956769804</v>
      </c>
      <c r="AA342" s="75">
        <v>44.807965860597434</v>
      </c>
      <c r="AB342" s="75" t="s">
        <v>16</v>
      </c>
      <c r="AC342" s="87" t="s">
        <v>39</v>
      </c>
      <c r="AD342" s="360">
        <v>0.50513955982198677</v>
      </c>
      <c r="AE342" s="360" t="s">
        <v>16</v>
      </c>
      <c r="AF342" s="76">
        <v>16842.06027726</v>
      </c>
      <c r="AG342" s="75">
        <v>30.589114000000002</v>
      </c>
      <c r="AH342" s="76">
        <v>1047</v>
      </c>
      <c r="AI342" s="75">
        <v>1.901888</v>
      </c>
      <c r="AJ342" s="76">
        <v>18575</v>
      </c>
      <c r="AK342" s="75">
        <v>22253.848996273111</v>
      </c>
      <c r="AL342" s="75">
        <v>382.84728400443174</v>
      </c>
      <c r="AM342" s="75">
        <v>1448.3255429630028</v>
      </c>
      <c r="AN342" s="76">
        <v>1831.1728269674345</v>
      </c>
      <c r="AP342" s="13"/>
      <c r="AQ342" s="13"/>
      <c r="AR342" s="13"/>
    </row>
    <row r="343" spans="1:44" x14ac:dyDescent="0.25">
      <c r="A343" t="s">
        <v>19</v>
      </c>
      <c r="B343" s="194" t="s">
        <v>944</v>
      </c>
      <c r="C343" s="48" t="s">
        <v>945</v>
      </c>
      <c r="D343" s="48">
        <v>1174519</v>
      </c>
      <c r="E343" s="195">
        <v>1244821</v>
      </c>
      <c r="F343" s="195">
        <v>1390570</v>
      </c>
      <c r="G343" s="196">
        <v>20923</v>
      </c>
      <c r="H343" s="195">
        <f t="shared" si="12"/>
        <v>26936</v>
      </c>
      <c r="I343" s="195">
        <f t="shared" si="13"/>
        <v>6350</v>
      </c>
      <c r="J343" s="197">
        <v>14461.52</v>
      </c>
      <c r="K343" s="198">
        <v>86.078157759350333</v>
      </c>
      <c r="L343" s="198" t="s">
        <v>946</v>
      </c>
      <c r="M343" s="199">
        <v>28</v>
      </c>
      <c r="N343" s="200">
        <v>-6.7669444444444444</v>
      </c>
      <c r="O343" s="200">
        <v>-79.850555555555545</v>
      </c>
      <c r="P343" s="183" t="s">
        <v>16</v>
      </c>
      <c r="Q343" s="55">
        <v>3</v>
      </c>
      <c r="R343" s="55">
        <v>38</v>
      </c>
      <c r="S343" s="201">
        <v>1469</v>
      </c>
      <c r="T343" s="202" t="s">
        <v>23</v>
      </c>
      <c r="U343" s="196">
        <v>20923</v>
      </c>
      <c r="V343" s="203">
        <v>17886</v>
      </c>
      <c r="W343" s="203">
        <v>1187</v>
      </c>
      <c r="X343" s="204">
        <v>6.6364754556636472</v>
      </c>
      <c r="Y343" s="203">
        <v>15901</v>
      </c>
      <c r="Z343" s="205">
        <v>17.077571503080023</v>
      </c>
      <c r="AA343" s="205">
        <v>44.381679389312978</v>
      </c>
      <c r="AB343" s="205">
        <v>37.700000000000003</v>
      </c>
      <c r="AC343" s="206">
        <v>16</v>
      </c>
      <c r="AD343" s="361">
        <v>0.53425199463491257</v>
      </c>
      <c r="AE343" s="361">
        <v>0.76651939999999996</v>
      </c>
      <c r="AF343" s="203">
        <v>156225.0355</v>
      </c>
      <c r="AG343" s="205">
        <v>12.55</v>
      </c>
      <c r="AH343" s="203">
        <v>6224</v>
      </c>
      <c r="AI343" s="205">
        <v>0.5</v>
      </c>
      <c r="AJ343" s="203">
        <v>377864</v>
      </c>
      <c r="AK343" s="203">
        <v>479220.56547450699</v>
      </c>
      <c r="AL343" s="205">
        <v>2216.287286172068</v>
      </c>
      <c r="AM343" s="205">
        <v>530.21567278347652</v>
      </c>
      <c r="AN343" s="203">
        <v>2746.5029589555452</v>
      </c>
      <c r="AP343" s="13"/>
      <c r="AQ343" s="13"/>
      <c r="AR343" s="13"/>
    </row>
    <row r="344" spans="1:44" x14ac:dyDescent="0.25">
      <c r="A344" t="s">
        <v>30</v>
      </c>
      <c r="B344" s="421" t="s">
        <v>947</v>
      </c>
      <c r="C344" s="422" t="s">
        <v>948</v>
      </c>
      <c r="D344" s="422">
        <v>799428</v>
      </c>
      <c r="E344" s="423">
        <v>825246</v>
      </c>
      <c r="F344" s="423">
        <v>929355</v>
      </c>
      <c r="G344" s="424">
        <v>12297</v>
      </c>
      <c r="H344" s="423">
        <f t="shared" si="12"/>
        <v>18338</v>
      </c>
      <c r="I344" s="423">
        <f t="shared" si="13"/>
        <v>4049</v>
      </c>
      <c r="J344" s="425">
        <v>3288.0700000000006</v>
      </c>
      <c r="K344" s="426">
        <v>250.98188298910907</v>
      </c>
      <c r="L344" s="426" t="s">
        <v>946</v>
      </c>
      <c r="M344" s="427">
        <v>28</v>
      </c>
      <c r="N344" s="428">
        <v>-6.7669444444444444</v>
      </c>
      <c r="O344" s="428">
        <v>-79.850555555555545</v>
      </c>
      <c r="P344" s="429" t="s">
        <v>16</v>
      </c>
      <c r="Q344" s="430"/>
      <c r="R344" s="431">
        <v>20</v>
      </c>
      <c r="S344" s="432">
        <v>417</v>
      </c>
      <c r="T344" s="429" t="s">
        <v>23</v>
      </c>
      <c r="U344" s="424">
        <v>12297</v>
      </c>
      <c r="V344" s="433">
        <v>11040</v>
      </c>
      <c r="W344" s="433">
        <v>720</v>
      </c>
      <c r="X344" s="434">
        <v>6.5217391304347823</v>
      </c>
      <c r="Y344" s="433">
        <v>10729</v>
      </c>
      <c r="Z344" s="435">
        <v>10.768408476388103</v>
      </c>
      <c r="AA344" s="435">
        <v>35.727646838757948</v>
      </c>
      <c r="AB344" s="435" t="s">
        <v>16</v>
      </c>
      <c r="AC344" s="436">
        <v>7</v>
      </c>
      <c r="AD344" s="437">
        <v>0.57817632743065361</v>
      </c>
      <c r="AE344" s="437">
        <v>0.80916138550993677</v>
      </c>
      <c r="AF344" s="433">
        <v>96980.326900020009</v>
      </c>
      <c r="AG344" s="435">
        <v>11.751687</v>
      </c>
      <c r="AH344" s="433">
        <v>5621</v>
      </c>
      <c r="AI344" s="435">
        <v>0.68111982432572071</v>
      </c>
      <c r="AJ344" s="433">
        <v>271456</v>
      </c>
      <c r="AK344" s="435">
        <v>340213.58117913699</v>
      </c>
      <c r="AL344" s="435">
        <v>2525.3170655053164</v>
      </c>
      <c r="AM344" s="435">
        <v>477.83329249702501</v>
      </c>
      <c r="AN344" s="433">
        <v>3003.1503580023414</v>
      </c>
      <c r="AP344" s="13"/>
      <c r="AQ344" s="13"/>
      <c r="AR344" s="13"/>
    </row>
    <row r="345" spans="1:44" x14ac:dyDescent="0.25">
      <c r="A345" t="s">
        <v>34</v>
      </c>
      <c r="B345" s="58" t="s">
        <v>949</v>
      </c>
      <c r="C345" s="59" t="s">
        <v>950</v>
      </c>
      <c r="D345" s="59">
        <v>17587</v>
      </c>
      <c r="E345" s="60">
        <v>15354</v>
      </c>
      <c r="F345" s="60">
        <v>16964</v>
      </c>
      <c r="G345" s="77">
        <v>209</v>
      </c>
      <c r="H345" s="60">
        <f t="shared" si="12"/>
        <v>677</v>
      </c>
      <c r="I345" s="60">
        <f t="shared" si="13"/>
        <v>295</v>
      </c>
      <c r="J345" s="78">
        <v>162.86000000000001</v>
      </c>
      <c r="K345" s="79">
        <v>94.277293380817866</v>
      </c>
      <c r="L345" s="79" t="s">
        <v>951</v>
      </c>
      <c r="M345" s="80">
        <v>86</v>
      </c>
      <c r="N345" s="81">
        <v>-6.8916666666666666</v>
      </c>
      <c r="O345" s="81">
        <v>-79.562222222222218</v>
      </c>
      <c r="P345" s="82" t="s">
        <v>694</v>
      </c>
      <c r="Q345" s="83"/>
      <c r="R345" s="84"/>
      <c r="S345" s="85">
        <v>18</v>
      </c>
      <c r="T345" s="82" t="s">
        <v>23</v>
      </c>
      <c r="U345" s="77">
        <v>209</v>
      </c>
      <c r="V345" s="76">
        <v>204</v>
      </c>
      <c r="W345" s="76">
        <v>14</v>
      </c>
      <c r="X345" s="86">
        <v>6.8627450980392162</v>
      </c>
      <c r="Y345" s="76">
        <v>177</v>
      </c>
      <c r="Z345" s="75">
        <v>14.647577092511014</v>
      </c>
      <c r="AA345" s="75">
        <v>50.980392156862742</v>
      </c>
      <c r="AB345" s="75" t="s">
        <v>16</v>
      </c>
      <c r="AC345" s="87" t="s">
        <v>16</v>
      </c>
      <c r="AD345" s="360">
        <v>0.53964899075620343</v>
      </c>
      <c r="AE345" s="360" t="s">
        <v>16</v>
      </c>
      <c r="AF345" s="76">
        <v>2583.6352370999998</v>
      </c>
      <c r="AG345" s="75">
        <v>16.827114999999999</v>
      </c>
      <c r="AH345" s="76">
        <v>100</v>
      </c>
      <c r="AI345" s="75">
        <v>0.64838200000000001</v>
      </c>
      <c r="AJ345" s="76">
        <v>4785</v>
      </c>
      <c r="AK345" s="75">
        <v>5154.7957301830011</v>
      </c>
      <c r="AL345" s="75">
        <v>174.63653901263513</v>
      </c>
      <c r="AM345" s="75">
        <v>221.59137293213493</v>
      </c>
      <c r="AN345" s="76">
        <v>396.22791194477003</v>
      </c>
      <c r="AP345" s="13"/>
      <c r="AQ345" s="13"/>
      <c r="AR345" s="13"/>
    </row>
    <row r="346" spans="1:44" x14ac:dyDescent="0.25">
      <c r="A346" t="s">
        <v>34</v>
      </c>
      <c r="B346" s="58" t="s">
        <v>952</v>
      </c>
      <c r="C346" s="59" t="s">
        <v>948</v>
      </c>
      <c r="D346" s="59">
        <v>275514</v>
      </c>
      <c r="E346" s="60">
        <v>277925</v>
      </c>
      <c r="F346" s="60">
        <v>349206</v>
      </c>
      <c r="G346" s="77">
        <v>3781</v>
      </c>
      <c r="H346" s="60">
        <f t="shared" si="12"/>
        <v>7582</v>
      </c>
      <c r="I346" s="60">
        <f t="shared" si="13"/>
        <v>1518</v>
      </c>
      <c r="J346" s="78">
        <v>50.35</v>
      </c>
      <c r="K346" s="79">
        <v>5519.8609731876859</v>
      </c>
      <c r="L346" s="79" t="s">
        <v>946</v>
      </c>
      <c r="M346" s="80">
        <v>28</v>
      </c>
      <c r="N346" s="81">
        <v>-6.7669444444444444</v>
      </c>
      <c r="O346" s="81">
        <v>-79.850555555555545</v>
      </c>
      <c r="P346" s="82" t="s">
        <v>907</v>
      </c>
      <c r="Q346" s="83"/>
      <c r="R346" s="84"/>
      <c r="S346" s="85">
        <v>2</v>
      </c>
      <c r="T346" s="82" t="s">
        <v>23</v>
      </c>
      <c r="U346" s="77">
        <v>3781</v>
      </c>
      <c r="V346" s="76">
        <v>3838</v>
      </c>
      <c r="W346" s="76">
        <v>259</v>
      </c>
      <c r="X346" s="86">
        <v>6.7483064095883272</v>
      </c>
      <c r="Y346" s="76">
        <v>3661</v>
      </c>
      <c r="Z346" s="75">
        <v>12.003968253968255</v>
      </c>
      <c r="AA346" s="75">
        <v>43.560606060606062</v>
      </c>
      <c r="AB346" s="75" t="s">
        <v>16</v>
      </c>
      <c r="AC346" s="87" t="s">
        <v>39</v>
      </c>
      <c r="AD346" s="360">
        <v>0.63367585824433215</v>
      </c>
      <c r="AE346" s="360" t="s">
        <v>16</v>
      </c>
      <c r="AF346" s="76">
        <v>20820.845869500001</v>
      </c>
      <c r="AG346" s="75">
        <v>7.4915339999999997</v>
      </c>
      <c r="AH346" s="76">
        <v>1022</v>
      </c>
      <c r="AI346" s="75">
        <v>0.36770900000000001</v>
      </c>
      <c r="AJ346" s="76">
        <v>98407</v>
      </c>
      <c r="AK346" s="75">
        <v>120956.25062126016</v>
      </c>
      <c r="AL346" s="75">
        <v>3674.8339953224827</v>
      </c>
      <c r="AM346" s="75">
        <v>794.44210060268063</v>
      </c>
      <c r="AN346" s="76">
        <v>4469.2760959251636</v>
      </c>
      <c r="AP346" s="13"/>
      <c r="AQ346" s="13"/>
      <c r="AR346" s="13"/>
    </row>
    <row r="347" spans="1:44" x14ac:dyDescent="0.25">
      <c r="A347" t="s">
        <v>34</v>
      </c>
      <c r="B347" s="58" t="s">
        <v>953</v>
      </c>
      <c r="C347" s="59" t="s">
        <v>954</v>
      </c>
      <c r="D347" s="59">
        <v>18587</v>
      </c>
      <c r="E347" s="60">
        <v>18869</v>
      </c>
      <c r="F347" s="60">
        <v>20235</v>
      </c>
      <c r="G347" s="77">
        <v>276</v>
      </c>
      <c r="H347" s="60">
        <f t="shared" si="12"/>
        <v>564</v>
      </c>
      <c r="I347" s="60">
        <f t="shared" si="13"/>
        <v>53</v>
      </c>
      <c r="J347" s="78">
        <v>712</v>
      </c>
      <c r="K347" s="79">
        <v>26.501404494382022</v>
      </c>
      <c r="L347" s="79" t="s">
        <v>955</v>
      </c>
      <c r="M347" s="80">
        <v>219</v>
      </c>
      <c r="N347" s="81">
        <v>-6.6430555555555548</v>
      </c>
      <c r="O347" s="81">
        <v>-79.385277777777787</v>
      </c>
      <c r="P347" s="82" t="s">
        <v>75</v>
      </c>
      <c r="Q347" s="83"/>
      <c r="R347" s="84"/>
      <c r="S347" s="85">
        <v>46</v>
      </c>
      <c r="T347" s="82" t="s">
        <v>23</v>
      </c>
      <c r="U347" s="77">
        <v>276</v>
      </c>
      <c r="V347" s="76">
        <v>254</v>
      </c>
      <c r="W347" s="76">
        <v>15</v>
      </c>
      <c r="X347" s="86">
        <v>5.9055118110236222</v>
      </c>
      <c r="Y347" s="76">
        <v>196</v>
      </c>
      <c r="Z347" s="75">
        <v>7.9507278835386348</v>
      </c>
      <c r="AA347" s="75">
        <v>41.880341880341881</v>
      </c>
      <c r="AB347" s="75" t="s">
        <v>16</v>
      </c>
      <c r="AC347" s="87" t="s">
        <v>16</v>
      </c>
      <c r="AD347" s="360">
        <v>0.55030295395173467</v>
      </c>
      <c r="AE347" s="360" t="s">
        <v>16</v>
      </c>
      <c r="AF347" s="76">
        <v>3446.3322788</v>
      </c>
      <c r="AG347" s="75">
        <v>18.264520000000001</v>
      </c>
      <c r="AH347" s="76">
        <v>150</v>
      </c>
      <c r="AI347" s="75">
        <v>0.79743200000000003</v>
      </c>
      <c r="AJ347" s="76">
        <v>5246</v>
      </c>
      <c r="AK347" s="75">
        <v>6592.608776627012</v>
      </c>
      <c r="AL347" s="75">
        <v>1011.659178546823</v>
      </c>
      <c r="AM347" s="75">
        <v>384.50988181673648</v>
      </c>
      <c r="AN347" s="76">
        <v>1396.1690603635595</v>
      </c>
      <c r="AP347" s="13"/>
      <c r="AQ347" s="13"/>
      <c r="AR347" s="13"/>
    </row>
    <row r="348" spans="1:44" x14ac:dyDescent="0.25">
      <c r="A348" t="s">
        <v>34</v>
      </c>
      <c r="B348" s="58" t="s">
        <v>956</v>
      </c>
      <c r="C348" s="59" t="s">
        <v>957</v>
      </c>
      <c r="D348" s="59">
        <v>11324</v>
      </c>
      <c r="E348" s="60">
        <v>12368</v>
      </c>
      <c r="F348" s="60">
        <v>13131</v>
      </c>
      <c r="G348" s="77">
        <v>238</v>
      </c>
      <c r="H348" s="60">
        <f t="shared" si="12"/>
        <v>342</v>
      </c>
      <c r="I348" s="414" t="str">
        <f t="shared" si="13"/>
        <v>-</v>
      </c>
      <c r="J348" s="78">
        <v>84.78</v>
      </c>
      <c r="K348" s="79">
        <v>145.88346308091531</v>
      </c>
      <c r="L348" s="79" t="s">
        <v>958</v>
      </c>
      <c r="M348" s="80">
        <v>15</v>
      </c>
      <c r="N348" s="81">
        <v>-6.906944444444445</v>
      </c>
      <c r="O348" s="81">
        <v>-79.862499999999997</v>
      </c>
      <c r="P348" s="82" t="s">
        <v>694</v>
      </c>
      <c r="Q348" s="83"/>
      <c r="R348" s="84"/>
      <c r="S348" s="85">
        <v>8</v>
      </c>
      <c r="T348" s="82" t="s">
        <v>23</v>
      </c>
      <c r="U348" s="77">
        <v>238</v>
      </c>
      <c r="V348" s="76">
        <v>197</v>
      </c>
      <c r="W348" s="76">
        <v>7</v>
      </c>
      <c r="X348" s="86">
        <v>3.5532994923857872</v>
      </c>
      <c r="Y348" s="76">
        <v>192</v>
      </c>
      <c r="Z348" s="72">
        <v>10.907127429805616</v>
      </c>
      <c r="AA348" s="72">
        <v>13.461538461538462</v>
      </c>
      <c r="AB348" s="72" t="s">
        <v>16</v>
      </c>
      <c r="AC348" s="73" t="s">
        <v>16</v>
      </c>
      <c r="AD348" s="373">
        <v>0.51031570849301255</v>
      </c>
      <c r="AE348" s="373" t="s">
        <v>16</v>
      </c>
      <c r="AF348" s="76">
        <v>2258.9558336</v>
      </c>
      <c r="AG348" s="75">
        <v>18.264520000000001</v>
      </c>
      <c r="AH348" s="76">
        <v>166</v>
      </c>
      <c r="AI348" s="75">
        <v>1.3423879999999999</v>
      </c>
      <c r="AJ348" s="76">
        <v>4026</v>
      </c>
      <c r="AK348" s="75">
        <v>5156.5199469410018</v>
      </c>
      <c r="AL348" s="75">
        <v>156.26664294954725</v>
      </c>
      <c r="AM348" s="75">
        <v>1263.9737152328587</v>
      </c>
      <c r="AN348" s="76">
        <v>1420.240358182406</v>
      </c>
      <c r="AP348" s="13"/>
      <c r="AQ348" s="13"/>
      <c r="AR348" s="13"/>
    </row>
    <row r="349" spans="1:44" x14ac:dyDescent="0.25">
      <c r="A349" t="s">
        <v>34</v>
      </c>
      <c r="B349" s="58" t="s">
        <v>959</v>
      </c>
      <c r="C349" s="59" t="s">
        <v>960</v>
      </c>
      <c r="D349" s="59">
        <v>2376</v>
      </c>
      <c r="E349" s="60">
        <v>2358</v>
      </c>
      <c r="F349" s="60">
        <v>2699</v>
      </c>
      <c r="G349" s="77">
        <v>30</v>
      </c>
      <c r="H349" s="60">
        <f t="shared" si="12"/>
        <v>118</v>
      </c>
      <c r="I349" s="60">
        <f t="shared" si="13"/>
        <v>37</v>
      </c>
      <c r="J349" s="78">
        <v>14.48</v>
      </c>
      <c r="K349" s="79">
        <v>162.84530386740332</v>
      </c>
      <c r="L349" s="79" t="s">
        <v>961</v>
      </c>
      <c r="M349" s="80">
        <v>14</v>
      </c>
      <c r="N349" s="81">
        <v>-6.9255555555555555</v>
      </c>
      <c r="O349" s="81">
        <v>-79.86611111111111</v>
      </c>
      <c r="P349" s="82" t="s">
        <v>75</v>
      </c>
      <c r="Q349" s="83"/>
      <c r="R349" s="84"/>
      <c r="S349" s="85">
        <v>1</v>
      </c>
      <c r="T349" s="82" t="s">
        <v>23</v>
      </c>
      <c r="U349" s="77">
        <v>30</v>
      </c>
      <c r="V349" s="76">
        <v>24</v>
      </c>
      <c r="W349" s="76">
        <v>2</v>
      </c>
      <c r="X349" s="86">
        <v>8.3333333333333321</v>
      </c>
      <c r="Y349" s="76">
        <v>21</v>
      </c>
      <c r="Z349" s="72">
        <v>3.5398230088495577</v>
      </c>
      <c r="AA349" s="72">
        <v>0</v>
      </c>
      <c r="AB349" s="72" t="s">
        <v>16</v>
      </c>
      <c r="AC349" s="73" t="s">
        <v>16</v>
      </c>
      <c r="AD349" s="373">
        <v>0.61768425780703207</v>
      </c>
      <c r="AE349" s="373" t="s">
        <v>16</v>
      </c>
      <c r="AF349" s="76">
        <v>207.42264900000001</v>
      </c>
      <c r="AG349" s="75">
        <v>8.7965499999999999</v>
      </c>
      <c r="AH349" s="76">
        <v>5</v>
      </c>
      <c r="AI349" s="75">
        <v>0.19098599999999999</v>
      </c>
      <c r="AJ349" s="76">
        <v>714</v>
      </c>
      <c r="AK349" s="75">
        <v>962.76702744699992</v>
      </c>
      <c r="AL349" s="75">
        <v>520.06626802374899</v>
      </c>
      <c r="AM349" s="75">
        <v>0</v>
      </c>
      <c r="AN349" s="76">
        <v>520.06626802374899</v>
      </c>
      <c r="AP349" s="13"/>
      <c r="AQ349" s="13"/>
      <c r="AR349" s="13"/>
    </row>
    <row r="350" spans="1:44" x14ac:dyDescent="0.25">
      <c r="A350" t="s">
        <v>34</v>
      </c>
      <c r="B350" s="58" t="s">
        <v>962</v>
      </c>
      <c r="C350" s="59" t="s">
        <v>963</v>
      </c>
      <c r="D350" s="59">
        <v>170288</v>
      </c>
      <c r="E350" s="60">
        <v>161987</v>
      </c>
      <c r="F350" s="60">
        <v>196974</v>
      </c>
      <c r="G350" s="77">
        <v>2349</v>
      </c>
      <c r="H350" s="60">
        <f t="shared" si="12"/>
        <v>2669</v>
      </c>
      <c r="I350" s="60">
        <f t="shared" si="13"/>
        <v>1111</v>
      </c>
      <c r="J350" s="78">
        <v>28.22</v>
      </c>
      <c r="K350" s="79">
        <v>5740.1488306165838</v>
      </c>
      <c r="L350" s="79" t="s">
        <v>86</v>
      </c>
      <c r="M350" s="80">
        <v>41</v>
      </c>
      <c r="N350" s="81">
        <v>-6.7630555555555558</v>
      </c>
      <c r="O350" s="81">
        <v>-79.834444444444443</v>
      </c>
      <c r="P350" s="82" t="s">
        <v>907</v>
      </c>
      <c r="Q350" s="83"/>
      <c r="R350" s="84"/>
      <c r="S350" s="85">
        <v>1</v>
      </c>
      <c r="T350" s="82" t="s">
        <v>23</v>
      </c>
      <c r="U350" s="77">
        <v>2349</v>
      </c>
      <c r="V350" s="76">
        <v>2525</v>
      </c>
      <c r="W350" s="76">
        <v>175</v>
      </c>
      <c r="X350" s="86">
        <v>6.9306930693069315</v>
      </c>
      <c r="Y350" s="76">
        <v>2544</v>
      </c>
      <c r="Z350" s="75">
        <v>9.9866449028045707</v>
      </c>
      <c r="AA350" s="75">
        <v>44.23963133640553</v>
      </c>
      <c r="AB350" s="75" t="s">
        <v>16</v>
      </c>
      <c r="AC350" s="87" t="s">
        <v>39</v>
      </c>
      <c r="AD350" s="360">
        <v>0.54156978883418572</v>
      </c>
      <c r="AE350" s="360" t="s">
        <v>16</v>
      </c>
      <c r="AF350" s="76">
        <v>21835.070062400002</v>
      </c>
      <c r="AG350" s="75">
        <v>13.479520000000001</v>
      </c>
      <c r="AH350" s="76">
        <v>1157</v>
      </c>
      <c r="AI350" s="75">
        <v>0.71411899999999995</v>
      </c>
      <c r="AJ350" s="76">
        <v>61218</v>
      </c>
      <c r="AK350" s="75">
        <v>69045.238869115812</v>
      </c>
      <c r="AL350" s="75">
        <v>392.4619208948867</v>
      </c>
      <c r="AM350" s="75">
        <v>85.521210282306598</v>
      </c>
      <c r="AN350" s="76">
        <v>477.98313117719334</v>
      </c>
      <c r="AP350" s="13"/>
      <c r="AQ350" s="13"/>
      <c r="AR350" s="13"/>
    </row>
    <row r="351" spans="1:44" x14ac:dyDescent="0.25">
      <c r="A351" t="s">
        <v>34</v>
      </c>
      <c r="B351" s="58" t="s">
        <v>964</v>
      </c>
      <c r="C351" s="59" t="s">
        <v>965</v>
      </c>
      <c r="D351" s="59">
        <v>81901</v>
      </c>
      <c r="E351" s="60">
        <v>92797</v>
      </c>
      <c r="F351" s="60">
        <v>97262</v>
      </c>
      <c r="G351" s="77">
        <v>1492</v>
      </c>
      <c r="H351" s="60">
        <f t="shared" si="12"/>
        <v>1550</v>
      </c>
      <c r="I351" s="60">
        <f t="shared" si="13"/>
        <v>60</v>
      </c>
      <c r="J351" s="78">
        <v>29.36</v>
      </c>
      <c r="K351" s="79">
        <v>3160.6607629427795</v>
      </c>
      <c r="L351" s="79" t="s">
        <v>966</v>
      </c>
      <c r="M351" s="80">
        <v>36</v>
      </c>
      <c r="N351" s="81">
        <v>-6.7944444444444443</v>
      </c>
      <c r="O351" s="81">
        <v>-79.844444444444434</v>
      </c>
      <c r="P351" s="82" t="s">
        <v>907</v>
      </c>
      <c r="Q351" s="83"/>
      <c r="R351" s="84"/>
      <c r="S351" s="85">
        <v>28</v>
      </c>
      <c r="T351" s="82" t="s">
        <v>23</v>
      </c>
      <c r="U351" s="77">
        <v>1492</v>
      </c>
      <c r="V351" s="76">
        <v>1212</v>
      </c>
      <c r="W351" s="76">
        <v>77</v>
      </c>
      <c r="X351" s="86">
        <v>6.3531353135313537</v>
      </c>
      <c r="Y351" s="76">
        <v>1241</v>
      </c>
      <c r="Z351" s="75">
        <v>9.5809850526831664</v>
      </c>
      <c r="AA351" s="75">
        <v>41.758241758241759</v>
      </c>
      <c r="AB351" s="75" t="s">
        <v>16</v>
      </c>
      <c r="AC351" s="87" t="s">
        <v>39</v>
      </c>
      <c r="AD351" s="360">
        <v>0.5698121065713132</v>
      </c>
      <c r="AE351" s="360" t="s">
        <v>16</v>
      </c>
      <c r="AF351" s="76">
        <v>10247.928122509999</v>
      </c>
      <c r="AG351" s="75">
        <v>11.043382999999999</v>
      </c>
      <c r="AH351" s="76">
        <v>366</v>
      </c>
      <c r="AI351" s="75">
        <v>0.39395200000000002</v>
      </c>
      <c r="AJ351" s="76">
        <v>27942</v>
      </c>
      <c r="AK351" s="75">
        <v>38445.294390884985</v>
      </c>
      <c r="AL351" s="75">
        <v>326.41345614621167</v>
      </c>
      <c r="AM351" s="75">
        <v>55.927593779971325</v>
      </c>
      <c r="AN351" s="76">
        <v>382.3410499261829</v>
      </c>
      <c r="AP351" s="13"/>
      <c r="AQ351" s="13"/>
      <c r="AR351" s="13"/>
    </row>
    <row r="352" spans="1:44" x14ac:dyDescent="0.25">
      <c r="A352" t="s">
        <v>34</v>
      </c>
      <c r="B352" s="58" t="s">
        <v>967</v>
      </c>
      <c r="C352" s="59" t="s">
        <v>968</v>
      </c>
      <c r="D352" s="59">
        <v>9882</v>
      </c>
      <c r="E352" s="60">
        <v>10336</v>
      </c>
      <c r="F352" s="60">
        <v>10369</v>
      </c>
      <c r="G352" s="77">
        <v>194</v>
      </c>
      <c r="H352" s="60">
        <f t="shared" si="12"/>
        <v>245</v>
      </c>
      <c r="I352" s="60">
        <f t="shared" si="13"/>
        <v>53</v>
      </c>
      <c r="J352" s="78">
        <v>429.27</v>
      </c>
      <c r="K352" s="79">
        <v>24.078086053066837</v>
      </c>
      <c r="L352" s="79" t="s">
        <v>969</v>
      </c>
      <c r="M352" s="80">
        <v>34</v>
      </c>
      <c r="N352" s="81">
        <v>-6.9911111111111115</v>
      </c>
      <c r="O352" s="81">
        <v>-79.62277777777777</v>
      </c>
      <c r="P352" s="82" t="s">
        <v>75</v>
      </c>
      <c r="Q352" s="83"/>
      <c r="R352" s="84"/>
      <c r="S352" s="85">
        <v>27</v>
      </c>
      <c r="T352" s="82" t="s">
        <v>23</v>
      </c>
      <c r="U352" s="77">
        <v>194</v>
      </c>
      <c r="V352" s="76">
        <v>109</v>
      </c>
      <c r="W352" s="76">
        <v>7</v>
      </c>
      <c r="X352" s="86">
        <v>6.4220183486238538</v>
      </c>
      <c r="Y352" s="76">
        <v>117</v>
      </c>
      <c r="Z352" s="72">
        <v>11.231884057971014</v>
      </c>
      <c r="AA352" s="72">
        <v>29.189189189189189</v>
      </c>
      <c r="AB352" s="72" t="s">
        <v>16</v>
      </c>
      <c r="AC352" s="73" t="s">
        <v>16</v>
      </c>
      <c r="AD352" s="373">
        <v>0.5328313946151968</v>
      </c>
      <c r="AE352" s="373" t="s">
        <v>16</v>
      </c>
      <c r="AF352" s="76">
        <v>2038.5217344</v>
      </c>
      <c r="AG352" s="75">
        <v>19.722539999999999</v>
      </c>
      <c r="AH352" s="76">
        <v>116</v>
      </c>
      <c r="AI352" s="75">
        <v>1.1202510000000001</v>
      </c>
      <c r="AJ352" s="76">
        <v>3021</v>
      </c>
      <c r="AK352" s="75">
        <v>3596.8443216389992</v>
      </c>
      <c r="AL352" s="75">
        <v>1481.081041021672</v>
      </c>
      <c r="AM352" s="75">
        <v>1169.1536319659444</v>
      </c>
      <c r="AN352" s="76">
        <v>2650.2346729876167</v>
      </c>
      <c r="AP352" s="13"/>
      <c r="AQ352" s="13"/>
      <c r="AR352" s="13"/>
    </row>
    <row r="353" spans="1:44" x14ac:dyDescent="0.25">
      <c r="A353" t="s">
        <v>34</v>
      </c>
      <c r="B353" s="58" t="s">
        <v>970</v>
      </c>
      <c r="C353" s="59" t="s">
        <v>971</v>
      </c>
      <c r="D353" s="59">
        <v>31876</v>
      </c>
      <c r="E353" s="60">
        <v>33629</v>
      </c>
      <c r="F353" s="60">
        <v>40642</v>
      </c>
      <c r="G353" s="77">
        <v>506</v>
      </c>
      <c r="H353" s="60">
        <f t="shared" si="12"/>
        <v>736</v>
      </c>
      <c r="I353" s="60">
        <f t="shared" si="13"/>
        <v>165</v>
      </c>
      <c r="J353" s="78">
        <v>44.94</v>
      </c>
      <c r="K353" s="79">
        <v>748.30885625278154</v>
      </c>
      <c r="L353" s="79" t="s">
        <v>972</v>
      </c>
      <c r="M353" s="80">
        <v>40</v>
      </c>
      <c r="N353" s="81">
        <v>-6.878055555555556</v>
      </c>
      <c r="O353" s="81">
        <v>-79.872499999999988</v>
      </c>
      <c r="P353" s="82" t="s">
        <v>41</v>
      </c>
      <c r="Q353" s="83"/>
      <c r="R353" s="84"/>
      <c r="S353" s="85">
        <v>44</v>
      </c>
      <c r="T353" s="82" t="s">
        <v>23</v>
      </c>
      <c r="U353" s="77">
        <v>506</v>
      </c>
      <c r="V353" s="76">
        <v>453</v>
      </c>
      <c r="W353" s="76">
        <v>34</v>
      </c>
      <c r="X353" s="86">
        <v>7.5055187637969087</v>
      </c>
      <c r="Y353" s="76">
        <v>384</v>
      </c>
      <c r="Z353" s="75">
        <v>17.647058823529413</v>
      </c>
      <c r="AA353" s="75">
        <v>34.529147982062781</v>
      </c>
      <c r="AB353" s="75" t="s">
        <v>16</v>
      </c>
      <c r="AC353" s="87" t="s">
        <v>39</v>
      </c>
      <c r="AD353" s="360">
        <v>0.47411209561352458</v>
      </c>
      <c r="AE353" s="360" t="s">
        <v>16</v>
      </c>
      <c r="AF353" s="76">
        <v>5400.8964281499993</v>
      </c>
      <c r="AG353" s="75">
        <v>16.060234999999999</v>
      </c>
      <c r="AH353" s="76">
        <v>851</v>
      </c>
      <c r="AI353" s="75">
        <v>2.5316670000000001</v>
      </c>
      <c r="AJ353" s="76">
        <v>11083</v>
      </c>
      <c r="AK353" s="75">
        <v>13907.834816033992</v>
      </c>
      <c r="AL353" s="75">
        <v>699.52721936423904</v>
      </c>
      <c r="AM353" s="75">
        <v>78.285875880936089</v>
      </c>
      <c r="AN353" s="76">
        <v>777.81309524517508</v>
      </c>
      <c r="AP353" s="13"/>
      <c r="AQ353" s="13"/>
      <c r="AR353" s="13"/>
    </row>
    <row r="354" spans="1:44" x14ac:dyDescent="0.25">
      <c r="A354" t="s">
        <v>34</v>
      </c>
      <c r="B354" s="58" t="s">
        <v>973</v>
      </c>
      <c r="C354" s="59" t="s">
        <v>974</v>
      </c>
      <c r="D354" s="59">
        <v>2571</v>
      </c>
      <c r="E354" s="60">
        <v>2473</v>
      </c>
      <c r="F354" s="60">
        <v>2637</v>
      </c>
      <c r="G354" s="77">
        <v>40</v>
      </c>
      <c r="H354" s="60">
        <f t="shared" si="12"/>
        <v>104</v>
      </c>
      <c r="I354" s="60">
        <f t="shared" si="13"/>
        <v>14</v>
      </c>
      <c r="J354" s="78">
        <v>208.63</v>
      </c>
      <c r="K354" s="79">
        <v>11.853520586684562</v>
      </c>
      <c r="L354" s="79" t="s">
        <v>975</v>
      </c>
      <c r="M354" s="80">
        <v>178</v>
      </c>
      <c r="N354" s="81">
        <v>-6.8741666666666674</v>
      </c>
      <c r="O354" s="81">
        <v>-79.343611111111102</v>
      </c>
      <c r="P354" s="82" t="s">
        <v>45</v>
      </c>
      <c r="Q354" s="83"/>
      <c r="R354" s="84"/>
      <c r="S354" s="85">
        <v>7</v>
      </c>
      <c r="T354" s="82" t="s">
        <v>23</v>
      </c>
      <c r="U354" s="77">
        <v>40</v>
      </c>
      <c r="V354" s="76">
        <v>25</v>
      </c>
      <c r="W354" s="76">
        <v>1</v>
      </c>
      <c r="X354" s="86">
        <v>4</v>
      </c>
      <c r="Y354" s="76">
        <v>14</v>
      </c>
      <c r="Z354" s="72">
        <v>5.6603773584905666</v>
      </c>
      <c r="AA354" s="72">
        <v>46.875</v>
      </c>
      <c r="AB354" s="72" t="s">
        <v>16</v>
      </c>
      <c r="AC354" s="73" t="s">
        <v>16</v>
      </c>
      <c r="AD354" s="373">
        <v>0.48288716615922517</v>
      </c>
      <c r="AE354" s="373" t="s">
        <v>16</v>
      </c>
      <c r="AF354" s="76">
        <v>309.869373</v>
      </c>
      <c r="AG354" s="75">
        <v>12.530099999999999</v>
      </c>
      <c r="AH354" s="76">
        <v>11</v>
      </c>
      <c r="AI354" s="75">
        <v>0.430537</v>
      </c>
      <c r="AJ354" s="76">
        <v>685</v>
      </c>
      <c r="AK354" s="75">
        <v>801.43127560899995</v>
      </c>
      <c r="AL354" s="75">
        <v>338.24165790537813</v>
      </c>
      <c r="AM354" s="75">
        <v>257.10294379296403</v>
      </c>
      <c r="AN354" s="76">
        <v>595.34460169834222</v>
      </c>
      <c r="AP354" s="13"/>
      <c r="AQ354" s="13"/>
      <c r="AR354" s="13"/>
    </row>
    <row r="355" spans="1:44" x14ac:dyDescent="0.25">
      <c r="A355" t="s">
        <v>34</v>
      </c>
      <c r="B355" s="58" t="s">
        <v>976</v>
      </c>
      <c r="C355" s="59" t="s">
        <v>977</v>
      </c>
      <c r="D355" s="59">
        <v>10562</v>
      </c>
      <c r="E355" s="60">
        <v>8528</v>
      </c>
      <c r="F355" s="60">
        <v>8266</v>
      </c>
      <c r="G355" s="77">
        <v>133</v>
      </c>
      <c r="H355" s="60">
        <f t="shared" si="12"/>
        <v>261</v>
      </c>
      <c r="I355" s="60">
        <f t="shared" si="13"/>
        <v>8</v>
      </c>
      <c r="J355" s="78">
        <v>455.4</v>
      </c>
      <c r="K355" s="79">
        <v>18.726394378568294</v>
      </c>
      <c r="L355" s="79" t="s">
        <v>5622</v>
      </c>
      <c r="M355" s="80">
        <v>209</v>
      </c>
      <c r="N355" s="81">
        <v>-6.8544444444444439</v>
      </c>
      <c r="O355" s="81">
        <v>-79.30638888888889</v>
      </c>
      <c r="P355" s="82" t="s">
        <v>75</v>
      </c>
      <c r="Q355" s="83"/>
      <c r="R355" s="84"/>
      <c r="S355" s="85">
        <v>26</v>
      </c>
      <c r="T355" s="82" t="s">
        <v>23</v>
      </c>
      <c r="U355" s="77">
        <v>133</v>
      </c>
      <c r="V355" s="76">
        <v>71</v>
      </c>
      <c r="W355" s="76">
        <v>2</v>
      </c>
      <c r="X355" s="86">
        <v>2.8169014084507045</v>
      </c>
      <c r="Y355" s="76">
        <v>39</v>
      </c>
      <c r="Z355" s="72">
        <v>10.675675675675675</v>
      </c>
      <c r="AA355" s="72">
        <v>51.834862385321102</v>
      </c>
      <c r="AB355" s="72" t="s">
        <v>16</v>
      </c>
      <c r="AC355" s="73" t="s">
        <v>16</v>
      </c>
      <c r="AD355" s="373">
        <v>0.50494271604031571</v>
      </c>
      <c r="AE355" s="373" t="s">
        <v>16</v>
      </c>
      <c r="AF355" s="76">
        <v>1557.5982656000001</v>
      </c>
      <c r="AG355" s="75">
        <v>18.264520000000001</v>
      </c>
      <c r="AH355" s="76">
        <v>102</v>
      </c>
      <c r="AI355" s="75">
        <v>1.190599</v>
      </c>
      <c r="AJ355" s="76">
        <v>2956</v>
      </c>
      <c r="AK355" s="75">
        <v>3074.7921702040003</v>
      </c>
      <c r="AL355" s="75">
        <v>729.13650328330198</v>
      </c>
      <c r="AM355" s="75">
        <v>1732.7196259380862</v>
      </c>
      <c r="AN355" s="76">
        <v>2461.8561292213885</v>
      </c>
      <c r="AP355" s="13"/>
      <c r="AQ355" s="13"/>
      <c r="AR355" s="13"/>
    </row>
    <row r="356" spans="1:44" x14ac:dyDescent="0.25">
      <c r="A356" t="s">
        <v>34</v>
      </c>
      <c r="B356" s="58" t="s">
        <v>978</v>
      </c>
      <c r="C356" s="59" t="s">
        <v>979</v>
      </c>
      <c r="D356" s="59">
        <v>22077</v>
      </c>
      <c r="E356" s="60">
        <v>23715</v>
      </c>
      <c r="F356" s="60">
        <v>23442</v>
      </c>
      <c r="G356" s="77">
        <v>422</v>
      </c>
      <c r="H356" s="60">
        <f t="shared" si="12"/>
        <v>474</v>
      </c>
      <c r="I356" s="60">
        <f t="shared" si="13"/>
        <v>98</v>
      </c>
      <c r="J356" s="78">
        <v>182.81</v>
      </c>
      <c r="K356" s="79">
        <v>129.72485093813248</v>
      </c>
      <c r="L356" s="79" t="s">
        <v>980</v>
      </c>
      <c r="M356" s="80">
        <v>113</v>
      </c>
      <c r="N356" s="81">
        <v>-6.735555555555556</v>
      </c>
      <c r="O356" s="81">
        <v>-79.634722222222223</v>
      </c>
      <c r="P356" s="82" t="s">
        <v>694</v>
      </c>
      <c r="Q356" s="83"/>
      <c r="R356" s="84"/>
      <c r="S356" s="85">
        <v>27</v>
      </c>
      <c r="T356" s="82" t="s">
        <v>23</v>
      </c>
      <c r="U356" s="77">
        <v>422</v>
      </c>
      <c r="V356" s="76">
        <v>287</v>
      </c>
      <c r="W356" s="76">
        <v>17</v>
      </c>
      <c r="X356" s="86">
        <v>5.9233449477351918</v>
      </c>
      <c r="Y356" s="76">
        <v>246</v>
      </c>
      <c r="Z356" s="75">
        <v>10.78493937460115</v>
      </c>
      <c r="AA356" s="75">
        <v>69.230769230769226</v>
      </c>
      <c r="AB356" s="75" t="s">
        <v>16</v>
      </c>
      <c r="AC356" s="87" t="s">
        <v>16</v>
      </c>
      <c r="AD356" s="360">
        <v>0.53689903775999748</v>
      </c>
      <c r="AE356" s="360" t="s">
        <v>16</v>
      </c>
      <c r="AF356" s="76">
        <v>4438.3841450999998</v>
      </c>
      <c r="AG356" s="75">
        <v>18.715513999999999</v>
      </c>
      <c r="AH356" s="76">
        <v>246</v>
      </c>
      <c r="AI356" s="75">
        <v>1.037555</v>
      </c>
      <c r="AJ356" s="76">
        <v>7007</v>
      </c>
      <c r="AK356" s="75">
        <v>8749.4804484279903</v>
      </c>
      <c r="AL356" s="75">
        <v>133.09433480919239</v>
      </c>
      <c r="AM356" s="75">
        <v>46.055613324899859</v>
      </c>
      <c r="AN356" s="76">
        <v>179.14994813409226</v>
      </c>
      <c r="AP356" s="13"/>
      <c r="AQ356" s="13"/>
      <c r="AR356" s="13"/>
    </row>
    <row r="357" spans="1:44" x14ac:dyDescent="0.25">
      <c r="A357" t="s">
        <v>34</v>
      </c>
      <c r="B357" s="58" t="s">
        <v>981</v>
      </c>
      <c r="C357" s="59" t="s">
        <v>982</v>
      </c>
      <c r="D357" s="59">
        <v>9452</v>
      </c>
      <c r="E357" s="60">
        <v>13040</v>
      </c>
      <c r="F357" s="60">
        <v>9394</v>
      </c>
      <c r="G357" s="77">
        <v>145</v>
      </c>
      <c r="H357" s="60">
        <f t="shared" si="12"/>
        <v>196</v>
      </c>
      <c r="I357" s="60">
        <f t="shared" si="13"/>
        <v>33</v>
      </c>
      <c r="J357" s="78">
        <v>56.92</v>
      </c>
      <c r="K357" s="79">
        <v>229.09346451159522</v>
      </c>
      <c r="L357" s="79" t="s">
        <v>983</v>
      </c>
      <c r="M357" s="80">
        <v>43</v>
      </c>
      <c r="N357" s="81">
        <v>-6.7183333333333337</v>
      </c>
      <c r="O357" s="81">
        <v>-79.770555555555561</v>
      </c>
      <c r="P357" s="82" t="s">
        <v>75</v>
      </c>
      <c r="Q357" s="83"/>
      <c r="R357" s="84"/>
      <c r="S357" s="85">
        <v>20</v>
      </c>
      <c r="T357" s="82" t="s">
        <v>23</v>
      </c>
      <c r="U357" s="77">
        <v>145</v>
      </c>
      <c r="V357" s="76">
        <v>116</v>
      </c>
      <c r="W357" s="76">
        <v>9</v>
      </c>
      <c r="X357" s="86">
        <v>7.7586206896551726</v>
      </c>
      <c r="Y357" s="76">
        <v>107</v>
      </c>
      <c r="Z357" s="72">
        <v>10.221465076660987</v>
      </c>
      <c r="AA357" s="72" t="s">
        <v>5609</v>
      </c>
      <c r="AB357" s="72" t="s">
        <v>16</v>
      </c>
      <c r="AC357" s="73" t="s">
        <v>16</v>
      </c>
      <c r="AD357" s="373">
        <v>0.45386262972028135</v>
      </c>
      <c r="AE357" s="373" t="s">
        <v>16</v>
      </c>
      <c r="AF357" s="76">
        <v>2381.6934080000001</v>
      </c>
      <c r="AG357" s="75">
        <v>18.264520000000001</v>
      </c>
      <c r="AH357" s="76">
        <v>143</v>
      </c>
      <c r="AI357" s="75">
        <v>1.093421</v>
      </c>
      <c r="AJ357" s="76">
        <v>3507</v>
      </c>
      <c r="AK357" s="75">
        <v>6425.2400956189995</v>
      </c>
      <c r="AL357" s="75">
        <v>1094.0800207055213</v>
      </c>
      <c r="AM357" s="75">
        <v>609.01573696319008</v>
      </c>
      <c r="AN357" s="76">
        <v>1703.0957576687113</v>
      </c>
      <c r="AP357" s="13"/>
      <c r="AQ357" s="13"/>
      <c r="AR357" s="13"/>
    </row>
    <row r="358" spans="1:44" x14ac:dyDescent="0.25">
      <c r="A358" t="s">
        <v>34</v>
      </c>
      <c r="B358" s="58" t="s">
        <v>984</v>
      </c>
      <c r="C358" s="59" t="s">
        <v>985</v>
      </c>
      <c r="D358" s="59">
        <v>33874</v>
      </c>
      <c r="E358" s="60">
        <v>46764</v>
      </c>
      <c r="F358" s="60">
        <v>31827</v>
      </c>
      <c r="G358" s="77">
        <v>819</v>
      </c>
      <c r="H358" s="60">
        <f t="shared" si="12"/>
        <v>540</v>
      </c>
      <c r="I358" s="60">
        <f t="shared" si="13"/>
        <v>241</v>
      </c>
      <c r="J358" s="78">
        <v>66.53</v>
      </c>
      <c r="K358" s="79">
        <v>702.90094694122956</v>
      </c>
      <c r="L358" s="79" t="s">
        <v>986</v>
      </c>
      <c r="M358" s="80">
        <v>22</v>
      </c>
      <c r="N358" s="81">
        <v>-6.8352777777777778</v>
      </c>
      <c r="O358" s="81">
        <v>-79.935833333333335</v>
      </c>
      <c r="P358" s="82" t="s">
        <v>907</v>
      </c>
      <c r="Q358" s="83"/>
      <c r="R358" s="84"/>
      <c r="S358" s="85">
        <v>37</v>
      </c>
      <c r="T358" s="82" t="s">
        <v>23</v>
      </c>
      <c r="U358" s="77">
        <v>819</v>
      </c>
      <c r="V358" s="76">
        <v>397</v>
      </c>
      <c r="W358" s="76">
        <v>24</v>
      </c>
      <c r="X358" s="86">
        <v>6.0453400503778338</v>
      </c>
      <c r="Y358" s="76">
        <v>477</v>
      </c>
      <c r="Z358" s="75">
        <v>8.143121529919803</v>
      </c>
      <c r="AA358" s="75">
        <v>22.413793103448278</v>
      </c>
      <c r="AB358" s="75" t="s">
        <v>16</v>
      </c>
      <c r="AC358" s="87" t="s">
        <v>39</v>
      </c>
      <c r="AD358" s="360">
        <v>0.58287490020937205</v>
      </c>
      <c r="AE358" s="360" t="s">
        <v>16</v>
      </c>
      <c r="AF358" s="76">
        <v>5011.6375544400007</v>
      </c>
      <c r="AG358" s="75">
        <v>10.716871000000001</v>
      </c>
      <c r="AH358" s="76">
        <v>225</v>
      </c>
      <c r="AI358" s="75">
        <v>0.482186</v>
      </c>
      <c r="AJ358" s="76">
        <v>11406</v>
      </c>
      <c r="AK358" s="75">
        <v>18473.289885898019</v>
      </c>
      <c r="AL358" s="75">
        <v>432.53474788298684</v>
      </c>
      <c r="AM358" s="75">
        <v>46.980200795483704</v>
      </c>
      <c r="AN358" s="76">
        <v>479.51494867847049</v>
      </c>
      <c r="AP358" s="13"/>
      <c r="AQ358" s="13"/>
      <c r="AR358" s="13"/>
    </row>
    <row r="359" spans="1:44" x14ac:dyDescent="0.25">
      <c r="A359" t="s">
        <v>34</v>
      </c>
      <c r="B359" s="58" t="s">
        <v>987</v>
      </c>
      <c r="C359" s="59" t="s">
        <v>988</v>
      </c>
      <c r="D359" s="59">
        <v>24401</v>
      </c>
      <c r="E359" s="60">
        <v>25733</v>
      </c>
      <c r="F359" s="60">
        <v>27453</v>
      </c>
      <c r="G359" s="77">
        <v>388</v>
      </c>
      <c r="H359" s="60">
        <f t="shared" si="12"/>
        <v>618</v>
      </c>
      <c r="I359" s="60">
        <f t="shared" si="13"/>
        <v>87</v>
      </c>
      <c r="J359" s="78">
        <v>80.349999999999994</v>
      </c>
      <c r="K359" s="79">
        <v>320.26135656502805</v>
      </c>
      <c r="L359" s="79" t="s">
        <v>989</v>
      </c>
      <c r="M359" s="80">
        <v>61</v>
      </c>
      <c r="N359" s="81">
        <v>-6.77</v>
      </c>
      <c r="O359" s="81">
        <v>-79.775277777777774</v>
      </c>
      <c r="P359" s="82" t="s">
        <v>907</v>
      </c>
      <c r="Q359" s="83"/>
      <c r="R359" s="84"/>
      <c r="S359" s="85">
        <v>19</v>
      </c>
      <c r="T359" s="82" t="s">
        <v>23</v>
      </c>
      <c r="U359" s="77">
        <v>388</v>
      </c>
      <c r="V359" s="76">
        <v>388</v>
      </c>
      <c r="W359" s="76">
        <v>25</v>
      </c>
      <c r="X359" s="86">
        <v>6.4432989690721643</v>
      </c>
      <c r="Y359" s="76">
        <v>386</v>
      </c>
      <c r="Z359" s="72">
        <v>8.8487972508591071</v>
      </c>
      <c r="AA359" s="72">
        <v>11.111111111111111</v>
      </c>
      <c r="AB359" s="72" t="s">
        <v>16</v>
      </c>
      <c r="AC359" s="73" t="s">
        <v>39</v>
      </c>
      <c r="AD359" s="373">
        <v>0.56209756740230332</v>
      </c>
      <c r="AE359" s="373" t="s">
        <v>16</v>
      </c>
      <c r="AF359" s="76">
        <v>3560.56224213</v>
      </c>
      <c r="AG359" s="75">
        <v>13.836561</v>
      </c>
      <c r="AH359" s="76">
        <v>166</v>
      </c>
      <c r="AI359" s="75">
        <v>0.64333300000000004</v>
      </c>
      <c r="AJ359" s="76">
        <v>7152</v>
      </c>
      <c r="AK359" s="75">
        <v>9471.6174357290001</v>
      </c>
      <c r="AL359" s="75">
        <v>885.03429137683133</v>
      </c>
      <c r="AM359" s="75">
        <v>437.42662651070606</v>
      </c>
      <c r="AN359" s="76">
        <v>1322.4609178875376</v>
      </c>
      <c r="AP359" s="13"/>
      <c r="AQ359" s="13"/>
      <c r="AR359" s="13"/>
    </row>
    <row r="360" spans="1:44" x14ac:dyDescent="0.25">
      <c r="A360" t="s">
        <v>34</v>
      </c>
      <c r="B360" s="58" t="s">
        <v>990</v>
      </c>
      <c r="C360" s="59" t="s">
        <v>991</v>
      </c>
      <c r="D360" s="59">
        <v>9847</v>
      </c>
      <c r="E360" s="60">
        <v>8927</v>
      </c>
      <c r="F360" s="60">
        <v>8512</v>
      </c>
      <c r="G360" s="77">
        <v>103</v>
      </c>
      <c r="H360" s="60">
        <f t="shared" si="12"/>
        <v>252</v>
      </c>
      <c r="I360" s="60">
        <f t="shared" si="13"/>
        <v>23</v>
      </c>
      <c r="J360" s="78">
        <v>175.81</v>
      </c>
      <c r="K360" s="79">
        <v>50.776406347761785</v>
      </c>
      <c r="L360" s="79" t="s">
        <v>5623</v>
      </c>
      <c r="M360" s="80">
        <v>108</v>
      </c>
      <c r="N360" s="81">
        <v>-6.7819444444444441</v>
      </c>
      <c r="O360" s="81">
        <v>-79.612222222222215</v>
      </c>
      <c r="P360" s="82" t="s">
        <v>75</v>
      </c>
      <c r="Q360" s="83"/>
      <c r="R360" s="84"/>
      <c r="S360" s="85">
        <v>24</v>
      </c>
      <c r="T360" s="82" t="s">
        <v>23</v>
      </c>
      <c r="U360" s="77">
        <v>103</v>
      </c>
      <c r="V360" s="76">
        <v>93</v>
      </c>
      <c r="W360" s="76">
        <v>6</v>
      </c>
      <c r="X360" s="86">
        <v>6.4516129032258061</v>
      </c>
      <c r="Y360" s="76">
        <v>85</v>
      </c>
      <c r="Z360" s="72">
        <v>10.091743119266056</v>
      </c>
      <c r="AA360" s="72">
        <v>27.586206896551722</v>
      </c>
      <c r="AB360" s="72" t="s">
        <v>16</v>
      </c>
      <c r="AC360" s="73" t="s">
        <v>16</v>
      </c>
      <c r="AD360" s="373">
        <v>0.50998243438540714</v>
      </c>
      <c r="AE360" s="373" t="s">
        <v>16</v>
      </c>
      <c r="AF360" s="76">
        <v>1118.5620269999999</v>
      </c>
      <c r="AG360" s="75">
        <v>12.530099999999999</v>
      </c>
      <c r="AH360" s="76">
        <v>26</v>
      </c>
      <c r="AI360" s="75">
        <v>0.29581200000000002</v>
      </c>
      <c r="AJ360" s="76">
        <v>2760</v>
      </c>
      <c r="AK360" s="75">
        <v>3190.3974814479984</v>
      </c>
      <c r="AL360" s="75">
        <v>213.1472454351966</v>
      </c>
      <c r="AM360" s="75">
        <v>28.338405959448863</v>
      </c>
      <c r="AN360" s="76">
        <v>241.48565139464543</v>
      </c>
      <c r="AP360" s="13"/>
      <c r="AQ360" s="13"/>
      <c r="AR360" s="13"/>
    </row>
    <row r="361" spans="1:44" x14ac:dyDescent="0.25">
      <c r="A361" t="s">
        <v>34</v>
      </c>
      <c r="B361" s="58" t="s">
        <v>992</v>
      </c>
      <c r="C361" s="59" t="s">
        <v>993</v>
      </c>
      <c r="D361" s="59">
        <v>13279</v>
      </c>
      <c r="E361" s="60">
        <v>16305</v>
      </c>
      <c r="F361" s="60">
        <v>16107</v>
      </c>
      <c r="G361" s="77">
        <v>262</v>
      </c>
      <c r="H361" s="60">
        <f t="shared" si="12"/>
        <v>391</v>
      </c>
      <c r="I361" s="60">
        <f t="shared" si="13"/>
        <v>5</v>
      </c>
      <c r="J361" s="78">
        <v>47.03</v>
      </c>
      <c r="K361" s="79">
        <v>346.69359982989579</v>
      </c>
      <c r="L361" s="79" t="s">
        <v>994</v>
      </c>
      <c r="M361" s="80">
        <v>34</v>
      </c>
      <c r="N361" s="81">
        <v>-6.8649999999999993</v>
      </c>
      <c r="O361" s="81">
        <v>-79.819166666666661</v>
      </c>
      <c r="P361" s="82" t="s">
        <v>694</v>
      </c>
      <c r="Q361" s="83"/>
      <c r="R361" s="84"/>
      <c r="S361" s="85">
        <v>20</v>
      </c>
      <c r="T361" s="82" t="s">
        <v>23</v>
      </c>
      <c r="U361" s="77">
        <v>262</v>
      </c>
      <c r="V361" s="76">
        <v>208</v>
      </c>
      <c r="W361" s="76">
        <v>16</v>
      </c>
      <c r="X361" s="86">
        <v>7.6923076923076925</v>
      </c>
      <c r="Y361" s="76">
        <v>251</v>
      </c>
      <c r="Z361" s="75">
        <v>10.038986354775828</v>
      </c>
      <c r="AA361" s="75">
        <v>56.410256410256409</v>
      </c>
      <c r="AB361" s="75" t="s">
        <v>16</v>
      </c>
      <c r="AC361" s="87" t="s">
        <v>16</v>
      </c>
      <c r="AD361" s="360">
        <v>0.56419927960278615</v>
      </c>
      <c r="AE361" s="360" t="s">
        <v>16</v>
      </c>
      <c r="AF361" s="76">
        <v>2043.0328049999998</v>
      </c>
      <c r="AG361" s="75">
        <v>12.530099999999999</v>
      </c>
      <c r="AH361" s="76">
        <v>115</v>
      </c>
      <c r="AI361" s="75">
        <v>0.70717399999999997</v>
      </c>
      <c r="AJ361" s="76">
        <v>4564</v>
      </c>
      <c r="AK361" s="75">
        <v>6862.3323391970007</v>
      </c>
      <c r="AL361" s="75">
        <v>864.43364060104227</v>
      </c>
      <c r="AM361" s="75">
        <v>776.00679178166195</v>
      </c>
      <c r="AN361" s="76">
        <v>1640.4404323827043</v>
      </c>
      <c r="AP361" s="13"/>
      <c r="AQ361" s="13"/>
      <c r="AR361" s="13"/>
    </row>
    <row r="362" spans="1:44" x14ac:dyDescent="0.25">
      <c r="A362" t="s">
        <v>34</v>
      </c>
      <c r="B362" s="58" t="s">
        <v>995</v>
      </c>
      <c r="C362" s="59" t="s">
        <v>269</v>
      </c>
      <c r="D362" s="59">
        <v>11561</v>
      </c>
      <c r="E362" s="60">
        <v>12990</v>
      </c>
      <c r="F362" s="60">
        <v>13685</v>
      </c>
      <c r="G362" s="77">
        <v>272</v>
      </c>
      <c r="H362" s="60">
        <f t="shared" si="12"/>
        <v>139</v>
      </c>
      <c r="I362" s="60">
        <f t="shared" si="13"/>
        <v>34</v>
      </c>
      <c r="J362" s="78">
        <v>14.09</v>
      </c>
      <c r="K362" s="79">
        <v>921.93044712562107</v>
      </c>
      <c r="L362" s="79" t="s">
        <v>552</v>
      </c>
      <c r="M362" s="80">
        <v>23</v>
      </c>
      <c r="N362" s="81">
        <v>-6.8816666666666668</v>
      </c>
      <c r="O362" s="81">
        <v>-79.920833333333334</v>
      </c>
      <c r="P362" s="82" t="s">
        <v>694</v>
      </c>
      <c r="Q362" s="83"/>
      <c r="R362" s="84"/>
      <c r="S362" s="85">
        <v>3</v>
      </c>
      <c r="T362" s="82" t="s">
        <v>23</v>
      </c>
      <c r="U362" s="77">
        <v>272</v>
      </c>
      <c r="V362" s="76">
        <v>171</v>
      </c>
      <c r="W362" s="76">
        <v>8</v>
      </c>
      <c r="X362" s="86">
        <v>4.6783625730994149</v>
      </c>
      <c r="Y362" s="76">
        <v>159</v>
      </c>
      <c r="Z362" s="72">
        <v>11.569148936170212</v>
      </c>
      <c r="AA362" s="72">
        <v>45.454545454545453</v>
      </c>
      <c r="AB362" s="72" t="s">
        <v>16</v>
      </c>
      <c r="AC362" s="73" t="s">
        <v>16</v>
      </c>
      <c r="AD362" s="373">
        <v>0.45594469566087659</v>
      </c>
      <c r="AE362" s="373" t="s">
        <v>16</v>
      </c>
      <c r="AF362" s="76">
        <v>2507.0876664000002</v>
      </c>
      <c r="AG362" s="75">
        <v>19.300136000000002</v>
      </c>
      <c r="AH362" s="76">
        <v>321</v>
      </c>
      <c r="AI362" s="75">
        <v>2.467911</v>
      </c>
      <c r="AJ362" s="76">
        <v>2197</v>
      </c>
      <c r="AK362" s="75">
        <v>4094.3380207090004</v>
      </c>
      <c r="AL362" s="75">
        <v>265.93558814472669</v>
      </c>
      <c r="AM362" s="75">
        <v>1400.4966173979985</v>
      </c>
      <c r="AN362" s="76">
        <v>1666.4322055427253</v>
      </c>
      <c r="AP362" s="13"/>
      <c r="AQ362" s="13"/>
      <c r="AR362" s="13"/>
    </row>
    <row r="363" spans="1:44" x14ac:dyDescent="0.25">
      <c r="A363" t="s">
        <v>34</v>
      </c>
      <c r="B363" s="58" t="s">
        <v>996</v>
      </c>
      <c r="C363" s="59" t="s">
        <v>997</v>
      </c>
      <c r="D363" s="59">
        <v>12730</v>
      </c>
      <c r="E363" s="60">
        <v>12197</v>
      </c>
      <c r="F363" s="60">
        <v>9981</v>
      </c>
      <c r="G363" s="77">
        <v>165</v>
      </c>
      <c r="H363" s="60">
        <f t="shared" si="12"/>
        <v>294</v>
      </c>
      <c r="I363" s="60">
        <f t="shared" si="13"/>
        <v>110</v>
      </c>
      <c r="J363" s="78">
        <v>313.89999999999998</v>
      </c>
      <c r="K363" s="79">
        <v>38.856323669958591</v>
      </c>
      <c r="L363" s="79" t="s">
        <v>998</v>
      </c>
      <c r="M363" s="80">
        <v>70</v>
      </c>
      <c r="N363" s="81">
        <v>-6.9180555555555561</v>
      </c>
      <c r="O363" s="81">
        <v>-79.583333333333329</v>
      </c>
      <c r="P363" s="82" t="s">
        <v>75</v>
      </c>
      <c r="Q363" s="83"/>
      <c r="R363" s="84"/>
      <c r="S363" s="85">
        <v>35</v>
      </c>
      <c r="T363" s="82" t="s">
        <v>23</v>
      </c>
      <c r="U363" s="77">
        <v>165</v>
      </c>
      <c r="V363" s="76">
        <v>122</v>
      </c>
      <c r="W363" s="76">
        <v>8</v>
      </c>
      <c r="X363" s="86">
        <v>6.557377049180328</v>
      </c>
      <c r="Y363" s="76">
        <v>122</v>
      </c>
      <c r="Z363" s="72">
        <v>10.648148148148149</v>
      </c>
      <c r="AA363" s="72">
        <v>52.713178294573652</v>
      </c>
      <c r="AB363" s="72" t="s">
        <v>16</v>
      </c>
      <c r="AC363" s="73" t="s">
        <v>16</v>
      </c>
      <c r="AD363" s="373">
        <v>0.52697744632634036</v>
      </c>
      <c r="AE363" s="373" t="s">
        <v>16</v>
      </c>
      <c r="AF363" s="76">
        <v>1706.8705005099998</v>
      </c>
      <c r="AG363" s="75">
        <v>13.994183</v>
      </c>
      <c r="AH363" s="76">
        <v>322</v>
      </c>
      <c r="AI363" s="75">
        <v>2.640549</v>
      </c>
      <c r="AJ363" s="76">
        <v>3516</v>
      </c>
      <c r="AK363" s="75">
        <v>4189.0542957810103</v>
      </c>
      <c r="AL363" s="75">
        <v>329.23451668443073</v>
      </c>
      <c r="AM363" s="75">
        <v>296.25918422562921</v>
      </c>
      <c r="AN363" s="76">
        <v>625.49370091005994</v>
      </c>
      <c r="AP363" s="13"/>
      <c r="AQ363" s="13"/>
      <c r="AR363" s="13"/>
    </row>
    <row r="364" spans="1:44" x14ac:dyDescent="0.25">
      <c r="A364" t="s">
        <v>34</v>
      </c>
      <c r="B364" s="58" t="s">
        <v>999</v>
      </c>
      <c r="C364" s="59" t="s">
        <v>1000</v>
      </c>
      <c r="D364" s="59">
        <v>29739</v>
      </c>
      <c r="E364" s="60">
        <v>28951</v>
      </c>
      <c r="F364" s="60">
        <v>30569</v>
      </c>
      <c r="G364" s="77">
        <v>475</v>
      </c>
      <c r="H364" s="60">
        <f t="shared" si="12"/>
        <v>586</v>
      </c>
      <c r="I364" s="60">
        <f t="shared" si="13"/>
        <v>104</v>
      </c>
      <c r="J364" s="78">
        <v>130.34</v>
      </c>
      <c r="K364" s="79">
        <v>222.11907319318703</v>
      </c>
      <c r="L364" s="79" t="s">
        <v>1001</v>
      </c>
      <c r="M364" s="80">
        <v>71</v>
      </c>
      <c r="N364" s="81">
        <v>-6.7511111111111113</v>
      </c>
      <c r="O364" s="81">
        <v>-79.701111111111118</v>
      </c>
      <c r="P364" s="82" t="s">
        <v>41</v>
      </c>
      <c r="Q364" s="83"/>
      <c r="R364" s="84"/>
      <c r="S364" s="85">
        <v>24</v>
      </c>
      <c r="T364" s="82" t="s">
        <v>23</v>
      </c>
      <c r="U364" s="77">
        <v>475</v>
      </c>
      <c r="V364" s="76">
        <v>346</v>
      </c>
      <c r="W364" s="76">
        <v>14</v>
      </c>
      <c r="X364" s="86">
        <v>4.0462427745664744</v>
      </c>
      <c r="Y364" s="76">
        <v>310</v>
      </c>
      <c r="Z364" s="72">
        <v>11.159600997506235</v>
      </c>
      <c r="AA364" s="72">
        <v>6.5384615384615392</v>
      </c>
      <c r="AB364" s="72" t="s">
        <v>16</v>
      </c>
      <c r="AC364" s="73" t="s">
        <v>39</v>
      </c>
      <c r="AD364" s="373">
        <v>0.62254259952677871</v>
      </c>
      <c r="AE364" s="373" t="s">
        <v>16</v>
      </c>
      <c r="AF364" s="76">
        <v>3627.5892509999999</v>
      </c>
      <c r="AG364" s="75">
        <v>12.530099999999999</v>
      </c>
      <c r="AH364" s="76">
        <v>110</v>
      </c>
      <c r="AI364" s="75">
        <v>0.37833499999999998</v>
      </c>
      <c r="AJ364" s="76">
        <v>9264</v>
      </c>
      <c r="AK364" s="75">
        <v>11063.453230383011</v>
      </c>
      <c r="AL364" s="75">
        <v>147.75629201063867</v>
      </c>
      <c r="AM364" s="75">
        <v>47.648361023798834</v>
      </c>
      <c r="AN364" s="76">
        <v>195.40465303443747</v>
      </c>
      <c r="AP364" s="13"/>
      <c r="AQ364" s="13"/>
      <c r="AR364" s="13"/>
    </row>
    <row r="365" spans="1:44" x14ac:dyDescent="0.25">
      <c r="A365" t="s">
        <v>30</v>
      </c>
      <c r="B365" s="421" t="s">
        <v>1002</v>
      </c>
      <c r="C365" s="422" t="s">
        <v>1003</v>
      </c>
      <c r="D365" s="422">
        <v>101558</v>
      </c>
      <c r="E365" s="423">
        <v>103009</v>
      </c>
      <c r="F365" s="423">
        <v>117147</v>
      </c>
      <c r="G365" s="424">
        <v>1911</v>
      </c>
      <c r="H365" s="423">
        <f t="shared" si="12"/>
        <v>2273</v>
      </c>
      <c r="I365" s="423">
        <f t="shared" si="13"/>
        <v>570</v>
      </c>
      <c r="J365" s="425">
        <v>1578.6</v>
      </c>
      <c r="K365" s="426">
        <v>65.253389078930695</v>
      </c>
      <c r="L365" s="426" t="s">
        <v>1004</v>
      </c>
      <c r="M365" s="427">
        <v>38</v>
      </c>
      <c r="N365" s="428">
        <v>-6.6388888888888884</v>
      </c>
      <c r="O365" s="428">
        <v>-79.788333333333327</v>
      </c>
      <c r="P365" s="429" t="s">
        <v>16</v>
      </c>
      <c r="Q365" s="430"/>
      <c r="R365" s="431">
        <v>6</v>
      </c>
      <c r="S365" s="432">
        <v>362</v>
      </c>
      <c r="T365" s="429" t="s">
        <v>23</v>
      </c>
      <c r="U365" s="424">
        <v>1911</v>
      </c>
      <c r="V365" s="433">
        <v>1428</v>
      </c>
      <c r="W365" s="433">
        <v>98</v>
      </c>
      <c r="X365" s="434">
        <v>6.8627450980392162</v>
      </c>
      <c r="Y365" s="433">
        <v>792</v>
      </c>
      <c r="Z365" s="435">
        <v>29.209987720016372</v>
      </c>
      <c r="AA365" s="435">
        <v>53.70581527936146</v>
      </c>
      <c r="AB365" s="435" t="s">
        <v>16</v>
      </c>
      <c r="AC365" s="436">
        <v>4</v>
      </c>
      <c r="AD365" s="437">
        <v>0.42300821979699699</v>
      </c>
      <c r="AE365" s="437">
        <v>0.67880707905365811</v>
      </c>
      <c r="AF365" s="433">
        <v>29386.048018589994</v>
      </c>
      <c r="AG365" s="435">
        <v>28.527650999999995</v>
      </c>
      <c r="AH365" s="433">
        <v>17053</v>
      </c>
      <c r="AI365" s="435">
        <v>16.555079358870557</v>
      </c>
      <c r="AJ365" s="433">
        <v>27955</v>
      </c>
      <c r="AK365" s="435">
        <v>33847.88596625896</v>
      </c>
      <c r="AL365" s="435">
        <v>1226.7291482297662</v>
      </c>
      <c r="AM365" s="435">
        <v>534.46896543020512</v>
      </c>
      <c r="AN365" s="433">
        <v>1761.1981136599716</v>
      </c>
      <c r="AP365" s="13"/>
      <c r="AQ365" s="13"/>
      <c r="AR365" s="13"/>
    </row>
    <row r="366" spans="1:44" x14ac:dyDescent="0.25">
      <c r="A366" t="s">
        <v>34</v>
      </c>
      <c r="B366" s="58" t="s">
        <v>1005</v>
      </c>
      <c r="C366" s="59" t="s">
        <v>1006</v>
      </c>
      <c r="D366" s="59">
        <v>13785</v>
      </c>
      <c r="E366" s="60">
        <v>12204</v>
      </c>
      <c r="F366" s="60">
        <v>16724</v>
      </c>
      <c r="G366" s="77">
        <v>255</v>
      </c>
      <c r="H366" s="60">
        <f t="shared" si="12"/>
        <v>169</v>
      </c>
      <c r="I366" s="60">
        <f t="shared" si="13"/>
        <v>98</v>
      </c>
      <c r="J366" s="78">
        <v>284.88</v>
      </c>
      <c r="K366" s="79">
        <v>42.839090143218201</v>
      </c>
      <c r="L366" s="79" t="s">
        <v>1007</v>
      </c>
      <c r="M366" s="80">
        <v>2421</v>
      </c>
      <c r="N366" s="81">
        <v>-6.0461111111111112</v>
      </c>
      <c r="O366" s="81">
        <v>-79.265277777777783</v>
      </c>
      <c r="P366" s="82" t="s">
        <v>68</v>
      </c>
      <c r="Q366" s="83"/>
      <c r="R366" s="84"/>
      <c r="S366" s="85">
        <v>117</v>
      </c>
      <c r="T366" s="82" t="s">
        <v>23</v>
      </c>
      <c r="U366" s="77">
        <v>255</v>
      </c>
      <c r="V366" s="76">
        <v>165</v>
      </c>
      <c r="W366" s="76">
        <v>10</v>
      </c>
      <c r="X366" s="86">
        <v>6.0606060606060606</v>
      </c>
      <c r="Y366" s="76">
        <v>48</v>
      </c>
      <c r="Z366" s="72">
        <v>44.538188277087031</v>
      </c>
      <c r="AA366" s="72">
        <v>70.809248554913296</v>
      </c>
      <c r="AB366" s="72" t="s">
        <v>16</v>
      </c>
      <c r="AC366" s="73" t="s">
        <v>39</v>
      </c>
      <c r="AD366" s="373">
        <v>0.17103692820333535</v>
      </c>
      <c r="AE366" s="373" t="s">
        <v>16</v>
      </c>
      <c r="AF366" s="76">
        <v>7634.0112001200005</v>
      </c>
      <c r="AG366" s="75">
        <v>62.553353000000001</v>
      </c>
      <c r="AH366" s="76">
        <v>7388</v>
      </c>
      <c r="AI366" s="75">
        <v>60.536949999999997</v>
      </c>
      <c r="AJ366" s="76">
        <v>2962</v>
      </c>
      <c r="AK366" s="75">
        <v>3288.6000035470001</v>
      </c>
      <c r="AL366" s="75">
        <v>1567.2488446411012</v>
      </c>
      <c r="AM366" s="75">
        <v>336.64502785971814</v>
      </c>
      <c r="AN366" s="76">
        <v>1903.8938725008195</v>
      </c>
      <c r="AP366" s="13"/>
      <c r="AQ366" s="13"/>
      <c r="AR366" s="13"/>
    </row>
    <row r="367" spans="1:44" x14ac:dyDescent="0.25">
      <c r="A367" t="s">
        <v>34</v>
      </c>
      <c r="B367" s="58" t="s">
        <v>1008</v>
      </c>
      <c r="C367" s="59" t="s">
        <v>1003</v>
      </c>
      <c r="D367" s="59">
        <v>34383</v>
      </c>
      <c r="E367" s="60">
        <v>35993</v>
      </c>
      <c r="F367" s="60">
        <v>40131</v>
      </c>
      <c r="G367" s="77">
        <v>590</v>
      </c>
      <c r="H367" s="60">
        <f t="shared" si="12"/>
        <v>992</v>
      </c>
      <c r="I367" s="60">
        <f t="shared" si="13"/>
        <v>171</v>
      </c>
      <c r="J367" s="78">
        <v>62.18</v>
      </c>
      <c r="K367" s="79">
        <v>578.85172081054998</v>
      </c>
      <c r="L367" s="79" t="s">
        <v>1004</v>
      </c>
      <c r="M367" s="80">
        <v>38</v>
      </c>
      <c r="N367" s="81">
        <v>-6.6388888888888884</v>
      </c>
      <c r="O367" s="81">
        <v>-79.788333333333327</v>
      </c>
      <c r="P367" s="82" t="s">
        <v>41</v>
      </c>
      <c r="Q367" s="83"/>
      <c r="R367" s="84"/>
      <c r="S367" s="85">
        <v>17</v>
      </c>
      <c r="T367" s="82" t="s">
        <v>23</v>
      </c>
      <c r="U367" s="77">
        <v>590</v>
      </c>
      <c r="V367" s="76">
        <v>467</v>
      </c>
      <c r="W367" s="76">
        <v>35</v>
      </c>
      <c r="X367" s="86">
        <v>7.4946466809421839</v>
      </c>
      <c r="Y367" s="76">
        <v>307</v>
      </c>
      <c r="Z367" s="75">
        <v>9.7582417582417573</v>
      </c>
      <c r="AA367" s="75">
        <v>47.410358565737056</v>
      </c>
      <c r="AB367" s="75" t="s">
        <v>16</v>
      </c>
      <c r="AC367" s="87" t="s">
        <v>39</v>
      </c>
      <c r="AD367" s="360">
        <v>0.51108462561571466</v>
      </c>
      <c r="AE367" s="360" t="s">
        <v>16</v>
      </c>
      <c r="AF367" s="76">
        <v>5585.6359728899997</v>
      </c>
      <c r="AG367" s="75">
        <v>15.518673</v>
      </c>
      <c r="AH367" s="76">
        <v>770</v>
      </c>
      <c r="AI367" s="75">
        <v>2.1401439999999998</v>
      </c>
      <c r="AJ367" s="76">
        <v>10246</v>
      </c>
      <c r="AK367" s="75">
        <v>13476.850150463999</v>
      </c>
      <c r="AL367" s="75">
        <v>1648.0482635512465</v>
      </c>
      <c r="AM367" s="75">
        <v>271.50832856388735</v>
      </c>
      <c r="AN367" s="76">
        <v>1919.556592115134</v>
      </c>
      <c r="AP367" s="13"/>
      <c r="AQ367" s="13"/>
      <c r="AR367" s="13"/>
    </row>
    <row r="368" spans="1:44" x14ac:dyDescent="0.25">
      <c r="A368" t="s">
        <v>34</v>
      </c>
      <c r="B368" s="58" t="s">
        <v>1009</v>
      </c>
      <c r="C368" s="59" t="s">
        <v>1010</v>
      </c>
      <c r="D368" s="59">
        <v>15360</v>
      </c>
      <c r="E368" s="60">
        <v>14673</v>
      </c>
      <c r="F368" s="60">
        <v>18695</v>
      </c>
      <c r="G368" s="77">
        <v>335</v>
      </c>
      <c r="H368" s="60">
        <f t="shared" si="12"/>
        <v>309</v>
      </c>
      <c r="I368" s="60">
        <f t="shared" si="13"/>
        <v>53</v>
      </c>
      <c r="J368" s="78">
        <v>443.91</v>
      </c>
      <c r="K368" s="79">
        <v>33.053997431911874</v>
      </c>
      <c r="L368" s="79" t="s">
        <v>1011</v>
      </c>
      <c r="M368" s="80">
        <v>3030</v>
      </c>
      <c r="N368" s="81">
        <v>-6.2352777777777781</v>
      </c>
      <c r="O368" s="81">
        <v>-79.316944444444445</v>
      </c>
      <c r="P368" s="82" t="s">
        <v>68</v>
      </c>
      <c r="Q368" s="83"/>
      <c r="R368" s="84"/>
      <c r="S368" s="85">
        <v>110</v>
      </c>
      <c r="T368" s="82" t="s">
        <v>23</v>
      </c>
      <c r="U368" s="77">
        <v>335</v>
      </c>
      <c r="V368" s="76">
        <v>226</v>
      </c>
      <c r="W368" s="76">
        <v>16</v>
      </c>
      <c r="X368" s="86">
        <v>7.0796460176991154</v>
      </c>
      <c r="Y368" s="76">
        <v>54</v>
      </c>
      <c r="Z368" s="75">
        <v>54.479418886198552</v>
      </c>
      <c r="AA368" s="75">
        <v>72.062084257206209</v>
      </c>
      <c r="AB368" s="75" t="s">
        <v>16</v>
      </c>
      <c r="AC368" s="87" t="s">
        <v>39</v>
      </c>
      <c r="AD368" s="360">
        <v>0.16746659452830134</v>
      </c>
      <c r="AE368" s="360" t="s">
        <v>16</v>
      </c>
      <c r="AF368" s="76">
        <v>7806.6079535400004</v>
      </c>
      <c r="AG368" s="75">
        <v>53.203898000000002</v>
      </c>
      <c r="AH368" s="76">
        <v>6981</v>
      </c>
      <c r="AI368" s="75">
        <v>47.576599999999999</v>
      </c>
      <c r="AJ368" s="76">
        <v>4013</v>
      </c>
      <c r="AK368" s="75">
        <v>3766.6989244939905</v>
      </c>
      <c r="AL368" s="75">
        <v>986.82538267566281</v>
      </c>
      <c r="AM368" s="75">
        <v>1007.1219948204184</v>
      </c>
      <c r="AN368" s="76">
        <v>1993.9473774960813</v>
      </c>
      <c r="AP368" s="13"/>
      <c r="AQ368" s="13"/>
      <c r="AR368" s="13"/>
    </row>
    <row r="369" spans="1:44" ht="25.5" x14ac:dyDescent="0.25">
      <c r="A369" t="s">
        <v>34</v>
      </c>
      <c r="B369" s="58" t="s">
        <v>1012</v>
      </c>
      <c r="C369" s="64" t="s">
        <v>1013</v>
      </c>
      <c r="D369" s="64">
        <v>4422</v>
      </c>
      <c r="E369" s="60">
        <v>4088</v>
      </c>
      <c r="F369" s="60">
        <v>4600</v>
      </c>
      <c r="G369" s="77">
        <v>86</v>
      </c>
      <c r="H369" s="60">
        <f t="shared" si="12"/>
        <v>101</v>
      </c>
      <c r="I369" s="60">
        <f t="shared" si="13"/>
        <v>29</v>
      </c>
      <c r="J369" s="78">
        <v>200.57</v>
      </c>
      <c r="K369" s="79">
        <v>20.381911552076584</v>
      </c>
      <c r="L369" s="79" t="s">
        <v>1014</v>
      </c>
      <c r="M369" s="80">
        <v>66</v>
      </c>
      <c r="N369" s="81">
        <v>-6.6449999999999996</v>
      </c>
      <c r="O369" s="81">
        <v>-79.738888888888894</v>
      </c>
      <c r="P369" s="82" t="s">
        <v>75</v>
      </c>
      <c r="Q369" s="83"/>
      <c r="R369" s="84"/>
      <c r="S369" s="85">
        <v>33</v>
      </c>
      <c r="T369" s="82" t="s">
        <v>23</v>
      </c>
      <c r="U369" s="77">
        <v>86</v>
      </c>
      <c r="V369" s="76">
        <v>63</v>
      </c>
      <c r="W369" s="76">
        <v>3</v>
      </c>
      <c r="X369" s="86">
        <v>4.7619047619047619</v>
      </c>
      <c r="Y369" s="76">
        <v>36</v>
      </c>
      <c r="Z369" s="72">
        <v>11.827956989247312</v>
      </c>
      <c r="AA369" s="72">
        <v>29.166666666666668</v>
      </c>
      <c r="AB369" s="72" t="s">
        <v>16</v>
      </c>
      <c r="AC369" s="73" t="s">
        <v>16</v>
      </c>
      <c r="AD369" s="373">
        <v>0.44939236632339913</v>
      </c>
      <c r="AE369" s="373" t="s">
        <v>16</v>
      </c>
      <c r="AF369" s="76">
        <v>670.73005608000005</v>
      </c>
      <c r="AG369" s="75">
        <v>16.407291000000001</v>
      </c>
      <c r="AH369" s="76">
        <v>55</v>
      </c>
      <c r="AI369" s="75">
        <v>1.3509930000000001</v>
      </c>
      <c r="AJ369" s="76">
        <v>1277</v>
      </c>
      <c r="AK369" s="75">
        <v>1329.5437525300006</v>
      </c>
      <c r="AL369" s="75">
        <v>583.49456947162412</v>
      </c>
      <c r="AM369" s="75">
        <v>918.7205699608611</v>
      </c>
      <c r="AN369" s="76">
        <v>1502.2151394324851</v>
      </c>
      <c r="AP369" s="13"/>
      <c r="AQ369" s="13"/>
      <c r="AR369" s="13"/>
    </row>
    <row r="370" spans="1:44" x14ac:dyDescent="0.25">
      <c r="A370" t="s">
        <v>34</v>
      </c>
      <c r="B370" s="58" t="s">
        <v>1015</v>
      </c>
      <c r="C370" s="59" t="s">
        <v>1016</v>
      </c>
      <c r="D370" s="59">
        <v>20562</v>
      </c>
      <c r="E370" s="60">
        <v>21206</v>
      </c>
      <c r="F370" s="60">
        <v>21969</v>
      </c>
      <c r="G370" s="77">
        <v>356</v>
      </c>
      <c r="H370" s="60">
        <f t="shared" si="12"/>
        <v>449</v>
      </c>
      <c r="I370" s="60">
        <f t="shared" si="13"/>
        <v>27</v>
      </c>
      <c r="J370" s="78">
        <v>558.17999999999995</v>
      </c>
      <c r="K370" s="79">
        <v>37.991328961983591</v>
      </c>
      <c r="L370" s="79" t="s">
        <v>1017</v>
      </c>
      <c r="M370" s="80">
        <v>70</v>
      </c>
      <c r="N370" s="81">
        <v>-6.565833333333333</v>
      </c>
      <c r="O370" s="81">
        <v>-79.780833333333334</v>
      </c>
      <c r="P370" s="82" t="s">
        <v>52</v>
      </c>
      <c r="Q370" s="83"/>
      <c r="R370" s="84"/>
      <c r="S370" s="85">
        <v>71</v>
      </c>
      <c r="T370" s="82" t="s">
        <v>23</v>
      </c>
      <c r="U370" s="77">
        <v>356</v>
      </c>
      <c r="V370" s="76">
        <v>299</v>
      </c>
      <c r="W370" s="76">
        <v>20</v>
      </c>
      <c r="X370" s="86">
        <v>6.6889632107023411</v>
      </c>
      <c r="Y370" s="76">
        <v>190</v>
      </c>
      <c r="Z370" s="75">
        <v>11.969746793817823</v>
      </c>
      <c r="AA370" s="75">
        <v>38.759689922480625</v>
      </c>
      <c r="AB370" s="75" t="s">
        <v>16</v>
      </c>
      <c r="AC370" s="87" t="s">
        <v>16</v>
      </c>
      <c r="AD370" s="360">
        <v>0.42234808013544517</v>
      </c>
      <c r="AE370" s="360" t="s">
        <v>16</v>
      </c>
      <c r="AF370" s="76">
        <v>4427.8359145399991</v>
      </c>
      <c r="AG370" s="75">
        <v>20.880108999999997</v>
      </c>
      <c r="AH370" s="76">
        <v>309</v>
      </c>
      <c r="AI370" s="75">
        <v>1.456971</v>
      </c>
      <c r="AJ370" s="76">
        <v>5993</v>
      </c>
      <c r="AK370" s="75">
        <v>6749.614530341968</v>
      </c>
      <c r="AL370" s="75">
        <v>335.12603508441009</v>
      </c>
      <c r="AM370" s="75">
        <v>369.03236018108083</v>
      </c>
      <c r="AN370" s="76">
        <v>704.15839526549087</v>
      </c>
      <c r="AP370" s="13"/>
      <c r="AQ370" s="13"/>
      <c r="AR370" s="13"/>
    </row>
    <row r="371" spans="1:44" x14ac:dyDescent="0.25">
      <c r="A371" t="s">
        <v>34</v>
      </c>
      <c r="B371" s="58" t="s">
        <v>1018</v>
      </c>
      <c r="C371" s="59" t="s">
        <v>736</v>
      </c>
      <c r="D371" s="59">
        <v>13046</v>
      </c>
      <c r="E371" s="60">
        <v>14845</v>
      </c>
      <c r="F371" s="60">
        <v>15028</v>
      </c>
      <c r="G371" s="77">
        <v>289</v>
      </c>
      <c r="H371" s="60">
        <f t="shared" si="12"/>
        <v>253</v>
      </c>
      <c r="I371" s="60">
        <f t="shared" si="13"/>
        <v>192</v>
      </c>
      <c r="J371" s="78">
        <v>28.88</v>
      </c>
      <c r="K371" s="79">
        <v>514.02354570637124</v>
      </c>
      <c r="L371" s="79" t="s">
        <v>737</v>
      </c>
      <c r="M371" s="80">
        <v>45</v>
      </c>
      <c r="N371" s="81">
        <v>-6.6402777777777775</v>
      </c>
      <c r="O371" s="81">
        <v>-79.796111111111102</v>
      </c>
      <c r="P371" s="82" t="s">
        <v>41</v>
      </c>
      <c r="Q371" s="83"/>
      <c r="R371" s="84"/>
      <c r="S371" s="85">
        <v>14</v>
      </c>
      <c r="T371" s="82" t="s">
        <v>23</v>
      </c>
      <c r="U371" s="77">
        <v>289</v>
      </c>
      <c r="V371" s="76">
        <v>208</v>
      </c>
      <c r="W371" s="76">
        <v>14</v>
      </c>
      <c r="X371" s="86">
        <v>6.7307692307692308</v>
      </c>
      <c r="Y371" s="76">
        <v>157</v>
      </c>
      <c r="Z371" s="75">
        <v>13.903192584963955</v>
      </c>
      <c r="AA371" s="75">
        <v>27.464788732394368</v>
      </c>
      <c r="AB371" s="75" t="s">
        <v>16</v>
      </c>
      <c r="AC371" s="87" t="s">
        <v>39</v>
      </c>
      <c r="AD371" s="360">
        <v>0.48306910573081391</v>
      </c>
      <c r="AE371" s="360" t="s">
        <v>16</v>
      </c>
      <c r="AF371" s="76">
        <v>3356.3373729500004</v>
      </c>
      <c r="AG371" s="75">
        <v>22.609211000000002</v>
      </c>
      <c r="AH371" s="76">
        <v>383</v>
      </c>
      <c r="AI371" s="75">
        <v>2.577321</v>
      </c>
      <c r="AJ371" s="76">
        <v>3464</v>
      </c>
      <c r="AK371" s="75">
        <v>5236.578604882</v>
      </c>
      <c r="AL371" s="75">
        <v>352.09768474233755</v>
      </c>
      <c r="AM371" s="75">
        <v>155.00528258672952</v>
      </c>
      <c r="AN371" s="76">
        <v>507.1029673290671</v>
      </c>
      <c r="AP371" s="13"/>
      <c r="AQ371" s="13"/>
      <c r="AR371" s="13"/>
    </row>
    <row r="372" spans="1:44" x14ac:dyDescent="0.25">
      <c r="A372" t="s">
        <v>30</v>
      </c>
      <c r="B372" s="421" t="s">
        <v>1019</v>
      </c>
      <c r="C372" s="422" t="s">
        <v>945</v>
      </c>
      <c r="D372" s="422">
        <v>273533</v>
      </c>
      <c r="E372" s="423">
        <v>316566</v>
      </c>
      <c r="F372" s="423">
        <v>344068</v>
      </c>
      <c r="G372" s="424">
        <v>6716</v>
      </c>
      <c r="H372" s="423">
        <f t="shared" si="12"/>
        <v>6325</v>
      </c>
      <c r="I372" s="423">
        <f t="shared" si="13"/>
        <v>1731</v>
      </c>
      <c r="J372" s="425">
        <v>9594.85</v>
      </c>
      <c r="K372" s="426">
        <v>32.993324543895945</v>
      </c>
      <c r="L372" s="426" t="s">
        <v>1020</v>
      </c>
      <c r="M372" s="427">
        <v>24</v>
      </c>
      <c r="N372" s="428">
        <v>-6.7069444444444448</v>
      </c>
      <c r="O372" s="428">
        <v>-79.895277777777778</v>
      </c>
      <c r="P372" s="429" t="s">
        <v>16</v>
      </c>
      <c r="Q372" s="430"/>
      <c r="R372" s="431">
        <v>12</v>
      </c>
      <c r="S372" s="432">
        <v>690</v>
      </c>
      <c r="T372" s="429" t="s">
        <v>23</v>
      </c>
      <c r="U372" s="424">
        <v>6716</v>
      </c>
      <c r="V372" s="433">
        <v>5418</v>
      </c>
      <c r="W372" s="433">
        <v>369</v>
      </c>
      <c r="X372" s="434">
        <v>6.8106312292358808</v>
      </c>
      <c r="Y372" s="433">
        <v>4380</v>
      </c>
      <c r="Z372" s="435">
        <v>19.026745913818722</v>
      </c>
      <c r="AA372" s="435">
        <v>47.574187470560524</v>
      </c>
      <c r="AB372" s="435" t="s">
        <v>16</v>
      </c>
      <c r="AC372" s="436">
        <v>5</v>
      </c>
      <c r="AD372" s="437">
        <v>0.47756577122582405</v>
      </c>
      <c r="AE372" s="437">
        <v>0.68380449062971715</v>
      </c>
      <c r="AF372" s="433">
        <v>79103.800155060002</v>
      </c>
      <c r="AG372" s="435">
        <v>24.988091000000001</v>
      </c>
      <c r="AH372" s="433">
        <v>7689</v>
      </c>
      <c r="AI372" s="435">
        <v>2.4289832097869004</v>
      </c>
      <c r="AJ372" s="433">
        <v>78453</v>
      </c>
      <c r="AK372" s="435">
        <v>105159.09832911099</v>
      </c>
      <c r="AL372" s="435">
        <v>1732.6845144140559</v>
      </c>
      <c r="AM372" s="435">
        <v>665.38566065212308</v>
      </c>
      <c r="AN372" s="433">
        <v>2398.0701750661783</v>
      </c>
      <c r="AP372" s="13"/>
      <c r="AQ372" s="13"/>
      <c r="AR372" s="13"/>
    </row>
    <row r="373" spans="1:44" x14ac:dyDescent="0.25">
      <c r="A373" t="s">
        <v>34</v>
      </c>
      <c r="B373" s="58" t="s">
        <v>1021</v>
      </c>
      <c r="C373" s="59" t="s">
        <v>1022</v>
      </c>
      <c r="D373" s="59">
        <v>1310</v>
      </c>
      <c r="E373" s="60">
        <v>1469</v>
      </c>
      <c r="F373" s="60">
        <v>2018</v>
      </c>
      <c r="G373" s="77">
        <v>38</v>
      </c>
      <c r="H373" s="60">
        <f t="shared" si="12"/>
        <v>45</v>
      </c>
      <c r="I373" s="414" t="str">
        <f t="shared" si="13"/>
        <v>-</v>
      </c>
      <c r="J373" s="78">
        <v>79.27</v>
      </c>
      <c r="K373" s="79">
        <v>18.53160085782768</v>
      </c>
      <c r="L373" s="79" t="s">
        <v>1023</v>
      </c>
      <c r="M373" s="80">
        <v>198</v>
      </c>
      <c r="N373" s="81">
        <v>-6.1577777777777785</v>
      </c>
      <c r="O373" s="81">
        <v>-79.64777777777779</v>
      </c>
      <c r="P373" s="82" t="s">
        <v>45</v>
      </c>
      <c r="Q373" s="83"/>
      <c r="R373" s="84"/>
      <c r="S373" s="85">
        <v>17</v>
      </c>
      <c r="T373" s="82" t="s">
        <v>23</v>
      </c>
      <c r="U373" s="77">
        <v>38</v>
      </c>
      <c r="V373" s="76">
        <v>22</v>
      </c>
      <c r="W373" s="76">
        <v>1</v>
      </c>
      <c r="X373" s="86">
        <v>4.5454545454545459</v>
      </c>
      <c r="Y373" s="76">
        <v>14</v>
      </c>
      <c r="Z373" s="72">
        <v>12.790697674418606</v>
      </c>
      <c r="AA373" s="72" t="s">
        <v>16</v>
      </c>
      <c r="AB373" s="72" t="s">
        <v>16</v>
      </c>
      <c r="AC373" s="73" t="s">
        <v>39</v>
      </c>
      <c r="AD373" s="373">
        <v>0.41641895721792926</v>
      </c>
      <c r="AE373" s="373" t="s">
        <v>16</v>
      </c>
      <c r="AF373" s="76">
        <v>379.87623128000001</v>
      </c>
      <c r="AG373" s="75">
        <v>25.859512000000002</v>
      </c>
      <c r="AH373" s="76">
        <v>40</v>
      </c>
      <c r="AI373" s="75">
        <v>2.7543060000000001</v>
      </c>
      <c r="AJ373" s="76">
        <v>359</v>
      </c>
      <c r="AK373" s="75">
        <v>405.92131353100001</v>
      </c>
      <c r="AL373" s="75">
        <v>1226.5554594962557</v>
      </c>
      <c r="AM373" s="75">
        <v>238.58729067392784</v>
      </c>
      <c r="AN373" s="76">
        <v>1465.1427501701837</v>
      </c>
      <c r="AP373" s="13"/>
      <c r="AQ373" s="13"/>
      <c r="AR373" s="13"/>
    </row>
    <row r="374" spans="1:44" x14ac:dyDescent="0.25">
      <c r="A374" t="s">
        <v>34</v>
      </c>
      <c r="B374" s="58" t="s">
        <v>1024</v>
      </c>
      <c r="C374" s="59" t="s">
        <v>1025</v>
      </c>
      <c r="D374" s="59">
        <v>9650</v>
      </c>
      <c r="E374" s="60">
        <v>9244</v>
      </c>
      <c r="F374" s="60">
        <v>11398</v>
      </c>
      <c r="G374" s="77">
        <v>169</v>
      </c>
      <c r="H374" s="60">
        <f t="shared" si="12"/>
        <v>333</v>
      </c>
      <c r="I374" s="60">
        <f t="shared" si="13"/>
        <v>120</v>
      </c>
      <c r="J374" s="78">
        <v>24.37</v>
      </c>
      <c r="K374" s="79">
        <v>379.31883463274517</v>
      </c>
      <c r="L374" s="79" t="s">
        <v>1026</v>
      </c>
      <c r="M374" s="80">
        <v>60</v>
      </c>
      <c r="N374" s="81">
        <v>-6.4738888888888892</v>
      </c>
      <c r="O374" s="81">
        <v>-79.854722222222222</v>
      </c>
      <c r="P374" s="82" t="s">
        <v>75</v>
      </c>
      <c r="Q374" s="83"/>
      <c r="R374" s="84"/>
      <c r="S374" s="85">
        <v>20</v>
      </c>
      <c r="T374" s="82" t="s">
        <v>23</v>
      </c>
      <c r="U374" s="77">
        <v>169</v>
      </c>
      <c r="V374" s="76">
        <v>163</v>
      </c>
      <c r="W374" s="76">
        <v>7</v>
      </c>
      <c r="X374" s="86">
        <v>4.294478527607362</v>
      </c>
      <c r="Y374" s="76">
        <v>157</v>
      </c>
      <c r="Z374" s="75">
        <v>32.37300985595148</v>
      </c>
      <c r="AA374" s="75">
        <v>40.74074074074074</v>
      </c>
      <c r="AB374" s="75" t="s">
        <v>16</v>
      </c>
      <c r="AC374" s="87" t="s">
        <v>16</v>
      </c>
      <c r="AD374" s="360">
        <v>0.47704361399193623</v>
      </c>
      <c r="AE374" s="360" t="s">
        <v>16</v>
      </c>
      <c r="AF374" s="76">
        <v>2220.5897050799999</v>
      </c>
      <c r="AG374" s="75">
        <v>24.021957</v>
      </c>
      <c r="AH374" s="76">
        <v>102</v>
      </c>
      <c r="AI374" s="75">
        <v>1.1001780000000001</v>
      </c>
      <c r="AJ374" s="76">
        <v>2576</v>
      </c>
      <c r="AK374" s="75">
        <v>3081.6737881009994</v>
      </c>
      <c r="AL374" s="75">
        <v>490.23420272609269</v>
      </c>
      <c r="AM374" s="75">
        <v>597.71261034184329</v>
      </c>
      <c r="AN374" s="76">
        <v>1087.9468130679359</v>
      </c>
      <c r="AP374" s="13"/>
      <c r="AQ374" s="13"/>
      <c r="AR374" s="13"/>
    </row>
    <row r="375" spans="1:44" x14ac:dyDescent="0.25">
      <c r="A375" t="s">
        <v>34</v>
      </c>
      <c r="B375" s="58" t="s">
        <v>1027</v>
      </c>
      <c r="C375" s="59" t="s">
        <v>1028</v>
      </c>
      <c r="D375" s="59">
        <v>15857</v>
      </c>
      <c r="E375" s="60">
        <v>18580</v>
      </c>
      <c r="F375" s="60">
        <v>19606</v>
      </c>
      <c r="G375" s="77">
        <v>433</v>
      </c>
      <c r="H375" s="60">
        <f t="shared" si="12"/>
        <v>455</v>
      </c>
      <c r="I375" s="60">
        <f t="shared" si="13"/>
        <v>50</v>
      </c>
      <c r="J375" s="78">
        <v>680.96</v>
      </c>
      <c r="K375" s="79">
        <v>27.285009398496239</v>
      </c>
      <c r="L375" s="79" t="s">
        <v>1029</v>
      </c>
      <c r="M375" s="80">
        <v>67</v>
      </c>
      <c r="N375" s="81">
        <v>-6.3927777777777779</v>
      </c>
      <c r="O375" s="81">
        <v>-79.822777777777773</v>
      </c>
      <c r="P375" s="82" t="s">
        <v>75</v>
      </c>
      <c r="Q375" s="83"/>
      <c r="R375" s="84"/>
      <c r="S375" s="85">
        <v>39</v>
      </c>
      <c r="T375" s="82" t="s">
        <v>23</v>
      </c>
      <c r="U375" s="77">
        <v>433</v>
      </c>
      <c r="V375" s="76">
        <v>366</v>
      </c>
      <c r="W375" s="76">
        <v>25</v>
      </c>
      <c r="X375" s="86">
        <v>6.8306010928961758</v>
      </c>
      <c r="Y375" s="76">
        <v>318</v>
      </c>
      <c r="Z375" s="75">
        <v>13.731825525040387</v>
      </c>
      <c r="AA375" s="75">
        <v>34.210526315789473</v>
      </c>
      <c r="AB375" s="75" t="s">
        <v>16</v>
      </c>
      <c r="AC375" s="87" t="s">
        <v>16</v>
      </c>
      <c r="AD375" s="360">
        <v>0.50591735400515336</v>
      </c>
      <c r="AE375" s="360" t="s">
        <v>16</v>
      </c>
      <c r="AF375" s="76">
        <v>4216.9940927999996</v>
      </c>
      <c r="AG375" s="75">
        <v>22.696415999999999</v>
      </c>
      <c r="AH375" s="76">
        <v>253</v>
      </c>
      <c r="AI375" s="75">
        <v>1.361807</v>
      </c>
      <c r="AJ375" s="76">
        <v>4566</v>
      </c>
      <c r="AK375" s="75">
        <v>6155.7236890589993</v>
      </c>
      <c r="AL375" s="75">
        <v>228.36767007534982</v>
      </c>
      <c r="AM375" s="75">
        <v>745.8049284176534</v>
      </c>
      <c r="AN375" s="76">
        <v>974.17259849300319</v>
      </c>
      <c r="AP375" s="13"/>
      <c r="AQ375" s="13"/>
      <c r="AR375" s="13"/>
    </row>
    <row r="376" spans="1:44" x14ac:dyDescent="0.25">
      <c r="A376" t="s">
        <v>34</v>
      </c>
      <c r="B376" s="58" t="s">
        <v>1030</v>
      </c>
      <c r="C376" s="59" t="s">
        <v>945</v>
      </c>
      <c r="D376" s="59">
        <v>66694</v>
      </c>
      <c r="E376" s="60">
        <v>74893</v>
      </c>
      <c r="F376" s="60">
        <v>81095</v>
      </c>
      <c r="G376" s="77">
        <v>1380</v>
      </c>
      <c r="H376" s="60">
        <f t="shared" si="12"/>
        <v>1176</v>
      </c>
      <c r="I376" s="60">
        <f t="shared" si="13"/>
        <v>524</v>
      </c>
      <c r="J376" s="78">
        <v>330.73</v>
      </c>
      <c r="K376" s="79">
        <v>226.4475554077344</v>
      </c>
      <c r="L376" s="79" t="s">
        <v>1020</v>
      </c>
      <c r="M376" s="80">
        <v>24</v>
      </c>
      <c r="N376" s="81">
        <v>-6.7069444444444448</v>
      </c>
      <c r="O376" s="81">
        <v>-79.895277777777778</v>
      </c>
      <c r="P376" s="82" t="s">
        <v>907</v>
      </c>
      <c r="Q376" s="83"/>
      <c r="R376" s="84"/>
      <c r="S376" s="85">
        <v>58</v>
      </c>
      <c r="T376" s="82" t="s">
        <v>23</v>
      </c>
      <c r="U376" s="77">
        <v>1380</v>
      </c>
      <c r="V376" s="76">
        <v>1169</v>
      </c>
      <c r="W376" s="76">
        <v>103</v>
      </c>
      <c r="X376" s="86">
        <v>8.8109495295124027</v>
      </c>
      <c r="Y376" s="76">
        <v>881</v>
      </c>
      <c r="Z376" s="75">
        <v>16.675749318801088</v>
      </c>
      <c r="AA376" s="75">
        <v>45.604395604395606</v>
      </c>
      <c r="AB376" s="75" t="s">
        <v>16</v>
      </c>
      <c r="AC376" s="87" t="s">
        <v>39</v>
      </c>
      <c r="AD376" s="360">
        <v>0.55392805274504231</v>
      </c>
      <c r="AE376" s="360" t="s">
        <v>16</v>
      </c>
      <c r="AF376" s="76">
        <v>10568.3384625</v>
      </c>
      <c r="AG376" s="75">
        <v>14.11125</v>
      </c>
      <c r="AH376" s="76">
        <v>694</v>
      </c>
      <c r="AI376" s="75">
        <v>0.92669900000000005</v>
      </c>
      <c r="AJ376" s="76">
        <v>21816</v>
      </c>
      <c r="AK376" s="75">
        <v>28775.035738680002</v>
      </c>
      <c r="AL376" s="75">
        <v>4155.5777880442747</v>
      </c>
      <c r="AM376" s="75">
        <v>380.0076533187347</v>
      </c>
      <c r="AN376" s="76">
        <v>4535.5854413630095</v>
      </c>
      <c r="AP376" s="13"/>
      <c r="AQ376" s="13"/>
      <c r="AR376" s="13"/>
    </row>
    <row r="377" spans="1:44" x14ac:dyDescent="0.25">
      <c r="A377" t="s">
        <v>34</v>
      </c>
      <c r="B377" s="58" t="s">
        <v>1031</v>
      </c>
      <c r="C377" s="59" t="s">
        <v>1032</v>
      </c>
      <c r="D377" s="59">
        <v>19088</v>
      </c>
      <c r="E377" s="60">
        <v>19072</v>
      </c>
      <c r="F377" s="60">
        <v>22132</v>
      </c>
      <c r="G377" s="77">
        <v>398</v>
      </c>
      <c r="H377" s="60">
        <f t="shared" si="12"/>
        <v>485</v>
      </c>
      <c r="I377" s="414" t="str">
        <f t="shared" si="13"/>
        <v>-</v>
      </c>
      <c r="J377" s="78">
        <v>103.7</v>
      </c>
      <c r="K377" s="79">
        <v>183.91513982642238</v>
      </c>
      <c r="L377" s="79" t="s">
        <v>1033</v>
      </c>
      <c r="M377" s="80">
        <v>40</v>
      </c>
      <c r="N377" s="81">
        <v>-6.5477777777777773</v>
      </c>
      <c r="O377" s="81">
        <v>-79.864999999999995</v>
      </c>
      <c r="P377" s="82" t="s">
        <v>52</v>
      </c>
      <c r="Q377" s="83"/>
      <c r="R377" s="84"/>
      <c r="S377" s="85">
        <v>47</v>
      </c>
      <c r="T377" s="82" t="s">
        <v>23</v>
      </c>
      <c r="U377" s="77">
        <v>398</v>
      </c>
      <c r="V377" s="76">
        <v>328</v>
      </c>
      <c r="W377" s="76">
        <v>31</v>
      </c>
      <c r="X377" s="86">
        <v>9.4512195121951219</v>
      </c>
      <c r="Y377" s="76">
        <v>304</v>
      </c>
      <c r="Z377" s="72">
        <v>12.758906379453189</v>
      </c>
      <c r="AA377" s="72">
        <v>42.372881355932201</v>
      </c>
      <c r="AB377" s="72" t="s">
        <v>16</v>
      </c>
      <c r="AC377" s="73" t="s">
        <v>16</v>
      </c>
      <c r="AD377" s="373">
        <v>0.45306076332130157</v>
      </c>
      <c r="AE377" s="373" t="s">
        <v>16</v>
      </c>
      <c r="AF377" s="76">
        <v>4507.9139916799995</v>
      </c>
      <c r="AG377" s="75">
        <v>23.636293999999999</v>
      </c>
      <c r="AH377" s="76">
        <v>241</v>
      </c>
      <c r="AI377" s="75">
        <v>1.2654380000000001</v>
      </c>
      <c r="AJ377" s="76">
        <v>5340</v>
      </c>
      <c r="AK377" s="75">
        <v>5981.1281681069904</v>
      </c>
      <c r="AL377" s="75">
        <v>235.79329068791944</v>
      </c>
      <c r="AM377" s="75">
        <v>750.64946098993289</v>
      </c>
      <c r="AN377" s="76">
        <v>986.44275167785236</v>
      </c>
      <c r="AP377" s="13"/>
      <c r="AQ377" s="13"/>
      <c r="AR377" s="13"/>
    </row>
    <row r="378" spans="1:44" x14ac:dyDescent="0.25">
      <c r="A378" t="s">
        <v>34</v>
      </c>
      <c r="B378" s="58" t="s">
        <v>1034</v>
      </c>
      <c r="C378" s="59" t="s">
        <v>1035</v>
      </c>
      <c r="D378" s="59">
        <v>41280</v>
      </c>
      <c r="E378" s="60">
        <v>51271</v>
      </c>
      <c r="F378" s="60">
        <v>54931</v>
      </c>
      <c r="G378" s="77">
        <v>1410</v>
      </c>
      <c r="H378" s="60">
        <f t="shared" si="12"/>
        <v>710</v>
      </c>
      <c r="I378" s="60">
        <f t="shared" si="13"/>
        <v>124</v>
      </c>
      <c r="J378" s="78">
        <v>1041.6600000000001</v>
      </c>
      <c r="K378" s="79">
        <v>49.220475011040065</v>
      </c>
      <c r="L378" s="79" t="s">
        <v>1036</v>
      </c>
      <c r="M378" s="80">
        <v>5</v>
      </c>
      <c r="N378" s="81">
        <v>-6.5402777777777779</v>
      </c>
      <c r="O378" s="81">
        <v>-80.015555555555551</v>
      </c>
      <c r="P378" s="82" t="s">
        <v>52</v>
      </c>
      <c r="Q378" s="83"/>
      <c r="R378" s="84"/>
      <c r="S378" s="85">
        <v>89</v>
      </c>
      <c r="T378" s="82" t="s">
        <v>23</v>
      </c>
      <c r="U378" s="77">
        <v>1410</v>
      </c>
      <c r="V378" s="76">
        <v>1061</v>
      </c>
      <c r="W378" s="76">
        <v>50</v>
      </c>
      <c r="X378" s="86">
        <v>4.7125353440150803</v>
      </c>
      <c r="Y378" s="76">
        <v>887</v>
      </c>
      <c r="Z378" s="75">
        <v>22.076418371285218</v>
      </c>
      <c r="AA378" s="75">
        <v>49.090909090909093</v>
      </c>
      <c r="AB378" s="75" t="s">
        <v>16</v>
      </c>
      <c r="AC378" s="87" t="s">
        <v>39</v>
      </c>
      <c r="AD378" s="360">
        <v>0.3879800350664534</v>
      </c>
      <c r="AE378" s="360" t="s">
        <v>16</v>
      </c>
      <c r="AF378" s="76">
        <v>15283.85177385</v>
      </c>
      <c r="AG378" s="75">
        <v>29.809934999999999</v>
      </c>
      <c r="AH378" s="76">
        <v>1410</v>
      </c>
      <c r="AI378" s="75">
        <v>2.7492649999999998</v>
      </c>
      <c r="AJ378" s="76">
        <v>10208</v>
      </c>
      <c r="AK378" s="75">
        <v>13385.466951784019</v>
      </c>
      <c r="AL378" s="75">
        <v>613.02014394101957</v>
      </c>
      <c r="AM378" s="75">
        <v>428.02040120145898</v>
      </c>
      <c r="AN378" s="76">
        <v>1041.0405451424785</v>
      </c>
      <c r="AP378" s="13"/>
      <c r="AQ378" s="13"/>
      <c r="AR378" s="13"/>
    </row>
    <row r="379" spans="1:44" x14ac:dyDescent="0.25">
      <c r="A379" t="s">
        <v>34</v>
      </c>
      <c r="B379" s="58" t="s">
        <v>1037</v>
      </c>
      <c r="C379" s="59" t="s">
        <v>1038</v>
      </c>
      <c r="D379" s="59">
        <v>25370</v>
      </c>
      <c r="E379" s="60">
        <v>31095</v>
      </c>
      <c r="F379" s="60">
        <v>31923</v>
      </c>
      <c r="G379" s="77">
        <v>643</v>
      </c>
      <c r="H379" s="60">
        <f t="shared" si="12"/>
        <v>685</v>
      </c>
      <c r="I379" s="60">
        <f t="shared" si="13"/>
        <v>572</v>
      </c>
      <c r="J379" s="78">
        <v>557.37</v>
      </c>
      <c r="K379" s="79">
        <v>55.788793799450993</v>
      </c>
      <c r="L379" s="79" t="s">
        <v>1039</v>
      </c>
      <c r="M379" s="80">
        <v>140</v>
      </c>
      <c r="N379" s="81">
        <v>-6.1508333333333338</v>
      </c>
      <c r="O379" s="81">
        <v>-79.714166666666671</v>
      </c>
      <c r="P379" s="82" t="s">
        <v>694</v>
      </c>
      <c r="Q379" s="83"/>
      <c r="R379" s="84"/>
      <c r="S379" s="85">
        <v>54</v>
      </c>
      <c r="T379" s="82" t="s">
        <v>23</v>
      </c>
      <c r="U379" s="77">
        <v>643</v>
      </c>
      <c r="V379" s="76">
        <v>499</v>
      </c>
      <c r="W379" s="76">
        <v>33</v>
      </c>
      <c r="X379" s="86">
        <v>6.6132264529058116</v>
      </c>
      <c r="Y379" s="76">
        <v>418</v>
      </c>
      <c r="Z379" s="75">
        <v>11.888586956521738</v>
      </c>
      <c r="AA379" s="75">
        <v>57.142857142857139</v>
      </c>
      <c r="AB379" s="75" t="s">
        <v>16</v>
      </c>
      <c r="AC379" s="87" t="s">
        <v>16</v>
      </c>
      <c r="AD379" s="360">
        <v>0.49746742184188525</v>
      </c>
      <c r="AE379" s="360" t="s">
        <v>16</v>
      </c>
      <c r="AF379" s="76">
        <v>8080.2633654000001</v>
      </c>
      <c r="AG379" s="75">
        <v>25.985732000000002</v>
      </c>
      <c r="AH379" s="76">
        <v>1200</v>
      </c>
      <c r="AI379" s="75">
        <v>3.8575689999999998</v>
      </c>
      <c r="AJ379" s="76">
        <v>7704</v>
      </c>
      <c r="AK379" s="75">
        <v>10707.114539073991</v>
      </c>
      <c r="AL379" s="75">
        <v>459.16384531275133</v>
      </c>
      <c r="AM379" s="75">
        <v>192.11129956584662</v>
      </c>
      <c r="AN379" s="76">
        <v>651.27514487859798</v>
      </c>
      <c r="AP379" s="13"/>
      <c r="AQ379" s="13"/>
      <c r="AR379" s="13"/>
    </row>
    <row r="380" spans="1:44" x14ac:dyDescent="0.25">
      <c r="A380" t="s">
        <v>34</v>
      </c>
      <c r="B380" s="58" t="s">
        <v>1040</v>
      </c>
      <c r="C380" s="59" t="s">
        <v>1041</v>
      </c>
      <c r="D380" s="59">
        <v>38651</v>
      </c>
      <c r="E380" s="60">
        <v>50251</v>
      </c>
      <c r="F380" s="60">
        <v>50363</v>
      </c>
      <c r="G380" s="77">
        <v>1002</v>
      </c>
      <c r="H380" s="60">
        <f t="shared" si="12"/>
        <v>1091</v>
      </c>
      <c r="I380" s="60">
        <f t="shared" si="13"/>
        <v>49</v>
      </c>
      <c r="J380" s="78">
        <v>5583.47</v>
      </c>
      <c r="K380" s="79">
        <v>8.9999588069784551</v>
      </c>
      <c r="L380" s="79" t="s">
        <v>1042</v>
      </c>
      <c r="M380" s="80">
        <v>192</v>
      </c>
      <c r="N380" s="81">
        <v>-5.9877777777777776</v>
      </c>
      <c r="O380" s="81">
        <v>-79.747500000000002</v>
      </c>
      <c r="P380" s="82" t="s">
        <v>52</v>
      </c>
      <c r="Q380" s="83"/>
      <c r="R380" s="84"/>
      <c r="S380" s="85">
        <v>195</v>
      </c>
      <c r="T380" s="82" t="s">
        <v>23</v>
      </c>
      <c r="U380" s="77">
        <v>1002</v>
      </c>
      <c r="V380" s="76">
        <v>768</v>
      </c>
      <c r="W380" s="76">
        <v>50</v>
      </c>
      <c r="X380" s="86">
        <v>6.510416666666667</v>
      </c>
      <c r="Y380" s="76">
        <v>517</v>
      </c>
      <c r="Z380" s="75">
        <v>16.783439490445858</v>
      </c>
      <c r="AA380" s="75">
        <v>42.384105960264904</v>
      </c>
      <c r="AB380" s="75" t="s">
        <v>16</v>
      </c>
      <c r="AC380" s="87" t="s">
        <v>39</v>
      </c>
      <c r="AD380" s="360">
        <v>0.47030914572969423</v>
      </c>
      <c r="AE380" s="360" t="s">
        <v>16</v>
      </c>
      <c r="AF380" s="76">
        <v>14765.457861609997</v>
      </c>
      <c r="AG380" s="75">
        <v>29.383410999999995</v>
      </c>
      <c r="AH380" s="76">
        <v>904</v>
      </c>
      <c r="AI380" s="75">
        <v>1.7996369999999999</v>
      </c>
      <c r="AJ380" s="76">
        <v>11417</v>
      </c>
      <c r="AK380" s="75">
        <v>17778.934879013974</v>
      </c>
      <c r="AL380" s="75">
        <v>583.22566376788541</v>
      </c>
      <c r="AM380" s="75">
        <v>1166.6497094585181</v>
      </c>
      <c r="AN380" s="76">
        <v>1749.8753732264033</v>
      </c>
      <c r="AP380" s="13"/>
      <c r="AQ380" s="13"/>
      <c r="AR380" s="13"/>
    </row>
    <row r="381" spans="1:44" x14ac:dyDescent="0.25">
      <c r="A381" t="s">
        <v>34</v>
      </c>
      <c r="B381" s="58" t="s">
        <v>1043</v>
      </c>
      <c r="C381" s="59" t="s">
        <v>1044</v>
      </c>
      <c r="D381" s="59">
        <v>7192</v>
      </c>
      <c r="E381" s="60">
        <v>8228</v>
      </c>
      <c r="F381" s="60">
        <v>8490</v>
      </c>
      <c r="G381" s="77">
        <v>177</v>
      </c>
      <c r="H381" s="60">
        <f t="shared" si="12"/>
        <v>235</v>
      </c>
      <c r="I381" s="60">
        <f t="shared" si="13"/>
        <v>60</v>
      </c>
      <c r="J381" s="78">
        <v>87.79</v>
      </c>
      <c r="K381" s="79">
        <v>93.723658731062756</v>
      </c>
      <c r="L381" s="79" t="s">
        <v>1045</v>
      </c>
      <c r="M381" s="80">
        <v>69</v>
      </c>
      <c r="N381" s="81">
        <v>-6.4286111111111115</v>
      </c>
      <c r="O381" s="81">
        <v>-79.838888888888889</v>
      </c>
      <c r="P381" s="82" t="s">
        <v>52</v>
      </c>
      <c r="Q381" s="83"/>
      <c r="R381" s="84"/>
      <c r="S381" s="85">
        <v>29</v>
      </c>
      <c r="T381" s="82" t="s">
        <v>23</v>
      </c>
      <c r="U381" s="77">
        <v>177</v>
      </c>
      <c r="V381" s="76">
        <v>126</v>
      </c>
      <c r="W381" s="76">
        <v>3</v>
      </c>
      <c r="X381" s="86">
        <v>2.3809523809523809</v>
      </c>
      <c r="Y381" s="76">
        <v>106</v>
      </c>
      <c r="Z381" s="72">
        <v>18.818040435458787</v>
      </c>
      <c r="AA381" s="72">
        <v>44.303797468354425</v>
      </c>
      <c r="AB381" s="72" t="s">
        <v>16</v>
      </c>
      <c r="AC381" s="73" t="s">
        <v>16</v>
      </c>
      <c r="AD381" s="373">
        <v>0.46080569528189208</v>
      </c>
      <c r="AE381" s="373" t="s">
        <v>16</v>
      </c>
      <c r="AF381" s="76">
        <v>2110.1340378800005</v>
      </c>
      <c r="AG381" s="75">
        <v>25.645771000000003</v>
      </c>
      <c r="AH381" s="76">
        <v>190</v>
      </c>
      <c r="AI381" s="75">
        <v>2.310673</v>
      </c>
      <c r="AJ381" s="76">
        <v>1948</v>
      </c>
      <c r="AK381" s="75">
        <v>2682.9355252669998</v>
      </c>
      <c r="AL381" s="75">
        <v>306.70046912980069</v>
      </c>
      <c r="AM381" s="75">
        <v>2237.9340933398153</v>
      </c>
      <c r="AN381" s="76">
        <v>2544.634562469616</v>
      </c>
      <c r="AP381" s="13"/>
      <c r="AQ381" s="13"/>
      <c r="AR381" s="13"/>
    </row>
    <row r="382" spans="1:44" x14ac:dyDescent="0.25">
      <c r="A382" t="s">
        <v>34</v>
      </c>
      <c r="B382" s="58" t="s">
        <v>1046</v>
      </c>
      <c r="C382" s="59" t="s">
        <v>1047</v>
      </c>
      <c r="D382" s="59">
        <v>13786</v>
      </c>
      <c r="E382" s="60">
        <v>13240</v>
      </c>
      <c r="F382" s="60">
        <v>16992</v>
      </c>
      <c r="G382" s="77">
        <v>212</v>
      </c>
      <c r="H382" s="60">
        <f t="shared" si="12"/>
        <v>432</v>
      </c>
      <c r="I382" s="60">
        <f t="shared" si="13"/>
        <v>115</v>
      </c>
      <c r="J382" s="78">
        <v>991.8</v>
      </c>
      <c r="K382" s="79">
        <v>13.349465618068159</v>
      </c>
      <c r="L382" s="79" t="s">
        <v>1048</v>
      </c>
      <c r="M382" s="80">
        <v>174</v>
      </c>
      <c r="N382" s="81">
        <v>-6.2747222222222225</v>
      </c>
      <c r="O382" s="81">
        <v>-79.607222222222219</v>
      </c>
      <c r="P382" s="82" t="s">
        <v>52</v>
      </c>
      <c r="Q382" s="83"/>
      <c r="R382" s="84"/>
      <c r="S382" s="85">
        <v>87</v>
      </c>
      <c r="T382" s="82" t="s">
        <v>23</v>
      </c>
      <c r="U382" s="77">
        <v>212</v>
      </c>
      <c r="V382" s="76">
        <v>245</v>
      </c>
      <c r="W382" s="76">
        <v>16</v>
      </c>
      <c r="X382" s="86">
        <v>6.5306122448979593</v>
      </c>
      <c r="Y382" s="76">
        <v>113</v>
      </c>
      <c r="Z382" s="75">
        <v>25.025380710659899</v>
      </c>
      <c r="AA382" s="75">
        <v>50.746268656716417</v>
      </c>
      <c r="AB382" s="75" t="s">
        <v>16</v>
      </c>
      <c r="AC382" s="87" t="s">
        <v>39</v>
      </c>
      <c r="AD382" s="360">
        <v>0.27256343730216698</v>
      </c>
      <c r="AE382" s="360" t="s">
        <v>16</v>
      </c>
      <c r="AF382" s="76">
        <v>5901.0570107999993</v>
      </c>
      <c r="AG382" s="75">
        <v>44.569916999999997</v>
      </c>
      <c r="AH382" s="76">
        <v>2598</v>
      </c>
      <c r="AI382" s="75">
        <v>19.624549999999999</v>
      </c>
      <c r="AJ382" s="76">
        <v>2993</v>
      </c>
      <c r="AK382" s="75">
        <v>4013.8310441640001</v>
      </c>
      <c r="AL382" s="75">
        <v>572.64866540785511</v>
      </c>
      <c r="AM382" s="75">
        <v>327.76228700906341</v>
      </c>
      <c r="AN382" s="76">
        <v>900.41095241691858</v>
      </c>
      <c r="AP382" s="13"/>
      <c r="AQ382" s="13"/>
      <c r="AR382" s="13"/>
    </row>
    <row r="383" spans="1:44" x14ac:dyDescent="0.25">
      <c r="A383" t="s">
        <v>34</v>
      </c>
      <c r="B383" s="58" t="s">
        <v>1049</v>
      </c>
      <c r="C383" s="59" t="s">
        <v>808</v>
      </c>
      <c r="D383" s="59">
        <v>12660</v>
      </c>
      <c r="E383" s="60">
        <v>16128</v>
      </c>
      <c r="F383" s="60">
        <v>17487</v>
      </c>
      <c r="G383" s="77">
        <v>363</v>
      </c>
      <c r="H383" s="60">
        <f t="shared" si="12"/>
        <v>155</v>
      </c>
      <c r="I383" s="60">
        <f t="shared" si="13"/>
        <v>62</v>
      </c>
      <c r="J383" s="78">
        <v>46.73</v>
      </c>
      <c r="K383" s="79">
        <v>345.13160710464371</v>
      </c>
      <c r="L383" s="79" t="s">
        <v>809</v>
      </c>
      <c r="M383" s="80">
        <v>33</v>
      </c>
      <c r="N383" s="81">
        <v>-6.7694444444444448</v>
      </c>
      <c r="O383" s="81">
        <v>-79.968055555555551</v>
      </c>
      <c r="P383" s="82" t="s">
        <v>694</v>
      </c>
      <c r="Q383" s="83"/>
      <c r="R383" s="84"/>
      <c r="S383" s="85">
        <v>12</v>
      </c>
      <c r="T383" s="82" t="s">
        <v>23</v>
      </c>
      <c r="U383" s="77">
        <v>363</v>
      </c>
      <c r="V383" s="76">
        <v>242</v>
      </c>
      <c r="W383" s="76">
        <v>25</v>
      </c>
      <c r="X383" s="86">
        <v>10.330578512396695</v>
      </c>
      <c r="Y383" s="76">
        <v>311</v>
      </c>
      <c r="Z383" s="72">
        <v>23.190348525469169</v>
      </c>
      <c r="AA383" s="72">
        <v>66.666666666666657</v>
      </c>
      <c r="AB383" s="72" t="s">
        <v>16</v>
      </c>
      <c r="AC383" s="73" t="s">
        <v>16</v>
      </c>
      <c r="AD383" s="373">
        <v>0.40763627039050437</v>
      </c>
      <c r="AE383" s="373" t="s">
        <v>16</v>
      </c>
      <c r="AF383" s="76">
        <v>4376.46327552</v>
      </c>
      <c r="AG383" s="75">
        <v>27.135809000000002</v>
      </c>
      <c r="AH383" s="76">
        <v>195</v>
      </c>
      <c r="AI383" s="75">
        <v>1.2090209999999999</v>
      </c>
      <c r="AJ383" s="76">
        <v>3238</v>
      </c>
      <c r="AK383" s="75">
        <v>4841.6581282149991</v>
      </c>
      <c r="AL383" s="75">
        <v>221.46182043650791</v>
      </c>
      <c r="AM383" s="75">
        <v>385.71120225694455</v>
      </c>
      <c r="AN383" s="76">
        <v>607.17302269345248</v>
      </c>
      <c r="AP383" s="13"/>
      <c r="AQ383" s="13"/>
      <c r="AR383" s="13"/>
    </row>
    <row r="384" spans="1:44" x14ac:dyDescent="0.25">
      <c r="A384" t="s">
        <v>34</v>
      </c>
      <c r="B384" s="58" t="s">
        <v>1050</v>
      </c>
      <c r="C384" s="59" t="s">
        <v>1051</v>
      </c>
      <c r="D384" s="59">
        <v>21995</v>
      </c>
      <c r="E384" s="60">
        <v>23095</v>
      </c>
      <c r="F384" s="60">
        <v>27633</v>
      </c>
      <c r="G384" s="77">
        <v>490</v>
      </c>
      <c r="H384" s="60">
        <f t="shared" si="12"/>
        <v>523</v>
      </c>
      <c r="I384" s="60">
        <f t="shared" si="13"/>
        <v>55</v>
      </c>
      <c r="J384" s="78">
        <v>67</v>
      </c>
      <c r="K384" s="79">
        <v>344.70149253731341</v>
      </c>
      <c r="L384" s="79" t="s">
        <v>5624</v>
      </c>
      <c r="M384" s="80">
        <v>61</v>
      </c>
      <c r="N384" s="81">
        <v>-6.51</v>
      </c>
      <c r="O384" s="81">
        <v>-79.859166666666667</v>
      </c>
      <c r="P384" s="82" t="s">
        <v>52</v>
      </c>
      <c r="Q384" s="83"/>
      <c r="R384" s="84"/>
      <c r="S384" s="85">
        <v>43</v>
      </c>
      <c r="T384" s="82" t="s">
        <v>23</v>
      </c>
      <c r="U384" s="77">
        <v>490</v>
      </c>
      <c r="V384" s="76">
        <v>429</v>
      </c>
      <c r="W384" s="76">
        <v>25</v>
      </c>
      <c r="X384" s="86">
        <v>5.8275058275058269</v>
      </c>
      <c r="Y384" s="76">
        <v>354</v>
      </c>
      <c r="Z384" s="72">
        <v>12.677798392084105</v>
      </c>
      <c r="AA384" s="72">
        <v>41.310541310541311</v>
      </c>
      <c r="AB384" s="72" t="s">
        <v>16</v>
      </c>
      <c r="AC384" s="73" t="s">
        <v>16</v>
      </c>
      <c r="AD384" s="373">
        <v>0.47266988798421766</v>
      </c>
      <c r="AE384" s="373" t="s">
        <v>16</v>
      </c>
      <c r="AF384" s="76">
        <v>6712.3855351499997</v>
      </c>
      <c r="AG384" s="75">
        <v>29.064236999999999</v>
      </c>
      <c r="AH384" s="76">
        <v>353</v>
      </c>
      <c r="AI384" s="75">
        <v>1.52637</v>
      </c>
      <c r="AJ384" s="76">
        <v>6288</v>
      </c>
      <c r="AK384" s="75">
        <v>7349.6745641150092</v>
      </c>
      <c r="AL384" s="75">
        <v>484.08875167785231</v>
      </c>
      <c r="AM384" s="75">
        <v>405.13922970339905</v>
      </c>
      <c r="AN384" s="76">
        <v>889.22798138125142</v>
      </c>
      <c r="AP384" s="13"/>
      <c r="AQ384" s="13"/>
      <c r="AR384" s="13"/>
    </row>
    <row r="385" spans="1:44" ht="38.25" x14ac:dyDescent="0.25">
      <c r="A385" t="s">
        <v>19</v>
      </c>
      <c r="B385" s="194" t="s">
        <v>1052</v>
      </c>
      <c r="C385" s="52" t="s">
        <v>1053</v>
      </c>
      <c r="D385" s="52">
        <v>944717</v>
      </c>
      <c r="E385" s="195">
        <v>981897</v>
      </c>
      <c r="F385" s="195">
        <v>1156517</v>
      </c>
      <c r="G385" s="207">
        <v>20899</v>
      </c>
      <c r="H385" s="195">
        <f t="shared" si="12"/>
        <v>12136</v>
      </c>
      <c r="I385" s="195">
        <f t="shared" si="13"/>
        <v>4002</v>
      </c>
      <c r="J385" s="197">
        <v>368799.47999999986</v>
      </c>
      <c r="K385" s="198">
        <v>2.6624142745537505</v>
      </c>
      <c r="L385" s="198" t="s">
        <v>1054</v>
      </c>
      <c r="M385" s="199">
        <v>107</v>
      </c>
      <c r="N385" s="200">
        <v>-3.7480555555555557</v>
      </c>
      <c r="O385" s="200">
        <v>-73.244166666666672</v>
      </c>
      <c r="P385" s="54" t="s">
        <v>16</v>
      </c>
      <c r="Q385" s="55">
        <v>8</v>
      </c>
      <c r="R385" s="55">
        <v>53</v>
      </c>
      <c r="S385" s="201">
        <v>2375</v>
      </c>
      <c r="T385" s="208" t="s">
        <v>1055</v>
      </c>
      <c r="U385" s="207">
        <v>20899</v>
      </c>
      <c r="V385" s="209">
        <v>19770</v>
      </c>
      <c r="W385" s="209">
        <v>1605</v>
      </c>
      <c r="X385" s="210">
        <v>8.1183611532625175</v>
      </c>
      <c r="Y385" s="209">
        <v>10648</v>
      </c>
      <c r="Z385" s="211">
        <v>24.0619627954325</v>
      </c>
      <c r="AA385" s="211">
        <v>44.246340999809924</v>
      </c>
      <c r="AB385" s="211">
        <v>34.6</v>
      </c>
      <c r="AC385" s="212">
        <v>28</v>
      </c>
      <c r="AD385" s="362">
        <v>0.48337695031612088</v>
      </c>
      <c r="AE385" s="362">
        <v>0.61634730000000004</v>
      </c>
      <c r="AF385" s="209">
        <v>339245.41349999997</v>
      </c>
      <c r="AG385" s="211">
        <v>34.549999999999997</v>
      </c>
      <c r="AH385" s="209">
        <v>67260</v>
      </c>
      <c r="AI385" s="211">
        <v>6.85</v>
      </c>
      <c r="AJ385" s="209">
        <v>293382</v>
      </c>
      <c r="AK385" s="209">
        <v>337629.62260534667</v>
      </c>
      <c r="AL385" s="211">
        <v>3206.2713845036692</v>
      </c>
      <c r="AM385" s="211">
        <v>914.22780813058796</v>
      </c>
      <c r="AN385" s="209">
        <v>4120.4991926342573</v>
      </c>
      <c r="AP385" s="13"/>
      <c r="AQ385" s="13"/>
      <c r="AR385" s="13"/>
    </row>
    <row r="386" spans="1:44" x14ac:dyDescent="0.25">
      <c r="A386" t="s">
        <v>30</v>
      </c>
      <c r="B386" s="421" t="s">
        <v>1056</v>
      </c>
      <c r="C386" s="422" t="s">
        <v>1057</v>
      </c>
      <c r="D386" s="422">
        <v>110940</v>
      </c>
      <c r="E386" s="423">
        <v>137115</v>
      </c>
      <c r="F386" s="423">
        <v>152955</v>
      </c>
      <c r="G386" s="424">
        <v>3326</v>
      </c>
      <c r="H386" s="423">
        <f t="shared" si="12"/>
        <v>1337</v>
      </c>
      <c r="I386" s="423">
        <f t="shared" si="13"/>
        <v>609</v>
      </c>
      <c r="J386" s="425">
        <v>18839.019999999997</v>
      </c>
      <c r="K386" s="426">
        <v>7.2782448343915993</v>
      </c>
      <c r="L386" s="426" t="s">
        <v>1058</v>
      </c>
      <c r="M386" s="427">
        <v>150</v>
      </c>
      <c r="N386" s="428">
        <v>-5.8841666666666663</v>
      </c>
      <c r="O386" s="428">
        <v>-76.128055555555548</v>
      </c>
      <c r="P386" s="429" t="s">
        <v>16</v>
      </c>
      <c r="Q386" s="430"/>
      <c r="R386" s="431">
        <v>6</v>
      </c>
      <c r="S386" s="432">
        <v>359</v>
      </c>
      <c r="T386" s="429" t="s">
        <v>23</v>
      </c>
      <c r="U386" s="424">
        <v>3326</v>
      </c>
      <c r="V386" s="433">
        <v>3074</v>
      </c>
      <c r="W386" s="433">
        <v>243</v>
      </c>
      <c r="X386" s="434">
        <v>7.9050097592713069</v>
      </c>
      <c r="Y386" s="433">
        <v>2172</v>
      </c>
      <c r="Z386" s="435">
        <v>22.647842827524929</v>
      </c>
      <c r="AA386" s="435">
        <v>49.198156682027651</v>
      </c>
      <c r="AB386" s="435" t="s">
        <v>16</v>
      </c>
      <c r="AC386" s="436">
        <v>3</v>
      </c>
      <c r="AD386" s="437">
        <v>0.43577930905374596</v>
      </c>
      <c r="AE386" s="437">
        <v>0.58845282386031417</v>
      </c>
      <c r="AF386" s="433">
        <v>49349.461396949991</v>
      </c>
      <c r="AG386" s="435">
        <v>35.991292999999999</v>
      </c>
      <c r="AH386" s="433">
        <v>28348</v>
      </c>
      <c r="AI386" s="435">
        <v>20.674409803339792</v>
      </c>
      <c r="AJ386" s="433">
        <v>33372</v>
      </c>
      <c r="AK386" s="435">
        <v>46357.094478895051</v>
      </c>
      <c r="AL386" s="435">
        <v>2033.0520408416278</v>
      </c>
      <c r="AM386" s="435">
        <v>1504.1227486416508</v>
      </c>
      <c r="AN386" s="433">
        <v>3537.1747894832788</v>
      </c>
      <c r="AP386" s="13"/>
      <c r="AQ386" s="13"/>
      <c r="AR386" s="13"/>
    </row>
    <row r="387" spans="1:44" x14ac:dyDescent="0.25">
      <c r="A387" t="s">
        <v>34</v>
      </c>
      <c r="B387" s="58" t="s">
        <v>1059</v>
      </c>
      <c r="C387" s="59" t="s">
        <v>1060</v>
      </c>
      <c r="D387" s="59">
        <v>14642</v>
      </c>
      <c r="E387" s="60">
        <v>16084</v>
      </c>
      <c r="F387" s="60">
        <v>22786</v>
      </c>
      <c r="G387" s="77">
        <v>472</v>
      </c>
      <c r="H387" s="60">
        <f t="shared" si="12"/>
        <v>19</v>
      </c>
      <c r="I387" s="414" t="str">
        <f t="shared" si="13"/>
        <v>-</v>
      </c>
      <c r="J387" s="78">
        <v>2954.17</v>
      </c>
      <c r="K387" s="79">
        <v>5.4445072558451271</v>
      </c>
      <c r="L387" s="79" t="s">
        <v>1061</v>
      </c>
      <c r="M387" s="80">
        <v>220</v>
      </c>
      <c r="N387" s="81">
        <v>-5.833333333333333</v>
      </c>
      <c r="O387" s="81">
        <v>-76.55972222222222</v>
      </c>
      <c r="P387" s="82" t="s">
        <v>68</v>
      </c>
      <c r="Q387" s="83"/>
      <c r="R387" s="84"/>
      <c r="S387" s="85">
        <v>101</v>
      </c>
      <c r="T387" s="82" t="s">
        <v>23</v>
      </c>
      <c r="U387" s="77">
        <v>472</v>
      </c>
      <c r="V387" s="76">
        <v>444</v>
      </c>
      <c r="W387" s="76">
        <v>25</v>
      </c>
      <c r="X387" s="86">
        <v>5.6306306306306304</v>
      </c>
      <c r="Y387" s="76">
        <v>61</v>
      </c>
      <c r="Z387" s="75">
        <v>35.985972484488805</v>
      </c>
      <c r="AA387" s="75">
        <v>49.708737864077669</v>
      </c>
      <c r="AB387" s="75" t="s">
        <v>16</v>
      </c>
      <c r="AC387" s="87" t="s">
        <v>39</v>
      </c>
      <c r="AD387" s="360">
        <v>0.19974511475622991</v>
      </c>
      <c r="AE387" s="360" t="s">
        <v>16</v>
      </c>
      <c r="AF387" s="76">
        <v>8582.8690526799983</v>
      </c>
      <c r="AG387" s="75">
        <v>53.362776999999994</v>
      </c>
      <c r="AH387" s="76">
        <v>5400</v>
      </c>
      <c r="AI387" s="75">
        <v>33.571399999999997</v>
      </c>
      <c r="AJ387" s="76">
        <v>3348</v>
      </c>
      <c r="AK387" s="75">
        <v>4303.8262510220002</v>
      </c>
      <c r="AL387" s="75">
        <v>1038.4347171101717</v>
      </c>
      <c r="AM387" s="75">
        <v>377.82169609549862</v>
      </c>
      <c r="AN387" s="76">
        <v>1416.2564132056707</v>
      </c>
      <c r="AP387" s="13"/>
      <c r="AQ387" s="13"/>
      <c r="AR387" s="13"/>
    </row>
    <row r="388" spans="1:44" x14ac:dyDescent="0.25">
      <c r="A388" t="s">
        <v>34</v>
      </c>
      <c r="B388" s="58" t="s">
        <v>1062</v>
      </c>
      <c r="C388" s="59" t="s">
        <v>1063</v>
      </c>
      <c r="D388" s="59">
        <v>4436</v>
      </c>
      <c r="E388" s="60">
        <v>4495</v>
      </c>
      <c r="F388" s="60">
        <v>5660</v>
      </c>
      <c r="G388" s="77">
        <v>146</v>
      </c>
      <c r="H388" s="60">
        <f t="shared" si="12"/>
        <v>51</v>
      </c>
      <c r="I388" s="414" t="str">
        <f t="shared" si="13"/>
        <v>-</v>
      </c>
      <c r="J388" s="78">
        <v>4253.68</v>
      </c>
      <c r="K388" s="79">
        <v>1.0567320531868876</v>
      </c>
      <c r="L388" s="79" t="s">
        <v>1064</v>
      </c>
      <c r="M388" s="80">
        <v>146</v>
      </c>
      <c r="N388" s="81">
        <v>-5.2908333333333335</v>
      </c>
      <c r="O388" s="81">
        <v>-76.283333333333331</v>
      </c>
      <c r="P388" s="82" t="s">
        <v>75</v>
      </c>
      <c r="Q388" s="83"/>
      <c r="R388" s="84"/>
      <c r="S388" s="85">
        <v>22</v>
      </c>
      <c r="T388" s="82" t="s">
        <v>23</v>
      </c>
      <c r="U388" s="77">
        <v>146</v>
      </c>
      <c r="V388" s="76">
        <v>177</v>
      </c>
      <c r="W388" s="76">
        <v>17</v>
      </c>
      <c r="X388" s="86">
        <v>9.6045197740112993</v>
      </c>
      <c r="Y388" s="76">
        <v>25</v>
      </c>
      <c r="Z388" s="75">
        <v>31.607929515418505</v>
      </c>
      <c r="AA388" s="75">
        <v>54.814814814814817</v>
      </c>
      <c r="AB388" s="75" t="s">
        <v>16</v>
      </c>
      <c r="AC388" s="87" t="s">
        <v>16</v>
      </c>
      <c r="AD388" s="360">
        <v>0.26803392737715181</v>
      </c>
      <c r="AE388" s="360" t="s">
        <v>16</v>
      </c>
      <c r="AF388" s="76">
        <v>1620.6952644</v>
      </c>
      <c r="AG388" s="75">
        <v>36.055512</v>
      </c>
      <c r="AH388" s="76">
        <v>795</v>
      </c>
      <c r="AI388" s="75">
        <v>17.68131</v>
      </c>
      <c r="AJ388" s="76">
        <v>1271</v>
      </c>
      <c r="AK388" s="75">
        <v>1222.5006926539947</v>
      </c>
      <c r="AL388" s="75">
        <v>1320.9651612903226</v>
      </c>
      <c r="AM388" s="75">
        <v>685.27201334816459</v>
      </c>
      <c r="AN388" s="76">
        <v>2006.2371746384872</v>
      </c>
      <c r="AP388" s="13"/>
      <c r="AQ388" s="13"/>
      <c r="AR388" s="13"/>
    </row>
    <row r="389" spans="1:44" x14ac:dyDescent="0.25">
      <c r="A389" t="s">
        <v>34</v>
      </c>
      <c r="B389" s="58" t="s">
        <v>1065</v>
      </c>
      <c r="C389" s="59" t="s">
        <v>968</v>
      </c>
      <c r="D389" s="59">
        <v>14104</v>
      </c>
      <c r="E389" s="60">
        <v>13420</v>
      </c>
      <c r="F389" s="60">
        <v>15722</v>
      </c>
      <c r="G389" s="77">
        <v>333</v>
      </c>
      <c r="H389" s="60">
        <f t="shared" si="12"/>
        <v>210</v>
      </c>
      <c r="I389" s="414" t="str">
        <f t="shared" si="13"/>
        <v>-</v>
      </c>
      <c r="J389" s="78">
        <v>5929.16</v>
      </c>
      <c r="K389" s="79">
        <v>2.2633897550411861</v>
      </c>
      <c r="L389" s="79" t="s">
        <v>1066</v>
      </c>
      <c r="M389" s="80">
        <v>119</v>
      </c>
      <c r="N389" s="81">
        <v>-5.2238888888888892</v>
      </c>
      <c r="O389" s="81">
        <v>-75.675000000000011</v>
      </c>
      <c r="P389" s="82" t="s">
        <v>75</v>
      </c>
      <c r="Q389" s="83"/>
      <c r="R389" s="84"/>
      <c r="S389" s="85">
        <v>49</v>
      </c>
      <c r="T389" s="82" t="s">
        <v>23</v>
      </c>
      <c r="U389" s="77">
        <v>333</v>
      </c>
      <c r="V389" s="76">
        <v>348</v>
      </c>
      <c r="W389" s="76">
        <v>34</v>
      </c>
      <c r="X389" s="86">
        <v>9.7701149425287355</v>
      </c>
      <c r="Y389" s="76">
        <v>70</v>
      </c>
      <c r="Z389" s="75">
        <v>28.105533162330527</v>
      </c>
      <c r="AA389" s="75">
        <v>50.6</v>
      </c>
      <c r="AB389" s="75" t="s">
        <v>16</v>
      </c>
      <c r="AC389" s="87" t="s">
        <v>16</v>
      </c>
      <c r="AD389" s="360">
        <v>0.33108922401697444</v>
      </c>
      <c r="AE389" s="360" t="s">
        <v>16</v>
      </c>
      <c r="AF389" s="76">
        <v>5891.4772950000006</v>
      </c>
      <c r="AG389" s="75">
        <v>43.900725000000001</v>
      </c>
      <c r="AH389" s="76">
        <v>6038</v>
      </c>
      <c r="AI389" s="75">
        <v>44.996009999999998</v>
      </c>
      <c r="AJ389" s="76">
        <v>3965</v>
      </c>
      <c r="AK389" s="75">
        <v>3432.1639351179997</v>
      </c>
      <c r="AL389" s="75">
        <v>781.04117362146053</v>
      </c>
      <c r="AM389" s="75">
        <v>162.47325856929953</v>
      </c>
      <c r="AN389" s="76">
        <v>943.5144321907602</v>
      </c>
      <c r="AP389" s="13"/>
      <c r="AQ389" s="13"/>
      <c r="AR389" s="13"/>
    </row>
    <row r="390" spans="1:44" x14ac:dyDescent="0.25">
      <c r="A390" t="s">
        <v>34</v>
      </c>
      <c r="B390" s="58" t="s">
        <v>1067</v>
      </c>
      <c r="C390" s="59" t="s">
        <v>495</v>
      </c>
      <c r="D390" s="59">
        <v>4354</v>
      </c>
      <c r="E390" s="60">
        <v>4174</v>
      </c>
      <c r="F390" s="60">
        <v>5393</v>
      </c>
      <c r="G390" s="77">
        <v>110</v>
      </c>
      <c r="H390" s="60">
        <f t="shared" si="12"/>
        <v>50</v>
      </c>
      <c r="I390" s="414" t="str">
        <f t="shared" si="13"/>
        <v>-</v>
      </c>
      <c r="J390" s="78">
        <v>2222.31</v>
      </c>
      <c r="K390" s="79">
        <v>1.8782258100805018</v>
      </c>
      <c r="L390" s="79" t="s">
        <v>496</v>
      </c>
      <c r="M390" s="80">
        <v>131</v>
      </c>
      <c r="N390" s="81">
        <v>-5.5133333333333336</v>
      </c>
      <c r="O390" s="81">
        <v>-75.858888888888885</v>
      </c>
      <c r="P390" s="82" t="s">
        <v>68</v>
      </c>
      <c r="Q390" s="83"/>
      <c r="R390" s="84"/>
      <c r="S390" s="85">
        <v>40</v>
      </c>
      <c r="T390" s="82" t="s">
        <v>23</v>
      </c>
      <c r="U390" s="77">
        <v>110</v>
      </c>
      <c r="V390" s="76">
        <v>137</v>
      </c>
      <c r="W390" s="76">
        <v>12</v>
      </c>
      <c r="X390" s="86">
        <v>8.7591240875912408</v>
      </c>
      <c r="Y390" s="76">
        <v>35</v>
      </c>
      <c r="Z390" s="75">
        <v>19.260065288356909</v>
      </c>
      <c r="AA390" s="75">
        <v>36.912751677852349</v>
      </c>
      <c r="AB390" s="75" t="s">
        <v>16</v>
      </c>
      <c r="AC390" s="87" t="s">
        <v>39</v>
      </c>
      <c r="AD390" s="360">
        <v>0.25083786350369192</v>
      </c>
      <c r="AE390" s="360" t="s">
        <v>16</v>
      </c>
      <c r="AF390" s="76">
        <v>1832.0493669</v>
      </c>
      <c r="AG390" s="75">
        <v>43.891934999999997</v>
      </c>
      <c r="AH390" s="76">
        <v>1073</v>
      </c>
      <c r="AI390" s="75">
        <v>25.71097</v>
      </c>
      <c r="AJ390" s="76">
        <v>1231</v>
      </c>
      <c r="AK390" s="75">
        <v>1271.3847493449994</v>
      </c>
      <c r="AL390" s="75">
        <v>2456.7479707714415</v>
      </c>
      <c r="AM390" s="75">
        <v>322.78390512697655</v>
      </c>
      <c r="AN390" s="76">
        <v>2779.5318758984181</v>
      </c>
      <c r="AP390" s="13"/>
      <c r="AQ390" s="13"/>
      <c r="AR390" s="13"/>
    </row>
    <row r="391" spans="1:44" ht="25.5" x14ac:dyDescent="0.25">
      <c r="A391" t="s">
        <v>34</v>
      </c>
      <c r="B391" s="58" t="s">
        <v>1068</v>
      </c>
      <c r="C391" s="64" t="s">
        <v>1069</v>
      </c>
      <c r="D391" s="64">
        <v>6260</v>
      </c>
      <c r="E391" s="60">
        <v>6060</v>
      </c>
      <c r="F391" s="60">
        <v>7661</v>
      </c>
      <c r="G391" s="77">
        <v>159</v>
      </c>
      <c r="H391" s="60">
        <f t="shared" si="12"/>
        <v>54</v>
      </c>
      <c r="I391" s="414" t="str">
        <f t="shared" si="13"/>
        <v>-</v>
      </c>
      <c r="J391" s="78">
        <v>1292.03</v>
      </c>
      <c r="K391" s="79">
        <v>4.6902935690347745</v>
      </c>
      <c r="L391" s="79" t="s">
        <v>1070</v>
      </c>
      <c r="M391" s="80">
        <v>149</v>
      </c>
      <c r="N391" s="81">
        <v>-6.0255555555555551</v>
      </c>
      <c r="O391" s="81">
        <v>-75.874166666666653</v>
      </c>
      <c r="P391" s="82" t="s">
        <v>38</v>
      </c>
      <c r="Q391" s="83"/>
      <c r="R391" s="84"/>
      <c r="S391" s="85">
        <v>33</v>
      </c>
      <c r="T391" s="82" t="s">
        <v>23</v>
      </c>
      <c r="U391" s="77">
        <v>159</v>
      </c>
      <c r="V391" s="76">
        <v>180</v>
      </c>
      <c r="W391" s="76">
        <v>13</v>
      </c>
      <c r="X391" s="86">
        <v>7.2222222222222214</v>
      </c>
      <c r="Y391" s="76">
        <v>57</v>
      </c>
      <c r="Z391" s="75">
        <v>19.217877094972067</v>
      </c>
      <c r="AA391" s="75">
        <v>42.34527687296417</v>
      </c>
      <c r="AB391" s="75" t="s">
        <v>16</v>
      </c>
      <c r="AC391" s="87" t="s">
        <v>16</v>
      </c>
      <c r="AD391" s="360">
        <v>0.25709749730346043</v>
      </c>
      <c r="AE391" s="360" t="s">
        <v>16</v>
      </c>
      <c r="AF391" s="76">
        <v>2001.7350185999994</v>
      </c>
      <c r="AG391" s="75">
        <v>33.031930999999993</v>
      </c>
      <c r="AH391" s="76">
        <v>809</v>
      </c>
      <c r="AI391" s="75">
        <v>13.34216</v>
      </c>
      <c r="AJ391" s="76">
        <v>2087</v>
      </c>
      <c r="AK391" s="75">
        <v>2194.09953679</v>
      </c>
      <c r="AL391" s="75">
        <v>1358.6516716171618</v>
      </c>
      <c r="AM391" s="75">
        <v>553.28381518151809</v>
      </c>
      <c r="AN391" s="76">
        <v>1911.9354867986799</v>
      </c>
      <c r="AP391" s="13"/>
      <c r="AQ391" s="13"/>
      <c r="AR391" s="13"/>
    </row>
    <row r="392" spans="1:44" x14ac:dyDescent="0.25">
      <c r="A392" t="s">
        <v>34</v>
      </c>
      <c r="B392" s="58" t="s">
        <v>1071</v>
      </c>
      <c r="C392" s="59" t="s">
        <v>1072</v>
      </c>
      <c r="D392" s="59">
        <v>67144</v>
      </c>
      <c r="E392" s="60">
        <v>92882</v>
      </c>
      <c r="F392" s="60">
        <v>95733</v>
      </c>
      <c r="G392" s="77">
        <v>2106</v>
      </c>
      <c r="H392" s="60">
        <f t="shared" si="12"/>
        <v>953</v>
      </c>
      <c r="I392" s="60">
        <f t="shared" si="13"/>
        <v>609</v>
      </c>
      <c r="J392" s="78">
        <v>2187.67</v>
      </c>
      <c r="K392" s="79">
        <v>42.457043338346274</v>
      </c>
      <c r="L392" s="79" t="s">
        <v>1058</v>
      </c>
      <c r="M392" s="80">
        <v>150</v>
      </c>
      <c r="N392" s="81">
        <v>-5.8841666666666663</v>
      </c>
      <c r="O392" s="81">
        <v>-76.128055555555548</v>
      </c>
      <c r="P392" s="82" t="s">
        <v>41</v>
      </c>
      <c r="Q392" s="83"/>
      <c r="R392" s="84"/>
      <c r="S392" s="85">
        <v>114</v>
      </c>
      <c r="T392" s="82" t="s">
        <v>23</v>
      </c>
      <c r="U392" s="77">
        <v>2106</v>
      </c>
      <c r="V392" s="76">
        <v>1788</v>
      </c>
      <c r="W392" s="76">
        <v>142</v>
      </c>
      <c r="X392" s="86">
        <v>7.9418344519015669</v>
      </c>
      <c r="Y392" s="76">
        <v>1924</v>
      </c>
      <c r="Z392" s="75">
        <v>16.675675675675674</v>
      </c>
      <c r="AA392" s="75">
        <v>50.198675496688736</v>
      </c>
      <c r="AB392" s="75" t="s">
        <v>16</v>
      </c>
      <c r="AC392" s="87" t="s">
        <v>39</v>
      </c>
      <c r="AD392" s="360">
        <v>0.50331815314755268</v>
      </c>
      <c r="AE392" s="360" t="s">
        <v>16</v>
      </c>
      <c r="AF392" s="76">
        <v>29477.836806940002</v>
      </c>
      <c r="AG392" s="75">
        <v>31.736867000000004</v>
      </c>
      <c r="AH392" s="76">
        <v>12373</v>
      </c>
      <c r="AI392" s="75">
        <v>13.321160000000001</v>
      </c>
      <c r="AJ392" s="76">
        <v>21470</v>
      </c>
      <c r="AK392" s="75">
        <v>33933.119313966054</v>
      </c>
      <c r="AL392" s="75">
        <v>1984.2013681875912</v>
      </c>
      <c r="AM392" s="75">
        <v>1978.1498189100141</v>
      </c>
      <c r="AN392" s="76">
        <v>3962.3511870976054</v>
      </c>
      <c r="AP392" s="13"/>
      <c r="AQ392" s="13"/>
      <c r="AR392" s="13"/>
    </row>
    <row r="393" spans="1:44" x14ac:dyDescent="0.25">
      <c r="A393" t="s">
        <v>30</v>
      </c>
      <c r="B393" s="421" t="s">
        <v>1073</v>
      </c>
      <c r="C393" s="422" t="s">
        <v>1074</v>
      </c>
      <c r="D393" s="422">
        <v>52289</v>
      </c>
      <c r="E393" s="423">
        <v>56698</v>
      </c>
      <c r="F393" s="423">
        <v>79506</v>
      </c>
      <c r="G393" s="424">
        <v>1634</v>
      </c>
      <c r="H393" s="423">
        <f t="shared" si="12"/>
        <v>274</v>
      </c>
      <c r="I393" s="423">
        <f t="shared" si="13"/>
        <v>111</v>
      </c>
      <c r="J393" s="425">
        <v>46640.930000000008</v>
      </c>
      <c r="K393" s="426">
        <v>1.2156275614572865</v>
      </c>
      <c r="L393" s="426" t="s">
        <v>1075</v>
      </c>
      <c r="M393" s="427">
        <v>134</v>
      </c>
      <c r="N393" s="428">
        <v>-4.8311111111111105</v>
      </c>
      <c r="O393" s="428">
        <v>-76.554999999999993</v>
      </c>
      <c r="P393" s="429" t="s">
        <v>16</v>
      </c>
      <c r="Q393" s="430"/>
      <c r="R393" s="431">
        <v>6</v>
      </c>
      <c r="S393" s="432">
        <v>326</v>
      </c>
      <c r="T393" s="429" t="s">
        <v>29</v>
      </c>
      <c r="U393" s="424">
        <v>1634</v>
      </c>
      <c r="V393" s="433">
        <v>791</v>
      </c>
      <c r="W393" s="433">
        <v>85</v>
      </c>
      <c r="X393" s="434">
        <v>10.745891276864729</v>
      </c>
      <c r="Y393" s="433">
        <v>354</v>
      </c>
      <c r="Z393" s="435">
        <v>32.660194174757279</v>
      </c>
      <c r="AA393" s="435">
        <v>44.41015089163237</v>
      </c>
      <c r="AB393" s="435" t="s">
        <v>16</v>
      </c>
      <c r="AC393" s="436">
        <v>3</v>
      </c>
      <c r="AD393" s="437">
        <v>0.31982443951132244</v>
      </c>
      <c r="AE393" s="437">
        <v>0.40954937006430453</v>
      </c>
      <c r="AF393" s="433">
        <v>25420.396349360002</v>
      </c>
      <c r="AG393" s="435">
        <v>44.834732000000002</v>
      </c>
      <c r="AH393" s="433">
        <v>8728</v>
      </c>
      <c r="AI393" s="435">
        <v>15.394436000273593</v>
      </c>
      <c r="AJ393" s="433">
        <v>15850</v>
      </c>
      <c r="AK393" s="435">
        <v>20414.095836790781</v>
      </c>
      <c r="AL393" s="435">
        <v>2837.7613404352892</v>
      </c>
      <c r="AM393" s="435">
        <v>1095.8766392112595</v>
      </c>
      <c r="AN393" s="433">
        <v>3933.637979646548</v>
      </c>
      <c r="AP393" s="13"/>
      <c r="AQ393" s="13"/>
      <c r="AR393" s="13"/>
    </row>
    <row r="394" spans="1:44" x14ac:dyDescent="0.25">
      <c r="A394" t="s">
        <v>34</v>
      </c>
      <c r="B394" s="58" t="s">
        <v>1076</v>
      </c>
      <c r="C394" s="59" t="s">
        <v>1077</v>
      </c>
      <c r="D394" s="59">
        <v>9872</v>
      </c>
      <c r="E394" s="60">
        <v>14069</v>
      </c>
      <c r="F394" s="60">
        <v>14880</v>
      </c>
      <c r="G394" s="77">
        <v>494</v>
      </c>
      <c r="H394" s="60">
        <f t="shared" si="12"/>
        <v>16</v>
      </c>
      <c r="I394" s="414" t="str">
        <f t="shared" si="13"/>
        <v>-</v>
      </c>
      <c r="J394" s="78">
        <v>11540.66</v>
      </c>
      <c r="K394" s="79">
        <v>1.2190810577557956</v>
      </c>
      <c r="L394" s="79" t="s">
        <v>1078</v>
      </c>
      <c r="M394" s="80">
        <v>172</v>
      </c>
      <c r="N394" s="81">
        <v>-3.4755555555555557</v>
      </c>
      <c r="O394" s="81">
        <v>-76.433611111111119</v>
      </c>
      <c r="P394" s="82" t="s">
        <v>68</v>
      </c>
      <c r="Q394" s="83"/>
      <c r="R394" s="84"/>
      <c r="S394" s="85">
        <v>83</v>
      </c>
      <c r="T394" s="82" t="s">
        <v>29</v>
      </c>
      <c r="U394" s="77">
        <v>494</v>
      </c>
      <c r="V394" s="76">
        <v>66</v>
      </c>
      <c r="W394" s="76">
        <v>10</v>
      </c>
      <c r="X394" s="86">
        <v>15.151515151515152</v>
      </c>
      <c r="Y394" s="76">
        <v>21</v>
      </c>
      <c r="Z394" s="72">
        <v>30.691898285038437</v>
      </c>
      <c r="AA394" s="72">
        <v>50.503018108651908</v>
      </c>
      <c r="AB394" s="72" t="s">
        <v>16</v>
      </c>
      <c r="AC394" s="73" t="s">
        <v>39</v>
      </c>
      <c r="AD394" s="373">
        <v>0.258950251854981</v>
      </c>
      <c r="AE394" s="373" t="s">
        <v>16</v>
      </c>
      <c r="AF394" s="76">
        <v>6680.48006472</v>
      </c>
      <c r="AG394" s="75">
        <v>47.483688000000001</v>
      </c>
      <c r="AH394" s="76">
        <v>1313</v>
      </c>
      <c r="AI394" s="75">
        <v>9.3314400000000006</v>
      </c>
      <c r="AJ394" s="76">
        <v>3442</v>
      </c>
      <c r="AK394" s="75">
        <v>7590.4351775527502</v>
      </c>
      <c r="AL394" s="75">
        <v>608.77195536285456</v>
      </c>
      <c r="AM394" s="75">
        <v>1701.8661795436776</v>
      </c>
      <c r="AN394" s="76">
        <v>2310.6381349065323</v>
      </c>
      <c r="AP394" s="13"/>
      <c r="AQ394" s="13"/>
      <c r="AR394" s="13"/>
    </row>
    <row r="395" spans="1:44" x14ac:dyDescent="0.25">
      <c r="A395" t="s">
        <v>34</v>
      </c>
      <c r="B395" s="58" t="s">
        <v>1079</v>
      </c>
      <c r="C395" s="59" t="s">
        <v>1080</v>
      </c>
      <c r="D395" s="59">
        <v>12564</v>
      </c>
      <c r="E395" s="60">
        <v>14832</v>
      </c>
      <c r="F395" s="60">
        <v>19487</v>
      </c>
      <c r="G395" s="77">
        <v>354</v>
      </c>
      <c r="H395" s="60">
        <f t="shared" si="12"/>
        <v>106</v>
      </c>
      <c r="I395" s="60">
        <f t="shared" si="13"/>
        <v>68</v>
      </c>
      <c r="J395" s="78">
        <v>7235.53</v>
      </c>
      <c r="K395" s="79">
        <v>2.0498843899479375</v>
      </c>
      <c r="L395" s="79" t="s">
        <v>1075</v>
      </c>
      <c r="M395" s="80">
        <v>134</v>
      </c>
      <c r="N395" s="81">
        <v>-4.8311111111111105</v>
      </c>
      <c r="O395" s="81">
        <v>-76.554999999999993</v>
      </c>
      <c r="P395" s="82" t="s">
        <v>75</v>
      </c>
      <c r="Q395" s="83"/>
      <c r="R395" s="84"/>
      <c r="S395" s="85">
        <v>52</v>
      </c>
      <c r="T395" s="82" t="s">
        <v>23</v>
      </c>
      <c r="U395" s="77">
        <v>354</v>
      </c>
      <c r="V395" s="76">
        <v>367</v>
      </c>
      <c r="W395" s="76">
        <v>33</v>
      </c>
      <c r="X395" s="86">
        <v>8.9918256130790191</v>
      </c>
      <c r="Y395" s="76">
        <v>244</v>
      </c>
      <c r="Z395" s="75">
        <v>23.955696202531644</v>
      </c>
      <c r="AA395" s="75">
        <v>42.68292682926829</v>
      </c>
      <c r="AB395" s="75" t="s">
        <v>16</v>
      </c>
      <c r="AC395" s="87" t="s">
        <v>16</v>
      </c>
      <c r="AD395" s="360">
        <v>0.41870675624514408</v>
      </c>
      <c r="AE395" s="360" t="s">
        <v>16</v>
      </c>
      <c r="AF395" s="76">
        <v>5651.6392684800003</v>
      </c>
      <c r="AG395" s="75">
        <v>38.104364000000004</v>
      </c>
      <c r="AH395" s="76">
        <v>2102</v>
      </c>
      <c r="AI395" s="75">
        <v>14.17474</v>
      </c>
      <c r="AJ395" s="76">
        <v>3612</v>
      </c>
      <c r="AK395" s="75">
        <v>4815.7807949530106</v>
      </c>
      <c r="AL395" s="75">
        <v>4259.1898280744335</v>
      </c>
      <c r="AM395" s="75">
        <v>783.93000471952553</v>
      </c>
      <c r="AN395" s="76">
        <v>5043.1198327939583</v>
      </c>
      <c r="AP395" s="13"/>
      <c r="AQ395" s="13"/>
      <c r="AR395" s="13"/>
    </row>
    <row r="396" spans="1:44" x14ac:dyDescent="0.25">
      <c r="A396" t="s">
        <v>34</v>
      </c>
      <c r="B396" s="58" t="s">
        <v>1081</v>
      </c>
      <c r="C396" s="59" t="s">
        <v>1082</v>
      </c>
      <c r="D396" s="59">
        <v>7204</v>
      </c>
      <c r="E396" s="60">
        <v>7612</v>
      </c>
      <c r="F396" s="60">
        <v>10747</v>
      </c>
      <c r="G396" s="77">
        <v>220</v>
      </c>
      <c r="H396" s="60">
        <f t="shared" si="12"/>
        <v>20</v>
      </c>
      <c r="I396" s="414" t="str">
        <f t="shared" si="13"/>
        <v>-</v>
      </c>
      <c r="J396" s="78">
        <v>4685.1099999999997</v>
      </c>
      <c r="K396" s="79">
        <v>1.6247217247834096</v>
      </c>
      <c r="L396" s="79" t="s">
        <v>1083</v>
      </c>
      <c r="M396" s="80">
        <v>162</v>
      </c>
      <c r="N396" s="81">
        <v>-5.2491666666666665</v>
      </c>
      <c r="O396" s="81">
        <v>-77.041388888888889</v>
      </c>
      <c r="P396" s="82" t="s">
        <v>68</v>
      </c>
      <c r="Q396" s="83"/>
      <c r="R396" s="84"/>
      <c r="S396" s="85">
        <v>51</v>
      </c>
      <c r="T396" s="82" t="s">
        <v>23</v>
      </c>
      <c r="U396" s="77">
        <v>220</v>
      </c>
      <c r="V396" s="76">
        <v>60</v>
      </c>
      <c r="W396" s="76">
        <v>12</v>
      </c>
      <c r="X396" s="86">
        <v>20</v>
      </c>
      <c r="Y396" s="76">
        <v>12</v>
      </c>
      <c r="Z396" s="72">
        <v>36.491777603758806</v>
      </c>
      <c r="AA396" s="72">
        <v>25.628140703517587</v>
      </c>
      <c r="AB396" s="72" t="s">
        <v>16</v>
      </c>
      <c r="AC396" s="73" t="s">
        <v>39</v>
      </c>
      <c r="AD396" s="373">
        <v>0.19417336828034676</v>
      </c>
      <c r="AE396" s="373" t="s">
        <v>16</v>
      </c>
      <c r="AF396" s="76">
        <v>3895.4153475599996</v>
      </c>
      <c r="AG396" s="75">
        <v>51.174662999999995</v>
      </c>
      <c r="AH396" s="76">
        <v>1524</v>
      </c>
      <c r="AI396" s="75">
        <v>20.026489999999999</v>
      </c>
      <c r="AJ396" s="76">
        <v>2696</v>
      </c>
      <c r="AK396" s="75">
        <v>3380.54497549902</v>
      </c>
      <c r="AL396" s="75">
        <v>2473.5984629532318</v>
      </c>
      <c r="AM396" s="75">
        <v>152.82497635312663</v>
      </c>
      <c r="AN396" s="76">
        <v>2626.4234393063584</v>
      </c>
      <c r="AP396" s="13"/>
      <c r="AQ396" s="13"/>
      <c r="AR396" s="13"/>
    </row>
    <row r="397" spans="1:44" x14ac:dyDescent="0.25">
      <c r="A397" t="s">
        <v>34</v>
      </c>
      <c r="B397" s="58" t="s">
        <v>1084</v>
      </c>
      <c r="C397" s="59" t="s">
        <v>1085</v>
      </c>
      <c r="D397" s="59">
        <v>9550</v>
      </c>
      <c r="E397" s="60">
        <v>9253</v>
      </c>
      <c r="F397" s="60">
        <v>12506</v>
      </c>
      <c r="G397" s="77">
        <v>252</v>
      </c>
      <c r="H397" s="60">
        <f t="shared" si="12"/>
        <v>52</v>
      </c>
      <c r="I397" s="60">
        <f t="shared" si="13"/>
        <v>43</v>
      </c>
      <c r="J397" s="78">
        <v>3493.77</v>
      </c>
      <c r="K397" s="79">
        <v>2.6484284884236797</v>
      </c>
      <c r="L397" s="79" t="s">
        <v>1086</v>
      </c>
      <c r="M397" s="80">
        <v>155</v>
      </c>
      <c r="N397" s="81">
        <v>-4.5636111111111113</v>
      </c>
      <c r="O397" s="81">
        <v>-77.417222222222222</v>
      </c>
      <c r="P397" s="82" t="s">
        <v>52</v>
      </c>
      <c r="Q397" s="83"/>
      <c r="R397" s="84"/>
      <c r="S397" s="85">
        <v>42</v>
      </c>
      <c r="T397" s="82" t="s">
        <v>23</v>
      </c>
      <c r="U397" s="77">
        <v>252</v>
      </c>
      <c r="V397" s="76">
        <v>130</v>
      </c>
      <c r="W397" s="76">
        <v>12</v>
      </c>
      <c r="X397" s="86">
        <v>9.2307692307692317</v>
      </c>
      <c r="Y397" s="76">
        <v>35</v>
      </c>
      <c r="Z397" s="75">
        <v>31.879699248120303</v>
      </c>
      <c r="AA397" s="75">
        <v>35.12974051896208</v>
      </c>
      <c r="AB397" s="75" t="s">
        <v>16</v>
      </c>
      <c r="AC397" s="87" t="s">
        <v>39</v>
      </c>
      <c r="AD397" s="360">
        <v>0.33925140298169204</v>
      </c>
      <c r="AE397" s="360" t="s">
        <v>16</v>
      </c>
      <c r="AF397" s="76">
        <v>4582.1714678399994</v>
      </c>
      <c r="AG397" s="75">
        <v>49.520927999999998</v>
      </c>
      <c r="AH397" s="76">
        <v>1064</v>
      </c>
      <c r="AI397" s="75">
        <v>11.4946</v>
      </c>
      <c r="AJ397" s="76">
        <v>3206</v>
      </c>
      <c r="AK397" s="75">
        <v>2169.4963269190002</v>
      </c>
      <c r="AL397" s="75">
        <v>1049.5320220469039</v>
      </c>
      <c r="AM397" s="75">
        <v>1379.2901005079434</v>
      </c>
      <c r="AN397" s="76">
        <v>2428.8221225548473</v>
      </c>
      <c r="AP397" s="13"/>
      <c r="AQ397" s="13"/>
      <c r="AR397" s="13"/>
    </row>
    <row r="398" spans="1:44" x14ac:dyDescent="0.25">
      <c r="A398" t="s">
        <v>34</v>
      </c>
      <c r="B398" s="58" t="s">
        <v>1087</v>
      </c>
      <c r="C398" s="59" t="s">
        <v>1088</v>
      </c>
      <c r="D398" s="59">
        <v>6573</v>
      </c>
      <c r="E398" s="60">
        <v>4835</v>
      </c>
      <c r="F398" s="60">
        <v>11106</v>
      </c>
      <c r="G398" s="77">
        <v>135</v>
      </c>
      <c r="H398" s="60">
        <f t="shared" ref="H398:H461" si="14">IFERROR(VLOOKUP(B398,_Mayores80años_,2,0),0)</f>
        <v>21</v>
      </c>
      <c r="I398" s="414" t="str">
        <f t="shared" ref="I398:I461" si="15">IFERROR(VLOOKUP(B398,_discapacidad_,2,0),"-")</f>
        <v>-</v>
      </c>
      <c r="J398" s="78">
        <v>10776.95</v>
      </c>
      <c r="K398" s="79">
        <v>0.44864270503249987</v>
      </c>
      <c r="L398" s="79" t="s">
        <v>5625</v>
      </c>
      <c r="M398" s="80">
        <v>144</v>
      </c>
      <c r="N398" s="81">
        <v>-4.3263888888888884</v>
      </c>
      <c r="O398" s="81">
        <v>-77.216111111111118</v>
      </c>
      <c r="P398" s="82" t="s">
        <v>68</v>
      </c>
      <c r="Q398" s="83"/>
      <c r="R398" s="84"/>
      <c r="S398" s="85">
        <v>51</v>
      </c>
      <c r="T398" s="82" t="s">
        <v>29</v>
      </c>
      <c r="U398" s="77">
        <v>135</v>
      </c>
      <c r="V398" s="76">
        <v>69</v>
      </c>
      <c r="W398" s="76">
        <v>6</v>
      </c>
      <c r="X398" s="86">
        <v>8.695652173913043</v>
      </c>
      <c r="Y398" s="76">
        <v>21</v>
      </c>
      <c r="Z398" s="72">
        <v>35.271101173840137</v>
      </c>
      <c r="AA398" s="72">
        <v>45.475638051044079</v>
      </c>
      <c r="AB398" s="72" t="s">
        <v>16</v>
      </c>
      <c r="AC398" s="73" t="s">
        <v>16</v>
      </c>
      <c r="AD398" s="373">
        <v>0.27638236686301321</v>
      </c>
      <c r="AE398" s="373" t="s">
        <v>16</v>
      </c>
      <c r="AF398" s="76">
        <v>1938.835</v>
      </c>
      <c r="AG398" s="75">
        <v>40.1</v>
      </c>
      <c r="AH398" s="76">
        <v>919</v>
      </c>
      <c r="AI398" s="75">
        <v>19.006440000000001</v>
      </c>
      <c r="AJ398" s="76">
        <v>1516</v>
      </c>
      <c r="AK398" s="75">
        <v>925.14774811000098</v>
      </c>
      <c r="AL398" s="75">
        <v>1951.0013960703207</v>
      </c>
      <c r="AM398" s="75">
        <v>1053.4782399172698</v>
      </c>
      <c r="AN398" s="76">
        <v>3004.4796359875904</v>
      </c>
      <c r="AP398" s="13"/>
      <c r="AQ398" s="13"/>
      <c r="AR398" s="13"/>
    </row>
    <row r="399" spans="1:44" x14ac:dyDescent="0.25">
      <c r="A399" t="s">
        <v>34</v>
      </c>
      <c r="B399" s="58" t="s">
        <v>1089</v>
      </c>
      <c r="C399" s="59" t="s">
        <v>1090</v>
      </c>
      <c r="D399" s="59">
        <v>6526</v>
      </c>
      <c r="E399" s="60">
        <v>6097</v>
      </c>
      <c r="F399" s="60">
        <v>10780</v>
      </c>
      <c r="G399" s="77">
        <v>180</v>
      </c>
      <c r="H399" s="60">
        <f t="shared" si="14"/>
        <v>59</v>
      </c>
      <c r="I399" s="414" t="str">
        <f t="shared" si="15"/>
        <v>-</v>
      </c>
      <c r="J399" s="78">
        <v>8908.91</v>
      </c>
      <c r="K399" s="79">
        <v>0.68437103977927716</v>
      </c>
      <c r="L399" s="79" t="s">
        <v>1091</v>
      </c>
      <c r="M399" s="80">
        <v>137</v>
      </c>
      <c r="N399" s="81">
        <v>-4.6511111111111116</v>
      </c>
      <c r="O399" s="81">
        <v>-76.587499999999991</v>
      </c>
      <c r="P399" s="82" t="s">
        <v>38</v>
      </c>
      <c r="Q399" s="83"/>
      <c r="R399" s="84"/>
      <c r="S399" s="85">
        <v>47</v>
      </c>
      <c r="T399" s="82" t="s">
        <v>23</v>
      </c>
      <c r="U399" s="77">
        <v>180</v>
      </c>
      <c r="V399" s="76">
        <v>99</v>
      </c>
      <c r="W399" s="76">
        <v>12</v>
      </c>
      <c r="X399" s="86">
        <v>12.121212121212121</v>
      </c>
      <c r="Y399" s="76">
        <v>21</v>
      </c>
      <c r="Z399" s="72">
        <v>40.364495443806952</v>
      </c>
      <c r="AA399" s="72">
        <v>52.661064425770313</v>
      </c>
      <c r="AB399" s="72" t="s">
        <v>16</v>
      </c>
      <c r="AC399" s="73" t="s">
        <v>16</v>
      </c>
      <c r="AD399" s="373">
        <v>0.25685463581790474</v>
      </c>
      <c r="AE399" s="373" t="s">
        <v>16</v>
      </c>
      <c r="AF399" s="76">
        <v>2619.3468028000002</v>
      </c>
      <c r="AG399" s="75">
        <v>42.961240000000004</v>
      </c>
      <c r="AH399" s="76">
        <v>1387</v>
      </c>
      <c r="AI399" s="75">
        <v>22.742629999999998</v>
      </c>
      <c r="AJ399" s="76">
        <v>1378</v>
      </c>
      <c r="AK399" s="75">
        <v>1532.6908137570001</v>
      </c>
      <c r="AL399" s="75">
        <v>1003.6822322453667</v>
      </c>
      <c r="AM399" s="75">
        <v>1183.3235919304577</v>
      </c>
      <c r="AN399" s="76">
        <v>2187.0058241758243</v>
      </c>
      <c r="AP399" s="13"/>
      <c r="AQ399" s="13"/>
      <c r="AR399" s="13"/>
    </row>
    <row r="400" spans="1:44" x14ac:dyDescent="0.25">
      <c r="A400" t="s">
        <v>30</v>
      </c>
      <c r="B400" s="421" t="s">
        <v>1092</v>
      </c>
      <c r="C400" s="422" t="s">
        <v>1053</v>
      </c>
      <c r="D400" s="422">
        <v>65960</v>
      </c>
      <c r="E400" s="423">
        <v>68681</v>
      </c>
      <c r="F400" s="423">
        <v>86061</v>
      </c>
      <c r="G400" s="424">
        <v>1670</v>
      </c>
      <c r="H400" s="423">
        <f t="shared" si="14"/>
        <v>855</v>
      </c>
      <c r="I400" s="423">
        <f t="shared" si="15"/>
        <v>195</v>
      </c>
      <c r="J400" s="425">
        <v>67073.260000000009</v>
      </c>
      <c r="K400" s="426">
        <v>1.0239699099164106</v>
      </c>
      <c r="L400" s="426" t="s">
        <v>1093</v>
      </c>
      <c r="M400" s="427">
        <v>127</v>
      </c>
      <c r="N400" s="428">
        <v>-4.5013888888888891</v>
      </c>
      <c r="O400" s="428">
        <v>-73.569444444444443</v>
      </c>
      <c r="P400" s="429" t="s">
        <v>16</v>
      </c>
      <c r="Q400" s="430"/>
      <c r="R400" s="431">
        <v>5</v>
      </c>
      <c r="S400" s="432">
        <v>294</v>
      </c>
      <c r="T400" s="429" t="s">
        <v>29</v>
      </c>
      <c r="U400" s="424">
        <v>1670</v>
      </c>
      <c r="V400" s="433">
        <v>1405</v>
      </c>
      <c r="W400" s="433">
        <v>104</v>
      </c>
      <c r="X400" s="434">
        <v>7.4021352313167252</v>
      </c>
      <c r="Y400" s="433">
        <v>315</v>
      </c>
      <c r="Z400" s="435">
        <v>27.917332724366297</v>
      </c>
      <c r="AA400" s="435">
        <v>43.369175627240139</v>
      </c>
      <c r="AB400" s="435" t="s">
        <v>16</v>
      </c>
      <c r="AC400" s="436">
        <v>4</v>
      </c>
      <c r="AD400" s="437">
        <v>0.36353866955143238</v>
      </c>
      <c r="AE400" s="437">
        <v>0.50014310053142652</v>
      </c>
      <c r="AF400" s="433">
        <v>30387.201035700004</v>
      </c>
      <c r="AG400" s="435">
        <v>44.243970000000004</v>
      </c>
      <c r="AH400" s="433">
        <v>10384</v>
      </c>
      <c r="AI400" s="435">
        <v>15.118503758279973</v>
      </c>
      <c r="AJ400" s="433">
        <v>17623</v>
      </c>
      <c r="AK400" s="435">
        <v>17629.000217085981</v>
      </c>
      <c r="AL400" s="435">
        <v>6404.6724236688478</v>
      </c>
      <c r="AM400" s="435">
        <v>1041.7197358803746</v>
      </c>
      <c r="AN400" s="433">
        <v>7446.392159549222</v>
      </c>
      <c r="AP400" s="13"/>
      <c r="AQ400" s="13"/>
      <c r="AR400" s="13"/>
    </row>
    <row r="401" spans="1:44" x14ac:dyDescent="0.25">
      <c r="A401" t="s">
        <v>34</v>
      </c>
      <c r="B401" s="58" t="s">
        <v>1094</v>
      </c>
      <c r="C401" s="59" t="s">
        <v>1095</v>
      </c>
      <c r="D401" s="59">
        <v>30500</v>
      </c>
      <c r="E401" s="60">
        <v>32020</v>
      </c>
      <c r="F401" s="60">
        <v>38477</v>
      </c>
      <c r="G401" s="77">
        <v>747</v>
      </c>
      <c r="H401" s="60">
        <f t="shared" si="14"/>
        <v>497</v>
      </c>
      <c r="I401" s="60">
        <f t="shared" si="15"/>
        <v>126</v>
      </c>
      <c r="J401" s="78">
        <v>6672.35</v>
      </c>
      <c r="K401" s="79">
        <v>4.798908930137058</v>
      </c>
      <c r="L401" s="79" t="s">
        <v>1093</v>
      </c>
      <c r="M401" s="80">
        <v>127</v>
      </c>
      <c r="N401" s="81">
        <v>-4.5013888888888891</v>
      </c>
      <c r="O401" s="81">
        <v>-73.569444444444443</v>
      </c>
      <c r="P401" s="82" t="s">
        <v>694</v>
      </c>
      <c r="Q401" s="83"/>
      <c r="R401" s="84"/>
      <c r="S401" s="85">
        <v>85</v>
      </c>
      <c r="T401" s="82" t="s">
        <v>23</v>
      </c>
      <c r="U401" s="77">
        <v>747</v>
      </c>
      <c r="V401" s="76">
        <v>896</v>
      </c>
      <c r="W401" s="76">
        <v>66</v>
      </c>
      <c r="X401" s="86">
        <v>7.3660714285714288</v>
      </c>
      <c r="Y401" s="76">
        <v>217</v>
      </c>
      <c r="Z401" s="75">
        <v>22.481289579735176</v>
      </c>
      <c r="AA401" s="75">
        <v>35.688793718772303</v>
      </c>
      <c r="AB401" s="75" t="s">
        <v>16</v>
      </c>
      <c r="AC401" s="87" t="s">
        <v>16</v>
      </c>
      <c r="AD401" s="360">
        <v>0.41928530367275252</v>
      </c>
      <c r="AE401" s="360" t="s">
        <v>16</v>
      </c>
      <c r="AF401" s="76">
        <v>13332.888810599999</v>
      </c>
      <c r="AG401" s="75">
        <v>41.639252999999997</v>
      </c>
      <c r="AH401" s="76">
        <v>3871</v>
      </c>
      <c r="AI401" s="75">
        <v>12.088089999999999</v>
      </c>
      <c r="AJ401" s="76">
        <v>8795</v>
      </c>
      <c r="AK401" s="75">
        <v>9393.9946115969778</v>
      </c>
      <c r="AL401" s="75">
        <v>8520.8829244222379</v>
      </c>
      <c r="AM401" s="75">
        <v>594.99139069331648</v>
      </c>
      <c r="AN401" s="76">
        <v>9115.8743151155541</v>
      </c>
      <c r="AP401" s="13"/>
      <c r="AQ401" s="13"/>
      <c r="AR401" s="13"/>
    </row>
    <row r="402" spans="1:44" x14ac:dyDescent="0.25">
      <c r="A402" t="s">
        <v>34</v>
      </c>
      <c r="B402" s="58" t="s">
        <v>1096</v>
      </c>
      <c r="C402" s="59" t="s">
        <v>1097</v>
      </c>
      <c r="D402" s="59">
        <v>7786</v>
      </c>
      <c r="E402" s="60">
        <v>6383</v>
      </c>
      <c r="F402" s="60">
        <v>8096</v>
      </c>
      <c r="G402" s="77">
        <v>131</v>
      </c>
      <c r="H402" s="60">
        <f t="shared" si="14"/>
        <v>92</v>
      </c>
      <c r="I402" s="414" t="str">
        <f t="shared" si="15"/>
        <v>-</v>
      </c>
      <c r="J402" s="78">
        <v>12934.74</v>
      </c>
      <c r="K402" s="79">
        <v>0.49347725582423768</v>
      </c>
      <c r="L402" s="79" t="s">
        <v>1098</v>
      </c>
      <c r="M402" s="80">
        <v>106</v>
      </c>
      <c r="N402" s="81">
        <v>-4.6316666666666668</v>
      </c>
      <c r="O402" s="81">
        <v>-74.463055555555556</v>
      </c>
      <c r="P402" s="82" t="s">
        <v>68</v>
      </c>
      <c r="Q402" s="83"/>
      <c r="R402" s="84"/>
      <c r="S402" s="85">
        <v>28</v>
      </c>
      <c r="T402" s="82" t="s">
        <v>23</v>
      </c>
      <c r="U402" s="77">
        <v>131</v>
      </c>
      <c r="V402" s="76">
        <v>91</v>
      </c>
      <c r="W402" s="76">
        <v>8</v>
      </c>
      <c r="X402" s="86">
        <v>8.791208791208792</v>
      </c>
      <c r="Y402" s="76">
        <v>23</v>
      </c>
      <c r="Z402" s="72">
        <v>16.855087358684482</v>
      </c>
      <c r="AA402" s="72">
        <v>49.822064056939503</v>
      </c>
      <c r="AB402" s="72" t="s">
        <v>16</v>
      </c>
      <c r="AC402" s="73" t="s">
        <v>39</v>
      </c>
      <c r="AD402" s="373">
        <v>0.31542665416999849</v>
      </c>
      <c r="AE402" s="373" t="s">
        <v>16</v>
      </c>
      <c r="AF402" s="76">
        <v>3132.0499507700006</v>
      </c>
      <c r="AG402" s="75">
        <v>49.068619000000005</v>
      </c>
      <c r="AH402" s="76">
        <v>1653</v>
      </c>
      <c r="AI402" s="75">
        <v>25.893529999999998</v>
      </c>
      <c r="AJ402" s="76">
        <v>1883</v>
      </c>
      <c r="AK402" s="75">
        <v>1916.4145356460003</v>
      </c>
      <c r="AL402" s="75">
        <v>2122.2634920883602</v>
      </c>
      <c r="AM402" s="75">
        <v>755.55103086323049</v>
      </c>
      <c r="AN402" s="76">
        <v>2877.8145229515903</v>
      </c>
      <c r="AP402" s="13"/>
      <c r="AQ402" s="13"/>
      <c r="AR402" s="13"/>
    </row>
    <row r="403" spans="1:44" x14ac:dyDescent="0.25">
      <c r="A403" t="s">
        <v>34</v>
      </c>
      <c r="B403" s="58" t="s">
        <v>1099</v>
      </c>
      <c r="C403" s="59" t="s">
        <v>1100</v>
      </c>
      <c r="D403" s="59">
        <v>7746</v>
      </c>
      <c r="E403" s="60">
        <v>7404</v>
      </c>
      <c r="F403" s="60">
        <v>10941</v>
      </c>
      <c r="G403" s="77">
        <v>191</v>
      </c>
      <c r="H403" s="60">
        <f t="shared" si="14"/>
        <v>107</v>
      </c>
      <c r="I403" s="414" t="str">
        <f t="shared" si="15"/>
        <v>-</v>
      </c>
      <c r="J403" s="78">
        <v>19785.7</v>
      </c>
      <c r="K403" s="79">
        <v>0.37420965646906601</v>
      </c>
      <c r="L403" s="79" t="s">
        <v>1101</v>
      </c>
      <c r="M403" s="80">
        <v>131</v>
      </c>
      <c r="N403" s="81">
        <v>-3.4897222222222224</v>
      </c>
      <c r="O403" s="81">
        <v>-74.781666666666666</v>
      </c>
      <c r="P403" s="82" t="s">
        <v>68</v>
      </c>
      <c r="Q403" s="83"/>
      <c r="R403" s="84"/>
      <c r="S403" s="85">
        <v>47</v>
      </c>
      <c r="T403" s="82" t="s">
        <v>29</v>
      </c>
      <c r="U403" s="77">
        <v>191</v>
      </c>
      <c r="V403" s="76">
        <v>165</v>
      </c>
      <c r="W403" s="76">
        <v>11</v>
      </c>
      <c r="X403" s="86">
        <v>6.666666666666667</v>
      </c>
      <c r="Y403" s="76">
        <v>29</v>
      </c>
      <c r="Z403" s="75">
        <v>33.130434782608695</v>
      </c>
      <c r="AA403" s="75">
        <v>45.321637426900587</v>
      </c>
      <c r="AB403" s="75" t="s">
        <v>16</v>
      </c>
      <c r="AC403" s="87" t="s">
        <v>39</v>
      </c>
      <c r="AD403" s="360">
        <v>0.31894720539605648</v>
      </c>
      <c r="AE403" s="360" t="s">
        <v>16</v>
      </c>
      <c r="AF403" s="76">
        <v>3763.9560796799997</v>
      </c>
      <c r="AG403" s="75">
        <v>50.836792000000003</v>
      </c>
      <c r="AH403" s="76">
        <v>1011</v>
      </c>
      <c r="AI403" s="75">
        <v>13.649330000000001</v>
      </c>
      <c r="AJ403" s="76">
        <v>1199</v>
      </c>
      <c r="AK403" s="75">
        <v>1941.0615786709998</v>
      </c>
      <c r="AL403" s="75">
        <v>3987.3712803889807</v>
      </c>
      <c r="AM403" s="75">
        <v>730.8804605618584</v>
      </c>
      <c r="AN403" s="76">
        <v>4718.2517409508391</v>
      </c>
      <c r="AP403" s="13"/>
      <c r="AQ403" s="13"/>
      <c r="AR403" s="13"/>
    </row>
    <row r="404" spans="1:44" x14ac:dyDescent="0.25">
      <c r="A404" t="s">
        <v>34</v>
      </c>
      <c r="B404" s="58" t="s">
        <v>1102</v>
      </c>
      <c r="C404" s="59" t="s">
        <v>1103</v>
      </c>
      <c r="D404" s="59">
        <v>7857</v>
      </c>
      <c r="E404" s="60">
        <v>9821</v>
      </c>
      <c r="F404" s="60">
        <v>11764</v>
      </c>
      <c r="G404" s="77">
        <v>272</v>
      </c>
      <c r="H404" s="60">
        <f t="shared" si="14"/>
        <v>41</v>
      </c>
      <c r="I404" s="60">
        <f t="shared" si="15"/>
        <v>23</v>
      </c>
      <c r="J404" s="78">
        <v>12246.01</v>
      </c>
      <c r="K404" s="79">
        <v>0.80197550059162126</v>
      </c>
      <c r="L404" s="79" t="s">
        <v>1104</v>
      </c>
      <c r="M404" s="80">
        <v>131</v>
      </c>
      <c r="N404" s="81">
        <v>-3.8049999999999997</v>
      </c>
      <c r="O404" s="81">
        <v>-75.060555555555553</v>
      </c>
      <c r="P404" s="82" t="s">
        <v>52</v>
      </c>
      <c r="Q404" s="83"/>
      <c r="R404" s="84"/>
      <c r="S404" s="85">
        <v>39</v>
      </c>
      <c r="T404" s="82" t="s">
        <v>29</v>
      </c>
      <c r="U404" s="77">
        <v>272</v>
      </c>
      <c r="V404" s="76">
        <v>132</v>
      </c>
      <c r="W404" s="76">
        <v>8</v>
      </c>
      <c r="X404" s="86">
        <v>6.0606060606060606</v>
      </c>
      <c r="Y404" s="76">
        <v>19</v>
      </c>
      <c r="Z404" s="75">
        <v>31.956735496558501</v>
      </c>
      <c r="AA404" s="75">
        <v>52.12765957446809</v>
      </c>
      <c r="AB404" s="75" t="s">
        <v>16</v>
      </c>
      <c r="AC404" s="87" t="s">
        <v>39</v>
      </c>
      <c r="AD404" s="360">
        <v>0.3900867102106676</v>
      </c>
      <c r="AE404" s="360" t="s">
        <v>16</v>
      </c>
      <c r="AF404" s="76">
        <v>3611.8988294199999</v>
      </c>
      <c r="AG404" s="75">
        <v>36.777301999999999</v>
      </c>
      <c r="AH404" s="76">
        <v>614</v>
      </c>
      <c r="AI404" s="75">
        <v>6.255585</v>
      </c>
      <c r="AJ404" s="76">
        <v>2698</v>
      </c>
      <c r="AK404" s="75">
        <v>2375.3117381910006</v>
      </c>
      <c r="AL404" s="75">
        <v>1771.3482557784339</v>
      </c>
      <c r="AM404" s="75">
        <v>2016.589660930659</v>
      </c>
      <c r="AN404" s="76">
        <v>3787.9379167090929</v>
      </c>
      <c r="AP404" s="13"/>
      <c r="AQ404" s="13"/>
      <c r="AR404" s="13"/>
    </row>
    <row r="405" spans="1:44" x14ac:dyDescent="0.25">
      <c r="A405" t="s">
        <v>34</v>
      </c>
      <c r="B405" s="58" t="s">
        <v>1105</v>
      </c>
      <c r="C405" s="59" t="s">
        <v>1106</v>
      </c>
      <c r="D405" s="59">
        <v>12071</v>
      </c>
      <c r="E405" s="60">
        <v>13053</v>
      </c>
      <c r="F405" s="60">
        <v>16783</v>
      </c>
      <c r="G405" s="77">
        <v>330</v>
      </c>
      <c r="H405" s="60">
        <f t="shared" si="14"/>
        <v>118</v>
      </c>
      <c r="I405" s="60">
        <f t="shared" si="15"/>
        <v>46</v>
      </c>
      <c r="J405" s="78">
        <v>15434.46</v>
      </c>
      <c r="K405" s="79">
        <v>0.84570500036930352</v>
      </c>
      <c r="L405" s="79" t="s">
        <v>1107</v>
      </c>
      <c r="M405" s="80">
        <v>100</v>
      </c>
      <c r="N405" s="81">
        <v>-4.5874999999999995</v>
      </c>
      <c r="O405" s="81">
        <v>-74.767222222222216</v>
      </c>
      <c r="P405" s="82" t="s">
        <v>68</v>
      </c>
      <c r="Q405" s="83"/>
      <c r="R405" s="84"/>
      <c r="S405" s="85">
        <v>95</v>
      </c>
      <c r="T405" s="82" t="s">
        <v>23</v>
      </c>
      <c r="U405" s="77">
        <v>330</v>
      </c>
      <c r="V405" s="76">
        <v>121</v>
      </c>
      <c r="W405" s="76">
        <v>11</v>
      </c>
      <c r="X405" s="86">
        <v>9.0909090909090917</v>
      </c>
      <c r="Y405" s="76">
        <v>27</v>
      </c>
      <c r="Z405" s="72">
        <v>37.033582089552233</v>
      </c>
      <c r="AA405" s="72">
        <v>55.371900826446286</v>
      </c>
      <c r="AB405" s="72" t="s">
        <v>16</v>
      </c>
      <c r="AC405" s="73" t="s">
        <v>39</v>
      </c>
      <c r="AD405" s="373">
        <v>0.22424878486545954</v>
      </c>
      <c r="AE405" s="373" t="s">
        <v>16</v>
      </c>
      <c r="AF405" s="76">
        <v>6540.3579785100001</v>
      </c>
      <c r="AG405" s="75">
        <v>50.106166999999999</v>
      </c>
      <c r="AH405" s="76">
        <v>3049</v>
      </c>
      <c r="AI405" s="75">
        <v>23.356290000000001</v>
      </c>
      <c r="AJ405" s="76">
        <v>3048</v>
      </c>
      <c r="AK405" s="75">
        <v>2002.2177529809999</v>
      </c>
      <c r="AL405" s="75">
        <v>1180.1229954799664</v>
      </c>
      <c r="AM405" s="75">
        <v>1209.6220508695319</v>
      </c>
      <c r="AN405" s="76">
        <v>2389.7450463494984</v>
      </c>
      <c r="AP405" s="13"/>
      <c r="AQ405" s="13"/>
      <c r="AR405" s="13"/>
    </row>
    <row r="406" spans="1:44" ht="25.5" x14ac:dyDescent="0.25">
      <c r="A406" t="s">
        <v>30</v>
      </c>
      <c r="B406" s="421" t="s">
        <v>1108</v>
      </c>
      <c r="C406" s="422" t="s">
        <v>1109</v>
      </c>
      <c r="D406" s="422">
        <v>57828</v>
      </c>
      <c r="E406" s="423">
        <v>57366</v>
      </c>
      <c r="F406" s="423">
        <v>81531</v>
      </c>
      <c r="G406" s="424">
        <v>1395</v>
      </c>
      <c r="H406" s="423">
        <f t="shared" si="14"/>
        <v>809</v>
      </c>
      <c r="I406" s="423">
        <f t="shared" si="15"/>
        <v>499</v>
      </c>
      <c r="J406" s="425">
        <v>37064.54</v>
      </c>
      <c r="K406" s="426">
        <v>1.5477326846630228</v>
      </c>
      <c r="L406" s="426" t="s">
        <v>1110</v>
      </c>
      <c r="M406" s="427">
        <v>86</v>
      </c>
      <c r="N406" s="428">
        <v>-3.9061111111111111</v>
      </c>
      <c r="O406" s="428">
        <v>-70.516944444444448</v>
      </c>
      <c r="P406" s="429" t="s">
        <v>16</v>
      </c>
      <c r="Q406" s="430"/>
      <c r="R406" s="431">
        <v>4</v>
      </c>
      <c r="S406" s="432">
        <v>225</v>
      </c>
      <c r="T406" s="429" t="s">
        <v>1111</v>
      </c>
      <c r="U406" s="424">
        <v>1395</v>
      </c>
      <c r="V406" s="433">
        <v>1257</v>
      </c>
      <c r="W406" s="433">
        <v>71</v>
      </c>
      <c r="X406" s="434">
        <v>5.6483691328560059</v>
      </c>
      <c r="Y406" s="433">
        <v>378</v>
      </c>
      <c r="Z406" s="435">
        <v>26.159685127916781</v>
      </c>
      <c r="AA406" s="435">
        <v>44.182389937106919</v>
      </c>
      <c r="AB406" s="435" t="s">
        <v>16</v>
      </c>
      <c r="AC406" s="436">
        <v>3</v>
      </c>
      <c r="AD406" s="437">
        <v>0.35160249548356526</v>
      </c>
      <c r="AE406" s="437">
        <v>0.50219242736720304</v>
      </c>
      <c r="AF406" s="433">
        <v>25207.26691482</v>
      </c>
      <c r="AG406" s="435">
        <v>43.941127000000002</v>
      </c>
      <c r="AH406" s="433">
        <v>7029</v>
      </c>
      <c r="AI406" s="435">
        <v>12.25204570761068</v>
      </c>
      <c r="AJ406" s="433">
        <v>16835</v>
      </c>
      <c r="AK406" s="435">
        <v>18039.571090756981</v>
      </c>
      <c r="AL406" s="435">
        <v>1813.509369661472</v>
      </c>
      <c r="AM406" s="435">
        <v>599.35998343966799</v>
      </c>
      <c r="AN406" s="433">
        <v>2412.86935310114</v>
      </c>
      <c r="AP406" s="13"/>
      <c r="AQ406" s="13"/>
      <c r="AR406" s="13"/>
    </row>
    <row r="407" spans="1:44" x14ac:dyDescent="0.25">
      <c r="A407" t="s">
        <v>34</v>
      </c>
      <c r="B407" s="58" t="s">
        <v>1112</v>
      </c>
      <c r="C407" s="59" t="s">
        <v>1113</v>
      </c>
      <c r="D407" s="59">
        <v>14408</v>
      </c>
      <c r="E407" s="60">
        <v>12694</v>
      </c>
      <c r="F407" s="60">
        <v>17356</v>
      </c>
      <c r="G407" s="77">
        <v>296</v>
      </c>
      <c r="H407" s="60">
        <f t="shared" si="14"/>
        <v>168</v>
      </c>
      <c r="I407" s="60">
        <f t="shared" si="15"/>
        <v>110</v>
      </c>
      <c r="J407" s="78">
        <v>11048.35</v>
      </c>
      <c r="K407" s="79">
        <v>1.1489498431892544</v>
      </c>
      <c r="L407" s="79" t="s">
        <v>1114</v>
      </c>
      <c r="M407" s="80">
        <v>117</v>
      </c>
      <c r="N407" s="81">
        <v>-3.3202777777777777</v>
      </c>
      <c r="O407" s="81">
        <v>-71.861944444444433</v>
      </c>
      <c r="P407" s="82" t="s">
        <v>52</v>
      </c>
      <c r="Q407" s="83"/>
      <c r="R407" s="84"/>
      <c r="S407" s="85">
        <v>64</v>
      </c>
      <c r="T407" s="82" t="s">
        <v>23</v>
      </c>
      <c r="U407" s="77">
        <v>296</v>
      </c>
      <c r="V407" s="76">
        <v>305</v>
      </c>
      <c r="W407" s="76">
        <v>16</v>
      </c>
      <c r="X407" s="86">
        <v>5.2459016393442619</v>
      </c>
      <c r="Y407" s="76">
        <v>68</v>
      </c>
      <c r="Z407" s="75">
        <v>31.22151321786691</v>
      </c>
      <c r="AA407" s="75">
        <v>48.643410852713174</v>
      </c>
      <c r="AB407" s="75" t="s">
        <v>16</v>
      </c>
      <c r="AC407" s="87" t="s">
        <v>39</v>
      </c>
      <c r="AD407" s="360">
        <v>0.32622783903276514</v>
      </c>
      <c r="AE407" s="360" t="s">
        <v>16</v>
      </c>
      <c r="AF407" s="76">
        <v>6319.3618615599999</v>
      </c>
      <c r="AG407" s="75">
        <v>49.782274000000001</v>
      </c>
      <c r="AH407" s="76">
        <v>2771</v>
      </c>
      <c r="AI407" s="75">
        <v>21.82921</v>
      </c>
      <c r="AJ407" s="76">
        <v>4268</v>
      </c>
      <c r="AK407" s="75">
        <v>3902.2587506900195</v>
      </c>
      <c r="AL407" s="75">
        <v>1284.8853608003781</v>
      </c>
      <c r="AM407" s="75">
        <v>725.18039073578063</v>
      </c>
      <c r="AN407" s="76">
        <v>2010.0657515361586</v>
      </c>
      <c r="AP407" s="13"/>
      <c r="AQ407" s="13"/>
      <c r="AR407" s="13"/>
    </row>
    <row r="408" spans="1:44" x14ac:dyDescent="0.25">
      <c r="A408" t="s">
        <v>34</v>
      </c>
      <c r="B408" s="58" t="s">
        <v>1115</v>
      </c>
      <c r="C408" s="59" t="s">
        <v>1116</v>
      </c>
      <c r="D408" s="59">
        <v>19832</v>
      </c>
      <c r="E408" s="60">
        <v>22356</v>
      </c>
      <c r="F408" s="60">
        <v>27895</v>
      </c>
      <c r="G408" s="77">
        <v>531</v>
      </c>
      <c r="H408" s="60">
        <f t="shared" si="14"/>
        <v>269</v>
      </c>
      <c r="I408" s="60">
        <f t="shared" si="15"/>
        <v>135</v>
      </c>
      <c r="J408" s="78">
        <v>7163.07</v>
      </c>
      <c r="K408" s="79">
        <v>3.1210081710774848</v>
      </c>
      <c r="L408" s="79" t="s">
        <v>1110</v>
      </c>
      <c r="M408" s="80">
        <v>86</v>
      </c>
      <c r="N408" s="81">
        <v>-3.9061111111111111</v>
      </c>
      <c r="O408" s="81">
        <v>-70.516944444444448</v>
      </c>
      <c r="P408" s="82" t="s">
        <v>52</v>
      </c>
      <c r="Q408" s="83"/>
      <c r="R408" s="84"/>
      <c r="S408" s="85">
        <v>69</v>
      </c>
      <c r="T408" s="82" t="s">
        <v>1117</v>
      </c>
      <c r="U408" s="77">
        <v>531</v>
      </c>
      <c r="V408" s="76">
        <v>587</v>
      </c>
      <c r="W408" s="76">
        <v>33</v>
      </c>
      <c r="X408" s="86">
        <v>5.6218057921635438</v>
      </c>
      <c r="Y408" s="76">
        <v>235</v>
      </c>
      <c r="Z408" s="75">
        <v>26.094069529652351</v>
      </c>
      <c r="AA408" s="75">
        <v>37.346101231190147</v>
      </c>
      <c r="AB408" s="75" t="s">
        <v>16</v>
      </c>
      <c r="AC408" s="87" t="s">
        <v>16</v>
      </c>
      <c r="AD408" s="360">
        <v>0.38162900862121479</v>
      </c>
      <c r="AE408" s="360" t="s">
        <v>16</v>
      </c>
      <c r="AF408" s="76">
        <v>8260.4892398400007</v>
      </c>
      <c r="AG408" s="75">
        <v>36.949764000000002</v>
      </c>
      <c r="AH408" s="76">
        <v>1503</v>
      </c>
      <c r="AI408" s="75">
        <v>6.7210660000000004</v>
      </c>
      <c r="AJ408" s="76">
        <v>6190</v>
      </c>
      <c r="AK408" s="75">
        <v>6723.7616804949803</v>
      </c>
      <c r="AL408" s="75">
        <v>2011.9601395598495</v>
      </c>
      <c r="AM408" s="75">
        <v>305.20999821077112</v>
      </c>
      <c r="AN408" s="76">
        <v>2317.1701377706204</v>
      </c>
      <c r="AP408" s="13"/>
      <c r="AQ408" s="13"/>
      <c r="AR408" s="13"/>
    </row>
    <row r="409" spans="1:44" x14ac:dyDescent="0.25">
      <c r="A409" t="s">
        <v>34</v>
      </c>
      <c r="B409" s="58" t="s">
        <v>1118</v>
      </c>
      <c r="C409" s="59" t="s">
        <v>639</v>
      </c>
      <c r="D409" s="59">
        <v>12867</v>
      </c>
      <c r="E409" s="60">
        <v>12388</v>
      </c>
      <c r="F409" s="60">
        <v>18467</v>
      </c>
      <c r="G409" s="77">
        <v>295</v>
      </c>
      <c r="H409" s="60">
        <f t="shared" si="14"/>
        <v>232</v>
      </c>
      <c r="I409" s="60">
        <f t="shared" si="15"/>
        <v>136</v>
      </c>
      <c r="J409" s="78">
        <v>5045.58</v>
      </c>
      <c r="K409" s="79">
        <v>2.4552182306097614</v>
      </c>
      <c r="L409" s="79" t="s">
        <v>1119</v>
      </c>
      <c r="M409" s="80">
        <v>85</v>
      </c>
      <c r="N409" s="81">
        <v>-4.0202777777777774</v>
      </c>
      <c r="O409" s="81">
        <v>-71.103055555555557</v>
      </c>
      <c r="P409" s="82" t="s">
        <v>52</v>
      </c>
      <c r="Q409" s="83"/>
      <c r="R409" s="84"/>
      <c r="S409" s="85">
        <v>41</v>
      </c>
      <c r="T409" s="82" t="s">
        <v>23</v>
      </c>
      <c r="U409" s="77">
        <v>295</v>
      </c>
      <c r="V409" s="76">
        <v>259</v>
      </c>
      <c r="W409" s="76">
        <v>15</v>
      </c>
      <c r="X409" s="86">
        <v>5.7915057915057915</v>
      </c>
      <c r="Y409" s="76">
        <v>54</v>
      </c>
      <c r="Z409" s="75">
        <v>20.722135007849293</v>
      </c>
      <c r="AA409" s="75">
        <v>48.22429906542056</v>
      </c>
      <c r="AB409" s="75" t="s">
        <v>16</v>
      </c>
      <c r="AC409" s="87" t="s">
        <v>39</v>
      </c>
      <c r="AD409" s="360">
        <v>0.33522197955691463</v>
      </c>
      <c r="AE409" s="360" t="s">
        <v>16</v>
      </c>
      <c r="AF409" s="76">
        <v>6030.2436474000006</v>
      </c>
      <c r="AG409" s="75">
        <v>48.678105000000002</v>
      </c>
      <c r="AH409" s="76">
        <v>1814</v>
      </c>
      <c r="AI409" s="75">
        <v>14.6412</v>
      </c>
      <c r="AJ409" s="76">
        <v>3709</v>
      </c>
      <c r="AK409" s="75">
        <v>4160.1510792770096</v>
      </c>
      <c r="AL409" s="75">
        <v>836.19456732321612</v>
      </c>
      <c r="AM409" s="75">
        <v>319.41888278979661</v>
      </c>
      <c r="AN409" s="76">
        <v>1155.6134501130127</v>
      </c>
      <c r="AP409" s="13"/>
      <c r="AQ409" s="13"/>
      <c r="AR409" s="13"/>
    </row>
    <row r="410" spans="1:44" ht="25.5" x14ac:dyDescent="0.25">
      <c r="A410" t="s">
        <v>34</v>
      </c>
      <c r="B410" s="58" t="s">
        <v>1120</v>
      </c>
      <c r="C410" s="59" t="s">
        <v>1121</v>
      </c>
      <c r="D410" s="59">
        <v>10721</v>
      </c>
      <c r="E410" s="60">
        <v>9928</v>
      </c>
      <c r="F410" s="60">
        <v>17813</v>
      </c>
      <c r="G410" s="77">
        <v>273</v>
      </c>
      <c r="H410" s="60">
        <f t="shared" si="14"/>
        <v>140</v>
      </c>
      <c r="I410" s="60">
        <f t="shared" si="15"/>
        <v>118</v>
      </c>
      <c r="J410" s="78">
        <v>13807.54</v>
      </c>
      <c r="K410" s="79">
        <v>0.71902742994045277</v>
      </c>
      <c r="L410" s="79" t="s">
        <v>1122</v>
      </c>
      <c r="M410" s="80">
        <v>75</v>
      </c>
      <c r="N410" s="81">
        <v>-4.3536111111111104</v>
      </c>
      <c r="O410" s="81">
        <v>-70.041666666666671</v>
      </c>
      <c r="P410" s="82" t="s">
        <v>68</v>
      </c>
      <c r="Q410" s="83"/>
      <c r="R410" s="84"/>
      <c r="S410" s="85">
        <v>51</v>
      </c>
      <c r="T410" s="82" t="s">
        <v>1111</v>
      </c>
      <c r="U410" s="77">
        <v>273</v>
      </c>
      <c r="V410" s="76">
        <v>106</v>
      </c>
      <c r="W410" s="76">
        <v>7</v>
      </c>
      <c r="X410" s="86">
        <v>6.6037735849056602</v>
      </c>
      <c r="Y410" s="76">
        <v>21</v>
      </c>
      <c r="Z410" s="72">
        <v>25.177304964539005</v>
      </c>
      <c r="AA410" s="72">
        <v>48.412698412698411</v>
      </c>
      <c r="AB410" s="72" t="s">
        <v>16</v>
      </c>
      <c r="AC410" s="73" t="s">
        <v>39</v>
      </c>
      <c r="AD410" s="373">
        <v>0.33038132268261317</v>
      </c>
      <c r="AE410" s="373" t="s">
        <v>16</v>
      </c>
      <c r="AF410" s="76">
        <v>4581.4358379199994</v>
      </c>
      <c r="AG410" s="75">
        <v>46.146614</v>
      </c>
      <c r="AH410" s="76">
        <v>787</v>
      </c>
      <c r="AI410" s="75">
        <v>7.9298510000000002</v>
      </c>
      <c r="AJ410" s="76">
        <v>2668</v>
      </c>
      <c r="AK410" s="75">
        <v>3253.3995802949703</v>
      </c>
      <c r="AL410" s="75">
        <v>2117.2649798549564</v>
      </c>
      <c r="AM410" s="75">
        <v>1450.1620759468171</v>
      </c>
      <c r="AN410" s="76">
        <v>3567.4270558017729</v>
      </c>
      <c r="AP410" s="13"/>
      <c r="AQ410" s="13"/>
      <c r="AR410" s="13"/>
    </row>
    <row r="411" spans="1:44" x14ac:dyDescent="0.25">
      <c r="A411" t="s">
        <v>30</v>
      </c>
      <c r="B411" s="421" t="s">
        <v>1123</v>
      </c>
      <c r="C411" s="422" t="s">
        <v>1124</v>
      </c>
      <c r="D411" s="422">
        <v>522517</v>
      </c>
      <c r="E411" s="423">
        <v>527866</v>
      </c>
      <c r="F411" s="423">
        <v>589546</v>
      </c>
      <c r="G411" s="424">
        <v>9623</v>
      </c>
      <c r="H411" s="423">
        <f t="shared" si="14"/>
        <v>7072</v>
      </c>
      <c r="I411" s="423">
        <f t="shared" si="15"/>
        <v>2353</v>
      </c>
      <c r="J411" s="425">
        <v>75069.16</v>
      </c>
      <c r="K411" s="426">
        <v>7.0317291415009837</v>
      </c>
      <c r="L411" s="426" t="s">
        <v>1054</v>
      </c>
      <c r="M411" s="427">
        <v>107</v>
      </c>
      <c r="N411" s="428">
        <v>-3.7480555555555557</v>
      </c>
      <c r="O411" s="428">
        <v>-73.244166666666672</v>
      </c>
      <c r="P411" s="429" t="s">
        <v>16</v>
      </c>
      <c r="Q411" s="430"/>
      <c r="R411" s="431">
        <v>11</v>
      </c>
      <c r="S411" s="432">
        <v>670</v>
      </c>
      <c r="T411" s="429" t="s">
        <v>29</v>
      </c>
      <c r="U411" s="424">
        <v>9623</v>
      </c>
      <c r="V411" s="433">
        <v>10421</v>
      </c>
      <c r="W411" s="433">
        <v>882</v>
      </c>
      <c r="X411" s="434">
        <v>8.4636791094904513</v>
      </c>
      <c r="Y411" s="433">
        <v>6476</v>
      </c>
      <c r="Z411" s="435">
        <v>20.411353536255834</v>
      </c>
      <c r="AA411" s="435">
        <v>41.617164642255517</v>
      </c>
      <c r="AB411" s="435" t="s">
        <v>16</v>
      </c>
      <c r="AC411" s="436">
        <v>8</v>
      </c>
      <c r="AD411" s="437">
        <v>0.56380771692093823</v>
      </c>
      <c r="AE411" s="437">
        <v>0.69035168631590804</v>
      </c>
      <c r="AF411" s="433">
        <v>117152.65860775998</v>
      </c>
      <c r="AG411" s="435">
        <v>22.193635999999998</v>
      </c>
      <c r="AH411" s="433">
        <v>25621</v>
      </c>
      <c r="AI411" s="435">
        <v>4.853733754678859</v>
      </c>
      <c r="AJ411" s="433">
        <v>168136</v>
      </c>
      <c r="AK411" s="435">
        <v>195808.72458303696</v>
      </c>
      <c r="AL411" s="435">
        <v>3552.5870817404393</v>
      </c>
      <c r="AM411" s="435">
        <v>821.34541703765728</v>
      </c>
      <c r="AN411" s="433">
        <v>4373.9324987780965</v>
      </c>
      <c r="AP411" s="13"/>
      <c r="AQ411" s="13"/>
      <c r="AR411" s="13"/>
    </row>
    <row r="412" spans="1:44" x14ac:dyDescent="0.25">
      <c r="A412" t="s">
        <v>34</v>
      </c>
      <c r="B412" s="58" t="s">
        <v>1125</v>
      </c>
      <c r="C412" s="59" t="s">
        <v>1126</v>
      </c>
      <c r="D412" s="59">
        <v>2787</v>
      </c>
      <c r="E412" s="60">
        <v>3082</v>
      </c>
      <c r="F412" s="60">
        <v>4673</v>
      </c>
      <c r="G412" s="77">
        <v>74</v>
      </c>
      <c r="H412" s="60">
        <f t="shared" si="14"/>
        <v>68</v>
      </c>
      <c r="I412" s="60">
        <f t="shared" si="15"/>
        <v>13</v>
      </c>
      <c r="J412" s="78">
        <v>14290.81</v>
      </c>
      <c r="K412" s="79">
        <v>0.21566307298186738</v>
      </c>
      <c r="L412" s="79" t="s">
        <v>1127</v>
      </c>
      <c r="M412" s="80">
        <v>115</v>
      </c>
      <c r="N412" s="81">
        <v>-3.8883333333333332</v>
      </c>
      <c r="O412" s="81">
        <v>-73.697500000000005</v>
      </c>
      <c r="P412" s="82" t="s">
        <v>68</v>
      </c>
      <c r="Q412" s="83"/>
      <c r="R412" s="84"/>
      <c r="S412" s="85">
        <v>23</v>
      </c>
      <c r="T412" s="82" t="s">
        <v>23</v>
      </c>
      <c r="U412" s="77">
        <v>74</v>
      </c>
      <c r="V412" s="76">
        <v>85</v>
      </c>
      <c r="W412" s="76">
        <v>4</v>
      </c>
      <c r="X412" s="86">
        <v>4.7058823529411766</v>
      </c>
      <c r="Y412" s="76">
        <v>34</v>
      </c>
      <c r="Z412" s="72">
        <v>29.010989010989015</v>
      </c>
      <c r="AA412" s="72">
        <v>60.091743119266049</v>
      </c>
      <c r="AB412" s="72" t="s">
        <v>16</v>
      </c>
      <c r="AC412" s="73" t="s">
        <v>39</v>
      </c>
      <c r="AD412" s="373">
        <v>0.289752872640128</v>
      </c>
      <c r="AE412" s="373" t="s">
        <v>16</v>
      </c>
      <c r="AF412" s="76">
        <v>1498.99274066</v>
      </c>
      <c r="AG412" s="75">
        <v>48.637013000000003</v>
      </c>
      <c r="AH412" s="76">
        <v>406</v>
      </c>
      <c r="AI412" s="75">
        <v>13.1751</v>
      </c>
      <c r="AJ412" s="76">
        <v>708</v>
      </c>
      <c r="AK412" s="75">
        <v>867.94141130400078</v>
      </c>
      <c r="AL412" s="75">
        <v>1881.6185950681383</v>
      </c>
      <c r="AM412" s="75">
        <v>1909.473358208955</v>
      </c>
      <c r="AN412" s="76">
        <v>3791.0919532770936</v>
      </c>
      <c r="AP412" s="13"/>
      <c r="AQ412" s="13"/>
      <c r="AR412" s="13"/>
    </row>
    <row r="413" spans="1:44" x14ac:dyDescent="0.25">
      <c r="A413" t="s">
        <v>34</v>
      </c>
      <c r="B413" s="58" t="s">
        <v>1128</v>
      </c>
      <c r="C413" s="59" t="s">
        <v>1129</v>
      </c>
      <c r="D413" s="59">
        <v>73015</v>
      </c>
      <c r="E413" s="60">
        <v>69608</v>
      </c>
      <c r="F413" s="60">
        <v>80630</v>
      </c>
      <c r="G413" s="77">
        <v>1329</v>
      </c>
      <c r="H413" s="60">
        <f t="shared" si="14"/>
        <v>928</v>
      </c>
      <c r="I413" s="60">
        <f t="shared" si="15"/>
        <v>208</v>
      </c>
      <c r="J413" s="78">
        <v>632.79999999999995</v>
      </c>
      <c r="K413" s="79">
        <v>110.00000000000001</v>
      </c>
      <c r="L413" s="79" t="s">
        <v>1130</v>
      </c>
      <c r="M413" s="80">
        <v>116</v>
      </c>
      <c r="N413" s="81">
        <v>-3.7691666666666666</v>
      </c>
      <c r="O413" s="81">
        <v>-73.260000000000005</v>
      </c>
      <c r="P413" s="82" t="s">
        <v>907</v>
      </c>
      <c r="Q413" s="83"/>
      <c r="R413" s="84"/>
      <c r="S413" s="85">
        <v>59</v>
      </c>
      <c r="T413" s="82" t="s">
        <v>23</v>
      </c>
      <c r="U413" s="77">
        <v>1329</v>
      </c>
      <c r="V413" s="76">
        <v>1593</v>
      </c>
      <c r="W413" s="76">
        <v>133</v>
      </c>
      <c r="X413" s="86">
        <v>8.3490269930947889</v>
      </c>
      <c r="Y413" s="76">
        <v>1091</v>
      </c>
      <c r="Z413" s="72">
        <v>19.977965479250827</v>
      </c>
      <c r="AA413" s="72">
        <v>55.758538522637011</v>
      </c>
      <c r="AB413" s="72" t="s">
        <v>16</v>
      </c>
      <c r="AC413" s="73" t="s">
        <v>39</v>
      </c>
      <c r="AD413" s="373">
        <v>0.52979535354432505</v>
      </c>
      <c r="AE413" s="373" t="s">
        <v>16</v>
      </c>
      <c r="AF413" s="76">
        <v>18422.47485848</v>
      </c>
      <c r="AG413" s="75">
        <v>26.466031000000001</v>
      </c>
      <c r="AH413" s="76">
        <v>4282</v>
      </c>
      <c r="AI413" s="75">
        <v>6.1520250000000001</v>
      </c>
      <c r="AJ413" s="76">
        <v>23775</v>
      </c>
      <c r="AK413" s="75">
        <v>26434.261246042988</v>
      </c>
      <c r="AL413" s="75">
        <v>774.66347675554528</v>
      </c>
      <c r="AM413" s="75">
        <v>77.080668170325254</v>
      </c>
      <c r="AN413" s="76">
        <v>851.7441449258705</v>
      </c>
      <c r="AP413" s="13"/>
      <c r="AQ413" s="13"/>
      <c r="AR413" s="13"/>
    </row>
    <row r="414" spans="1:44" x14ac:dyDescent="0.25">
      <c r="A414" t="s">
        <v>34</v>
      </c>
      <c r="B414" s="58" t="s">
        <v>1131</v>
      </c>
      <c r="C414" s="59" t="s">
        <v>1132</v>
      </c>
      <c r="D414" s="59">
        <v>20352</v>
      </c>
      <c r="E414" s="60">
        <v>14957</v>
      </c>
      <c r="F414" s="60">
        <v>19009</v>
      </c>
      <c r="G414" s="77">
        <v>306</v>
      </c>
      <c r="H414" s="60">
        <f t="shared" si="14"/>
        <v>293</v>
      </c>
      <c r="I414" s="60">
        <f t="shared" si="15"/>
        <v>72</v>
      </c>
      <c r="J414" s="78">
        <v>4476.1899999999996</v>
      </c>
      <c r="K414" s="79">
        <v>3.3414578022827452</v>
      </c>
      <c r="L414" s="79" t="s">
        <v>1133</v>
      </c>
      <c r="M414" s="80">
        <v>129</v>
      </c>
      <c r="N414" s="81">
        <v>-4.0016666666666669</v>
      </c>
      <c r="O414" s="81">
        <v>-73.156944444444449</v>
      </c>
      <c r="P414" s="82" t="s">
        <v>52</v>
      </c>
      <c r="Q414" s="83"/>
      <c r="R414" s="84"/>
      <c r="S414" s="85">
        <v>117</v>
      </c>
      <c r="T414" s="82" t="s">
        <v>23</v>
      </c>
      <c r="U414" s="77">
        <v>306</v>
      </c>
      <c r="V414" s="76">
        <v>355</v>
      </c>
      <c r="W414" s="76">
        <v>24</v>
      </c>
      <c r="X414" s="86">
        <v>6.7605633802816891</v>
      </c>
      <c r="Y414" s="76">
        <v>65</v>
      </c>
      <c r="Z414" s="72">
        <v>21.536905965621841</v>
      </c>
      <c r="AA414" s="72">
        <v>25.207756232686979</v>
      </c>
      <c r="AB414" s="72" t="s">
        <v>16</v>
      </c>
      <c r="AC414" s="73" t="s">
        <v>16</v>
      </c>
      <c r="AD414" s="373">
        <v>0.32268826797237904</v>
      </c>
      <c r="AE414" s="373" t="s">
        <v>16</v>
      </c>
      <c r="AF414" s="76">
        <v>7361.7218763699993</v>
      </c>
      <c r="AG414" s="75">
        <v>49.219240999999997</v>
      </c>
      <c r="AH414" s="76">
        <v>2897</v>
      </c>
      <c r="AI414" s="75">
        <v>19.368639999999999</v>
      </c>
      <c r="AJ414" s="76">
        <v>6572</v>
      </c>
      <c r="AK414" s="75">
        <v>4636.4536672669892</v>
      </c>
      <c r="AL414" s="75">
        <v>923.04776893762175</v>
      </c>
      <c r="AM414" s="75">
        <v>242.67158587952127</v>
      </c>
      <c r="AN414" s="76">
        <v>1165.7193548171431</v>
      </c>
      <c r="AP414" s="13"/>
      <c r="AQ414" s="13"/>
      <c r="AR414" s="13"/>
    </row>
    <row r="415" spans="1:44" x14ac:dyDescent="0.25">
      <c r="A415" t="s">
        <v>34</v>
      </c>
      <c r="B415" s="58" t="s">
        <v>1134</v>
      </c>
      <c r="C415" s="59" t="s">
        <v>1135</v>
      </c>
      <c r="D415" s="59">
        <v>13050</v>
      </c>
      <c r="E415" s="60">
        <v>11648</v>
      </c>
      <c r="F415" s="60">
        <v>15268</v>
      </c>
      <c r="G415" s="77">
        <v>294</v>
      </c>
      <c r="H415" s="60">
        <f t="shared" si="14"/>
        <v>217</v>
      </c>
      <c r="I415" s="60">
        <f t="shared" si="15"/>
        <v>47</v>
      </c>
      <c r="J415" s="78">
        <v>3297.76</v>
      </c>
      <c r="K415" s="79">
        <v>3.5320945126388819</v>
      </c>
      <c r="L415" s="79" t="s">
        <v>1136</v>
      </c>
      <c r="M415" s="80">
        <v>98</v>
      </c>
      <c r="N415" s="81">
        <v>-3.5002777777777778</v>
      </c>
      <c r="O415" s="81">
        <v>-73.041111111111107</v>
      </c>
      <c r="P415" s="82" t="s">
        <v>52</v>
      </c>
      <c r="Q415" s="83"/>
      <c r="R415" s="84"/>
      <c r="S415" s="85">
        <v>56</v>
      </c>
      <c r="T415" s="82" t="s">
        <v>23</v>
      </c>
      <c r="U415" s="77">
        <v>294</v>
      </c>
      <c r="V415" s="76">
        <v>321</v>
      </c>
      <c r="W415" s="76">
        <v>25</v>
      </c>
      <c r="X415" s="86">
        <v>7.7881619937694699</v>
      </c>
      <c r="Y415" s="76">
        <v>61</v>
      </c>
      <c r="Z415" s="72">
        <v>19.953775038520803</v>
      </c>
      <c r="AA415" s="72">
        <v>40.54054054054054</v>
      </c>
      <c r="AB415" s="72" t="s">
        <v>16</v>
      </c>
      <c r="AC415" s="73" t="s">
        <v>16</v>
      </c>
      <c r="AD415" s="373">
        <v>0.33870855749131767</v>
      </c>
      <c r="AE415" s="373" t="s">
        <v>16</v>
      </c>
      <c r="AF415" s="76">
        <v>5822.9983884800004</v>
      </c>
      <c r="AG415" s="75">
        <v>49.991401000000003</v>
      </c>
      <c r="AH415" s="76">
        <v>1790</v>
      </c>
      <c r="AI415" s="75">
        <v>15.366989999999999</v>
      </c>
      <c r="AJ415" s="76">
        <v>4084</v>
      </c>
      <c r="AK415" s="75">
        <v>3523.9268870809906</v>
      </c>
      <c r="AL415" s="75">
        <v>922.24123883928564</v>
      </c>
      <c r="AM415" s="75">
        <v>423.72753348214292</v>
      </c>
      <c r="AN415" s="76">
        <v>1345.9687723214286</v>
      </c>
      <c r="AP415" s="13"/>
      <c r="AQ415" s="13"/>
      <c r="AR415" s="13"/>
    </row>
    <row r="416" spans="1:44" x14ac:dyDescent="0.25">
      <c r="A416" t="s">
        <v>34</v>
      </c>
      <c r="B416" s="58" t="s">
        <v>1137</v>
      </c>
      <c r="C416" s="59" t="s">
        <v>1138</v>
      </c>
      <c r="D416" s="59">
        <v>169599</v>
      </c>
      <c r="E416" s="60">
        <v>160497</v>
      </c>
      <c r="F416" s="60">
        <v>176443</v>
      </c>
      <c r="G416" s="77">
        <v>2063</v>
      </c>
      <c r="H416" s="60">
        <f t="shared" si="14"/>
        <v>2844</v>
      </c>
      <c r="I416" s="60">
        <f t="shared" si="15"/>
        <v>20</v>
      </c>
      <c r="J416" s="78">
        <v>358.15</v>
      </c>
      <c r="K416" s="79">
        <v>448.12787938014799</v>
      </c>
      <c r="L416" s="79" t="s">
        <v>1054</v>
      </c>
      <c r="M416" s="80">
        <v>107</v>
      </c>
      <c r="N416" s="81">
        <v>-3.7480555555555557</v>
      </c>
      <c r="O416" s="81">
        <v>-73.244166666666672</v>
      </c>
      <c r="P416" s="82" t="s">
        <v>907</v>
      </c>
      <c r="Q416" s="83"/>
      <c r="R416" s="84"/>
      <c r="S416" s="85">
        <v>18</v>
      </c>
      <c r="T416" s="82" t="s">
        <v>23</v>
      </c>
      <c r="U416" s="77">
        <v>2063</v>
      </c>
      <c r="V416" s="76">
        <v>2565</v>
      </c>
      <c r="W416" s="76">
        <v>201</v>
      </c>
      <c r="X416" s="86">
        <v>7.8362573099415203</v>
      </c>
      <c r="Y416" s="76">
        <v>1950</v>
      </c>
      <c r="Z416" s="72">
        <v>13.665594855305466</v>
      </c>
      <c r="AA416" s="72">
        <v>42.181069958847736</v>
      </c>
      <c r="AB416" s="72" t="s">
        <v>16</v>
      </c>
      <c r="AC416" s="73" t="s">
        <v>39</v>
      </c>
      <c r="AD416" s="373">
        <v>0.65982044004884577</v>
      </c>
      <c r="AE416" s="373" t="s">
        <v>16</v>
      </c>
      <c r="AF416" s="76">
        <v>13844.737645020003</v>
      </c>
      <c r="AG416" s="75">
        <v>8.6261660000000013</v>
      </c>
      <c r="AH416" s="76">
        <v>1380</v>
      </c>
      <c r="AI416" s="75">
        <v>0.85967800000000005</v>
      </c>
      <c r="AJ416" s="76">
        <v>58967</v>
      </c>
      <c r="AK416" s="75">
        <v>67499.778056669005</v>
      </c>
      <c r="AL416" s="75">
        <v>5609.5960580571491</v>
      </c>
      <c r="AM416" s="75">
        <v>1173.1594619214068</v>
      </c>
      <c r="AN416" s="76">
        <v>6782.7555199785565</v>
      </c>
      <c r="AP416" s="13"/>
      <c r="AQ416" s="13"/>
      <c r="AR416" s="13"/>
    </row>
    <row r="417" spans="1:44" x14ac:dyDescent="0.25">
      <c r="A417" t="s">
        <v>34</v>
      </c>
      <c r="B417" s="58" t="s">
        <v>1139</v>
      </c>
      <c r="C417" s="59" t="s">
        <v>1140</v>
      </c>
      <c r="D417" s="59">
        <v>11038</v>
      </c>
      <c r="E417" s="60">
        <v>8760</v>
      </c>
      <c r="F417" s="60">
        <v>12512</v>
      </c>
      <c r="G417" s="77">
        <v>179</v>
      </c>
      <c r="H417" s="60">
        <f t="shared" si="14"/>
        <v>154</v>
      </c>
      <c r="I417" s="60">
        <f t="shared" si="15"/>
        <v>74</v>
      </c>
      <c r="J417" s="78">
        <v>6593.64</v>
      </c>
      <c r="K417" s="79">
        <v>1.3285529692248894</v>
      </c>
      <c r="L417" s="79" t="s">
        <v>1141</v>
      </c>
      <c r="M417" s="80">
        <v>100</v>
      </c>
      <c r="N417" s="81">
        <v>-3.4230555555555555</v>
      </c>
      <c r="O417" s="81">
        <v>-72.76444444444445</v>
      </c>
      <c r="P417" s="82" t="s">
        <v>68</v>
      </c>
      <c r="Q417" s="83"/>
      <c r="R417" s="84"/>
      <c r="S417" s="85">
        <v>66</v>
      </c>
      <c r="T417" s="82" t="s">
        <v>23</v>
      </c>
      <c r="U417" s="77">
        <v>179</v>
      </c>
      <c r="V417" s="76">
        <v>180</v>
      </c>
      <c r="W417" s="76">
        <v>17</v>
      </c>
      <c r="X417" s="86">
        <v>9.4444444444444446</v>
      </c>
      <c r="Y417" s="76">
        <v>98</v>
      </c>
      <c r="Z417" s="72">
        <v>26.196692776327239</v>
      </c>
      <c r="AA417" s="72">
        <v>23.507462686567166</v>
      </c>
      <c r="AB417" s="72" t="s">
        <v>16</v>
      </c>
      <c r="AC417" s="73" t="s">
        <v>39</v>
      </c>
      <c r="AD417" s="373">
        <v>0.2265517429574648</v>
      </c>
      <c r="AE417" s="373" t="s">
        <v>16</v>
      </c>
      <c r="AF417" s="76">
        <v>4452.3010980000008</v>
      </c>
      <c r="AG417" s="75">
        <v>50.825355000000002</v>
      </c>
      <c r="AH417" s="76">
        <v>1694</v>
      </c>
      <c r="AI417" s="75">
        <v>19.33859</v>
      </c>
      <c r="AJ417" s="76">
        <v>3078</v>
      </c>
      <c r="AK417" s="75">
        <v>2280.3504148289999</v>
      </c>
      <c r="AL417" s="75">
        <v>1479.7299897260275</v>
      </c>
      <c r="AM417" s="75">
        <v>196.86079337899545</v>
      </c>
      <c r="AN417" s="76">
        <v>1676.5907831050229</v>
      </c>
      <c r="AP417" s="13"/>
      <c r="AQ417" s="13"/>
      <c r="AR417" s="13"/>
    </row>
    <row r="418" spans="1:44" x14ac:dyDescent="0.25">
      <c r="A418" t="s">
        <v>34</v>
      </c>
      <c r="B418" s="58" t="s">
        <v>1142</v>
      </c>
      <c r="C418" s="59" t="s">
        <v>1143</v>
      </c>
      <c r="D418" s="59">
        <v>13937</v>
      </c>
      <c r="E418" s="60">
        <v>13692</v>
      </c>
      <c r="F418" s="60">
        <v>18610</v>
      </c>
      <c r="G418" s="77">
        <v>332</v>
      </c>
      <c r="H418" s="60">
        <f t="shared" si="14"/>
        <v>166</v>
      </c>
      <c r="I418" s="60">
        <f t="shared" si="15"/>
        <v>53</v>
      </c>
      <c r="J418" s="78">
        <v>9884.2800000000007</v>
      </c>
      <c r="K418" s="79">
        <v>1.385229880173366</v>
      </c>
      <c r="L418" s="79" t="s">
        <v>5626</v>
      </c>
      <c r="M418" s="80">
        <v>106</v>
      </c>
      <c r="N418" s="81">
        <v>-3.4886111111111111</v>
      </c>
      <c r="O418" s="81">
        <v>-73.081666666666663</v>
      </c>
      <c r="P418" s="82" t="s">
        <v>52</v>
      </c>
      <c r="Q418" s="83"/>
      <c r="R418" s="84"/>
      <c r="S418" s="85">
        <v>76</v>
      </c>
      <c r="T418" s="82" t="s">
        <v>23</v>
      </c>
      <c r="U418" s="77">
        <v>332</v>
      </c>
      <c r="V418" s="76">
        <v>398</v>
      </c>
      <c r="W418" s="76">
        <v>27</v>
      </c>
      <c r="X418" s="86">
        <v>6.78391959798995</v>
      </c>
      <c r="Y418" s="76">
        <v>74</v>
      </c>
      <c r="Z418" s="72">
        <v>25.187202178352621</v>
      </c>
      <c r="AA418" s="72">
        <v>37.083811710677381</v>
      </c>
      <c r="AB418" s="72" t="s">
        <v>16</v>
      </c>
      <c r="AC418" s="73" t="s">
        <v>16</v>
      </c>
      <c r="AD418" s="373">
        <v>0.29112826806939018</v>
      </c>
      <c r="AE418" s="373" t="s">
        <v>16</v>
      </c>
      <c r="AF418" s="76">
        <v>7026.0667780800004</v>
      </c>
      <c r="AG418" s="75">
        <v>51.315123999999997</v>
      </c>
      <c r="AH418" s="76">
        <v>1627</v>
      </c>
      <c r="AI418" s="75">
        <v>11.881309999999999</v>
      </c>
      <c r="AJ418" s="76">
        <v>3815</v>
      </c>
      <c r="AK418" s="75">
        <v>4986.3176522100093</v>
      </c>
      <c r="AL418" s="75">
        <v>647.92598232544549</v>
      </c>
      <c r="AM418" s="75">
        <v>288.15133435582817</v>
      </c>
      <c r="AN418" s="76">
        <v>936.07731668127349</v>
      </c>
      <c r="AP418" s="13"/>
      <c r="AQ418" s="13"/>
      <c r="AR418" s="13"/>
    </row>
    <row r="419" spans="1:44" x14ac:dyDescent="0.25">
      <c r="A419" t="s">
        <v>34</v>
      </c>
      <c r="B419" s="58" t="s">
        <v>1144</v>
      </c>
      <c r="C419" s="59" t="s">
        <v>1145</v>
      </c>
      <c r="D419" s="59">
        <v>15809</v>
      </c>
      <c r="E419" s="60">
        <v>16766</v>
      </c>
      <c r="F419" s="60">
        <v>18532</v>
      </c>
      <c r="G419" s="77">
        <v>401</v>
      </c>
      <c r="H419" s="60">
        <f t="shared" si="14"/>
        <v>130</v>
      </c>
      <c r="I419" s="60">
        <f t="shared" si="15"/>
        <v>92</v>
      </c>
      <c r="J419" s="78">
        <v>24049.95</v>
      </c>
      <c r="K419" s="79">
        <v>0.69713242647074103</v>
      </c>
      <c r="L419" s="79" t="s">
        <v>1146</v>
      </c>
      <c r="M419" s="80">
        <v>142</v>
      </c>
      <c r="N419" s="81">
        <v>-2.4891666666666667</v>
      </c>
      <c r="O419" s="81">
        <v>-73.676111111111112</v>
      </c>
      <c r="P419" s="82" t="s">
        <v>52</v>
      </c>
      <c r="Q419" s="83"/>
      <c r="R419" s="84"/>
      <c r="S419" s="85">
        <v>86</v>
      </c>
      <c r="T419" s="82" t="s">
        <v>29</v>
      </c>
      <c r="U419" s="77">
        <v>401</v>
      </c>
      <c r="V419" s="76">
        <v>323</v>
      </c>
      <c r="W419" s="76">
        <v>33</v>
      </c>
      <c r="X419" s="86">
        <v>10.216718266253871</v>
      </c>
      <c r="Y419" s="76">
        <v>39</v>
      </c>
      <c r="Z419" s="72">
        <v>32.935323383084572</v>
      </c>
      <c r="AA419" s="72">
        <v>36.363636363636367</v>
      </c>
      <c r="AB419" s="72" t="s">
        <v>16</v>
      </c>
      <c r="AC419" s="73" t="s">
        <v>39</v>
      </c>
      <c r="AD419" s="373">
        <v>0.29456801702758956</v>
      </c>
      <c r="AE419" s="373" t="s">
        <v>16</v>
      </c>
      <c r="AF419" s="76">
        <v>8079.5940809999984</v>
      </c>
      <c r="AG419" s="75">
        <v>48.190349999999995</v>
      </c>
      <c r="AH419" s="76">
        <v>2848</v>
      </c>
      <c r="AI419" s="75">
        <v>16.988659999999999</v>
      </c>
      <c r="AJ419" s="76">
        <v>4976</v>
      </c>
      <c r="AK419" s="75">
        <v>4580.1311815649806</v>
      </c>
      <c r="AL419" s="75">
        <v>652.8968245258261</v>
      </c>
      <c r="AM419" s="75">
        <v>617.58179530001189</v>
      </c>
      <c r="AN419" s="76">
        <v>1270.478619825838</v>
      </c>
      <c r="AP419" s="13"/>
      <c r="AQ419" s="13"/>
      <c r="AR419" s="13"/>
    </row>
    <row r="420" spans="1:44" x14ac:dyDescent="0.25">
      <c r="A420" t="s">
        <v>34</v>
      </c>
      <c r="B420" s="58" t="s">
        <v>1147</v>
      </c>
      <c r="C420" s="59" t="s">
        <v>1148</v>
      </c>
      <c r="D420" s="59">
        <v>80820</v>
      </c>
      <c r="E420" s="60">
        <v>85047</v>
      </c>
      <c r="F420" s="60">
        <v>102551</v>
      </c>
      <c r="G420" s="77">
        <v>1665</v>
      </c>
      <c r="H420" s="60">
        <f t="shared" si="14"/>
        <v>993</v>
      </c>
      <c r="I420" s="60">
        <f t="shared" si="15"/>
        <v>1445</v>
      </c>
      <c r="J420" s="78">
        <v>1573.39</v>
      </c>
      <c r="K420" s="79">
        <v>54.053349773419171</v>
      </c>
      <c r="L420" s="79" t="s">
        <v>1149</v>
      </c>
      <c r="M420" s="80">
        <v>124</v>
      </c>
      <c r="N420" s="81">
        <v>-3.7286111111111113</v>
      </c>
      <c r="O420" s="81">
        <v>-73.241944444444442</v>
      </c>
      <c r="P420" s="82" t="s">
        <v>907</v>
      </c>
      <c r="Q420" s="83"/>
      <c r="R420" s="84"/>
      <c r="S420" s="85">
        <v>55</v>
      </c>
      <c r="T420" s="82" t="s">
        <v>23</v>
      </c>
      <c r="U420" s="77">
        <v>1665</v>
      </c>
      <c r="V420" s="76">
        <v>1928</v>
      </c>
      <c r="W420" s="76">
        <v>154</v>
      </c>
      <c r="X420" s="86">
        <v>7.9875518672199162</v>
      </c>
      <c r="Y420" s="76">
        <v>1131</v>
      </c>
      <c r="Z420" s="72">
        <v>21.701514059120402</v>
      </c>
      <c r="AA420" s="72">
        <v>37.897042716319824</v>
      </c>
      <c r="AB420" s="72" t="s">
        <v>16</v>
      </c>
      <c r="AC420" s="73" t="s">
        <v>39</v>
      </c>
      <c r="AD420" s="373">
        <v>0.57066681259184149</v>
      </c>
      <c r="AE420" s="373" t="s">
        <v>16</v>
      </c>
      <c r="AF420" s="76">
        <v>16601.023016340001</v>
      </c>
      <c r="AG420" s="75">
        <v>19.519822000000001</v>
      </c>
      <c r="AH420" s="76">
        <v>2286</v>
      </c>
      <c r="AI420" s="75">
        <v>2.6877399999999998</v>
      </c>
      <c r="AJ420" s="76">
        <v>25538</v>
      </c>
      <c r="AK420" s="75">
        <v>30101.22004704201</v>
      </c>
      <c r="AL420" s="75">
        <v>1461.8181116323915</v>
      </c>
      <c r="AM420" s="75">
        <v>399.53488847343232</v>
      </c>
      <c r="AN420" s="76">
        <v>1861.3530001058239</v>
      </c>
      <c r="AP420" s="13"/>
      <c r="AQ420" s="13"/>
      <c r="AR420" s="13"/>
    </row>
    <row r="421" spans="1:44" x14ac:dyDescent="0.25">
      <c r="A421" t="s">
        <v>34</v>
      </c>
      <c r="B421" s="58" t="s">
        <v>1150</v>
      </c>
      <c r="C421" s="59" t="s">
        <v>1151</v>
      </c>
      <c r="D421" s="59">
        <v>106834</v>
      </c>
      <c r="E421" s="60">
        <v>138862</v>
      </c>
      <c r="F421" s="60">
        <v>133738</v>
      </c>
      <c r="G421" s="77">
        <v>2830</v>
      </c>
      <c r="H421" s="60">
        <f t="shared" si="14"/>
        <v>1238</v>
      </c>
      <c r="I421" s="60">
        <f t="shared" si="15"/>
        <v>329</v>
      </c>
      <c r="J421" s="78">
        <v>3117.05</v>
      </c>
      <c r="K421" s="79">
        <v>44.54917309635713</v>
      </c>
      <c r="L421" s="79" t="s">
        <v>345</v>
      </c>
      <c r="M421" s="80">
        <v>120</v>
      </c>
      <c r="N421" s="81">
        <v>-3.7702777777777778</v>
      </c>
      <c r="O421" s="81">
        <v>-73.280277777777783</v>
      </c>
      <c r="P421" s="82" t="s">
        <v>907</v>
      </c>
      <c r="Q421" s="83"/>
      <c r="R421" s="84"/>
      <c r="S421" s="85">
        <v>85</v>
      </c>
      <c r="T421" s="82" t="s">
        <v>23</v>
      </c>
      <c r="U421" s="77">
        <v>2830</v>
      </c>
      <c r="V421" s="76">
        <v>2621</v>
      </c>
      <c r="W421" s="76">
        <v>257</v>
      </c>
      <c r="X421" s="86">
        <v>9.8054177794734834</v>
      </c>
      <c r="Y421" s="76">
        <v>1926</v>
      </c>
      <c r="Z421" s="72">
        <v>18.598544526971267</v>
      </c>
      <c r="AA421" s="72">
        <v>41.338582677165356</v>
      </c>
      <c r="AB421" s="72" t="s">
        <v>16</v>
      </c>
      <c r="AC421" s="73" t="s">
        <v>39</v>
      </c>
      <c r="AD421" s="373">
        <v>0.57813435096231602</v>
      </c>
      <c r="AE421" s="373" t="s">
        <v>16</v>
      </c>
      <c r="AF421" s="76">
        <v>29440.836650339999</v>
      </c>
      <c r="AG421" s="75">
        <v>21.201506999999999</v>
      </c>
      <c r="AH421" s="76">
        <v>4413</v>
      </c>
      <c r="AI421" s="75">
        <v>3.1779130000000002</v>
      </c>
      <c r="AJ421" s="76">
        <v>32778</v>
      </c>
      <c r="AK421" s="75">
        <v>48890.393341413001</v>
      </c>
      <c r="AL421" s="75">
        <v>576.5333765176938</v>
      </c>
      <c r="AM421" s="75">
        <v>337.19001029799364</v>
      </c>
      <c r="AN421" s="76">
        <v>913.72338681568738</v>
      </c>
      <c r="AP421" s="13"/>
      <c r="AQ421" s="13"/>
      <c r="AR421" s="13"/>
    </row>
    <row r="422" spans="1:44" x14ac:dyDescent="0.25">
      <c r="A422" t="s">
        <v>34</v>
      </c>
      <c r="B422" s="58" t="s">
        <v>1152</v>
      </c>
      <c r="C422" s="59" t="s">
        <v>1153</v>
      </c>
      <c r="D422" s="59">
        <v>5178</v>
      </c>
      <c r="E422" s="60">
        <v>4947</v>
      </c>
      <c r="F422" s="60">
        <v>7580</v>
      </c>
      <c r="G422" s="77">
        <v>149</v>
      </c>
      <c r="H422" s="60">
        <f t="shared" si="14"/>
        <v>41</v>
      </c>
      <c r="I422" s="414" t="str">
        <f t="shared" si="15"/>
        <v>-</v>
      </c>
      <c r="J422" s="78">
        <v>6795.14</v>
      </c>
      <c r="K422" s="79">
        <v>0.72802032040546627</v>
      </c>
      <c r="L422" s="79" t="s">
        <v>1154</v>
      </c>
      <c r="M422" s="80">
        <v>196</v>
      </c>
      <c r="N422" s="81">
        <v>-0.97055555555555562</v>
      </c>
      <c r="O422" s="81">
        <v>-75.174166666666665</v>
      </c>
      <c r="P422" s="82" t="s">
        <v>68</v>
      </c>
      <c r="Q422" s="83"/>
      <c r="R422" s="84"/>
      <c r="S422" s="85">
        <v>29</v>
      </c>
      <c r="T422" s="82" t="s">
        <v>29</v>
      </c>
      <c r="U422" s="77">
        <v>149</v>
      </c>
      <c r="V422" s="76">
        <v>52</v>
      </c>
      <c r="W422" s="76">
        <v>7</v>
      </c>
      <c r="X422" s="86">
        <v>13.461538461538462</v>
      </c>
      <c r="Y422" s="76">
        <v>7</v>
      </c>
      <c r="Z422" s="72">
        <v>38.35497835497835</v>
      </c>
      <c r="AA422" s="72">
        <v>49.006622516556291</v>
      </c>
      <c r="AB422" s="72" t="s">
        <v>16</v>
      </c>
      <c r="AC422" s="73" t="s">
        <v>39</v>
      </c>
      <c r="AD422" s="373">
        <v>0.20569064928669767</v>
      </c>
      <c r="AE422" s="373" t="s">
        <v>16</v>
      </c>
      <c r="AF422" s="76">
        <v>2369.7845124900005</v>
      </c>
      <c r="AG422" s="75">
        <v>47.903467000000006</v>
      </c>
      <c r="AH422" s="76">
        <v>1080</v>
      </c>
      <c r="AI422" s="75">
        <v>21.839110000000002</v>
      </c>
      <c r="AJ422" s="76">
        <v>1199</v>
      </c>
      <c r="AK422" s="75">
        <v>2007.9506776140001</v>
      </c>
      <c r="AL422" s="75">
        <v>852.37706488781077</v>
      </c>
      <c r="AM422" s="75">
        <v>816.0398504143925</v>
      </c>
      <c r="AN422" s="76">
        <v>1668.4169153022035</v>
      </c>
      <c r="AP422" s="13"/>
      <c r="AQ422" s="13"/>
      <c r="AR422" s="13"/>
    </row>
    <row r="423" spans="1:44" ht="25.5" x14ac:dyDescent="0.25">
      <c r="A423" t="s">
        <v>30</v>
      </c>
      <c r="B423" s="421" t="s">
        <v>1155</v>
      </c>
      <c r="C423" s="422" t="s">
        <v>1156</v>
      </c>
      <c r="D423" s="440" t="s">
        <v>117</v>
      </c>
      <c r="E423" s="423">
        <v>9093</v>
      </c>
      <c r="F423" s="423">
        <v>10954</v>
      </c>
      <c r="G423" s="424">
        <v>217</v>
      </c>
      <c r="H423" s="423">
        <f t="shared" si="14"/>
        <v>119</v>
      </c>
      <c r="I423" s="423">
        <f t="shared" si="15"/>
        <v>11</v>
      </c>
      <c r="J423" s="425">
        <v>45138.64</v>
      </c>
      <c r="K423" s="427">
        <v>0.20144603381936185</v>
      </c>
      <c r="L423" s="426" t="s">
        <v>1157</v>
      </c>
      <c r="M423" s="427">
        <v>131</v>
      </c>
      <c r="N423" s="428">
        <v>-2.4469444444444446</v>
      </c>
      <c r="O423" s="428">
        <v>-72.668055555555554</v>
      </c>
      <c r="P423" s="429" t="s">
        <v>16</v>
      </c>
      <c r="Q423" s="430"/>
      <c r="R423" s="431">
        <v>4</v>
      </c>
      <c r="S423" s="432">
        <v>81</v>
      </c>
      <c r="T423" s="429" t="s">
        <v>1158</v>
      </c>
      <c r="U423" s="424">
        <v>217</v>
      </c>
      <c r="V423" s="433">
        <v>123</v>
      </c>
      <c r="W423" s="433">
        <v>15</v>
      </c>
      <c r="X423" s="434">
        <v>12.195121951219512</v>
      </c>
      <c r="Y423" s="433">
        <v>18</v>
      </c>
      <c r="Z423" s="435">
        <v>20.068415051311288</v>
      </c>
      <c r="AA423" s="435">
        <v>42.857142857142854</v>
      </c>
      <c r="AB423" s="435" t="s">
        <v>16</v>
      </c>
      <c r="AC423" s="436">
        <v>2</v>
      </c>
      <c r="AD423" s="437">
        <v>0.39893466647989345</v>
      </c>
      <c r="AE423" s="437">
        <v>0.41788691368623365</v>
      </c>
      <c r="AF423" s="433">
        <v>3974.1021969600001</v>
      </c>
      <c r="AG423" s="435">
        <v>43.705072000000001</v>
      </c>
      <c r="AH423" s="433">
        <v>1460</v>
      </c>
      <c r="AI423" s="435">
        <v>16.053150122213999</v>
      </c>
      <c r="AJ423" s="433" t="s">
        <v>117</v>
      </c>
      <c r="AK423" s="435">
        <v>3078.3876859110001</v>
      </c>
      <c r="AL423" s="435">
        <v>2598.5705806664464</v>
      </c>
      <c r="AM423" s="435">
        <v>1404.1647388100737</v>
      </c>
      <c r="AN423" s="433">
        <v>4002.7353194765201</v>
      </c>
      <c r="AP423" s="13"/>
      <c r="AQ423" s="13"/>
      <c r="AR423" s="13"/>
    </row>
    <row r="424" spans="1:44" x14ac:dyDescent="0.25">
      <c r="A424" t="s">
        <v>34</v>
      </c>
      <c r="B424" s="58" t="s">
        <v>1159</v>
      </c>
      <c r="C424" s="59" t="s">
        <v>1156</v>
      </c>
      <c r="D424" s="59">
        <v>5997</v>
      </c>
      <c r="E424" s="60">
        <v>4220</v>
      </c>
      <c r="F424" s="60">
        <v>5614</v>
      </c>
      <c r="G424" s="77">
        <v>97</v>
      </c>
      <c r="H424" s="60">
        <f t="shared" si="14"/>
        <v>70</v>
      </c>
      <c r="I424" s="60">
        <f t="shared" si="15"/>
        <v>11</v>
      </c>
      <c r="J424" s="78">
        <v>10886.41</v>
      </c>
      <c r="K424" s="80">
        <v>0.38763926767410012</v>
      </c>
      <c r="L424" s="79" t="s">
        <v>1157</v>
      </c>
      <c r="M424" s="80">
        <v>131</v>
      </c>
      <c r="N424" s="81">
        <v>-2.4469444444444446</v>
      </c>
      <c r="O424" s="81">
        <v>-72.668055555555554</v>
      </c>
      <c r="P424" s="82" t="s">
        <v>75</v>
      </c>
      <c r="Q424" s="83"/>
      <c r="R424" s="84"/>
      <c r="S424" s="85">
        <v>25</v>
      </c>
      <c r="T424" s="82" t="s">
        <v>1117</v>
      </c>
      <c r="U424" s="77">
        <v>97</v>
      </c>
      <c r="V424" s="76">
        <v>87</v>
      </c>
      <c r="W424" s="76">
        <v>7</v>
      </c>
      <c r="X424" s="86">
        <v>8.0459770114942533</v>
      </c>
      <c r="Y424" s="76">
        <v>14</v>
      </c>
      <c r="Z424" s="72">
        <v>18.879668049792532</v>
      </c>
      <c r="AA424" s="72">
        <v>35.403726708074537</v>
      </c>
      <c r="AB424" s="72" t="s">
        <v>16</v>
      </c>
      <c r="AC424" s="73" t="s">
        <v>16</v>
      </c>
      <c r="AD424" s="373">
        <v>0.4557874164034561</v>
      </c>
      <c r="AE424" s="373" t="s">
        <v>16</v>
      </c>
      <c r="AF424" s="76">
        <v>1667.1219719999999</v>
      </c>
      <c r="AG424" s="75">
        <v>39.50526</v>
      </c>
      <c r="AH424" s="76">
        <v>286</v>
      </c>
      <c r="AI424" s="75">
        <v>6.7671279999999996</v>
      </c>
      <c r="AJ424" s="76">
        <v>1621</v>
      </c>
      <c r="AK424" s="75">
        <v>1437.9144873280002</v>
      </c>
      <c r="AL424" s="75">
        <v>4060.3046066350707</v>
      </c>
      <c r="AM424" s="75">
        <v>1241.0280734597154</v>
      </c>
      <c r="AN424" s="76">
        <v>5301.3326800947862</v>
      </c>
      <c r="AP424" s="13"/>
      <c r="AQ424" s="13"/>
      <c r="AR424" s="13"/>
    </row>
    <row r="425" spans="1:44" x14ac:dyDescent="0.25">
      <c r="A425" t="s">
        <v>34</v>
      </c>
      <c r="B425" s="58" t="s">
        <v>1160</v>
      </c>
      <c r="C425" s="59" t="s">
        <v>1161</v>
      </c>
      <c r="D425" s="99" t="s">
        <v>117</v>
      </c>
      <c r="E425" s="60">
        <v>603</v>
      </c>
      <c r="F425" s="60">
        <v>540</v>
      </c>
      <c r="G425" s="77">
        <v>8</v>
      </c>
      <c r="H425" s="60">
        <f t="shared" si="14"/>
        <v>2</v>
      </c>
      <c r="I425" s="414" t="str">
        <f t="shared" si="15"/>
        <v>-</v>
      </c>
      <c r="J425" s="78">
        <v>7038.69</v>
      </c>
      <c r="K425" s="80">
        <v>8.5669350404691785E-2</v>
      </c>
      <c r="L425" s="79" t="s">
        <v>1162</v>
      </c>
      <c r="M425" s="80">
        <v>132</v>
      </c>
      <c r="N425" s="81">
        <v>-1.7886111111111109</v>
      </c>
      <c r="O425" s="81">
        <v>-73.413055555555559</v>
      </c>
      <c r="P425" s="82" t="s">
        <v>38</v>
      </c>
      <c r="Q425" s="83"/>
      <c r="R425" s="84"/>
      <c r="S425" s="85">
        <v>9</v>
      </c>
      <c r="T425" s="82" t="s">
        <v>1117</v>
      </c>
      <c r="U425" s="77">
        <v>8</v>
      </c>
      <c r="V425" s="76">
        <v>8</v>
      </c>
      <c r="W425" s="76">
        <v>2</v>
      </c>
      <c r="X425" s="86">
        <v>25</v>
      </c>
      <c r="Y425" s="76">
        <v>1</v>
      </c>
      <c r="Z425" s="75">
        <v>23.333333333333332</v>
      </c>
      <c r="AA425" s="75" t="s">
        <v>5609</v>
      </c>
      <c r="AB425" s="75" t="s">
        <v>16</v>
      </c>
      <c r="AC425" s="87" t="s">
        <v>16</v>
      </c>
      <c r="AD425" s="360">
        <v>0.36498730676424429</v>
      </c>
      <c r="AE425" s="360" t="s">
        <v>16</v>
      </c>
      <c r="AF425" s="76">
        <v>225.53709309000001</v>
      </c>
      <c r="AG425" s="75">
        <v>37.402503000000003</v>
      </c>
      <c r="AH425" s="76">
        <v>157</v>
      </c>
      <c r="AI425" s="75">
        <v>25.9923</v>
      </c>
      <c r="AJ425" s="76" t="s">
        <v>117</v>
      </c>
      <c r="AK425" s="75">
        <v>264.16993403099991</v>
      </c>
      <c r="AL425" s="75">
        <v>2331.7675124378106</v>
      </c>
      <c r="AM425" s="75">
        <v>989.2492537313434</v>
      </c>
      <c r="AN425" s="76">
        <v>3321.0167661691539</v>
      </c>
      <c r="AP425" s="13"/>
      <c r="AQ425" s="13"/>
      <c r="AR425" s="13"/>
    </row>
    <row r="426" spans="1:44" ht="25.5" x14ac:dyDescent="0.25">
      <c r="A426" t="s">
        <v>34</v>
      </c>
      <c r="B426" s="58" t="s">
        <v>1163</v>
      </c>
      <c r="C426" s="59" t="s">
        <v>1164</v>
      </c>
      <c r="D426" s="59">
        <v>4101</v>
      </c>
      <c r="E426" s="60">
        <v>2818</v>
      </c>
      <c r="F426" s="60">
        <v>3397</v>
      </c>
      <c r="G426" s="77">
        <v>79</v>
      </c>
      <c r="H426" s="60">
        <f t="shared" si="14"/>
        <v>36</v>
      </c>
      <c r="I426" s="414" t="str">
        <f t="shared" si="15"/>
        <v>-</v>
      </c>
      <c r="J426" s="78">
        <v>9488.52</v>
      </c>
      <c r="K426" s="80">
        <v>0.29699046848191285</v>
      </c>
      <c r="L426" s="79" t="s">
        <v>1165</v>
      </c>
      <c r="M426" s="80">
        <v>185</v>
      </c>
      <c r="N426" s="81">
        <v>-0.37333333333333329</v>
      </c>
      <c r="O426" s="81">
        <v>-74.675833333333344</v>
      </c>
      <c r="P426" s="82" t="s">
        <v>68</v>
      </c>
      <c r="Q426" s="83"/>
      <c r="R426" s="84"/>
      <c r="S426" s="85">
        <v>34</v>
      </c>
      <c r="T426" s="82" t="s">
        <v>1158</v>
      </c>
      <c r="U426" s="77">
        <v>79</v>
      </c>
      <c r="V426" s="76">
        <v>14</v>
      </c>
      <c r="W426" s="76">
        <v>0</v>
      </c>
      <c r="X426" s="87">
        <v>0</v>
      </c>
      <c r="Y426" s="76">
        <v>2</v>
      </c>
      <c r="Z426" s="72">
        <v>20.434782608695652</v>
      </c>
      <c r="AA426" s="72">
        <v>64.705882352941174</v>
      </c>
      <c r="AB426" s="72" t="s">
        <v>16</v>
      </c>
      <c r="AC426" s="73" t="s">
        <v>39</v>
      </c>
      <c r="AD426" s="373">
        <v>0.30233569617963091</v>
      </c>
      <c r="AE426" s="373" t="s">
        <v>16</v>
      </c>
      <c r="AF426" s="76">
        <v>1193.9305781599999</v>
      </c>
      <c r="AG426" s="75">
        <v>42.368012</v>
      </c>
      <c r="AH426" s="76">
        <v>647</v>
      </c>
      <c r="AI426" s="75">
        <v>22.95684</v>
      </c>
      <c r="AJ426" s="76">
        <v>1025</v>
      </c>
      <c r="AK426" s="75">
        <v>777.26924330899999</v>
      </c>
      <c r="AL426" s="75">
        <v>748.05844925479062</v>
      </c>
      <c r="AM426" s="75">
        <v>376.70129169623846</v>
      </c>
      <c r="AN426" s="76">
        <v>1124.7597409510292</v>
      </c>
      <c r="AP426" s="13"/>
      <c r="AQ426" s="13"/>
      <c r="AR426" s="13"/>
    </row>
    <row r="427" spans="1:44" x14ac:dyDescent="0.25">
      <c r="A427" t="s">
        <v>34</v>
      </c>
      <c r="B427" s="58" t="s">
        <v>1166</v>
      </c>
      <c r="C427" s="59" t="s">
        <v>1167</v>
      </c>
      <c r="D427" s="99" t="s">
        <v>117</v>
      </c>
      <c r="E427" s="60">
        <v>1452</v>
      </c>
      <c r="F427" s="60">
        <v>1403</v>
      </c>
      <c r="G427" s="77">
        <v>33</v>
      </c>
      <c r="H427" s="60">
        <f t="shared" si="14"/>
        <v>11</v>
      </c>
      <c r="I427" s="414" t="str">
        <f t="shared" si="15"/>
        <v>-</v>
      </c>
      <c r="J427" s="78">
        <v>17725.02</v>
      </c>
      <c r="K427" s="80">
        <v>8.191810220806521E-2</v>
      </c>
      <c r="L427" s="79" t="s">
        <v>1168</v>
      </c>
      <c r="M427" s="80">
        <v>94</v>
      </c>
      <c r="N427" s="81">
        <v>-2.4080555555555554</v>
      </c>
      <c r="O427" s="81">
        <v>-71.176666666666677</v>
      </c>
      <c r="P427" s="82" t="s">
        <v>68</v>
      </c>
      <c r="Q427" s="83"/>
      <c r="R427" s="84"/>
      <c r="S427" s="85">
        <v>13</v>
      </c>
      <c r="T427" s="82" t="s">
        <v>1117</v>
      </c>
      <c r="U427" s="77">
        <v>33</v>
      </c>
      <c r="V427" s="76">
        <v>14</v>
      </c>
      <c r="W427" s="76">
        <v>6</v>
      </c>
      <c r="X427" s="86">
        <v>42.857142857142854</v>
      </c>
      <c r="Y427" s="76">
        <v>1</v>
      </c>
      <c r="Z427" s="72">
        <v>22.962962962962962</v>
      </c>
      <c r="AA427" s="72">
        <v>64.102564102564102</v>
      </c>
      <c r="AB427" s="72" t="s">
        <v>16</v>
      </c>
      <c r="AC427" s="73" t="s">
        <v>39</v>
      </c>
      <c r="AD427" s="373">
        <v>0.47230616013794186</v>
      </c>
      <c r="AE427" s="373" t="s">
        <v>16</v>
      </c>
      <c r="AF427" s="76">
        <v>884.1108790799999</v>
      </c>
      <c r="AG427" s="75">
        <v>60.889178999999999</v>
      </c>
      <c r="AH427" s="76">
        <v>140</v>
      </c>
      <c r="AI427" s="75">
        <v>9.6573639999999994</v>
      </c>
      <c r="AJ427" s="76" t="s">
        <v>117</v>
      </c>
      <c r="AK427" s="75">
        <v>599.0340212430001</v>
      </c>
      <c r="AL427" s="75">
        <v>637.72869146005519</v>
      </c>
      <c r="AM427" s="75">
        <v>3653.4668457300272</v>
      </c>
      <c r="AN427" s="76">
        <v>4291.1955371900822</v>
      </c>
      <c r="AP427" s="13"/>
      <c r="AQ427" s="13"/>
      <c r="AR427" s="13"/>
    </row>
    <row r="428" spans="1:44" x14ac:dyDescent="0.25">
      <c r="A428" t="s">
        <v>30</v>
      </c>
      <c r="B428" s="421" t="s">
        <v>1169</v>
      </c>
      <c r="C428" s="422" t="s">
        <v>1170</v>
      </c>
      <c r="D428" s="422">
        <v>69718</v>
      </c>
      <c r="E428" s="423">
        <v>63714</v>
      </c>
      <c r="F428" s="423">
        <v>80029</v>
      </c>
      <c r="G428" s="424">
        <v>1559</v>
      </c>
      <c r="H428" s="423">
        <f t="shared" si="14"/>
        <v>930</v>
      </c>
      <c r="I428" s="423">
        <f t="shared" si="15"/>
        <v>102</v>
      </c>
      <c r="J428" s="425">
        <v>49680.460000000006</v>
      </c>
      <c r="K428" s="426">
        <v>1.2824760479270922</v>
      </c>
      <c r="L428" s="426" t="s">
        <v>1171</v>
      </c>
      <c r="M428" s="427">
        <v>116</v>
      </c>
      <c r="N428" s="428">
        <v>-5.0638888888888891</v>
      </c>
      <c r="O428" s="428">
        <v>-73.856666666666655</v>
      </c>
      <c r="P428" s="429" t="s">
        <v>16</v>
      </c>
      <c r="Q428" s="430"/>
      <c r="R428" s="431">
        <v>11</v>
      </c>
      <c r="S428" s="432">
        <v>216</v>
      </c>
      <c r="T428" s="429" t="s">
        <v>1172</v>
      </c>
      <c r="U428" s="424">
        <v>1559</v>
      </c>
      <c r="V428" s="433">
        <v>1336</v>
      </c>
      <c r="W428" s="433">
        <v>85</v>
      </c>
      <c r="X428" s="434">
        <v>6.362275449101797</v>
      </c>
      <c r="Y428" s="433">
        <v>733</v>
      </c>
      <c r="Z428" s="435">
        <v>25.508579515301612</v>
      </c>
      <c r="AA428" s="435">
        <v>49.887471867966994</v>
      </c>
      <c r="AB428" s="435" t="s">
        <v>16</v>
      </c>
      <c r="AC428" s="436">
        <v>4</v>
      </c>
      <c r="AD428" s="437">
        <v>0.37739834568746922</v>
      </c>
      <c r="AE428" s="437">
        <v>0.53924564860737101</v>
      </c>
      <c r="AF428" s="433">
        <v>30394.0246176</v>
      </c>
      <c r="AG428" s="435">
        <v>47.70384</v>
      </c>
      <c r="AH428" s="433">
        <v>9129</v>
      </c>
      <c r="AI428" s="435">
        <v>14.328177729635197</v>
      </c>
      <c r="AJ428" s="433">
        <v>21213</v>
      </c>
      <c r="AK428" s="435">
        <v>17628.097446495023</v>
      </c>
      <c r="AL428" s="435">
        <v>1986.3431847003792</v>
      </c>
      <c r="AM428" s="435">
        <v>412.13264981008882</v>
      </c>
      <c r="AN428" s="433">
        <v>2398.4758345104683</v>
      </c>
      <c r="AP428" s="13"/>
      <c r="AQ428" s="13"/>
      <c r="AR428" s="13"/>
    </row>
    <row r="429" spans="1:44" x14ac:dyDescent="0.25">
      <c r="A429" t="s">
        <v>34</v>
      </c>
      <c r="B429" s="58" t="s">
        <v>1173</v>
      </c>
      <c r="C429" s="59" t="s">
        <v>1174</v>
      </c>
      <c r="D429" s="59">
        <v>2074</v>
      </c>
      <c r="E429" s="60">
        <v>1667</v>
      </c>
      <c r="F429" s="60">
        <v>2276</v>
      </c>
      <c r="G429" s="77">
        <v>43</v>
      </c>
      <c r="H429" s="60">
        <f t="shared" si="14"/>
        <v>31</v>
      </c>
      <c r="I429" s="414" t="str">
        <f t="shared" si="15"/>
        <v>-</v>
      </c>
      <c r="J429" s="78">
        <v>9013.7999999999993</v>
      </c>
      <c r="K429" s="79">
        <v>0.18493864962612883</v>
      </c>
      <c r="L429" s="79" t="s">
        <v>1175</v>
      </c>
      <c r="M429" s="80">
        <v>123</v>
      </c>
      <c r="N429" s="81">
        <v>-6.0255555555555551</v>
      </c>
      <c r="O429" s="81">
        <v>-74.094166666666666</v>
      </c>
      <c r="P429" s="82" t="s">
        <v>38</v>
      </c>
      <c r="Q429" s="83"/>
      <c r="R429" s="84"/>
      <c r="S429" s="85">
        <v>13</v>
      </c>
      <c r="T429" s="82" t="s">
        <v>1172</v>
      </c>
      <c r="U429" s="77">
        <v>43</v>
      </c>
      <c r="V429" s="76">
        <v>35</v>
      </c>
      <c r="W429" s="76">
        <v>1</v>
      </c>
      <c r="X429" s="86">
        <v>2.8571428571428572</v>
      </c>
      <c r="Y429" s="76">
        <v>7</v>
      </c>
      <c r="Z429" s="72">
        <v>32.972972972972975</v>
      </c>
      <c r="AA429" s="72">
        <v>68</v>
      </c>
      <c r="AB429" s="72" t="s">
        <v>16</v>
      </c>
      <c r="AC429" s="73" t="s">
        <v>16</v>
      </c>
      <c r="AD429" s="373">
        <v>0.33139532659824378</v>
      </c>
      <c r="AE429" s="373" t="s">
        <v>16</v>
      </c>
      <c r="AF429" s="76">
        <v>896.27003482999999</v>
      </c>
      <c r="AG429" s="75">
        <v>53.765449000000004</v>
      </c>
      <c r="AH429" s="76">
        <v>62</v>
      </c>
      <c r="AI429" s="75">
        <v>3.7426529999999998</v>
      </c>
      <c r="AJ429" s="76">
        <v>491</v>
      </c>
      <c r="AK429" s="75">
        <v>473.56285953399993</v>
      </c>
      <c r="AL429" s="75">
        <v>1403.0570185962808</v>
      </c>
      <c r="AM429" s="75">
        <v>221.73770845830833</v>
      </c>
      <c r="AN429" s="76">
        <v>1624.7947270545894</v>
      </c>
      <c r="AP429" s="13"/>
      <c r="AQ429" s="13"/>
      <c r="AR429" s="13"/>
    </row>
    <row r="430" spans="1:44" x14ac:dyDescent="0.25">
      <c r="A430" t="s">
        <v>34</v>
      </c>
      <c r="B430" s="58" t="s">
        <v>1176</v>
      </c>
      <c r="C430" s="59" t="s">
        <v>1177</v>
      </c>
      <c r="D430" s="59">
        <v>4181</v>
      </c>
      <c r="E430" s="60">
        <v>2639</v>
      </c>
      <c r="F430" s="60">
        <v>3914</v>
      </c>
      <c r="G430" s="77">
        <v>58</v>
      </c>
      <c r="H430" s="60">
        <f t="shared" si="14"/>
        <v>42</v>
      </c>
      <c r="I430" s="414" t="str">
        <f t="shared" si="15"/>
        <v>-</v>
      </c>
      <c r="J430" s="78">
        <v>842.37</v>
      </c>
      <c r="K430" s="79">
        <v>3.1328276173178056</v>
      </c>
      <c r="L430" s="79" t="s">
        <v>1178</v>
      </c>
      <c r="M430" s="80">
        <v>112</v>
      </c>
      <c r="N430" s="81">
        <v>-5.4052777777777781</v>
      </c>
      <c r="O430" s="81">
        <v>-74.157777777777781</v>
      </c>
      <c r="P430" s="82" t="s">
        <v>38</v>
      </c>
      <c r="Q430" s="83"/>
      <c r="R430" s="84"/>
      <c r="S430" s="85">
        <v>10</v>
      </c>
      <c r="T430" s="82" t="s">
        <v>23</v>
      </c>
      <c r="U430" s="77">
        <v>58</v>
      </c>
      <c r="V430" s="76">
        <v>42</v>
      </c>
      <c r="W430" s="76">
        <v>2</v>
      </c>
      <c r="X430" s="86">
        <v>4.7619047619047619</v>
      </c>
      <c r="Y430" s="76">
        <v>11</v>
      </c>
      <c r="Z430" s="72">
        <v>20.785597381342061</v>
      </c>
      <c r="AA430" s="72">
        <v>46.18320610687023</v>
      </c>
      <c r="AB430" s="72" t="s">
        <v>16</v>
      </c>
      <c r="AC430" s="73" t="s">
        <v>16</v>
      </c>
      <c r="AD430" s="373">
        <v>0.34636006698757033</v>
      </c>
      <c r="AE430" s="373" t="s">
        <v>16</v>
      </c>
      <c r="AF430" s="76">
        <v>1493.70463879</v>
      </c>
      <c r="AG430" s="75">
        <v>56.601160999999998</v>
      </c>
      <c r="AH430" s="76">
        <v>172</v>
      </c>
      <c r="AI430" s="75">
        <v>6.5306709999999999</v>
      </c>
      <c r="AJ430" s="76">
        <v>1348</v>
      </c>
      <c r="AK430" s="75">
        <v>870.85044569600007</v>
      </c>
      <c r="AL430" s="75">
        <v>1654.8739408866995</v>
      </c>
      <c r="AM430" s="75">
        <v>199.94318302387265</v>
      </c>
      <c r="AN430" s="76">
        <v>1854.8171239105725</v>
      </c>
      <c r="AP430" s="13"/>
      <c r="AQ430" s="13"/>
      <c r="AR430" s="13"/>
    </row>
    <row r="431" spans="1:44" x14ac:dyDescent="0.25">
      <c r="A431" t="s">
        <v>34</v>
      </c>
      <c r="B431" s="58" t="s">
        <v>1179</v>
      </c>
      <c r="C431" s="59" t="s">
        <v>1180</v>
      </c>
      <c r="D431" s="59">
        <v>7351</v>
      </c>
      <c r="E431" s="60">
        <v>6769</v>
      </c>
      <c r="F431" s="60">
        <v>8187</v>
      </c>
      <c r="G431" s="77">
        <v>143</v>
      </c>
      <c r="H431" s="60">
        <f t="shared" si="14"/>
        <v>82</v>
      </c>
      <c r="I431" s="414" t="str">
        <f t="shared" si="15"/>
        <v>-</v>
      </c>
      <c r="J431" s="78">
        <v>4572.5600000000004</v>
      </c>
      <c r="K431" s="79">
        <v>1.4803523627902093</v>
      </c>
      <c r="L431" s="79" t="s">
        <v>1181</v>
      </c>
      <c r="M431" s="80">
        <v>108</v>
      </c>
      <c r="N431" s="81">
        <v>-5.7936111111111108</v>
      </c>
      <c r="O431" s="81">
        <v>-74.283888888888882</v>
      </c>
      <c r="P431" s="82" t="s">
        <v>68</v>
      </c>
      <c r="Q431" s="83"/>
      <c r="R431" s="84"/>
      <c r="S431" s="85">
        <v>30</v>
      </c>
      <c r="T431" s="82" t="s">
        <v>23</v>
      </c>
      <c r="U431" s="77">
        <v>143</v>
      </c>
      <c r="V431" s="76">
        <v>87</v>
      </c>
      <c r="W431" s="76">
        <v>10</v>
      </c>
      <c r="X431" s="86">
        <v>11.494252873563218</v>
      </c>
      <c r="Y431" s="76">
        <v>23</v>
      </c>
      <c r="Z431" s="72">
        <v>21.1864406779661</v>
      </c>
      <c r="AA431" s="72">
        <v>58.064516129032263</v>
      </c>
      <c r="AB431" s="72" t="s">
        <v>16</v>
      </c>
      <c r="AC431" s="73" t="s">
        <v>16</v>
      </c>
      <c r="AD431" s="373">
        <v>0.2898662038197457</v>
      </c>
      <c r="AE431" s="373" t="s">
        <v>16</v>
      </c>
      <c r="AF431" s="76">
        <v>3671.7278262699997</v>
      </c>
      <c r="AG431" s="75">
        <v>54.243282999999998</v>
      </c>
      <c r="AH431" s="76">
        <v>1786</v>
      </c>
      <c r="AI431" s="75">
        <v>26.388999999999999</v>
      </c>
      <c r="AJ431" s="76">
        <v>2629</v>
      </c>
      <c r="AK431" s="75">
        <v>1645.8665374350001</v>
      </c>
      <c r="AL431" s="75">
        <v>958.91773969567134</v>
      </c>
      <c r="AM431" s="75">
        <v>213.57394297532872</v>
      </c>
      <c r="AN431" s="76">
        <v>1172.491682671</v>
      </c>
      <c r="AP431" s="13"/>
      <c r="AQ431" s="13"/>
      <c r="AR431" s="13"/>
    </row>
    <row r="432" spans="1:44" x14ac:dyDescent="0.25">
      <c r="A432" t="s">
        <v>34</v>
      </c>
      <c r="B432" s="58" t="s">
        <v>1182</v>
      </c>
      <c r="C432" s="59" t="s">
        <v>1183</v>
      </c>
      <c r="D432" s="59">
        <v>5437</v>
      </c>
      <c r="E432" s="60">
        <v>5024</v>
      </c>
      <c r="F432" s="60">
        <v>5680</v>
      </c>
      <c r="G432" s="77">
        <v>84</v>
      </c>
      <c r="H432" s="60">
        <f t="shared" si="14"/>
        <v>76</v>
      </c>
      <c r="I432" s="414" t="str">
        <f t="shared" si="15"/>
        <v>-</v>
      </c>
      <c r="J432" s="78">
        <v>1517.43</v>
      </c>
      <c r="K432" s="79">
        <v>3.3108611270371613</v>
      </c>
      <c r="L432" s="79" t="s">
        <v>1184</v>
      </c>
      <c r="M432" s="80">
        <v>116</v>
      </c>
      <c r="N432" s="81">
        <v>-4.9036111111111111</v>
      </c>
      <c r="O432" s="81">
        <v>-73.670555555555566</v>
      </c>
      <c r="P432" s="82" t="s">
        <v>75</v>
      </c>
      <c r="Q432" s="83"/>
      <c r="R432" s="84"/>
      <c r="S432" s="85">
        <v>14</v>
      </c>
      <c r="T432" s="82" t="s">
        <v>23</v>
      </c>
      <c r="U432" s="77">
        <v>84</v>
      </c>
      <c r="V432" s="76">
        <v>128</v>
      </c>
      <c r="W432" s="76">
        <v>7</v>
      </c>
      <c r="X432" s="86">
        <v>5.46875</v>
      </c>
      <c r="Y432" s="76">
        <v>26</v>
      </c>
      <c r="Z432" s="75">
        <v>22.222222222222221</v>
      </c>
      <c r="AA432" s="75">
        <v>57.534246575342465</v>
      </c>
      <c r="AB432" s="75" t="s">
        <v>16</v>
      </c>
      <c r="AC432" s="87" t="s">
        <v>16</v>
      </c>
      <c r="AD432" s="360">
        <v>0.29031990623570181</v>
      </c>
      <c r="AE432" s="360" t="s">
        <v>16</v>
      </c>
      <c r="AF432" s="76">
        <v>2574.5316681600002</v>
      </c>
      <c r="AG432" s="75">
        <v>51.244658999999999</v>
      </c>
      <c r="AH432" s="76">
        <v>1088</v>
      </c>
      <c r="AI432" s="75">
        <v>21.655809999999999</v>
      </c>
      <c r="AJ432" s="76">
        <v>1635</v>
      </c>
      <c r="AK432" s="75">
        <v>1470.4573696879997</v>
      </c>
      <c r="AL432" s="75">
        <v>1134.9244108280254</v>
      </c>
      <c r="AM432" s="75">
        <v>543.57002786624207</v>
      </c>
      <c r="AN432" s="76">
        <v>1678.4944386942677</v>
      </c>
      <c r="AP432" s="13"/>
      <c r="AQ432" s="13"/>
      <c r="AR432" s="13"/>
    </row>
    <row r="433" spans="1:44" x14ac:dyDescent="0.25">
      <c r="A433" t="s">
        <v>34</v>
      </c>
      <c r="B433" s="58" t="s">
        <v>1185</v>
      </c>
      <c r="C433" s="59" t="s">
        <v>1186</v>
      </c>
      <c r="D433" s="59">
        <v>8411</v>
      </c>
      <c r="E433" s="60">
        <v>8384</v>
      </c>
      <c r="F433" s="60">
        <v>10075</v>
      </c>
      <c r="G433" s="77">
        <v>210</v>
      </c>
      <c r="H433" s="60">
        <f t="shared" si="14"/>
        <v>101</v>
      </c>
      <c r="I433" s="414" t="str">
        <f t="shared" si="15"/>
        <v>-</v>
      </c>
      <c r="J433" s="78">
        <v>4792.0600000000004</v>
      </c>
      <c r="K433" s="79">
        <v>1.7495607317103707</v>
      </c>
      <c r="L433" s="79" t="s">
        <v>1187</v>
      </c>
      <c r="M433" s="80">
        <v>108</v>
      </c>
      <c r="N433" s="81">
        <v>-5.7497222222222222</v>
      </c>
      <c r="O433" s="81">
        <v>-74.537777777777777</v>
      </c>
      <c r="P433" s="82" t="s">
        <v>68</v>
      </c>
      <c r="Q433" s="83"/>
      <c r="R433" s="84"/>
      <c r="S433" s="85">
        <v>44</v>
      </c>
      <c r="T433" s="82" t="s">
        <v>23</v>
      </c>
      <c r="U433" s="77">
        <v>210</v>
      </c>
      <c r="V433" s="76">
        <v>110</v>
      </c>
      <c r="W433" s="76">
        <v>13</v>
      </c>
      <c r="X433" s="86">
        <v>11.818181818181818</v>
      </c>
      <c r="Y433" s="76">
        <v>19</v>
      </c>
      <c r="Z433" s="72">
        <v>30.236486486486484</v>
      </c>
      <c r="AA433" s="72">
        <v>53.642384105960261</v>
      </c>
      <c r="AB433" s="72" t="s">
        <v>16</v>
      </c>
      <c r="AC433" s="73" t="s">
        <v>39</v>
      </c>
      <c r="AD433" s="373">
        <v>0.32686347727130288</v>
      </c>
      <c r="AE433" s="373" t="s">
        <v>16</v>
      </c>
      <c r="AF433" s="76">
        <v>4459.6462886400004</v>
      </c>
      <c r="AG433" s="75">
        <v>53.192346000000001</v>
      </c>
      <c r="AH433" s="76">
        <v>1442</v>
      </c>
      <c r="AI433" s="75">
        <v>17.203189999999999</v>
      </c>
      <c r="AJ433" s="76">
        <v>2466</v>
      </c>
      <c r="AK433" s="75">
        <v>2428.7380876560101</v>
      </c>
      <c r="AL433" s="75">
        <v>730.60794131679393</v>
      </c>
      <c r="AM433" s="75">
        <v>89.1966054389313</v>
      </c>
      <c r="AN433" s="76">
        <v>819.80454675572526</v>
      </c>
      <c r="AP433" s="13"/>
      <c r="AQ433" s="13"/>
      <c r="AR433" s="13"/>
    </row>
    <row r="434" spans="1:44" x14ac:dyDescent="0.25">
      <c r="A434" t="s">
        <v>34</v>
      </c>
      <c r="B434" s="58" t="s">
        <v>1188</v>
      </c>
      <c r="C434" s="59" t="s">
        <v>1189</v>
      </c>
      <c r="D434" s="59">
        <v>5621</v>
      </c>
      <c r="E434" s="60">
        <v>4682</v>
      </c>
      <c r="F434" s="60">
        <v>6401</v>
      </c>
      <c r="G434" s="77">
        <v>97</v>
      </c>
      <c r="H434" s="60">
        <f t="shared" si="14"/>
        <v>76</v>
      </c>
      <c r="I434" s="414" t="str">
        <f t="shared" si="15"/>
        <v>-</v>
      </c>
      <c r="J434" s="78">
        <v>6149.49</v>
      </c>
      <c r="K434" s="79">
        <v>0.76136395050646477</v>
      </c>
      <c r="L434" s="79" t="s">
        <v>1190</v>
      </c>
      <c r="M434" s="80">
        <v>113</v>
      </c>
      <c r="N434" s="81">
        <v>-5.2555555555555555</v>
      </c>
      <c r="O434" s="81">
        <v>-74.345555555555549</v>
      </c>
      <c r="P434" s="82" t="s">
        <v>38</v>
      </c>
      <c r="Q434" s="83"/>
      <c r="R434" s="84"/>
      <c r="S434" s="85">
        <v>19</v>
      </c>
      <c r="T434" s="82" t="s">
        <v>23</v>
      </c>
      <c r="U434" s="77">
        <v>97</v>
      </c>
      <c r="V434" s="76">
        <v>67</v>
      </c>
      <c r="W434" s="76">
        <v>4</v>
      </c>
      <c r="X434" s="86">
        <v>5.9701492537313428</v>
      </c>
      <c r="Y434" s="76">
        <v>23</v>
      </c>
      <c r="Z434" s="72">
        <v>20.8955223880597</v>
      </c>
      <c r="AA434" s="72">
        <v>45.631067961165051</v>
      </c>
      <c r="AB434" s="72" t="s">
        <v>16</v>
      </c>
      <c r="AC434" s="73" t="s">
        <v>16</v>
      </c>
      <c r="AD434" s="373">
        <v>0.30055349114686908</v>
      </c>
      <c r="AE434" s="373" t="s">
        <v>16</v>
      </c>
      <c r="AF434" s="76">
        <v>1983.8094240599999</v>
      </c>
      <c r="AG434" s="75">
        <v>42.370982999999995</v>
      </c>
      <c r="AH434" s="76">
        <v>1062</v>
      </c>
      <c r="AI434" s="75">
        <v>22.69209</v>
      </c>
      <c r="AJ434" s="76">
        <v>1681</v>
      </c>
      <c r="AK434" s="75">
        <v>1150.9278212920019</v>
      </c>
      <c r="AL434" s="75">
        <v>906.19092909013239</v>
      </c>
      <c r="AM434" s="75">
        <v>213.56004698846647</v>
      </c>
      <c r="AN434" s="76">
        <v>1119.750976078599</v>
      </c>
      <c r="AP434" s="13"/>
      <c r="AQ434" s="13"/>
      <c r="AR434" s="13"/>
    </row>
    <row r="435" spans="1:44" x14ac:dyDescent="0.25">
      <c r="A435" t="s">
        <v>34</v>
      </c>
      <c r="B435" s="58" t="s">
        <v>1191</v>
      </c>
      <c r="C435" s="59" t="s">
        <v>1170</v>
      </c>
      <c r="D435" s="59">
        <v>27528</v>
      </c>
      <c r="E435" s="60">
        <v>27232</v>
      </c>
      <c r="F435" s="60">
        <v>32976</v>
      </c>
      <c r="G435" s="77">
        <v>753</v>
      </c>
      <c r="H435" s="60">
        <f t="shared" si="14"/>
        <v>406</v>
      </c>
      <c r="I435" s="60">
        <f t="shared" si="15"/>
        <v>102</v>
      </c>
      <c r="J435" s="78">
        <v>3038.56</v>
      </c>
      <c r="K435" s="79">
        <v>8.9621399610341737</v>
      </c>
      <c r="L435" s="79" t="s">
        <v>1171</v>
      </c>
      <c r="M435" s="80">
        <v>116</v>
      </c>
      <c r="N435" s="81">
        <v>-5.0638888888888891</v>
      </c>
      <c r="O435" s="81">
        <v>-73.856666666666655</v>
      </c>
      <c r="P435" s="82" t="s">
        <v>41</v>
      </c>
      <c r="Q435" s="83"/>
      <c r="R435" s="84"/>
      <c r="S435" s="85">
        <v>39</v>
      </c>
      <c r="T435" s="82" t="s">
        <v>23</v>
      </c>
      <c r="U435" s="77">
        <v>753</v>
      </c>
      <c r="V435" s="76">
        <v>746</v>
      </c>
      <c r="W435" s="76">
        <v>40</v>
      </c>
      <c r="X435" s="86">
        <v>5.3619302949061662</v>
      </c>
      <c r="Y435" s="76">
        <v>600</v>
      </c>
      <c r="Z435" s="75">
        <v>26.777059773828753</v>
      </c>
      <c r="AA435" s="75">
        <v>49.43181818181818</v>
      </c>
      <c r="AB435" s="75" t="s">
        <v>16</v>
      </c>
      <c r="AC435" s="87" t="s">
        <v>39</v>
      </c>
      <c r="AD435" s="360">
        <v>0.4500798992153684</v>
      </c>
      <c r="AE435" s="360" t="s">
        <v>16</v>
      </c>
      <c r="AF435" s="76">
        <v>11767.70261568</v>
      </c>
      <c r="AG435" s="75">
        <v>43.212773999999996</v>
      </c>
      <c r="AH435" s="76">
        <v>3012</v>
      </c>
      <c r="AI435" s="75">
        <v>11.06124</v>
      </c>
      <c r="AJ435" s="76">
        <v>7741</v>
      </c>
      <c r="AK435" s="75">
        <v>7907.7145862900097</v>
      </c>
      <c r="AL435" s="75">
        <v>2801.5245171122197</v>
      </c>
      <c r="AM435" s="75">
        <v>396.00846063454753</v>
      </c>
      <c r="AN435" s="76">
        <v>3197.5329777467668</v>
      </c>
      <c r="AP435" s="13"/>
      <c r="AQ435" s="13"/>
      <c r="AR435" s="13"/>
    </row>
    <row r="436" spans="1:44" x14ac:dyDescent="0.25">
      <c r="A436" t="s">
        <v>34</v>
      </c>
      <c r="B436" s="58" t="s">
        <v>1192</v>
      </c>
      <c r="C436" s="59" t="s">
        <v>1193</v>
      </c>
      <c r="D436" s="59">
        <v>4826</v>
      </c>
      <c r="E436" s="60">
        <v>3438</v>
      </c>
      <c r="F436" s="60">
        <v>4521</v>
      </c>
      <c r="G436" s="77">
        <v>83</v>
      </c>
      <c r="H436" s="60">
        <f t="shared" si="14"/>
        <v>77</v>
      </c>
      <c r="I436" s="414" t="str">
        <f t="shared" si="15"/>
        <v>-</v>
      </c>
      <c r="J436" s="78">
        <v>2081.42</v>
      </c>
      <c r="K436" s="79">
        <v>1.6517569736045583</v>
      </c>
      <c r="L436" s="79" t="s">
        <v>1194</v>
      </c>
      <c r="M436" s="80">
        <v>106</v>
      </c>
      <c r="N436" s="81">
        <v>-4.7250000000000005</v>
      </c>
      <c r="O436" s="81">
        <v>-73.533055555555549</v>
      </c>
      <c r="P436" s="82" t="s">
        <v>38</v>
      </c>
      <c r="Q436" s="83"/>
      <c r="R436" s="84"/>
      <c r="S436" s="85">
        <v>17</v>
      </c>
      <c r="T436" s="82" t="s">
        <v>23</v>
      </c>
      <c r="U436" s="77">
        <v>83</v>
      </c>
      <c r="V436" s="76">
        <v>57</v>
      </c>
      <c r="W436" s="76">
        <v>5</v>
      </c>
      <c r="X436" s="86">
        <v>8.7719298245614024</v>
      </c>
      <c r="Y436" s="76">
        <v>9</v>
      </c>
      <c r="Z436" s="72">
        <v>24.81203007518797</v>
      </c>
      <c r="AA436" s="72">
        <v>41.666666666666671</v>
      </c>
      <c r="AB436" s="72" t="s">
        <v>16</v>
      </c>
      <c r="AC436" s="73" t="s">
        <v>39</v>
      </c>
      <c r="AD436" s="373">
        <v>0.31656552262195953</v>
      </c>
      <c r="AE436" s="373" t="s">
        <v>16</v>
      </c>
      <c r="AF436" s="76">
        <v>1810.5812721</v>
      </c>
      <c r="AG436" s="75">
        <v>52.663795000000007</v>
      </c>
      <c r="AH436" s="76">
        <v>508</v>
      </c>
      <c r="AI436" s="75">
        <v>14.787000000000001</v>
      </c>
      <c r="AJ436" s="76">
        <v>1670</v>
      </c>
      <c r="AK436" s="75">
        <v>979.14870656600112</v>
      </c>
      <c r="AL436" s="75">
        <v>1477.2778970331588</v>
      </c>
      <c r="AM436" s="75">
        <v>247.85159104130307</v>
      </c>
      <c r="AN436" s="76">
        <v>1725.1294880744617</v>
      </c>
      <c r="AP436" s="13"/>
      <c r="AQ436" s="13"/>
      <c r="AR436" s="13"/>
    </row>
    <row r="437" spans="1:44" x14ac:dyDescent="0.25">
      <c r="A437" t="s">
        <v>34</v>
      </c>
      <c r="B437" s="58" t="s">
        <v>1195</v>
      </c>
      <c r="C437" s="59" t="s">
        <v>1196</v>
      </c>
      <c r="D437" s="59">
        <v>652</v>
      </c>
      <c r="E437" s="60">
        <v>666</v>
      </c>
      <c r="F437" s="60">
        <v>1108</v>
      </c>
      <c r="G437" s="77">
        <v>24</v>
      </c>
      <c r="H437" s="60">
        <f t="shared" si="14"/>
        <v>7</v>
      </c>
      <c r="I437" s="414" t="str">
        <f t="shared" si="15"/>
        <v>-</v>
      </c>
      <c r="J437" s="78">
        <v>4711.38</v>
      </c>
      <c r="K437" s="79">
        <v>0.14135985634782167</v>
      </c>
      <c r="L437" s="79" t="s">
        <v>5627</v>
      </c>
      <c r="M437" s="80">
        <v>118</v>
      </c>
      <c r="N437" s="81">
        <v>-6.0077777777777781</v>
      </c>
      <c r="O437" s="81">
        <v>-73.69250000000001</v>
      </c>
      <c r="P437" s="82" t="s">
        <v>38</v>
      </c>
      <c r="Q437" s="83"/>
      <c r="R437" s="84"/>
      <c r="S437" s="85">
        <v>7</v>
      </c>
      <c r="T437" s="82" t="s">
        <v>23</v>
      </c>
      <c r="U437" s="77">
        <v>24</v>
      </c>
      <c r="V437" s="76">
        <v>18</v>
      </c>
      <c r="W437" s="76">
        <v>0</v>
      </c>
      <c r="X437" s="87">
        <v>0</v>
      </c>
      <c r="Y437" s="76">
        <v>2</v>
      </c>
      <c r="Z437" s="72">
        <v>34.848484848484851</v>
      </c>
      <c r="AA437" s="72">
        <v>44.444444444444443</v>
      </c>
      <c r="AB437" s="72" t="s">
        <v>16</v>
      </c>
      <c r="AC437" s="73" t="s">
        <v>39</v>
      </c>
      <c r="AD437" s="373">
        <v>0.30908795386809423</v>
      </c>
      <c r="AE437" s="373" t="s">
        <v>16</v>
      </c>
      <c r="AF437" s="76">
        <v>320.76031860000001</v>
      </c>
      <c r="AG437" s="75">
        <v>48.162210000000002</v>
      </c>
      <c r="AH437" s="76">
        <v>98</v>
      </c>
      <c r="AI437" s="75">
        <v>14.778370000000001</v>
      </c>
      <c r="AJ437" s="76">
        <v>194</v>
      </c>
      <c r="AK437" s="75">
        <v>143.26836531200001</v>
      </c>
      <c r="AL437" s="75">
        <v>1533.1144594594593</v>
      </c>
      <c r="AM437" s="75">
        <v>3960.0497447447447</v>
      </c>
      <c r="AN437" s="76">
        <v>5493.164204204204</v>
      </c>
      <c r="AP437" s="13"/>
      <c r="AQ437" s="13"/>
      <c r="AR437" s="13"/>
    </row>
    <row r="438" spans="1:44" x14ac:dyDescent="0.25">
      <c r="A438" t="s">
        <v>34</v>
      </c>
      <c r="B438" s="58" t="s">
        <v>1197</v>
      </c>
      <c r="C438" s="59" t="s">
        <v>1198</v>
      </c>
      <c r="D438" s="59">
        <v>1107</v>
      </c>
      <c r="E438" s="60">
        <v>955</v>
      </c>
      <c r="F438" s="60">
        <v>1416</v>
      </c>
      <c r="G438" s="77">
        <v>23</v>
      </c>
      <c r="H438" s="60">
        <f t="shared" si="14"/>
        <v>18</v>
      </c>
      <c r="I438" s="414" t="str">
        <f t="shared" si="15"/>
        <v>-</v>
      </c>
      <c r="J438" s="78">
        <v>2014.23</v>
      </c>
      <c r="K438" s="79">
        <v>0.47412658931700946</v>
      </c>
      <c r="L438" s="79" t="s">
        <v>1199</v>
      </c>
      <c r="M438" s="80">
        <v>108</v>
      </c>
      <c r="N438" s="81">
        <v>-5.6936111111111112</v>
      </c>
      <c r="O438" s="81">
        <v>-74.137777777777785</v>
      </c>
      <c r="P438" s="82" t="s">
        <v>38</v>
      </c>
      <c r="Q438" s="83"/>
      <c r="R438" s="84"/>
      <c r="S438" s="85">
        <v>6</v>
      </c>
      <c r="T438" s="82" t="s">
        <v>23</v>
      </c>
      <c r="U438" s="77">
        <v>23</v>
      </c>
      <c r="V438" s="76">
        <v>22</v>
      </c>
      <c r="W438" s="76">
        <v>2</v>
      </c>
      <c r="X438" s="86">
        <v>9.0909090909090917</v>
      </c>
      <c r="Y438" s="76">
        <v>3</v>
      </c>
      <c r="Z438" s="72">
        <v>31.25</v>
      </c>
      <c r="AA438" s="72" t="s">
        <v>16</v>
      </c>
      <c r="AB438" s="72" t="s">
        <v>16</v>
      </c>
      <c r="AC438" s="73" t="s">
        <v>16</v>
      </c>
      <c r="AD438" s="373">
        <v>0.35025238610098197</v>
      </c>
      <c r="AE438" s="373" t="s">
        <v>16</v>
      </c>
      <c r="AF438" s="76">
        <v>404.87389259999998</v>
      </c>
      <c r="AG438" s="75">
        <v>42.395171999999995</v>
      </c>
      <c r="AH438" s="76">
        <v>46</v>
      </c>
      <c r="AI438" s="75">
        <v>4.7677370000000003</v>
      </c>
      <c r="AJ438" s="76">
        <v>458</v>
      </c>
      <c r="AK438" s="75">
        <v>347.96584391899995</v>
      </c>
      <c r="AL438" s="75">
        <v>1435.0073403141359</v>
      </c>
      <c r="AM438" s="75">
        <v>905.37502617801033</v>
      </c>
      <c r="AN438" s="76">
        <v>2340.382366492147</v>
      </c>
      <c r="AP438" s="13"/>
      <c r="AQ438" s="13"/>
      <c r="AR438" s="13"/>
    </row>
    <row r="439" spans="1:44" x14ac:dyDescent="0.25">
      <c r="A439" t="s">
        <v>34</v>
      </c>
      <c r="B439" s="58" t="s">
        <v>1200</v>
      </c>
      <c r="C439" s="59" t="s">
        <v>1201</v>
      </c>
      <c r="D439" s="59">
        <v>2530</v>
      </c>
      <c r="E439" s="60">
        <v>2258</v>
      </c>
      <c r="F439" s="60">
        <v>3475</v>
      </c>
      <c r="G439" s="77">
        <v>43</v>
      </c>
      <c r="H439" s="60">
        <f t="shared" si="14"/>
        <v>14</v>
      </c>
      <c r="I439" s="414" t="str">
        <f t="shared" si="15"/>
        <v>-</v>
      </c>
      <c r="J439" s="78">
        <v>10947.16</v>
      </c>
      <c r="K439" s="79">
        <v>0.20626354232513272</v>
      </c>
      <c r="L439" s="79" t="s">
        <v>1202</v>
      </c>
      <c r="M439" s="80">
        <v>90</v>
      </c>
      <c r="N439" s="81">
        <v>-5.1488888888888891</v>
      </c>
      <c r="O439" s="81">
        <v>-72.875277777777768</v>
      </c>
      <c r="P439" s="82" t="s">
        <v>38</v>
      </c>
      <c r="Q439" s="83"/>
      <c r="R439" s="84"/>
      <c r="S439" s="85">
        <v>17</v>
      </c>
      <c r="T439" s="82" t="s">
        <v>1172</v>
      </c>
      <c r="U439" s="77">
        <v>43</v>
      </c>
      <c r="V439" s="76">
        <v>24</v>
      </c>
      <c r="W439" s="76">
        <v>1</v>
      </c>
      <c r="X439" s="86">
        <v>4.1666666666666661</v>
      </c>
      <c r="Y439" s="76">
        <v>10</v>
      </c>
      <c r="Z439" s="72">
        <v>29.310344827586203</v>
      </c>
      <c r="AA439" s="72">
        <v>66.666666666666657</v>
      </c>
      <c r="AB439" s="72" t="s">
        <v>16</v>
      </c>
      <c r="AC439" s="73" t="s">
        <v>16</v>
      </c>
      <c r="AD439" s="373">
        <v>0.30523127816793483</v>
      </c>
      <c r="AE439" s="373" t="s">
        <v>16</v>
      </c>
      <c r="AF439" s="76">
        <v>1094.1576374599999</v>
      </c>
      <c r="AG439" s="75">
        <v>48.456936999999996</v>
      </c>
      <c r="AH439" s="76">
        <v>20</v>
      </c>
      <c r="AI439" s="75">
        <v>0.88326099999999996</v>
      </c>
      <c r="AJ439" s="76">
        <v>900</v>
      </c>
      <c r="AK439" s="75">
        <v>209.59682310700003</v>
      </c>
      <c r="AL439" s="75">
        <v>2004.437289636847</v>
      </c>
      <c r="AM439" s="75">
        <v>1125.4294951284321</v>
      </c>
      <c r="AN439" s="76">
        <v>3129.8667847652787</v>
      </c>
      <c r="AP439" s="13"/>
      <c r="AQ439" s="13"/>
      <c r="AR439" s="13"/>
    </row>
    <row r="440" spans="1:44" x14ac:dyDescent="0.25">
      <c r="A440" t="s">
        <v>30</v>
      </c>
      <c r="B440" s="421" t="s">
        <v>1203</v>
      </c>
      <c r="C440" s="422" t="s">
        <v>1204</v>
      </c>
      <c r="D440" s="422">
        <v>65465</v>
      </c>
      <c r="E440" s="423">
        <v>61364</v>
      </c>
      <c r="F440" s="423">
        <v>75935</v>
      </c>
      <c r="G440" s="424">
        <v>1476</v>
      </c>
      <c r="H440" s="423">
        <f t="shared" si="14"/>
        <v>740</v>
      </c>
      <c r="I440" s="423">
        <f t="shared" si="15"/>
        <v>122</v>
      </c>
      <c r="J440" s="425">
        <v>29293.469999999998</v>
      </c>
      <c r="K440" s="426">
        <v>2.0948013328567767</v>
      </c>
      <c r="L440" s="426" t="s">
        <v>1205</v>
      </c>
      <c r="M440" s="427">
        <v>138</v>
      </c>
      <c r="N440" s="428">
        <v>-7.3505555555555553</v>
      </c>
      <c r="O440" s="428">
        <v>-75.009722222222223</v>
      </c>
      <c r="P440" s="429" t="s">
        <v>16</v>
      </c>
      <c r="Q440" s="430"/>
      <c r="R440" s="431">
        <v>6</v>
      </c>
      <c r="S440" s="432">
        <v>204</v>
      </c>
      <c r="T440" s="429" t="s">
        <v>23</v>
      </c>
      <c r="U440" s="424">
        <v>1476</v>
      </c>
      <c r="V440" s="433">
        <v>1363</v>
      </c>
      <c r="W440" s="433">
        <v>120</v>
      </c>
      <c r="X440" s="434">
        <v>8.8041085840058688</v>
      </c>
      <c r="Y440" s="433">
        <v>202</v>
      </c>
      <c r="Z440" s="435">
        <v>31.418830317335434</v>
      </c>
      <c r="AA440" s="435">
        <v>38.901601830663616</v>
      </c>
      <c r="AB440" s="435" t="s">
        <v>16</v>
      </c>
      <c r="AC440" s="436">
        <v>1</v>
      </c>
      <c r="AD440" s="437">
        <v>0.40005791539381341</v>
      </c>
      <c r="AE440" s="437">
        <v>0.57901320145288215</v>
      </c>
      <c r="AF440" s="433">
        <v>25848.339924439995</v>
      </c>
      <c r="AG440" s="435">
        <v>42.122970999999993</v>
      </c>
      <c r="AH440" s="433">
        <v>9448</v>
      </c>
      <c r="AI440" s="435">
        <v>15.397230804738292</v>
      </c>
      <c r="AJ440" s="433">
        <v>20353</v>
      </c>
      <c r="AK440" s="435">
        <v>18674.65126637496</v>
      </c>
      <c r="AL440" s="435">
        <v>2268.1252996871131</v>
      </c>
      <c r="AM440" s="435">
        <v>827.67567678117462</v>
      </c>
      <c r="AN440" s="433">
        <v>3095.8009764682879</v>
      </c>
      <c r="AP440" s="13"/>
      <c r="AQ440" s="13"/>
      <c r="AR440" s="13"/>
    </row>
    <row r="441" spans="1:44" x14ac:dyDescent="0.25">
      <c r="A441" t="s">
        <v>34</v>
      </c>
      <c r="B441" s="58" t="s">
        <v>1206</v>
      </c>
      <c r="C441" s="59" t="s">
        <v>1207</v>
      </c>
      <c r="D441" s="59">
        <v>24557</v>
      </c>
      <c r="E441" s="60">
        <v>26825</v>
      </c>
      <c r="F441" s="60">
        <v>31113</v>
      </c>
      <c r="G441" s="77">
        <v>665</v>
      </c>
      <c r="H441" s="60">
        <f t="shared" si="14"/>
        <v>278</v>
      </c>
      <c r="I441" s="60">
        <f t="shared" si="15"/>
        <v>122</v>
      </c>
      <c r="J441" s="78">
        <v>10675.13</v>
      </c>
      <c r="K441" s="79">
        <v>2.5128499606093793</v>
      </c>
      <c r="L441" s="79" t="s">
        <v>1205</v>
      </c>
      <c r="M441" s="80">
        <v>138</v>
      </c>
      <c r="N441" s="81">
        <v>-7.3505555555555553</v>
      </c>
      <c r="O441" s="81">
        <v>-75.009722222222223</v>
      </c>
      <c r="P441" s="82" t="s">
        <v>694</v>
      </c>
      <c r="Q441" s="83"/>
      <c r="R441" s="84"/>
      <c r="S441" s="85">
        <v>66</v>
      </c>
      <c r="T441" s="82" t="s">
        <v>23</v>
      </c>
      <c r="U441" s="77">
        <v>665</v>
      </c>
      <c r="V441" s="76">
        <v>639</v>
      </c>
      <c r="W441" s="76">
        <v>62</v>
      </c>
      <c r="X441" s="86">
        <v>9.7026604068857587</v>
      </c>
      <c r="Y441" s="76">
        <v>110</v>
      </c>
      <c r="Z441" s="75">
        <v>41.858789625360231</v>
      </c>
      <c r="AA441" s="75">
        <v>2.8571428571428572</v>
      </c>
      <c r="AB441" s="75" t="s">
        <v>16</v>
      </c>
      <c r="AC441" s="87" t="s">
        <v>16</v>
      </c>
      <c r="AD441" s="360">
        <v>0.45341838309435428</v>
      </c>
      <c r="AE441" s="360" t="s">
        <v>16</v>
      </c>
      <c r="AF441" s="76">
        <v>8946.8169772500005</v>
      </c>
      <c r="AG441" s="75">
        <v>33.352533000000001</v>
      </c>
      <c r="AH441" s="76">
        <v>1620</v>
      </c>
      <c r="AI441" s="75">
        <v>6.0409649999999999</v>
      </c>
      <c r="AJ441" s="76">
        <v>7661</v>
      </c>
      <c r="AK441" s="75">
        <v>8380.5510140549886</v>
      </c>
      <c r="AL441" s="75">
        <v>2542.2194139794974</v>
      </c>
      <c r="AM441" s="75">
        <v>513.06388592730673</v>
      </c>
      <c r="AN441" s="76">
        <v>3055.2832999068037</v>
      </c>
      <c r="AP441" s="13"/>
      <c r="AQ441" s="13"/>
      <c r="AR441" s="13"/>
    </row>
    <row r="442" spans="1:44" x14ac:dyDescent="0.25">
      <c r="A442" t="s">
        <v>34</v>
      </c>
      <c r="B442" s="58" t="s">
        <v>1208</v>
      </c>
      <c r="C442" s="59" t="s">
        <v>1209</v>
      </c>
      <c r="D442" s="59">
        <v>2266</v>
      </c>
      <c r="E442" s="60">
        <v>1788</v>
      </c>
      <c r="F442" s="60">
        <v>3218</v>
      </c>
      <c r="G442" s="77">
        <v>49</v>
      </c>
      <c r="H442" s="60">
        <f t="shared" si="14"/>
        <v>38</v>
      </c>
      <c r="I442" s="414" t="str">
        <f t="shared" si="15"/>
        <v>-</v>
      </c>
      <c r="J442" s="78">
        <v>646.04</v>
      </c>
      <c r="K442" s="79">
        <v>2.76763048727633</v>
      </c>
      <c r="L442" s="79" t="s">
        <v>1210</v>
      </c>
      <c r="M442" s="80">
        <v>140</v>
      </c>
      <c r="N442" s="81">
        <v>-7.1169444444444441</v>
      </c>
      <c r="O442" s="81">
        <v>-75.262500000000003</v>
      </c>
      <c r="P442" s="82" t="s">
        <v>38</v>
      </c>
      <c r="Q442" s="83"/>
      <c r="R442" s="84"/>
      <c r="S442" s="85">
        <v>6</v>
      </c>
      <c r="T442" s="82" t="s">
        <v>23</v>
      </c>
      <c r="U442" s="77">
        <v>49</v>
      </c>
      <c r="V442" s="76">
        <v>56</v>
      </c>
      <c r="W442" s="76">
        <v>5</v>
      </c>
      <c r="X442" s="86">
        <v>8.9285714285714288</v>
      </c>
      <c r="Y442" s="76">
        <v>8</v>
      </c>
      <c r="Z442" s="72">
        <v>17.391304347826086</v>
      </c>
      <c r="AA442" s="72">
        <v>18.518518518518519</v>
      </c>
      <c r="AB442" s="72" t="s">
        <v>16</v>
      </c>
      <c r="AC442" s="73" t="s">
        <v>16</v>
      </c>
      <c r="AD442" s="373">
        <v>0.39289134330854125</v>
      </c>
      <c r="AE442" s="373" t="s">
        <v>16</v>
      </c>
      <c r="AF442" s="76">
        <v>420.0363342</v>
      </c>
      <c r="AG442" s="75">
        <v>23.491965</v>
      </c>
      <c r="AH442" s="76">
        <v>288</v>
      </c>
      <c r="AI442" s="75">
        <v>16.117809999999999</v>
      </c>
      <c r="AJ442" s="76">
        <v>651</v>
      </c>
      <c r="AK442" s="75">
        <v>544.387359855</v>
      </c>
      <c r="AL442" s="75">
        <v>3080.0577684563755</v>
      </c>
      <c r="AM442" s="75">
        <v>277.28355704697987</v>
      </c>
      <c r="AN442" s="76">
        <v>3357.3413255033552</v>
      </c>
      <c r="AP442" s="13"/>
      <c r="AQ442" s="13"/>
      <c r="AR442" s="13"/>
    </row>
    <row r="443" spans="1:44" x14ac:dyDescent="0.25">
      <c r="A443" t="s">
        <v>34</v>
      </c>
      <c r="B443" s="58" t="s">
        <v>1211</v>
      </c>
      <c r="C443" s="59" t="s">
        <v>1212</v>
      </c>
      <c r="D443" s="59">
        <v>5856</v>
      </c>
      <c r="E443" s="60">
        <v>3804</v>
      </c>
      <c r="F443" s="60">
        <v>7107</v>
      </c>
      <c r="G443" s="77">
        <v>78</v>
      </c>
      <c r="H443" s="60">
        <f t="shared" si="14"/>
        <v>51</v>
      </c>
      <c r="I443" s="414" t="str">
        <f t="shared" si="15"/>
        <v>-</v>
      </c>
      <c r="J443" s="78">
        <v>2475.66</v>
      </c>
      <c r="K443" s="79">
        <v>1.5365599476503236</v>
      </c>
      <c r="L443" s="79" t="s">
        <v>1213</v>
      </c>
      <c r="M443" s="80">
        <v>139</v>
      </c>
      <c r="N443" s="81">
        <v>-7.9466666666666672</v>
      </c>
      <c r="O443" s="81">
        <v>-74.840833333333322</v>
      </c>
      <c r="P443" s="82" t="s">
        <v>68</v>
      </c>
      <c r="Q443" s="83"/>
      <c r="R443" s="84"/>
      <c r="S443" s="85">
        <v>21</v>
      </c>
      <c r="T443" s="82" t="s">
        <v>23</v>
      </c>
      <c r="U443" s="77">
        <v>78</v>
      </c>
      <c r="V443" s="76">
        <v>98</v>
      </c>
      <c r="W443" s="76">
        <v>8</v>
      </c>
      <c r="X443" s="86">
        <v>8.1632653061224492</v>
      </c>
      <c r="Y443" s="76">
        <v>16</v>
      </c>
      <c r="Z443" s="72">
        <v>29.518072289156628</v>
      </c>
      <c r="AA443" s="72" t="s">
        <v>16</v>
      </c>
      <c r="AB443" s="72" t="s">
        <v>16</v>
      </c>
      <c r="AC443" s="73" t="s">
        <v>16</v>
      </c>
      <c r="AD443" s="373">
        <v>0.37005982601972526</v>
      </c>
      <c r="AE443" s="373" t="s">
        <v>16</v>
      </c>
      <c r="AF443" s="76">
        <v>1995.6660061200005</v>
      </c>
      <c r="AG443" s="75">
        <v>52.462303000000006</v>
      </c>
      <c r="AH443" s="76">
        <v>776</v>
      </c>
      <c r="AI443" s="75">
        <v>20.392389999999999</v>
      </c>
      <c r="AJ443" s="76">
        <v>1806</v>
      </c>
      <c r="AK443" s="75">
        <v>1036.0997553550008</v>
      </c>
      <c r="AL443" s="75">
        <v>2286.9940878023135</v>
      </c>
      <c r="AM443" s="75">
        <v>737.83320977917992</v>
      </c>
      <c r="AN443" s="76">
        <v>3024.827297581493</v>
      </c>
      <c r="AP443" s="13"/>
      <c r="AQ443" s="13"/>
      <c r="AR443" s="13"/>
    </row>
    <row r="444" spans="1:44" x14ac:dyDescent="0.25">
      <c r="A444" t="s">
        <v>34</v>
      </c>
      <c r="B444" s="58" t="s">
        <v>1214</v>
      </c>
      <c r="C444" s="59" t="s">
        <v>1215</v>
      </c>
      <c r="D444" s="59">
        <v>7690</v>
      </c>
      <c r="E444" s="60">
        <v>6326</v>
      </c>
      <c r="F444" s="60">
        <v>7828</v>
      </c>
      <c r="G444" s="77">
        <v>159</v>
      </c>
      <c r="H444" s="60">
        <f t="shared" si="14"/>
        <v>59</v>
      </c>
      <c r="I444" s="414" t="str">
        <f t="shared" si="15"/>
        <v>-</v>
      </c>
      <c r="J444" s="78">
        <v>7346.98</v>
      </c>
      <c r="K444" s="79">
        <v>0.86103405753112172</v>
      </c>
      <c r="L444" s="79" t="s">
        <v>1216</v>
      </c>
      <c r="M444" s="80">
        <v>111</v>
      </c>
      <c r="N444" s="81">
        <v>-7.1963888888888894</v>
      </c>
      <c r="O444" s="81">
        <v>-75.294444444444437</v>
      </c>
      <c r="P444" s="82" t="s">
        <v>68</v>
      </c>
      <c r="Q444" s="83"/>
      <c r="R444" s="84"/>
      <c r="S444" s="85">
        <v>32</v>
      </c>
      <c r="T444" s="82" t="s">
        <v>23</v>
      </c>
      <c r="U444" s="77">
        <v>159</v>
      </c>
      <c r="V444" s="76">
        <v>95</v>
      </c>
      <c r="W444" s="76">
        <v>9</v>
      </c>
      <c r="X444" s="86">
        <v>9.4736842105263168</v>
      </c>
      <c r="Y444" s="76">
        <v>12</v>
      </c>
      <c r="Z444" s="72">
        <v>32.270916334661351</v>
      </c>
      <c r="AA444" s="72">
        <v>33.333333333333329</v>
      </c>
      <c r="AB444" s="72" t="s">
        <v>16</v>
      </c>
      <c r="AC444" s="73" t="s">
        <v>39</v>
      </c>
      <c r="AD444" s="373">
        <v>0.34559023179647963</v>
      </c>
      <c r="AE444" s="373" t="s">
        <v>16</v>
      </c>
      <c r="AF444" s="76">
        <v>3274.6871747599998</v>
      </c>
      <c r="AG444" s="75">
        <v>51.765525999999994</v>
      </c>
      <c r="AH444" s="76">
        <v>684</v>
      </c>
      <c r="AI444" s="75">
        <v>10.813739999999999</v>
      </c>
      <c r="AJ444" s="76">
        <v>3008</v>
      </c>
      <c r="AK444" s="75">
        <v>2025.77475357599</v>
      </c>
      <c r="AL444" s="75">
        <v>2046.659868795447</v>
      </c>
      <c r="AM444" s="75">
        <v>1787.687998735378</v>
      </c>
      <c r="AN444" s="76">
        <v>3834.3478675308252</v>
      </c>
      <c r="AP444" s="13"/>
      <c r="AQ444" s="13"/>
      <c r="AR444" s="13"/>
    </row>
    <row r="445" spans="1:44" x14ac:dyDescent="0.25">
      <c r="A445" t="s">
        <v>34</v>
      </c>
      <c r="B445" s="58" t="s">
        <v>1217</v>
      </c>
      <c r="C445" s="59" t="s">
        <v>1218</v>
      </c>
      <c r="D445" s="59">
        <v>16362</v>
      </c>
      <c r="E445" s="60">
        <v>15049</v>
      </c>
      <c r="F445" s="60">
        <v>16505</v>
      </c>
      <c r="G445" s="77">
        <v>366</v>
      </c>
      <c r="H445" s="60">
        <f t="shared" si="14"/>
        <v>208</v>
      </c>
      <c r="I445" s="414" t="str">
        <f t="shared" si="15"/>
        <v>-</v>
      </c>
      <c r="J445" s="78">
        <v>6303.17</v>
      </c>
      <c r="K445" s="79">
        <v>2.3875288148661706</v>
      </c>
      <c r="L445" s="79" t="s">
        <v>1219</v>
      </c>
      <c r="M445" s="80">
        <v>122</v>
      </c>
      <c r="N445" s="81">
        <v>-6.3930555555555557</v>
      </c>
      <c r="O445" s="81">
        <v>-75.116944444444442</v>
      </c>
      <c r="P445" s="82" t="s">
        <v>52</v>
      </c>
      <c r="Q445" s="83"/>
      <c r="R445" s="84"/>
      <c r="S445" s="85">
        <v>58</v>
      </c>
      <c r="T445" s="82" t="s">
        <v>23</v>
      </c>
      <c r="U445" s="77">
        <v>366</v>
      </c>
      <c r="V445" s="76">
        <v>235</v>
      </c>
      <c r="W445" s="76">
        <v>19</v>
      </c>
      <c r="X445" s="86">
        <v>8.085106382978724</v>
      </c>
      <c r="Y445" s="76">
        <v>31</v>
      </c>
      <c r="Z445" s="72">
        <v>24.303232998885171</v>
      </c>
      <c r="AA445" s="72">
        <v>38.693467336683419</v>
      </c>
      <c r="AB445" s="72" t="s">
        <v>16</v>
      </c>
      <c r="AC445" s="73" t="s">
        <v>16</v>
      </c>
      <c r="AD445" s="373">
        <v>0.31612761722465199</v>
      </c>
      <c r="AE445" s="373" t="s">
        <v>16</v>
      </c>
      <c r="AF445" s="76">
        <v>7597.5732788099995</v>
      </c>
      <c r="AG445" s="75">
        <v>50.485568999999998</v>
      </c>
      <c r="AH445" s="76">
        <v>4583</v>
      </c>
      <c r="AI445" s="75">
        <v>30.452839999999998</v>
      </c>
      <c r="AJ445" s="76">
        <v>5168</v>
      </c>
      <c r="AK445" s="75">
        <v>4379.2233728179799</v>
      </c>
      <c r="AL445" s="75">
        <v>1089.6454030168118</v>
      </c>
      <c r="AM445" s="75">
        <v>369.8442886570536</v>
      </c>
      <c r="AN445" s="76">
        <v>1459.4896916738655</v>
      </c>
      <c r="AP445" s="13"/>
      <c r="AQ445" s="13"/>
      <c r="AR445" s="13"/>
    </row>
    <row r="446" spans="1:44" x14ac:dyDescent="0.25">
      <c r="A446" t="s">
        <v>34</v>
      </c>
      <c r="B446" s="58" t="s">
        <v>1220</v>
      </c>
      <c r="C446" s="59" t="s">
        <v>1221</v>
      </c>
      <c r="D446" s="59">
        <v>8734</v>
      </c>
      <c r="E446" s="60">
        <v>7572</v>
      </c>
      <c r="F446" s="60">
        <v>10164</v>
      </c>
      <c r="G446" s="77">
        <v>159</v>
      </c>
      <c r="H446" s="60">
        <f t="shared" si="14"/>
        <v>106</v>
      </c>
      <c r="I446" s="414" t="str">
        <f t="shared" si="15"/>
        <v>-</v>
      </c>
      <c r="J446" s="78">
        <v>1846.49</v>
      </c>
      <c r="K446" s="79">
        <v>4.1007533211661045</v>
      </c>
      <c r="L446" s="79" t="s">
        <v>1222</v>
      </c>
      <c r="M446" s="80">
        <v>129</v>
      </c>
      <c r="N446" s="81">
        <v>-6.9111111111111114</v>
      </c>
      <c r="O446" s="81">
        <v>-75.158888888888896</v>
      </c>
      <c r="P446" s="82" t="s">
        <v>75</v>
      </c>
      <c r="Q446" s="83"/>
      <c r="R446" s="84"/>
      <c r="S446" s="85">
        <v>21</v>
      </c>
      <c r="T446" s="82" t="s">
        <v>23</v>
      </c>
      <c r="U446" s="77">
        <v>159</v>
      </c>
      <c r="V446" s="76">
        <v>240</v>
      </c>
      <c r="W446" s="76">
        <v>17</v>
      </c>
      <c r="X446" s="86">
        <v>7.083333333333333</v>
      </c>
      <c r="Y446" s="76">
        <v>25</v>
      </c>
      <c r="Z446" s="75">
        <v>24.828263002944063</v>
      </c>
      <c r="AA446" s="75">
        <v>50.609756097560975</v>
      </c>
      <c r="AB446" s="75" t="s">
        <v>16</v>
      </c>
      <c r="AC446" s="87" t="s">
        <v>16</v>
      </c>
      <c r="AD446" s="360">
        <v>0.39739155903603474</v>
      </c>
      <c r="AE446" s="360" t="s">
        <v>16</v>
      </c>
      <c r="AF446" s="76">
        <v>3618.1832026800002</v>
      </c>
      <c r="AG446" s="75">
        <v>47.783719000000005</v>
      </c>
      <c r="AH446" s="76">
        <v>1312</v>
      </c>
      <c r="AI446" s="75">
        <v>17.3247</v>
      </c>
      <c r="AJ446" s="76">
        <v>2059</v>
      </c>
      <c r="AK446" s="75">
        <v>2308.6150107160001</v>
      </c>
      <c r="AL446" s="75">
        <v>1772.2076703645009</v>
      </c>
      <c r="AM446" s="75">
        <v>647.59802430005288</v>
      </c>
      <c r="AN446" s="76">
        <v>2419.8056946645534</v>
      </c>
      <c r="AP446" s="13"/>
      <c r="AQ446" s="13"/>
      <c r="AR446" s="13"/>
    </row>
    <row r="447" spans="1:44" x14ac:dyDescent="0.25">
      <c r="A447" t="s">
        <v>19</v>
      </c>
      <c r="B447" s="97" t="s">
        <v>1223</v>
      </c>
      <c r="C447" s="48" t="s">
        <v>1224</v>
      </c>
      <c r="D447" s="48">
        <v>1725502</v>
      </c>
      <c r="E447" s="49">
        <v>1929970</v>
      </c>
      <c r="F447" s="49">
        <v>2068288</v>
      </c>
      <c r="G447" s="196">
        <v>34794</v>
      </c>
      <c r="H447" s="49">
        <f t="shared" si="14"/>
        <v>35593</v>
      </c>
      <c r="I447" s="49">
        <f t="shared" si="15"/>
        <v>15560</v>
      </c>
      <c r="J447" s="50">
        <v>35656.180000000008</v>
      </c>
      <c r="K447" s="51">
        <v>54.12722282644971</v>
      </c>
      <c r="L447" s="51" t="s">
        <v>1225</v>
      </c>
      <c r="M447" s="52">
        <v>57</v>
      </c>
      <c r="N447" s="53">
        <v>-5.1525000000000007</v>
      </c>
      <c r="O447" s="53">
        <v>-80.657777777777781</v>
      </c>
      <c r="P447" s="183" t="s">
        <v>16</v>
      </c>
      <c r="Q447" s="55">
        <v>8</v>
      </c>
      <c r="R447" s="56">
        <v>65</v>
      </c>
      <c r="S447" s="57">
        <v>2803</v>
      </c>
      <c r="T447" s="202" t="s">
        <v>29</v>
      </c>
      <c r="U447" s="196">
        <v>34794</v>
      </c>
      <c r="V447" s="203">
        <v>26519</v>
      </c>
      <c r="W447" s="203">
        <v>1932</v>
      </c>
      <c r="X447" s="204">
        <v>7.2853425845620112</v>
      </c>
      <c r="Y447" s="203">
        <v>21290</v>
      </c>
      <c r="Z447" s="205">
        <v>21.816199552623168</v>
      </c>
      <c r="AA447" s="205">
        <v>28.745534074593476</v>
      </c>
      <c r="AB447" s="205">
        <v>38.9</v>
      </c>
      <c r="AC447" s="206">
        <v>32</v>
      </c>
      <c r="AD447" s="361">
        <v>0.51300553496337808</v>
      </c>
      <c r="AE447" s="361">
        <v>0.70486139999999997</v>
      </c>
      <c r="AF447" s="203">
        <v>445823.07</v>
      </c>
      <c r="AG447" s="205">
        <v>23.1</v>
      </c>
      <c r="AH447" s="203">
        <v>59829</v>
      </c>
      <c r="AI447" s="205">
        <v>3.1</v>
      </c>
      <c r="AJ447" s="203">
        <v>530530</v>
      </c>
      <c r="AK447" s="203">
        <v>695074.4302244843</v>
      </c>
      <c r="AL447" s="205">
        <v>2221.8629166878231</v>
      </c>
      <c r="AM447" s="205">
        <v>1095.0590211972203</v>
      </c>
      <c r="AN447" s="203">
        <v>3316.9219378850435</v>
      </c>
      <c r="AP447" s="13"/>
      <c r="AQ447" s="13"/>
      <c r="AR447" s="13"/>
    </row>
    <row r="448" spans="1:44" x14ac:dyDescent="0.25">
      <c r="A448" t="s">
        <v>30</v>
      </c>
      <c r="B448" s="421" t="s">
        <v>1226</v>
      </c>
      <c r="C448" s="422" t="s">
        <v>1227</v>
      </c>
      <c r="D448" s="422">
        <v>142936</v>
      </c>
      <c r="E448" s="423">
        <v>127735</v>
      </c>
      <c r="F448" s="423">
        <v>153132</v>
      </c>
      <c r="G448" s="424">
        <v>2432</v>
      </c>
      <c r="H448" s="423">
        <f t="shared" si="14"/>
        <v>3630</v>
      </c>
      <c r="I448" s="423">
        <f t="shared" si="15"/>
        <v>1819</v>
      </c>
      <c r="J448" s="425">
        <v>5221.3900000000003</v>
      </c>
      <c r="K448" s="426">
        <v>24.463792208588131</v>
      </c>
      <c r="L448" s="426" t="s">
        <v>1228</v>
      </c>
      <c r="M448" s="427">
        <v>2735</v>
      </c>
      <c r="N448" s="428">
        <v>-4.6405555555555553</v>
      </c>
      <c r="O448" s="428">
        <v>-79.715277777777786</v>
      </c>
      <c r="P448" s="429" t="s">
        <v>16</v>
      </c>
      <c r="Q448" s="430"/>
      <c r="R448" s="431">
        <v>10</v>
      </c>
      <c r="S448" s="432">
        <v>867</v>
      </c>
      <c r="T448" s="429" t="s">
        <v>29</v>
      </c>
      <c r="U448" s="424">
        <v>2432</v>
      </c>
      <c r="V448" s="433">
        <v>1650</v>
      </c>
      <c r="W448" s="433">
        <v>129</v>
      </c>
      <c r="X448" s="434">
        <v>7.8181818181818183</v>
      </c>
      <c r="Y448" s="433">
        <v>691</v>
      </c>
      <c r="Z448" s="435">
        <v>34.613655661555363</v>
      </c>
      <c r="AA448" s="435">
        <v>21.68703007518797</v>
      </c>
      <c r="AB448" s="435" t="s">
        <v>16</v>
      </c>
      <c r="AC448" s="436">
        <v>8</v>
      </c>
      <c r="AD448" s="437">
        <v>0.24981413331914834</v>
      </c>
      <c r="AE448" s="437">
        <v>0.59208906666387118</v>
      </c>
      <c r="AF448" s="433">
        <v>71116.559605949995</v>
      </c>
      <c r="AG448" s="435">
        <v>55.675076999999995</v>
      </c>
      <c r="AH448" s="433">
        <v>37891</v>
      </c>
      <c r="AI448" s="435">
        <v>29.664116062812347</v>
      </c>
      <c r="AJ448" s="433">
        <v>35768</v>
      </c>
      <c r="AK448" s="435">
        <v>33203.442786055966</v>
      </c>
      <c r="AL448" s="435">
        <v>1643.6064544564922</v>
      </c>
      <c r="AM448" s="435">
        <v>1373.8942100442323</v>
      </c>
      <c r="AN448" s="433">
        <v>3017.5006645007243</v>
      </c>
      <c r="AP448" s="13"/>
      <c r="AQ448" s="13"/>
      <c r="AR448" s="13"/>
    </row>
    <row r="449" spans="1:44" x14ac:dyDescent="0.25">
      <c r="A449" t="s">
        <v>34</v>
      </c>
      <c r="B449" s="58" t="s">
        <v>1229</v>
      </c>
      <c r="C449" s="59" t="s">
        <v>1227</v>
      </c>
      <c r="D449" s="59">
        <v>40033</v>
      </c>
      <c r="E449" s="60">
        <v>33482</v>
      </c>
      <c r="F449" s="60">
        <v>40432</v>
      </c>
      <c r="G449" s="77">
        <v>553</v>
      </c>
      <c r="H449" s="60">
        <f t="shared" si="14"/>
        <v>1186</v>
      </c>
      <c r="I449" s="60">
        <f t="shared" si="15"/>
        <v>574</v>
      </c>
      <c r="J449" s="78">
        <v>1549.99</v>
      </c>
      <c r="K449" s="79">
        <v>21.60142968664314</v>
      </c>
      <c r="L449" s="79" t="s">
        <v>1228</v>
      </c>
      <c r="M449" s="80">
        <v>2735</v>
      </c>
      <c r="N449" s="81">
        <v>-4.6405555555555553</v>
      </c>
      <c r="O449" s="81">
        <v>-79.715277777777786</v>
      </c>
      <c r="P449" s="82" t="s">
        <v>52</v>
      </c>
      <c r="Q449" s="83"/>
      <c r="R449" s="84"/>
      <c r="S449" s="85">
        <v>236</v>
      </c>
      <c r="T449" s="82" t="s">
        <v>29</v>
      </c>
      <c r="U449" s="77">
        <v>553</v>
      </c>
      <c r="V449" s="76">
        <v>417</v>
      </c>
      <c r="W449" s="76">
        <v>40</v>
      </c>
      <c r="X449" s="86">
        <v>9.5923261390887298</v>
      </c>
      <c r="Y449" s="76">
        <v>291</v>
      </c>
      <c r="Z449" s="75">
        <v>34.297903913930625</v>
      </c>
      <c r="AA449" s="75">
        <v>18.802762854950114</v>
      </c>
      <c r="AB449" s="75" t="s">
        <v>16</v>
      </c>
      <c r="AC449" s="87" t="s">
        <v>16</v>
      </c>
      <c r="AD449" s="360">
        <v>0.29163293823717884</v>
      </c>
      <c r="AE449" s="360" t="s">
        <v>16</v>
      </c>
      <c r="AF449" s="76">
        <v>17757.033053300001</v>
      </c>
      <c r="AG449" s="75">
        <v>53.034565000000001</v>
      </c>
      <c r="AH449" s="76">
        <v>10212</v>
      </c>
      <c r="AI449" s="75">
        <v>30.49982</v>
      </c>
      <c r="AJ449" s="76">
        <v>11235</v>
      </c>
      <c r="AK449" s="75">
        <v>10808.354157741969</v>
      </c>
      <c r="AL449" s="75">
        <v>882.74763723791887</v>
      </c>
      <c r="AM449" s="75">
        <v>1643.407029747327</v>
      </c>
      <c r="AN449" s="76">
        <v>2526.154666985246</v>
      </c>
      <c r="AP449" s="13"/>
      <c r="AQ449" s="13"/>
      <c r="AR449" s="13"/>
    </row>
    <row r="450" spans="1:44" x14ac:dyDescent="0.25">
      <c r="A450" t="s">
        <v>34</v>
      </c>
      <c r="B450" s="58" t="s">
        <v>1230</v>
      </c>
      <c r="C450" s="59" t="s">
        <v>1231</v>
      </c>
      <c r="D450" s="59">
        <v>23726</v>
      </c>
      <c r="E450" s="60">
        <v>21350</v>
      </c>
      <c r="F450" s="60">
        <v>25264</v>
      </c>
      <c r="G450" s="77">
        <v>394</v>
      </c>
      <c r="H450" s="60">
        <f t="shared" si="14"/>
        <v>552</v>
      </c>
      <c r="I450" s="60">
        <f t="shared" si="15"/>
        <v>39</v>
      </c>
      <c r="J450" s="78">
        <v>565.30999999999995</v>
      </c>
      <c r="K450" s="79">
        <v>37.766888963577507</v>
      </c>
      <c r="L450" s="79" t="s">
        <v>1232</v>
      </c>
      <c r="M450" s="80">
        <v>1703</v>
      </c>
      <c r="N450" s="81">
        <v>-4.9316666666666666</v>
      </c>
      <c r="O450" s="81">
        <v>-79.947500000000005</v>
      </c>
      <c r="P450" s="82" t="s">
        <v>68</v>
      </c>
      <c r="Q450" s="83"/>
      <c r="R450" s="84"/>
      <c r="S450" s="85">
        <v>148</v>
      </c>
      <c r="T450" s="82" t="s">
        <v>23</v>
      </c>
      <c r="U450" s="77">
        <v>394</v>
      </c>
      <c r="V450" s="76">
        <v>235</v>
      </c>
      <c r="W450" s="76">
        <v>21</v>
      </c>
      <c r="X450" s="86">
        <v>8.9361702127659584</v>
      </c>
      <c r="Y450" s="76">
        <v>120</v>
      </c>
      <c r="Z450" s="72">
        <v>38.197424892703864</v>
      </c>
      <c r="AA450" s="72">
        <v>19.065190651906519</v>
      </c>
      <c r="AB450" s="72" t="s">
        <v>16</v>
      </c>
      <c r="AC450" s="73" t="s">
        <v>39</v>
      </c>
      <c r="AD450" s="373">
        <v>0.16520496896985004</v>
      </c>
      <c r="AE450" s="373" t="s">
        <v>16</v>
      </c>
      <c r="AF450" s="76">
        <v>13101.823969499999</v>
      </c>
      <c r="AG450" s="75">
        <v>61.366856999999996</v>
      </c>
      <c r="AH450" s="76">
        <v>6114</v>
      </c>
      <c r="AI450" s="75">
        <v>28.636009999999999</v>
      </c>
      <c r="AJ450" s="76">
        <v>5742</v>
      </c>
      <c r="AK450" s="75">
        <v>4682.5332327579808</v>
      </c>
      <c r="AL450" s="75">
        <v>592.85418266978922</v>
      </c>
      <c r="AM450" s="75">
        <v>899.45513770491812</v>
      </c>
      <c r="AN450" s="76">
        <v>1492.3093203747073</v>
      </c>
      <c r="AP450" s="13"/>
      <c r="AQ450" s="13"/>
      <c r="AR450" s="13"/>
    </row>
    <row r="451" spans="1:44" x14ac:dyDescent="0.25">
      <c r="A451" t="s">
        <v>34</v>
      </c>
      <c r="B451" s="58" t="s">
        <v>1233</v>
      </c>
      <c r="C451" s="59" t="s">
        <v>1234</v>
      </c>
      <c r="D451" s="59">
        <v>3064</v>
      </c>
      <c r="E451" s="60">
        <v>2686</v>
      </c>
      <c r="F451" s="60">
        <v>3213</v>
      </c>
      <c r="G451" s="77">
        <v>53</v>
      </c>
      <c r="H451" s="60">
        <f t="shared" si="14"/>
        <v>103</v>
      </c>
      <c r="I451" s="60">
        <f t="shared" si="15"/>
        <v>23</v>
      </c>
      <c r="J451" s="78">
        <v>104.73</v>
      </c>
      <c r="K451" s="79">
        <v>25.646901556383078</v>
      </c>
      <c r="L451" s="79" t="s">
        <v>1235</v>
      </c>
      <c r="M451" s="80">
        <v>1311</v>
      </c>
      <c r="N451" s="81">
        <v>-4.5847222222222221</v>
      </c>
      <c r="O451" s="81">
        <v>-79.797222222222217</v>
      </c>
      <c r="P451" s="82" t="s">
        <v>38</v>
      </c>
      <c r="Q451" s="83"/>
      <c r="R451" s="84"/>
      <c r="S451" s="85">
        <v>20</v>
      </c>
      <c r="T451" s="82" t="s">
        <v>29</v>
      </c>
      <c r="U451" s="77">
        <v>53</v>
      </c>
      <c r="V451" s="76">
        <v>53</v>
      </c>
      <c r="W451" s="76">
        <v>2</v>
      </c>
      <c r="X451" s="86">
        <v>3.7735849056603774</v>
      </c>
      <c r="Y451" s="76">
        <v>11</v>
      </c>
      <c r="Z451" s="72">
        <v>21.53846153846154</v>
      </c>
      <c r="AA451" s="72">
        <v>26.530612244897959</v>
      </c>
      <c r="AB451" s="72" t="s">
        <v>16</v>
      </c>
      <c r="AC451" s="73" t="s">
        <v>39</v>
      </c>
      <c r="AD451" s="373">
        <v>0.27686926130415207</v>
      </c>
      <c r="AE451" s="373" t="s">
        <v>16</v>
      </c>
      <c r="AF451" s="76">
        <v>1382.5821852800002</v>
      </c>
      <c r="AG451" s="75">
        <v>51.473648000000004</v>
      </c>
      <c r="AH451" s="76">
        <v>772</v>
      </c>
      <c r="AI451" s="75">
        <v>28.723700000000001</v>
      </c>
      <c r="AJ451" s="76">
        <v>1007</v>
      </c>
      <c r="AK451" s="75">
        <v>871.06441387700102</v>
      </c>
      <c r="AL451" s="75">
        <v>677.27135889798967</v>
      </c>
      <c r="AM451" s="75">
        <v>2368.2591325390918</v>
      </c>
      <c r="AN451" s="76">
        <v>3045.5304914370813</v>
      </c>
      <c r="AP451" s="13"/>
      <c r="AQ451" s="13"/>
      <c r="AR451" s="13"/>
    </row>
    <row r="452" spans="1:44" x14ac:dyDescent="0.25">
      <c r="A452" t="s">
        <v>34</v>
      </c>
      <c r="B452" s="58" t="s">
        <v>1236</v>
      </c>
      <c r="C452" s="59" t="s">
        <v>968</v>
      </c>
      <c r="D452" s="59">
        <v>6821</v>
      </c>
      <c r="E452" s="60">
        <v>5880</v>
      </c>
      <c r="F452" s="60">
        <v>7907</v>
      </c>
      <c r="G452" s="77">
        <v>132</v>
      </c>
      <c r="H452" s="60">
        <f t="shared" si="14"/>
        <v>155</v>
      </c>
      <c r="I452" s="60">
        <f t="shared" si="15"/>
        <v>113</v>
      </c>
      <c r="J452" s="78">
        <v>190.82</v>
      </c>
      <c r="K452" s="79">
        <v>30.814380044020545</v>
      </c>
      <c r="L452" s="79" t="s">
        <v>1066</v>
      </c>
      <c r="M452" s="80">
        <v>2219</v>
      </c>
      <c r="N452" s="81">
        <v>-4.7891666666666666</v>
      </c>
      <c r="O452" s="81">
        <v>-79.844999999999999</v>
      </c>
      <c r="P452" s="82" t="s">
        <v>68</v>
      </c>
      <c r="Q452" s="83"/>
      <c r="R452" s="84"/>
      <c r="S452" s="85">
        <v>57</v>
      </c>
      <c r="T452" s="82" t="s">
        <v>23</v>
      </c>
      <c r="U452" s="77">
        <v>132</v>
      </c>
      <c r="V452" s="76">
        <v>83</v>
      </c>
      <c r="W452" s="76">
        <v>5</v>
      </c>
      <c r="X452" s="86">
        <v>6.024096385542169</v>
      </c>
      <c r="Y452" s="76">
        <v>9</v>
      </c>
      <c r="Z452" s="75">
        <v>51.494252873563219</v>
      </c>
      <c r="AA452" s="75">
        <v>30.285714285714288</v>
      </c>
      <c r="AB452" s="75" t="s">
        <v>16</v>
      </c>
      <c r="AC452" s="87" t="s">
        <v>39</v>
      </c>
      <c r="AD452" s="360">
        <v>9.119489113467516E-2</v>
      </c>
      <c r="AE452" s="360" t="s">
        <v>16</v>
      </c>
      <c r="AF452" s="76">
        <v>3999.9604344000004</v>
      </c>
      <c r="AG452" s="75">
        <v>68.026538000000002</v>
      </c>
      <c r="AH452" s="76">
        <v>2074</v>
      </c>
      <c r="AI452" s="75">
        <v>35.28002</v>
      </c>
      <c r="AJ452" s="76">
        <v>549</v>
      </c>
      <c r="AK452" s="75">
        <v>669.73921109399998</v>
      </c>
      <c r="AL452" s="75">
        <v>1126.181651360544</v>
      </c>
      <c r="AM452" s="75">
        <v>404.64427380952384</v>
      </c>
      <c r="AN452" s="76">
        <v>1530.8259251700683</v>
      </c>
      <c r="AP452" s="13"/>
      <c r="AQ452" s="13"/>
      <c r="AR452" s="13"/>
    </row>
    <row r="453" spans="1:44" x14ac:dyDescent="0.25">
      <c r="A453" t="s">
        <v>34</v>
      </c>
      <c r="B453" s="58" t="s">
        <v>1237</v>
      </c>
      <c r="C453" s="59" t="s">
        <v>1238</v>
      </c>
      <c r="D453" s="59">
        <v>7611</v>
      </c>
      <c r="E453" s="60">
        <v>6659</v>
      </c>
      <c r="F453" s="60">
        <v>7291</v>
      </c>
      <c r="G453" s="77">
        <v>109</v>
      </c>
      <c r="H453" s="60">
        <f t="shared" si="14"/>
        <v>264</v>
      </c>
      <c r="I453" s="60">
        <f t="shared" si="15"/>
        <v>144</v>
      </c>
      <c r="J453" s="78">
        <v>130.57</v>
      </c>
      <c r="K453" s="79">
        <v>50.999463889101634</v>
      </c>
      <c r="L453" s="79" t="s">
        <v>1239</v>
      </c>
      <c r="M453" s="80">
        <v>1058</v>
      </c>
      <c r="N453" s="81">
        <v>-4.6322222222222225</v>
      </c>
      <c r="O453" s="81">
        <v>-79.828888888888883</v>
      </c>
      <c r="P453" s="82" t="s">
        <v>38</v>
      </c>
      <c r="Q453" s="83"/>
      <c r="R453" s="84"/>
      <c r="S453" s="85">
        <v>46</v>
      </c>
      <c r="T453" s="82" t="s">
        <v>23</v>
      </c>
      <c r="U453" s="77">
        <v>109</v>
      </c>
      <c r="V453" s="76">
        <v>98</v>
      </c>
      <c r="W453" s="76">
        <v>7</v>
      </c>
      <c r="X453" s="86">
        <v>7.1428571428571423</v>
      </c>
      <c r="Y453" s="76">
        <v>27</v>
      </c>
      <c r="Z453" s="72">
        <v>19.662921348314608</v>
      </c>
      <c r="AA453" s="72">
        <v>25.523012552301257</v>
      </c>
      <c r="AB453" s="72" t="s">
        <v>16</v>
      </c>
      <c r="AC453" s="73" t="s">
        <v>39</v>
      </c>
      <c r="AD453" s="373">
        <v>0.32205283822766267</v>
      </c>
      <c r="AE453" s="373" t="s">
        <v>16</v>
      </c>
      <c r="AF453" s="76">
        <v>3125.70756446</v>
      </c>
      <c r="AG453" s="75">
        <v>46.939594</v>
      </c>
      <c r="AH453" s="76">
        <v>1887</v>
      </c>
      <c r="AI453" s="75">
        <v>28.343620000000001</v>
      </c>
      <c r="AJ453" s="76">
        <v>2138</v>
      </c>
      <c r="AK453" s="75">
        <v>2023.7711131840003</v>
      </c>
      <c r="AL453" s="75">
        <v>542.19606998047755</v>
      </c>
      <c r="AM453" s="75">
        <v>1990.9245427241324</v>
      </c>
      <c r="AN453" s="76">
        <v>2533.1206127046098</v>
      </c>
      <c r="AP453" s="13"/>
      <c r="AQ453" s="13"/>
      <c r="AR453" s="13"/>
    </row>
    <row r="454" spans="1:44" x14ac:dyDescent="0.25">
      <c r="A454" t="s">
        <v>34</v>
      </c>
      <c r="B454" s="58" t="s">
        <v>1240</v>
      </c>
      <c r="C454" s="59" t="s">
        <v>1241</v>
      </c>
      <c r="D454" s="59">
        <v>25582</v>
      </c>
      <c r="E454" s="60">
        <v>23188</v>
      </c>
      <c r="F454" s="60">
        <v>27913</v>
      </c>
      <c r="G454" s="77">
        <v>502</v>
      </c>
      <c r="H454" s="60">
        <f t="shared" si="14"/>
        <v>382</v>
      </c>
      <c r="I454" s="60">
        <f t="shared" si="15"/>
        <v>277</v>
      </c>
      <c r="J454" s="78">
        <v>981.5</v>
      </c>
      <c r="K454" s="79">
        <v>23.625063678043812</v>
      </c>
      <c r="L454" s="79" t="s">
        <v>1242</v>
      </c>
      <c r="M454" s="80">
        <v>1980</v>
      </c>
      <c r="N454" s="81">
        <v>-4.9955555555555557</v>
      </c>
      <c r="O454" s="81">
        <v>-79.667777777777786</v>
      </c>
      <c r="P454" s="82" t="s">
        <v>68</v>
      </c>
      <c r="Q454" s="83"/>
      <c r="R454" s="84"/>
      <c r="S454" s="85">
        <v>135</v>
      </c>
      <c r="T454" s="82" t="s">
        <v>23</v>
      </c>
      <c r="U454" s="77">
        <v>502</v>
      </c>
      <c r="V454" s="76">
        <v>306</v>
      </c>
      <c r="W454" s="76">
        <v>18</v>
      </c>
      <c r="X454" s="86">
        <v>5.8823529411764701</v>
      </c>
      <c r="Y454" s="76">
        <v>59</v>
      </c>
      <c r="Z454" s="75">
        <v>43.43152010320361</v>
      </c>
      <c r="AA454" s="75">
        <v>25.328554360812426</v>
      </c>
      <c r="AB454" s="75" t="s">
        <v>16</v>
      </c>
      <c r="AC454" s="87" t="s">
        <v>39</v>
      </c>
      <c r="AD454" s="360">
        <v>0.19000700407555929</v>
      </c>
      <c r="AE454" s="360" t="s">
        <v>16</v>
      </c>
      <c r="AF454" s="76">
        <v>15574.978215720002</v>
      </c>
      <c r="AG454" s="75">
        <v>67.168269000000009</v>
      </c>
      <c r="AH454" s="76">
        <v>10977</v>
      </c>
      <c r="AI454" s="75">
        <v>47.337890000000002</v>
      </c>
      <c r="AJ454" s="76">
        <v>5714</v>
      </c>
      <c r="AK454" s="75">
        <v>5446.7485985260191</v>
      </c>
      <c r="AL454" s="75">
        <v>1375.4062704847338</v>
      </c>
      <c r="AM454" s="75">
        <v>614.20820079351381</v>
      </c>
      <c r="AN454" s="76">
        <v>1989.6144712782477</v>
      </c>
      <c r="AP454" s="13"/>
      <c r="AQ454" s="13"/>
      <c r="AR454" s="13"/>
    </row>
    <row r="455" spans="1:44" x14ac:dyDescent="0.25">
      <c r="A455" t="s">
        <v>34</v>
      </c>
      <c r="B455" s="58" t="s">
        <v>1243</v>
      </c>
      <c r="C455" s="59" t="s">
        <v>1244</v>
      </c>
      <c r="D455" s="59">
        <v>9933</v>
      </c>
      <c r="E455" s="60">
        <v>10060</v>
      </c>
      <c r="F455" s="60">
        <v>11128</v>
      </c>
      <c r="G455" s="77">
        <v>194</v>
      </c>
      <c r="H455" s="60">
        <f t="shared" si="14"/>
        <v>234</v>
      </c>
      <c r="I455" s="60">
        <f t="shared" si="15"/>
        <v>350</v>
      </c>
      <c r="J455" s="78">
        <v>319.67</v>
      </c>
      <c r="K455" s="79">
        <v>31.469953389432852</v>
      </c>
      <c r="L455" s="79" t="s">
        <v>1245</v>
      </c>
      <c r="M455" s="80">
        <v>598</v>
      </c>
      <c r="N455" s="81">
        <v>-4.6275000000000004</v>
      </c>
      <c r="O455" s="81">
        <v>-79.945555555555558</v>
      </c>
      <c r="P455" s="82" t="s">
        <v>52</v>
      </c>
      <c r="Q455" s="83"/>
      <c r="R455" s="84"/>
      <c r="S455" s="85">
        <v>41</v>
      </c>
      <c r="T455" s="82" t="s">
        <v>23</v>
      </c>
      <c r="U455" s="77">
        <v>194</v>
      </c>
      <c r="V455" s="76">
        <v>149</v>
      </c>
      <c r="W455" s="76">
        <v>14</v>
      </c>
      <c r="X455" s="86">
        <v>9.3959731543624159</v>
      </c>
      <c r="Y455" s="76">
        <v>43</v>
      </c>
      <c r="Z455" s="75">
        <v>21.409214092140921</v>
      </c>
      <c r="AA455" s="75">
        <v>19.838056680161944</v>
      </c>
      <c r="AB455" s="75" t="s">
        <v>16</v>
      </c>
      <c r="AC455" s="87" t="s">
        <v>39</v>
      </c>
      <c r="AD455" s="360">
        <v>0.28588848747024731</v>
      </c>
      <c r="AE455" s="360" t="s">
        <v>16</v>
      </c>
      <c r="AF455" s="76">
        <v>4427.4699815999993</v>
      </c>
      <c r="AG455" s="75">
        <v>44.010635999999998</v>
      </c>
      <c r="AH455" s="76">
        <v>2368</v>
      </c>
      <c r="AI455" s="75">
        <v>23.54223</v>
      </c>
      <c r="AJ455" s="76">
        <v>2476</v>
      </c>
      <c r="AK455" s="75">
        <v>2672.5344735950002</v>
      </c>
      <c r="AL455" s="75">
        <v>498.1272385685885</v>
      </c>
      <c r="AM455" s="75">
        <v>4169.4449960238562</v>
      </c>
      <c r="AN455" s="76">
        <v>4667.5722345924451</v>
      </c>
      <c r="AP455" s="13"/>
      <c r="AQ455" s="13"/>
      <c r="AR455" s="13"/>
    </row>
    <row r="456" spans="1:44" x14ac:dyDescent="0.25">
      <c r="A456" t="s">
        <v>34</v>
      </c>
      <c r="B456" s="58" t="s">
        <v>1246</v>
      </c>
      <c r="C456" s="59" t="s">
        <v>1247</v>
      </c>
      <c r="D456" s="59">
        <v>11456</v>
      </c>
      <c r="E456" s="60">
        <v>10901</v>
      </c>
      <c r="F456" s="60">
        <v>13521</v>
      </c>
      <c r="G456" s="77">
        <v>272</v>
      </c>
      <c r="H456" s="60">
        <f t="shared" si="14"/>
        <v>241</v>
      </c>
      <c r="I456" s="60">
        <f t="shared" si="15"/>
        <v>72</v>
      </c>
      <c r="J456" s="78">
        <v>267.08999999999997</v>
      </c>
      <c r="K456" s="79">
        <v>40.813957841925948</v>
      </c>
      <c r="L456" s="79" t="s">
        <v>1248</v>
      </c>
      <c r="M456" s="80">
        <v>1464</v>
      </c>
      <c r="N456" s="81">
        <v>-4.7791666666666668</v>
      </c>
      <c r="O456" s="81">
        <v>-79.982222222222219</v>
      </c>
      <c r="P456" s="82" t="s">
        <v>68</v>
      </c>
      <c r="Q456" s="83"/>
      <c r="R456" s="84"/>
      <c r="S456" s="85">
        <v>71</v>
      </c>
      <c r="T456" s="82" t="s">
        <v>23</v>
      </c>
      <c r="U456" s="77">
        <v>272</v>
      </c>
      <c r="V456" s="76">
        <v>168</v>
      </c>
      <c r="W456" s="76">
        <v>10</v>
      </c>
      <c r="X456" s="86">
        <v>5.9523809523809517</v>
      </c>
      <c r="Y456" s="76">
        <v>43</v>
      </c>
      <c r="Z456" s="75">
        <v>39.676498572787821</v>
      </c>
      <c r="AA456" s="75">
        <v>40</v>
      </c>
      <c r="AB456" s="75" t="s">
        <v>16</v>
      </c>
      <c r="AC456" s="87" t="s">
        <v>39</v>
      </c>
      <c r="AD456" s="360">
        <v>0.17073123038100063</v>
      </c>
      <c r="AE456" s="360" t="s">
        <v>16</v>
      </c>
      <c r="AF456" s="76">
        <v>6758.0242603499992</v>
      </c>
      <c r="AG456" s="75">
        <v>61.994534999999992</v>
      </c>
      <c r="AH456" s="76">
        <v>1640</v>
      </c>
      <c r="AI456" s="75">
        <v>15.041169999999999</v>
      </c>
      <c r="AJ456" s="76">
        <v>2611</v>
      </c>
      <c r="AK456" s="75">
        <v>1854.6357718850002</v>
      </c>
      <c r="AL456" s="75">
        <v>440.81027703880369</v>
      </c>
      <c r="AM456" s="75">
        <v>438.02357581873224</v>
      </c>
      <c r="AN456" s="76">
        <v>878.83385285753582</v>
      </c>
      <c r="AP456" s="13"/>
      <c r="AQ456" s="13"/>
      <c r="AR456" s="13"/>
    </row>
    <row r="457" spans="1:44" x14ac:dyDescent="0.25">
      <c r="A457" t="s">
        <v>34</v>
      </c>
      <c r="B457" s="58" t="s">
        <v>1249</v>
      </c>
      <c r="C457" s="59" t="s">
        <v>1250</v>
      </c>
      <c r="D457" s="59">
        <v>2367</v>
      </c>
      <c r="E457" s="60">
        <v>1728</v>
      </c>
      <c r="F457" s="60">
        <v>2644</v>
      </c>
      <c r="G457" s="77">
        <v>15</v>
      </c>
      <c r="H457" s="60">
        <f t="shared" si="14"/>
        <v>188</v>
      </c>
      <c r="I457" s="60">
        <f t="shared" si="15"/>
        <v>40</v>
      </c>
      <c r="J457" s="78">
        <v>33.1</v>
      </c>
      <c r="K457" s="79">
        <v>52.205438066465256</v>
      </c>
      <c r="L457" s="79" t="s">
        <v>1251</v>
      </c>
      <c r="M457" s="80">
        <v>1452</v>
      </c>
      <c r="N457" s="81">
        <v>-4.5699999999999994</v>
      </c>
      <c r="O457" s="81">
        <v>-79.763888888888886</v>
      </c>
      <c r="P457" s="82" t="s">
        <v>38</v>
      </c>
      <c r="Q457" s="83"/>
      <c r="R457" s="84"/>
      <c r="S457" s="85">
        <v>16</v>
      </c>
      <c r="T457" s="82" t="s">
        <v>23</v>
      </c>
      <c r="U457" s="77">
        <v>15</v>
      </c>
      <c r="V457" s="76">
        <v>15</v>
      </c>
      <c r="W457" s="76">
        <v>2</v>
      </c>
      <c r="X457" s="86">
        <v>13.333333333333334</v>
      </c>
      <c r="Y457" s="76">
        <v>5</v>
      </c>
      <c r="Z457" s="75">
        <v>16.778523489932887</v>
      </c>
      <c r="AA457" s="75">
        <v>17.073170731707318</v>
      </c>
      <c r="AB457" s="75" t="s">
        <v>16</v>
      </c>
      <c r="AC457" s="87" t="s">
        <v>16</v>
      </c>
      <c r="AD457" s="360">
        <v>0.34428249760757684</v>
      </c>
      <c r="AE457" s="360" t="s">
        <v>16</v>
      </c>
      <c r="AF457" s="76">
        <v>799.07171328000015</v>
      </c>
      <c r="AG457" s="75">
        <v>46.242576000000007</v>
      </c>
      <c r="AH457" s="76">
        <v>325</v>
      </c>
      <c r="AI457" s="75">
        <v>18.834569999999999</v>
      </c>
      <c r="AJ457" s="76">
        <v>535</v>
      </c>
      <c r="AK457" s="75">
        <v>544.53773712199995</v>
      </c>
      <c r="AL457" s="75">
        <v>510.29773148148149</v>
      </c>
      <c r="AM457" s="75">
        <v>5705.7770717592584</v>
      </c>
      <c r="AN457" s="76">
        <v>6216.0748032407391</v>
      </c>
      <c r="AP457" s="13"/>
      <c r="AQ457" s="13"/>
      <c r="AR457" s="13"/>
    </row>
    <row r="458" spans="1:44" x14ac:dyDescent="0.25">
      <c r="A458" t="s">
        <v>34</v>
      </c>
      <c r="B458" s="58" t="s">
        <v>1252</v>
      </c>
      <c r="C458" s="59" t="s">
        <v>1253</v>
      </c>
      <c r="D458" s="59">
        <v>12343</v>
      </c>
      <c r="E458" s="60">
        <v>11801</v>
      </c>
      <c r="F458" s="60">
        <v>13819</v>
      </c>
      <c r="G458" s="77">
        <v>208</v>
      </c>
      <c r="H458" s="60">
        <f t="shared" si="14"/>
        <v>325</v>
      </c>
      <c r="I458" s="60">
        <f t="shared" si="15"/>
        <v>187</v>
      </c>
      <c r="J458" s="78">
        <v>1078.6099999999999</v>
      </c>
      <c r="K458" s="79">
        <v>10.9409332381491</v>
      </c>
      <c r="L458" s="79" t="s">
        <v>1254</v>
      </c>
      <c r="M458" s="80">
        <v>417</v>
      </c>
      <c r="N458" s="81">
        <v>-4.512777777777778</v>
      </c>
      <c r="O458" s="81">
        <v>-80.002499999999998</v>
      </c>
      <c r="P458" s="82" t="s">
        <v>68</v>
      </c>
      <c r="Q458" s="83"/>
      <c r="R458" s="84"/>
      <c r="S458" s="85">
        <v>97</v>
      </c>
      <c r="T458" s="82" t="s">
        <v>29</v>
      </c>
      <c r="U458" s="77">
        <v>208</v>
      </c>
      <c r="V458" s="76">
        <v>126</v>
      </c>
      <c r="W458" s="76">
        <v>10</v>
      </c>
      <c r="X458" s="86">
        <v>7.9365079365079358</v>
      </c>
      <c r="Y458" s="76">
        <v>83</v>
      </c>
      <c r="Z458" s="72">
        <v>10.824108241082412</v>
      </c>
      <c r="AA458" s="72">
        <v>17.745803357314148</v>
      </c>
      <c r="AB458" s="72" t="s">
        <v>16</v>
      </c>
      <c r="AC458" s="73" t="s">
        <v>39</v>
      </c>
      <c r="AD458" s="373">
        <v>0.3708025850862105</v>
      </c>
      <c r="AE458" s="373" t="s">
        <v>16</v>
      </c>
      <c r="AF458" s="76">
        <v>4194.0081342999993</v>
      </c>
      <c r="AG458" s="75">
        <v>35.539429999999996</v>
      </c>
      <c r="AH458" s="76">
        <v>1470</v>
      </c>
      <c r="AI458" s="75">
        <v>12.45276</v>
      </c>
      <c r="AJ458" s="76">
        <v>3761</v>
      </c>
      <c r="AK458" s="75">
        <v>3629.5240762730004</v>
      </c>
      <c r="AL458" s="75">
        <v>446.99179391576979</v>
      </c>
      <c r="AM458" s="75">
        <v>278.15267434963141</v>
      </c>
      <c r="AN458" s="76">
        <v>725.1444682654012</v>
      </c>
      <c r="AP458" s="13"/>
      <c r="AQ458" s="13"/>
      <c r="AR458" s="13"/>
    </row>
    <row r="459" spans="1:44" x14ac:dyDescent="0.25">
      <c r="A459" t="s">
        <v>30</v>
      </c>
      <c r="B459" s="421" t="s">
        <v>1255</v>
      </c>
      <c r="C459" s="422" t="s">
        <v>1256</v>
      </c>
      <c r="D459" s="422">
        <v>128338</v>
      </c>
      <c r="E459" s="423">
        <v>117747</v>
      </c>
      <c r="F459" s="423">
        <v>136378</v>
      </c>
      <c r="G459" s="424">
        <v>2155</v>
      </c>
      <c r="H459" s="423">
        <f t="shared" si="14"/>
        <v>3064</v>
      </c>
      <c r="I459" s="423">
        <f t="shared" si="15"/>
        <v>1697</v>
      </c>
      <c r="J459" s="425">
        <v>4267.3599999999997</v>
      </c>
      <c r="K459" s="426">
        <v>27.592469348730834</v>
      </c>
      <c r="L459" s="426" t="s">
        <v>1257</v>
      </c>
      <c r="M459" s="427">
        <v>1955</v>
      </c>
      <c r="N459" s="428">
        <v>-5.2386111111111111</v>
      </c>
      <c r="O459" s="428">
        <v>-79.450277777777785</v>
      </c>
      <c r="P459" s="429" t="s">
        <v>16</v>
      </c>
      <c r="Q459" s="430"/>
      <c r="R459" s="431">
        <v>8</v>
      </c>
      <c r="S459" s="432">
        <v>654</v>
      </c>
      <c r="T459" s="429" t="s">
        <v>29</v>
      </c>
      <c r="U459" s="424">
        <v>2155</v>
      </c>
      <c r="V459" s="433">
        <v>1407</v>
      </c>
      <c r="W459" s="433">
        <v>107</v>
      </c>
      <c r="X459" s="434">
        <v>7.6048329779673063</v>
      </c>
      <c r="Y459" s="433">
        <v>443</v>
      </c>
      <c r="Z459" s="435">
        <v>36.559331874413829</v>
      </c>
      <c r="AA459" s="435">
        <v>37.984928830588892</v>
      </c>
      <c r="AB459" s="435" t="s">
        <v>16</v>
      </c>
      <c r="AC459" s="436">
        <v>7</v>
      </c>
      <c r="AD459" s="437">
        <v>0.26483999769420191</v>
      </c>
      <c r="AE459" s="437">
        <v>0.61739397131784879</v>
      </c>
      <c r="AF459" s="433">
        <v>57980.732826240004</v>
      </c>
      <c r="AG459" s="435">
        <v>49.241792000000004</v>
      </c>
      <c r="AH459" s="433">
        <v>39895</v>
      </c>
      <c r="AI459" s="435">
        <v>33.882185914736588</v>
      </c>
      <c r="AJ459" s="433">
        <v>31314</v>
      </c>
      <c r="AK459" s="435">
        <v>35570.998568038973</v>
      </c>
      <c r="AL459" s="435">
        <v>1692.5168876489422</v>
      </c>
      <c r="AM459" s="435">
        <v>3121.2208436732999</v>
      </c>
      <c r="AN459" s="433">
        <v>4813.7377313222423</v>
      </c>
      <c r="AP459" s="13"/>
      <c r="AQ459" s="13"/>
      <c r="AR459" s="13"/>
    </row>
    <row r="460" spans="1:44" x14ac:dyDescent="0.25">
      <c r="A460" t="s">
        <v>34</v>
      </c>
      <c r="B460" s="58" t="s">
        <v>1258</v>
      </c>
      <c r="C460" s="59" t="s">
        <v>1259</v>
      </c>
      <c r="D460" s="59">
        <v>9288</v>
      </c>
      <c r="E460" s="60">
        <v>7757</v>
      </c>
      <c r="F460" s="60">
        <v>8828</v>
      </c>
      <c r="G460" s="77">
        <v>100</v>
      </c>
      <c r="H460" s="60">
        <f t="shared" si="14"/>
        <v>322</v>
      </c>
      <c r="I460" s="60">
        <f t="shared" si="15"/>
        <v>218</v>
      </c>
      <c r="J460" s="78">
        <v>306.41000000000003</v>
      </c>
      <c r="K460" s="79">
        <v>25.3157534023041</v>
      </c>
      <c r="L460" s="79" t="s">
        <v>1260</v>
      </c>
      <c r="M460" s="80">
        <v>1152</v>
      </c>
      <c r="N460" s="81">
        <v>-5.3758333333333326</v>
      </c>
      <c r="O460" s="81">
        <v>-79.605555555555554</v>
      </c>
      <c r="P460" s="82" t="s">
        <v>38</v>
      </c>
      <c r="Q460" s="83"/>
      <c r="R460" s="84"/>
      <c r="S460" s="85">
        <v>62</v>
      </c>
      <c r="T460" s="82" t="s">
        <v>23</v>
      </c>
      <c r="U460" s="77">
        <v>100</v>
      </c>
      <c r="V460" s="76">
        <v>86</v>
      </c>
      <c r="W460" s="76">
        <v>7</v>
      </c>
      <c r="X460" s="86">
        <v>8.1395348837209305</v>
      </c>
      <c r="Y460" s="76">
        <v>38</v>
      </c>
      <c r="Z460" s="75">
        <v>24.409448818897637</v>
      </c>
      <c r="AA460" s="75">
        <v>40.070921985815602</v>
      </c>
      <c r="AB460" s="75" t="s">
        <v>16</v>
      </c>
      <c r="AC460" s="87" t="s">
        <v>39</v>
      </c>
      <c r="AD460" s="360">
        <v>0.36038528687202886</v>
      </c>
      <c r="AE460" s="360" t="s">
        <v>16</v>
      </c>
      <c r="AF460" s="76">
        <v>2721.5162229299999</v>
      </c>
      <c r="AG460" s="75">
        <v>35.084648999999999</v>
      </c>
      <c r="AH460" s="76">
        <v>1385</v>
      </c>
      <c r="AI460" s="75">
        <v>17.850739999999998</v>
      </c>
      <c r="AJ460" s="76">
        <v>2584</v>
      </c>
      <c r="AK460" s="75">
        <v>2607.1300868260005</v>
      </c>
      <c r="AL460" s="75">
        <v>661.70855227536424</v>
      </c>
      <c r="AM460" s="75">
        <v>3948.9624970993946</v>
      </c>
      <c r="AN460" s="76">
        <v>4610.6710493747587</v>
      </c>
      <c r="AP460" s="13"/>
      <c r="AQ460" s="13"/>
      <c r="AR460" s="13"/>
    </row>
    <row r="461" spans="1:44" x14ac:dyDescent="0.25">
      <c r="A461" t="s">
        <v>34</v>
      </c>
      <c r="B461" s="58" t="s">
        <v>1261</v>
      </c>
      <c r="C461" s="59" t="s">
        <v>1262</v>
      </c>
      <c r="D461" s="59">
        <v>13055</v>
      </c>
      <c r="E461" s="60">
        <v>11784</v>
      </c>
      <c r="F461" s="60">
        <v>14558</v>
      </c>
      <c r="G461" s="77">
        <v>222</v>
      </c>
      <c r="H461" s="60">
        <f t="shared" si="14"/>
        <v>249</v>
      </c>
      <c r="I461" s="60">
        <f t="shared" si="15"/>
        <v>39</v>
      </c>
      <c r="J461" s="78">
        <v>702.81</v>
      </c>
      <c r="K461" s="79">
        <v>16.766978272932942</v>
      </c>
      <c r="L461" s="79" t="s">
        <v>1263</v>
      </c>
      <c r="M461" s="80">
        <v>2472</v>
      </c>
      <c r="N461" s="81">
        <v>-5.1483333333333334</v>
      </c>
      <c r="O461" s="81">
        <v>-79.428333333333342</v>
      </c>
      <c r="P461" s="82" t="s">
        <v>38</v>
      </c>
      <c r="Q461" s="83"/>
      <c r="R461" s="84"/>
      <c r="S461" s="85">
        <v>50</v>
      </c>
      <c r="T461" s="82" t="s">
        <v>29</v>
      </c>
      <c r="U461" s="77">
        <v>222</v>
      </c>
      <c r="V461" s="76">
        <v>127</v>
      </c>
      <c r="W461" s="76">
        <v>15</v>
      </c>
      <c r="X461" s="86">
        <v>11.811023622047244</v>
      </c>
      <c r="Y461" s="76">
        <v>37</v>
      </c>
      <c r="Z461" s="72">
        <v>35.080264400377715</v>
      </c>
      <c r="AA461" s="72">
        <v>38</v>
      </c>
      <c r="AB461" s="72" t="s">
        <v>16</v>
      </c>
      <c r="AC461" s="73" t="s">
        <v>39</v>
      </c>
      <c r="AD461" s="373">
        <v>0.22376076645066337</v>
      </c>
      <c r="AE461" s="373" t="s">
        <v>16</v>
      </c>
      <c r="AF461" s="76">
        <v>6215.1210508800004</v>
      </c>
      <c r="AG461" s="75">
        <v>52.742032000000009</v>
      </c>
      <c r="AH461" s="76">
        <v>5333</v>
      </c>
      <c r="AI461" s="75">
        <v>45.258980000000001</v>
      </c>
      <c r="AJ461" s="76">
        <v>3031</v>
      </c>
      <c r="AK461" s="75">
        <v>3302.0976839</v>
      </c>
      <c r="AL461" s="75">
        <v>534.38458333333324</v>
      </c>
      <c r="AM461" s="75">
        <v>1080.8044119144604</v>
      </c>
      <c r="AN461" s="76">
        <v>1615.1889952477936</v>
      </c>
      <c r="AP461" s="13"/>
      <c r="AQ461" s="13"/>
      <c r="AR461" s="13"/>
    </row>
    <row r="462" spans="1:44" x14ac:dyDescent="0.25">
      <c r="A462" t="s">
        <v>34</v>
      </c>
      <c r="B462" s="58" t="s">
        <v>1264</v>
      </c>
      <c r="C462" s="59" t="s">
        <v>1256</v>
      </c>
      <c r="D462" s="59">
        <v>31103</v>
      </c>
      <c r="E462" s="60">
        <v>29115</v>
      </c>
      <c r="F462" s="60">
        <v>33312</v>
      </c>
      <c r="G462" s="77">
        <v>495</v>
      </c>
      <c r="H462" s="60">
        <f t="shared" ref="H462:H525" si="16">IFERROR(VLOOKUP(B462,_Mayores80años_,2,0),0)</f>
        <v>717</v>
      </c>
      <c r="I462" s="60">
        <f t="shared" ref="I462:I525" si="17">IFERROR(VLOOKUP(B462,_discapacidad_,2,0),"-")</f>
        <v>691</v>
      </c>
      <c r="J462" s="78">
        <v>446.75</v>
      </c>
      <c r="K462" s="79">
        <v>65.170677112479012</v>
      </c>
      <c r="L462" s="79" t="s">
        <v>1257</v>
      </c>
      <c r="M462" s="80">
        <v>1955</v>
      </c>
      <c r="N462" s="81">
        <v>-5.2386111111111111</v>
      </c>
      <c r="O462" s="81">
        <v>-79.450277777777785</v>
      </c>
      <c r="P462" s="82" t="s">
        <v>52</v>
      </c>
      <c r="Q462" s="83"/>
      <c r="R462" s="84"/>
      <c r="S462" s="85">
        <v>73</v>
      </c>
      <c r="T462" s="82" t="s">
        <v>23</v>
      </c>
      <c r="U462" s="77">
        <v>495</v>
      </c>
      <c r="V462" s="76">
        <v>355</v>
      </c>
      <c r="W462" s="76">
        <v>26</v>
      </c>
      <c r="X462" s="86">
        <v>7.323943661971831</v>
      </c>
      <c r="Y462" s="76">
        <v>156</v>
      </c>
      <c r="Z462" s="75">
        <v>34.133697135061389</v>
      </c>
      <c r="AA462" s="75">
        <v>38.340611353711793</v>
      </c>
      <c r="AB462" s="75" t="s">
        <v>16</v>
      </c>
      <c r="AC462" s="87" t="s">
        <v>16</v>
      </c>
      <c r="AD462" s="360">
        <v>0.34190433339332399</v>
      </c>
      <c r="AE462" s="360" t="s">
        <v>16</v>
      </c>
      <c r="AF462" s="76">
        <v>12670.9598016</v>
      </c>
      <c r="AG462" s="75">
        <v>43.520384</v>
      </c>
      <c r="AH462" s="76">
        <v>8790</v>
      </c>
      <c r="AI462" s="75">
        <v>30.19136</v>
      </c>
      <c r="AJ462" s="76">
        <v>9072</v>
      </c>
      <c r="AK462" s="75">
        <v>10213.093181440001</v>
      </c>
      <c r="AL462" s="75">
        <v>2612.2131612570838</v>
      </c>
      <c r="AM462" s="75">
        <v>1505.1969105272199</v>
      </c>
      <c r="AN462" s="76">
        <v>4117.410071784303</v>
      </c>
      <c r="AP462" s="13"/>
      <c r="AQ462" s="13"/>
      <c r="AR462" s="13"/>
    </row>
    <row r="463" spans="1:44" x14ac:dyDescent="0.25">
      <c r="A463" t="s">
        <v>34</v>
      </c>
      <c r="B463" s="58" t="s">
        <v>1265</v>
      </c>
      <c r="C463" s="59" t="s">
        <v>1266</v>
      </c>
      <c r="D463" s="59">
        <v>40654</v>
      </c>
      <c r="E463" s="60">
        <v>37267</v>
      </c>
      <c r="F463" s="60">
        <v>42818</v>
      </c>
      <c r="G463" s="77">
        <v>718</v>
      </c>
      <c r="H463" s="60">
        <f t="shared" si="16"/>
        <v>959</v>
      </c>
      <c r="I463" s="60">
        <f t="shared" si="17"/>
        <v>347</v>
      </c>
      <c r="J463" s="78">
        <v>1908.22</v>
      </c>
      <c r="K463" s="79">
        <v>19.529718795526723</v>
      </c>
      <c r="L463" s="79" t="s">
        <v>1267</v>
      </c>
      <c r="M463" s="80">
        <v>2188</v>
      </c>
      <c r="N463" s="81">
        <v>-5.5680555555555555</v>
      </c>
      <c r="O463" s="81">
        <v>-79.524444444444441</v>
      </c>
      <c r="P463" s="82" t="s">
        <v>52</v>
      </c>
      <c r="Q463" s="83"/>
      <c r="R463" s="84"/>
      <c r="S463" s="85">
        <v>318</v>
      </c>
      <c r="T463" s="82" t="s">
        <v>23</v>
      </c>
      <c r="U463" s="77">
        <v>718</v>
      </c>
      <c r="V463" s="76">
        <v>450</v>
      </c>
      <c r="W463" s="76">
        <v>24</v>
      </c>
      <c r="X463" s="86">
        <v>5.3333333333333339</v>
      </c>
      <c r="Y463" s="76">
        <v>103</v>
      </c>
      <c r="Z463" s="75">
        <v>41.996989463120919</v>
      </c>
      <c r="AA463" s="75">
        <v>35.30259365994236</v>
      </c>
      <c r="AB463" s="75" t="s">
        <v>16</v>
      </c>
      <c r="AC463" s="87" t="s">
        <v>39</v>
      </c>
      <c r="AD463" s="360">
        <v>0.21175800200985251</v>
      </c>
      <c r="AE463" s="360" t="s">
        <v>16</v>
      </c>
      <c r="AF463" s="76">
        <v>20199.297601220002</v>
      </c>
      <c r="AG463" s="75">
        <v>54.201566</v>
      </c>
      <c r="AH463" s="76">
        <v>14543</v>
      </c>
      <c r="AI463" s="75">
        <v>39.022590000000001</v>
      </c>
      <c r="AJ463" s="76">
        <v>7352</v>
      </c>
      <c r="AK463" s="75">
        <v>9865.1941980839711</v>
      </c>
      <c r="AL463" s="75">
        <v>2162.1839742936108</v>
      </c>
      <c r="AM463" s="75">
        <v>3028.0627713526724</v>
      </c>
      <c r="AN463" s="76">
        <v>5190.2467456462828</v>
      </c>
      <c r="AP463" s="13"/>
      <c r="AQ463" s="13"/>
      <c r="AR463" s="13"/>
    </row>
    <row r="464" spans="1:44" x14ac:dyDescent="0.25">
      <c r="A464" t="s">
        <v>34</v>
      </c>
      <c r="B464" s="58" t="s">
        <v>1268</v>
      </c>
      <c r="C464" s="59" t="s">
        <v>1269</v>
      </c>
      <c r="D464" s="59">
        <v>5308</v>
      </c>
      <c r="E464" s="60">
        <v>4288</v>
      </c>
      <c r="F464" s="60">
        <v>5407</v>
      </c>
      <c r="G464" s="77">
        <v>60</v>
      </c>
      <c r="H464" s="60">
        <f t="shared" si="16"/>
        <v>178</v>
      </c>
      <c r="I464" s="60">
        <f t="shared" si="17"/>
        <v>68</v>
      </c>
      <c r="J464" s="78">
        <v>138.94999999999999</v>
      </c>
      <c r="K464" s="79">
        <v>30.860021590500182</v>
      </c>
      <c r="L464" s="79" t="s">
        <v>1270</v>
      </c>
      <c r="M464" s="80">
        <v>972</v>
      </c>
      <c r="N464" s="81">
        <v>-5.2158333333333333</v>
      </c>
      <c r="O464" s="81">
        <v>-79.680000000000007</v>
      </c>
      <c r="P464" s="82" t="s">
        <v>68</v>
      </c>
      <c r="Q464" s="83"/>
      <c r="R464" s="84"/>
      <c r="S464" s="85">
        <v>42</v>
      </c>
      <c r="T464" s="82" t="s">
        <v>23</v>
      </c>
      <c r="U464" s="77">
        <v>60</v>
      </c>
      <c r="V464" s="76">
        <v>64</v>
      </c>
      <c r="W464" s="76">
        <v>8</v>
      </c>
      <c r="X464" s="86">
        <v>12.5</v>
      </c>
      <c r="Y464" s="76">
        <v>19</v>
      </c>
      <c r="Z464" s="75">
        <v>25.468164794007492</v>
      </c>
      <c r="AA464" s="75">
        <v>36.082474226804123</v>
      </c>
      <c r="AB464" s="75" t="s">
        <v>16</v>
      </c>
      <c r="AC464" s="87" t="s">
        <v>39</v>
      </c>
      <c r="AD464" s="360">
        <v>0.19598832258301568</v>
      </c>
      <c r="AE464" s="360" t="s">
        <v>16</v>
      </c>
      <c r="AF464" s="76">
        <v>2234.9297843200002</v>
      </c>
      <c r="AG464" s="75">
        <v>52.120564000000002</v>
      </c>
      <c r="AH464" s="76">
        <v>974</v>
      </c>
      <c r="AI464" s="75">
        <v>22.709389999999999</v>
      </c>
      <c r="AJ464" s="76">
        <v>1211</v>
      </c>
      <c r="AK464" s="75">
        <v>1454.6455405890003</v>
      </c>
      <c r="AL464" s="75">
        <v>976.73544309701492</v>
      </c>
      <c r="AM464" s="75">
        <v>3500.9900279850749</v>
      </c>
      <c r="AN464" s="76">
        <v>4477.7254710820898</v>
      </c>
      <c r="AP464" s="13"/>
      <c r="AQ464" s="13"/>
      <c r="AR464" s="13"/>
    </row>
    <row r="465" spans="1:44" x14ac:dyDescent="0.25">
      <c r="A465" t="s">
        <v>34</v>
      </c>
      <c r="B465" s="58" t="s">
        <v>1271</v>
      </c>
      <c r="C465" s="59" t="s">
        <v>1272</v>
      </c>
      <c r="D465" s="59">
        <v>9403</v>
      </c>
      <c r="E465" s="60">
        <v>9184</v>
      </c>
      <c r="F465" s="60">
        <v>10680</v>
      </c>
      <c r="G465" s="77">
        <v>197</v>
      </c>
      <c r="H465" s="60">
        <f t="shared" si="16"/>
        <v>274</v>
      </c>
      <c r="I465" s="60">
        <f t="shared" si="17"/>
        <v>226</v>
      </c>
      <c r="J465" s="78">
        <v>201.6</v>
      </c>
      <c r="K465" s="79">
        <v>45.555555555555557</v>
      </c>
      <c r="L465" s="79" t="s">
        <v>5628</v>
      </c>
      <c r="M465" s="80">
        <v>1259</v>
      </c>
      <c r="N465" s="81">
        <v>-5.4019444444444451</v>
      </c>
      <c r="O465" s="81">
        <v>-79.606111111111105</v>
      </c>
      <c r="P465" s="82" t="s">
        <v>68</v>
      </c>
      <c r="Q465" s="83"/>
      <c r="R465" s="84"/>
      <c r="S465" s="85">
        <v>44</v>
      </c>
      <c r="T465" s="82" t="s">
        <v>23</v>
      </c>
      <c r="U465" s="77">
        <v>197</v>
      </c>
      <c r="V465" s="76">
        <v>148</v>
      </c>
      <c r="W465" s="76">
        <v>13</v>
      </c>
      <c r="X465" s="86">
        <v>8.7837837837837842</v>
      </c>
      <c r="Y465" s="76">
        <v>38</v>
      </c>
      <c r="Z465" s="72">
        <v>28.514056224899598</v>
      </c>
      <c r="AA465" s="72">
        <v>22.781774580335732</v>
      </c>
      <c r="AB465" s="72" t="s">
        <v>16</v>
      </c>
      <c r="AC465" s="73" t="s">
        <v>39</v>
      </c>
      <c r="AD465" s="373">
        <v>0.28122485733160724</v>
      </c>
      <c r="AE465" s="373" t="s">
        <v>16</v>
      </c>
      <c r="AF465" s="76">
        <v>3953.0293532800001</v>
      </c>
      <c r="AG465" s="75">
        <v>43.042567000000005</v>
      </c>
      <c r="AH465" s="76">
        <v>1640</v>
      </c>
      <c r="AI465" s="75">
        <v>17.854579999999999</v>
      </c>
      <c r="AJ465" s="76">
        <v>2521</v>
      </c>
      <c r="AK465" s="75">
        <v>2837.5280872969997</v>
      </c>
      <c r="AL465" s="75">
        <v>523.53901241289213</v>
      </c>
      <c r="AM465" s="75">
        <v>3987.1498628048785</v>
      </c>
      <c r="AN465" s="76">
        <v>4510.6888752177701</v>
      </c>
      <c r="AP465" s="13"/>
      <c r="AQ465" s="13"/>
      <c r="AR465" s="13"/>
    </row>
    <row r="466" spans="1:44" x14ac:dyDescent="0.25">
      <c r="A466" t="s">
        <v>34</v>
      </c>
      <c r="B466" s="58" t="s">
        <v>1273</v>
      </c>
      <c r="C466" s="59" t="s">
        <v>1274</v>
      </c>
      <c r="D466" s="59">
        <v>8672</v>
      </c>
      <c r="E466" s="60">
        <v>7494</v>
      </c>
      <c r="F466" s="60">
        <v>8518</v>
      </c>
      <c r="G466" s="77">
        <v>144</v>
      </c>
      <c r="H466" s="60">
        <f t="shared" si="16"/>
        <v>148</v>
      </c>
      <c r="I466" s="60">
        <f t="shared" si="17"/>
        <v>69</v>
      </c>
      <c r="J466" s="78">
        <v>336.53</v>
      </c>
      <c r="K466" s="79">
        <v>22.268445606632397</v>
      </c>
      <c r="L466" s="79" t="s">
        <v>1275</v>
      </c>
      <c r="M466" s="80">
        <v>2003</v>
      </c>
      <c r="N466" s="81">
        <v>-5.3155555555555551</v>
      </c>
      <c r="O466" s="81">
        <v>-79.409722222222229</v>
      </c>
      <c r="P466" s="82" t="s">
        <v>38</v>
      </c>
      <c r="Q466" s="83"/>
      <c r="R466" s="84"/>
      <c r="S466" s="85">
        <v>29</v>
      </c>
      <c r="T466" s="82" t="s">
        <v>23</v>
      </c>
      <c r="U466" s="77">
        <v>144</v>
      </c>
      <c r="V466" s="76">
        <v>74</v>
      </c>
      <c r="W466" s="76">
        <v>4</v>
      </c>
      <c r="X466" s="86">
        <v>5.4054054054054053</v>
      </c>
      <c r="Y466" s="76">
        <v>16</v>
      </c>
      <c r="Z466" s="72">
        <v>31.264108352144472</v>
      </c>
      <c r="AA466" s="72">
        <v>51.666666666666671</v>
      </c>
      <c r="AB466" s="72" t="s">
        <v>16</v>
      </c>
      <c r="AC466" s="73" t="s">
        <v>39</v>
      </c>
      <c r="AD466" s="373">
        <v>0.22828184001713042</v>
      </c>
      <c r="AE466" s="373" t="s">
        <v>16</v>
      </c>
      <c r="AF466" s="76">
        <v>3965.3191798199996</v>
      </c>
      <c r="AG466" s="75">
        <v>52.913252999999997</v>
      </c>
      <c r="AH466" s="76">
        <v>3490</v>
      </c>
      <c r="AI466" s="75">
        <v>46.564880000000002</v>
      </c>
      <c r="AJ466" s="76">
        <v>2688</v>
      </c>
      <c r="AK466" s="75">
        <v>1997.3752057500003</v>
      </c>
      <c r="AL466" s="75">
        <v>565.55446357085657</v>
      </c>
      <c r="AM466" s="75">
        <v>1480.7655270883374</v>
      </c>
      <c r="AN466" s="76">
        <v>2046.319990659194</v>
      </c>
      <c r="AP466" s="13"/>
      <c r="AQ466" s="13"/>
      <c r="AR466" s="13"/>
    </row>
    <row r="467" spans="1:44" x14ac:dyDescent="0.25">
      <c r="A467" t="s">
        <v>34</v>
      </c>
      <c r="B467" s="58" t="s">
        <v>1276</v>
      </c>
      <c r="C467" s="59" t="s">
        <v>1277</v>
      </c>
      <c r="D467" s="59">
        <v>10855</v>
      </c>
      <c r="E467" s="60">
        <v>10858</v>
      </c>
      <c r="F467" s="60">
        <v>12257</v>
      </c>
      <c r="G467" s="77">
        <v>219</v>
      </c>
      <c r="H467" s="60">
        <f t="shared" si="16"/>
        <v>217</v>
      </c>
      <c r="I467" s="60">
        <f t="shared" si="17"/>
        <v>39</v>
      </c>
      <c r="J467" s="78">
        <v>226.09</v>
      </c>
      <c r="K467" s="79">
        <v>48.025122738732364</v>
      </c>
      <c r="L467" s="79" t="s">
        <v>1278</v>
      </c>
      <c r="M467" s="80">
        <v>1886</v>
      </c>
      <c r="N467" s="81">
        <v>-5.3394444444444442</v>
      </c>
      <c r="O467" s="81">
        <v>-79.42861111111111</v>
      </c>
      <c r="P467" s="82" t="s">
        <v>38</v>
      </c>
      <c r="Q467" s="83"/>
      <c r="R467" s="84"/>
      <c r="S467" s="85">
        <v>36</v>
      </c>
      <c r="T467" s="82" t="s">
        <v>23</v>
      </c>
      <c r="U467" s="77">
        <v>219</v>
      </c>
      <c r="V467" s="76">
        <v>103</v>
      </c>
      <c r="W467" s="76">
        <v>10</v>
      </c>
      <c r="X467" s="86">
        <v>9.7087378640776691</v>
      </c>
      <c r="Y467" s="76">
        <v>36</v>
      </c>
      <c r="Z467" s="72">
        <v>48.219780219780219</v>
      </c>
      <c r="AA467" s="72">
        <v>48.993288590604031</v>
      </c>
      <c r="AB467" s="72" t="s">
        <v>16</v>
      </c>
      <c r="AC467" s="73" t="s">
        <v>39</v>
      </c>
      <c r="AD467" s="373">
        <v>0.19695808516567004</v>
      </c>
      <c r="AE467" s="373" t="s">
        <v>16</v>
      </c>
      <c r="AF467" s="76">
        <v>5976.4075901200003</v>
      </c>
      <c r="AG467" s="75">
        <v>55.041514000000006</v>
      </c>
      <c r="AH467" s="76">
        <v>3250</v>
      </c>
      <c r="AI467" s="75">
        <v>29.92991</v>
      </c>
      <c r="AJ467" s="76">
        <v>2855</v>
      </c>
      <c r="AK467" s="75">
        <v>3293.9345841530003</v>
      </c>
      <c r="AL467" s="75">
        <v>401.91405967949902</v>
      </c>
      <c r="AM467" s="75">
        <v>2908.2485347209426</v>
      </c>
      <c r="AN467" s="76">
        <v>3310.1625944004422</v>
      </c>
      <c r="AP467" s="13"/>
      <c r="AQ467" s="13"/>
      <c r="AR467" s="13"/>
    </row>
    <row r="468" spans="1:44" x14ac:dyDescent="0.25">
      <c r="A468" t="s">
        <v>30</v>
      </c>
      <c r="B468" s="421" t="s">
        <v>1279</v>
      </c>
      <c r="C468" s="422" t="s">
        <v>1280</v>
      </c>
      <c r="D468" s="422">
        <v>165180</v>
      </c>
      <c r="E468" s="423">
        <v>167461</v>
      </c>
      <c r="F468" s="423">
        <v>187831</v>
      </c>
      <c r="G468" s="424">
        <v>2900</v>
      </c>
      <c r="H468" s="423">
        <f t="shared" si="16"/>
        <v>4947</v>
      </c>
      <c r="I468" s="423">
        <f t="shared" si="17"/>
        <v>1970</v>
      </c>
      <c r="J468" s="425">
        <v>3793.14</v>
      </c>
      <c r="K468" s="426">
        <v>44.148383661030174</v>
      </c>
      <c r="L468" s="426" t="s">
        <v>1281</v>
      </c>
      <c r="M468" s="427">
        <v>135</v>
      </c>
      <c r="N468" s="428">
        <v>-5.0972222222222223</v>
      </c>
      <c r="O468" s="428">
        <v>-80.160277777777779</v>
      </c>
      <c r="P468" s="429" t="s">
        <v>16</v>
      </c>
      <c r="Q468" s="430"/>
      <c r="R468" s="431">
        <v>10</v>
      </c>
      <c r="S468" s="432">
        <v>411</v>
      </c>
      <c r="T468" s="429" t="s">
        <v>23</v>
      </c>
      <c r="U468" s="424">
        <v>2900</v>
      </c>
      <c r="V468" s="433">
        <v>2651</v>
      </c>
      <c r="W468" s="433">
        <v>170</v>
      </c>
      <c r="X468" s="434">
        <v>6.4126744624669936</v>
      </c>
      <c r="Y468" s="433">
        <v>1621</v>
      </c>
      <c r="Z468" s="435">
        <v>21.179352095753039</v>
      </c>
      <c r="AA468" s="435">
        <v>23.762147154095324</v>
      </c>
      <c r="AB468" s="435" t="s">
        <v>16</v>
      </c>
      <c r="AC468" s="436">
        <v>4</v>
      </c>
      <c r="AD468" s="437">
        <v>0.43188436346497294</v>
      </c>
      <c r="AE468" s="437">
        <v>0.69859164358319581</v>
      </c>
      <c r="AF468" s="433">
        <v>58952.608724239995</v>
      </c>
      <c r="AG468" s="435">
        <v>35.203783999999999</v>
      </c>
      <c r="AH468" s="433">
        <v>21584</v>
      </c>
      <c r="AI468" s="435">
        <v>12.889209034175753</v>
      </c>
      <c r="AJ468" s="433">
        <v>47136</v>
      </c>
      <c r="AK468" s="435">
        <v>54392.587357862139</v>
      </c>
      <c r="AL468" s="435">
        <v>1998.6171429168569</v>
      </c>
      <c r="AM468" s="435">
        <v>1275.8198932288715</v>
      </c>
      <c r="AN468" s="433">
        <v>3274.4370361457295</v>
      </c>
      <c r="AP468" s="13"/>
      <c r="AQ468" s="13"/>
      <c r="AR468" s="13"/>
    </row>
    <row r="469" spans="1:44" x14ac:dyDescent="0.25">
      <c r="A469" t="s">
        <v>34</v>
      </c>
      <c r="B469" s="58" t="s">
        <v>1282</v>
      </c>
      <c r="C469" s="59" t="s">
        <v>1283</v>
      </c>
      <c r="D469" s="59">
        <v>9078</v>
      </c>
      <c r="E469" s="60">
        <v>9735</v>
      </c>
      <c r="F469" s="60">
        <v>10147</v>
      </c>
      <c r="G469" s="77">
        <v>155</v>
      </c>
      <c r="H469" s="60">
        <f t="shared" si="16"/>
        <v>300</v>
      </c>
      <c r="I469" s="60">
        <f t="shared" si="17"/>
        <v>246</v>
      </c>
      <c r="J469" s="78">
        <v>245.12</v>
      </c>
      <c r="K469" s="79">
        <v>39.715241514360315</v>
      </c>
      <c r="L469" s="79" t="s">
        <v>933</v>
      </c>
      <c r="M469" s="80">
        <v>154</v>
      </c>
      <c r="N469" s="81">
        <v>-5.2669444444444444</v>
      </c>
      <c r="O469" s="81">
        <v>-79.966944444444451</v>
      </c>
      <c r="P469" s="82" t="s">
        <v>52</v>
      </c>
      <c r="Q469" s="83"/>
      <c r="R469" s="84"/>
      <c r="S469" s="85">
        <v>22</v>
      </c>
      <c r="T469" s="82" t="s">
        <v>23</v>
      </c>
      <c r="U469" s="77">
        <v>155</v>
      </c>
      <c r="V469" s="76">
        <v>139</v>
      </c>
      <c r="W469" s="76">
        <v>10</v>
      </c>
      <c r="X469" s="86">
        <v>7.1942446043165464</v>
      </c>
      <c r="Y469" s="76">
        <v>59</v>
      </c>
      <c r="Z469" s="72">
        <v>9.0771558245083206</v>
      </c>
      <c r="AA469" s="72">
        <v>23.671497584541061</v>
      </c>
      <c r="AB469" s="72" t="s">
        <v>16</v>
      </c>
      <c r="AC469" s="73" t="s">
        <v>16</v>
      </c>
      <c r="AD469" s="373">
        <v>0.46117076593210476</v>
      </c>
      <c r="AE469" s="373" t="s">
        <v>16</v>
      </c>
      <c r="AF469" s="76">
        <v>2976.7478565000001</v>
      </c>
      <c r="AG469" s="75">
        <v>30.57779</v>
      </c>
      <c r="AH469" s="76">
        <v>963</v>
      </c>
      <c r="AI469" s="75">
        <v>9.8953980000000001</v>
      </c>
      <c r="AJ469" s="76">
        <v>2305</v>
      </c>
      <c r="AK469" s="75">
        <v>3117.980177340999</v>
      </c>
      <c r="AL469" s="75">
        <v>720.56150898818703</v>
      </c>
      <c r="AM469" s="75">
        <v>447.41332717000518</v>
      </c>
      <c r="AN469" s="76">
        <v>1167.9748361581921</v>
      </c>
      <c r="AP469" s="13"/>
      <c r="AQ469" s="13"/>
      <c r="AR469" s="13"/>
    </row>
    <row r="470" spans="1:44" x14ac:dyDescent="0.25">
      <c r="A470" t="s">
        <v>34</v>
      </c>
      <c r="B470" s="58" t="s">
        <v>1284</v>
      </c>
      <c r="C470" s="59" t="s">
        <v>1285</v>
      </c>
      <c r="D470" s="59">
        <v>10078</v>
      </c>
      <c r="E470" s="60">
        <v>7994</v>
      </c>
      <c r="F470" s="60">
        <v>9193</v>
      </c>
      <c r="G470" s="77">
        <v>113</v>
      </c>
      <c r="H470" s="60">
        <f t="shared" si="16"/>
        <v>320</v>
      </c>
      <c r="I470" s="60">
        <f t="shared" si="17"/>
        <v>113</v>
      </c>
      <c r="J470" s="78">
        <v>151.96</v>
      </c>
      <c r="K470" s="79">
        <v>52.60594893392998</v>
      </c>
      <c r="L470" s="79" t="s">
        <v>1286</v>
      </c>
      <c r="M470" s="80">
        <v>2261</v>
      </c>
      <c r="N470" s="81">
        <v>-5.0411111111111113</v>
      </c>
      <c r="O470" s="81">
        <v>-79.795555555555552</v>
      </c>
      <c r="P470" s="82" t="s">
        <v>68</v>
      </c>
      <c r="Q470" s="83"/>
      <c r="R470" s="84"/>
      <c r="S470" s="85">
        <v>51</v>
      </c>
      <c r="T470" s="82" t="s">
        <v>23</v>
      </c>
      <c r="U470" s="77">
        <v>113</v>
      </c>
      <c r="V470" s="76">
        <v>89</v>
      </c>
      <c r="W470" s="76">
        <v>8</v>
      </c>
      <c r="X470" s="86">
        <v>8.9887640449438209</v>
      </c>
      <c r="Y470" s="76">
        <v>19</v>
      </c>
      <c r="Z470" s="72">
        <v>33.302583025830259</v>
      </c>
      <c r="AA470" s="72">
        <v>28.703703703703702</v>
      </c>
      <c r="AB470" s="72" t="s">
        <v>16</v>
      </c>
      <c r="AC470" s="73" t="s">
        <v>39</v>
      </c>
      <c r="AD470" s="373">
        <v>0.295470717628252</v>
      </c>
      <c r="AE470" s="373" t="s">
        <v>16</v>
      </c>
      <c r="AF470" s="76">
        <v>3995.4839379000005</v>
      </c>
      <c r="AG470" s="75">
        <v>49.981035000000006</v>
      </c>
      <c r="AH470" s="76">
        <v>2057</v>
      </c>
      <c r="AI470" s="75">
        <v>25.737449999999999</v>
      </c>
      <c r="AJ470" s="76">
        <v>2472</v>
      </c>
      <c r="AK470" s="75">
        <v>2660.0689223940003</v>
      </c>
      <c r="AL470" s="75">
        <v>1684.489987490618</v>
      </c>
      <c r="AM470" s="75">
        <v>1304.1690693019766</v>
      </c>
      <c r="AN470" s="76">
        <v>2988.6590567925946</v>
      </c>
      <c r="AP470" s="13"/>
      <c r="AQ470" s="13"/>
      <c r="AR470" s="13"/>
    </row>
    <row r="471" spans="1:44" x14ac:dyDescent="0.25">
      <c r="A471" t="s">
        <v>34</v>
      </c>
      <c r="B471" s="58" t="s">
        <v>1287</v>
      </c>
      <c r="C471" s="59" t="s">
        <v>1288</v>
      </c>
      <c r="D471" s="59">
        <v>78736</v>
      </c>
      <c r="E471" s="60">
        <v>85456</v>
      </c>
      <c r="F471" s="60">
        <v>97551</v>
      </c>
      <c r="G471" s="77">
        <v>1658</v>
      </c>
      <c r="H471" s="60">
        <f t="shared" si="16"/>
        <v>2227</v>
      </c>
      <c r="I471" s="60">
        <f t="shared" si="17"/>
        <v>679</v>
      </c>
      <c r="J471" s="78">
        <v>842.26</v>
      </c>
      <c r="K471" s="79">
        <v>101.46035665946383</v>
      </c>
      <c r="L471" s="79" t="s">
        <v>1281</v>
      </c>
      <c r="M471" s="80">
        <v>135</v>
      </c>
      <c r="N471" s="81">
        <v>-5.0972222222222223</v>
      </c>
      <c r="O471" s="81">
        <v>-80.160277777777779</v>
      </c>
      <c r="P471" s="82" t="s">
        <v>41</v>
      </c>
      <c r="Q471" s="83"/>
      <c r="R471" s="84"/>
      <c r="S471" s="85">
        <v>79</v>
      </c>
      <c r="T471" s="82" t="s">
        <v>23</v>
      </c>
      <c r="U471" s="77">
        <v>1658</v>
      </c>
      <c r="V471" s="76">
        <v>1507</v>
      </c>
      <c r="W471" s="76">
        <v>89</v>
      </c>
      <c r="X471" s="86">
        <v>5.9057730590577302</v>
      </c>
      <c r="Y471" s="76">
        <v>1060</v>
      </c>
      <c r="Z471" s="75">
        <v>25.339063992359122</v>
      </c>
      <c r="AA471" s="75">
        <v>26.477541371158392</v>
      </c>
      <c r="AB471" s="75" t="s">
        <v>16</v>
      </c>
      <c r="AC471" s="87" t="s">
        <v>39</v>
      </c>
      <c r="AD471" s="360">
        <v>0.46537480489680888</v>
      </c>
      <c r="AE471" s="360" t="s">
        <v>16</v>
      </c>
      <c r="AF471" s="76">
        <v>26130.556222399999</v>
      </c>
      <c r="AG471" s="75">
        <v>30.57779</v>
      </c>
      <c r="AH471" s="76">
        <v>7881</v>
      </c>
      <c r="AI471" s="75">
        <v>9.2219490000000004</v>
      </c>
      <c r="AJ471" s="76">
        <v>23327</v>
      </c>
      <c r="AK471" s="75">
        <v>29048.087493952138</v>
      </c>
      <c r="AL471" s="75">
        <v>2466.8796413358905</v>
      </c>
      <c r="AM471" s="75">
        <v>876.00730539692961</v>
      </c>
      <c r="AN471" s="76">
        <v>3342.8869467328204</v>
      </c>
      <c r="AP471" s="13"/>
      <c r="AQ471" s="13"/>
      <c r="AR471" s="13"/>
    </row>
    <row r="472" spans="1:44" x14ac:dyDescent="0.25">
      <c r="A472" t="s">
        <v>34</v>
      </c>
      <c r="B472" s="58" t="s">
        <v>1289</v>
      </c>
      <c r="C472" s="59" t="s">
        <v>1290</v>
      </c>
      <c r="D472" s="59">
        <v>13323</v>
      </c>
      <c r="E472" s="60">
        <v>14345</v>
      </c>
      <c r="F472" s="60">
        <v>17022</v>
      </c>
      <c r="G472" s="77">
        <v>265</v>
      </c>
      <c r="H472" s="60">
        <f t="shared" si="16"/>
        <v>377</v>
      </c>
      <c r="I472" s="60">
        <f t="shared" si="17"/>
        <v>204</v>
      </c>
      <c r="J472" s="78">
        <v>1043.6099999999999</v>
      </c>
      <c r="K472" s="79">
        <v>13.745556290185032</v>
      </c>
      <c r="L472" s="79" t="s">
        <v>1291</v>
      </c>
      <c r="M472" s="80">
        <v>126</v>
      </c>
      <c r="N472" s="81">
        <v>-5.2136111111111116</v>
      </c>
      <c r="O472" s="81">
        <v>-80.090555555555554</v>
      </c>
      <c r="P472" s="82" t="s">
        <v>75</v>
      </c>
      <c r="Q472" s="83"/>
      <c r="R472" s="84"/>
      <c r="S472" s="85">
        <v>33</v>
      </c>
      <c r="T472" s="82" t="s">
        <v>23</v>
      </c>
      <c r="U472" s="77">
        <v>265</v>
      </c>
      <c r="V472" s="76">
        <v>257</v>
      </c>
      <c r="W472" s="76">
        <v>21</v>
      </c>
      <c r="X472" s="86">
        <v>8.1712062256809332</v>
      </c>
      <c r="Y472" s="76">
        <v>186</v>
      </c>
      <c r="Z472" s="75">
        <v>20.099944475291505</v>
      </c>
      <c r="AA472" s="75">
        <v>13.571428571428571</v>
      </c>
      <c r="AB472" s="75" t="s">
        <v>16</v>
      </c>
      <c r="AC472" s="87" t="s">
        <v>16</v>
      </c>
      <c r="AD472" s="360">
        <v>0.38935231553968375</v>
      </c>
      <c r="AE472" s="360" t="s">
        <v>16</v>
      </c>
      <c r="AF472" s="76">
        <v>5556.4298839000003</v>
      </c>
      <c r="AG472" s="75">
        <v>38.734262000000001</v>
      </c>
      <c r="AH472" s="76">
        <v>2083</v>
      </c>
      <c r="AI472" s="75">
        <v>14.521570000000001</v>
      </c>
      <c r="AJ472" s="76">
        <v>3433</v>
      </c>
      <c r="AK472" s="75">
        <v>4362.8187673840011</v>
      </c>
      <c r="AL472" s="75">
        <v>350.36889090275361</v>
      </c>
      <c r="AM472" s="75">
        <v>730.37483583130017</v>
      </c>
      <c r="AN472" s="76">
        <v>1080.7437267340538</v>
      </c>
      <c r="AP472" s="13"/>
      <c r="AQ472" s="13"/>
      <c r="AR472" s="13"/>
    </row>
    <row r="473" spans="1:44" x14ac:dyDescent="0.25">
      <c r="A473" t="s">
        <v>34</v>
      </c>
      <c r="B473" s="58" t="s">
        <v>1292</v>
      </c>
      <c r="C473" s="59" t="s">
        <v>1280</v>
      </c>
      <c r="D473" s="59">
        <v>14916</v>
      </c>
      <c r="E473" s="60">
        <v>15457</v>
      </c>
      <c r="F473" s="60">
        <v>14015</v>
      </c>
      <c r="G473" s="77">
        <v>220</v>
      </c>
      <c r="H473" s="60">
        <f t="shared" si="16"/>
        <v>439</v>
      </c>
      <c r="I473" s="60">
        <f t="shared" si="17"/>
        <v>150</v>
      </c>
      <c r="J473" s="78">
        <v>169.96</v>
      </c>
      <c r="K473" s="79">
        <v>90.944928218404328</v>
      </c>
      <c r="L473" s="79" t="s">
        <v>1293</v>
      </c>
      <c r="M473" s="80">
        <v>151</v>
      </c>
      <c r="N473" s="81">
        <v>-5.1861111111111118</v>
      </c>
      <c r="O473" s="81">
        <v>-79.969166666666666</v>
      </c>
      <c r="P473" s="82" t="s">
        <v>75</v>
      </c>
      <c r="Q473" s="83"/>
      <c r="R473" s="84"/>
      <c r="S473" s="85">
        <v>26</v>
      </c>
      <c r="T473" s="82" t="s">
        <v>23</v>
      </c>
      <c r="U473" s="77">
        <v>220</v>
      </c>
      <c r="V473" s="76">
        <v>168</v>
      </c>
      <c r="W473" s="76">
        <v>11</v>
      </c>
      <c r="X473" s="86">
        <v>6.5476190476190483</v>
      </c>
      <c r="Y473" s="76">
        <v>91</v>
      </c>
      <c r="Z473" s="75">
        <v>11.465482438433588</v>
      </c>
      <c r="AA473" s="75">
        <v>13.636363636363635</v>
      </c>
      <c r="AB473" s="75" t="s">
        <v>16</v>
      </c>
      <c r="AC473" s="87" t="s">
        <v>16</v>
      </c>
      <c r="AD473" s="360">
        <v>0.49690023666201882</v>
      </c>
      <c r="AE473" s="360" t="s">
        <v>16</v>
      </c>
      <c r="AF473" s="76">
        <v>4726.4090003000001</v>
      </c>
      <c r="AG473" s="75">
        <v>30.57779</v>
      </c>
      <c r="AH473" s="76">
        <v>1363</v>
      </c>
      <c r="AI473" s="75">
        <v>8.8189620000000009</v>
      </c>
      <c r="AJ473" s="76">
        <v>4266</v>
      </c>
      <c r="AK473" s="75">
        <v>5072.6057032530016</v>
      </c>
      <c r="AL473" s="75">
        <v>1765.2708830950378</v>
      </c>
      <c r="AM473" s="75">
        <v>1138.2373125444783</v>
      </c>
      <c r="AN473" s="76">
        <v>2903.5081956395161</v>
      </c>
      <c r="AP473" s="13"/>
      <c r="AQ473" s="13"/>
      <c r="AR473" s="13"/>
    </row>
    <row r="474" spans="1:44" x14ac:dyDescent="0.25">
      <c r="A474" t="s">
        <v>34</v>
      </c>
      <c r="B474" s="58" t="s">
        <v>1294</v>
      </c>
      <c r="C474" s="59" t="s">
        <v>1295</v>
      </c>
      <c r="D474" s="59">
        <v>8807</v>
      </c>
      <c r="E474" s="60">
        <v>8823</v>
      </c>
      <c r="F474" s="60">
        <v>9672</v>
      </c>
      <c r="G474" s="77">
        <v>132</v>
      </c>
      <c r="H474" s="60">
        <f t="shared" si="16"/>
        <v>247</v>
      </c>
      <c r="I474" s="60">
        <f t="shared" si="17"/>
        <v>181</v>
      </c>
      <c r="J474" s="78">
        <v>614.03</v>
      </c>
      <c r="K474" s="79">
        <v>14.369004771753824</v>
      </c>
      <c r="L474" s="79" t="s">
        <v>1296</v>
      </c>
      <c r="M474" s="80">
        <v>175</v>
      </c>
      <c r="N474" s="81">
        <v>-5.3419444444444437</v>
      </c>
      <c r="O474" s="81">
        <v>-79.833611111111111</v>
      </c>
      <c r="P474" s="82" t="s">
        <v>38</v>
      </c>
      <c r="Q474" s="83"/>
      <c r="R474" s="84"/>
      <c r="S474" s="85">
        <v>21</v>
      </c>
      <c r="T474" s="82" t="s">
        <v>23</v>
      </c>
      <c r="U474" s="77">
        <v>132</v>
      </c>
      <c r="V474" s="76">
        <v>132</v>
      </c>
      <c r="W474" s="76">
        <v>6</v>
      </c>
      <c r="X474" s="86">
        <v>4.5454545454545459</v>
      </c>
      <c r="Y474" s="76">
        <v>55</v>
      </c>
      <c r="Z474" s="72">
        <v>13.2569558101473</v>
      </c>
      <c r="AA474" s="72">
        <v>27.627627627627625</v>
      </c>
      <c r="AB474" s="72" t="s">
        <v>16</v>
      </c>
      <c r="AC474" s="73" t="s">
        <v>16</v>
      </c>
      <c r="AD474" s="373">
        <v>0.4017190204617711</v>
      </c>
      <c r="AE474" s="373" t="s">
        <v>16</v>
      </c>
      <c r="AF474" s="76">
        <v>3540.3833289599997</v>
      </c>
      <c r="AG474" s="75">
        <v>40.126751999999996</v>
      </c>
      <c r="AH474" s="76">
        <v>1274</v>
      </c>
      <c r="AI474" s="75">
        <v>14.44164</v>
      </c>
      <c r="AJ474" s="76">
        <v>2686</v>
      </c>
      <c r="AK474" s="75">
        <v>2630.4163158010001</v>
      </c>
      <c r="AL474" s="75">
        <v>934.45942309871907</v>
      </c>
      <c r="AM474" s="75">
        <v>2975.5328743057917</v>
      </c>
      <c r="AN474" s="76">
        <v>3909.9922974045107</v>
      </c>
      <c r="AP474" s="13"/>
      <c r="AQ474" s="13"/>
      <c r="AR474" s="13"/>
    </row>
    <row r="475" spans="1:44" x14ac:dyDescent="0.25">
      <c r="A475" t="s">
        <v>34</v>
      </c>
      <c r="B475" s="58" t="s">
        <v>1297</v>
      </c>
      <c r="C475" s="59" t="s">
        <v>1298</v>
      </c>
      <c r="D475" s="59">
        <v>7216</v>
      </c>
      <c r="E475" s="60">
        <v>6655</v>
      </c>
      <c r="F475" s="60">
        <v>7999</v>
      </c>
      <c r="G475" s="77">
        <v>95</v>
      </c>
      <c r="H475" s="60">
        <f t="shared" si="16"/>
        <v>193</v>
      </c>
      <c r="I475" s="60">
        <f t="shared" si="17"/>
        <v>24</v>
      </c>
      <c r="J475" s="78">
        <v>245.21</v>
      </c>
      <c r="K475" s="79">
        <v>27.140002446882264</v>
      </c>
      <c r="L475" s="79" t="s">
        <v>1299</v>
      </c>
      <c r="M475" s="80">
        <v>201</v>
      </c>
      <c r="N475" s="81">
        <v>-5.3194444444444446</v>
      </c>
      <c r="O475" s="81">
        <v>-79.786111111111111</v>
      </c>
      <c r="P475" s="82" t="s">
        <v>52</v>
      </c>
      <c r="Q475" s="83"/>
      <c r="R475" s="84"/>
      <c r="S475" s="85">
        <v>35</v>
      </c>
      <c r="T475" s="82" t="s">
        <v>23</v>
      </c>
      <c r="U475" s="77">
        <v>95</v>
      </c>
      <c r="V475" s="76">
        <v>128</v>
      </c>
      <c r="W475" s="76">
        <v>13</v>
      </c>
      <c r="X475" s="86">
        <v>10.15625</v>
      </c>
      <c r="Y475" s="76">
        <v>60</v>
      </c>
      <c r="Z475" s="72">
        <v>11.332312404287901</v>
      </c>
      <c r="AA475" s="72">
        <v>24.468085106382979</v>
      </c>
      <c r="AB475" s="72" t="s">
        <v>16</v>
      </c>
      <c r="AC475" s="73" t="s">
        <v>16</v>
      </c>
      <c r="AD475" s="373">
        <v>0.33086009363880348</v>
      </c>
      <c r="AE475" s="373" t="s">
        <v>16</v>
      </c>
      <c r="AF475" s="76">
        <v>2972.1115534000005</v>
      </c>
      <c r="AG475" s="75">
        <v>44.659828000000005</v>
      </c>
      <c r="AH475" s="76">
        <v>1293</v>
      </c>
      <c r="AI475" s="75">
        <v>19.43262</v>
      </c>
      <c r="AJ475" s="76">
        <v>1841</v>
      </c>
      <c r="AK475" s="75">
        <v>1603.2668590429998</v>
      </c>
      <c r="AL475" s="75">
        <v>1924.7632967693462</v>
      </c>
      <c r="AM475" s="75">
        <v>1350.9749391435012</v>
      </c>
      <c r="AN475" s="76">
        <v>3275.7382359128469</v>
      </c>
      <c r="AP475" s="13"/>
      <c r="AQ475" s="13"/>
      <c r="AR475" s="13"/>
    </row>
    <row r="476" spans="1:44" x14ac:dyDescent="0.25">
      <c r="A476" t="s">
        <v>34</v>
      </c>
      <c r="B476" s="58" t="s">
        <v>1300</v>
      </c>
      <c r="C476" s="59" t="s">
        <v>1301</v>
      </c>
      <c r="D476" s="59">
        <v>4441</v>
      </c>
      <c r="E476" s="60">
        <v>3846</v>
      </c>
      <c r="F476" s="60">
        <v>4171</v>
      </c>
      <c r="G476" s="77">
        <v>52</v>
      </c>
      <c r="H476" s="60">
        <f t="shared" si="16"/>
        <v>173</v>
      </c>
      <c r="I476" s="60">
        <f t="shared" si="17"/>
        <v>29</v>
      </c>
      <c r="J476" s="78">
        <v>76.760000000000005</v>
      </c>
      <c r="K476" s="79">
        <v>50.104220948410628</v>
      </c>
      <c r="L476" s="79" t="s">
        <v>1302</v>
      </c>
      <c r="M476" s="80">
        <v>881</v>
      </c>
      <c r="N476" s="81">
        <v>-5.1027777777777779</v>
      </c>
      <c r="O476" s="81">
        <v>-79.885000000000005</v>
      </c>
      <c r="P476" s="82" t="s">
        <v>68</v>
      </c>
      <c r="Q476" s="83"/>
      <c r="R476" s="84"/>
      <c r="S476" s="85">
        <v>29</v>
      </c>
      <c r="T476" s="82" t="s">
        <v>23</v>
      </c>
      <c r="U476" s="77">
        <v>52</v>
      </c>
      <c r="V476" s="76">
        <v>60</v>
      </c>
      <c r="W476" s="76">
        <v>3</v>
      </c>
      <c r="X476" s="86">
        <v>5</v>
      </c>
      <c r="Y476" s="76">
        <v>30</v>
      </c>
      <c r="Z476" s="72">
        <v>16.389548693586697</v>
      </c>
      <c r="AA476" s="72">
        <v>29.565217391304348</v>
      </c>
      <c r="AB476" s="72" t="s">
        <v>16</v>
      </c>
      <c r="AC476" s="73" t="s">
        <v>16</v>
      </c>
      <c r="AD476" s="373">
        <v>0.36907374690004308</v>
      </c>
      <c r="AE476" s="373" t="s">
        <v>16</v>
      </c>
      <c r="AF476" s="76">
        <v>1685.5956888600001</v>
      </c>
      <c r="AG476" s="75">
        <v>43.827241000000001</v>
      </c>
      <c r="AH476" s="76">
        <v>341</v>
      </c>
      <c r="AI476" s="75">
        <v>8.8732520000000008</v>
      </c>
      <c r="AJ476" s="76">
        <v>1314</v>
      </c>
      <c r="AK476" s="75">
        <v>1341.8537336709999</v>
      </c>
      <c r="AL476" s="75">
        <v>337.77753250130002</v>
      </c>
      <c r="AM476" s="75">
        <v>1643.0996385855431</v>
      </c>
      <c r="AN476" s="76">
        <v>1980.8771710868434</v>
      </c>
      <c r="AP476" s="13"/>
      <c r="AQ476" s="13"/>
      <c r="AR476" s="13"/>
    </row>
    <row r="477" spans="1:44" x14ac:dyDescent="0.25">
      <c r="A477" t="s">
        <v>34</v>
      </c>
      <c r="B477" s="58" t="s">
        <v>1303</v>
      </c>
      <c r="C477" s="59" t="s">
        <v>1304</v>
      </c>
      <c r="D477" s="59">
        <v>8255</v>
      </c>
      <c r="E477" s="60">
        <v>6288</v>
      </c>
      <c r="F477" s="60">
        <v>7578</v>
      </c>
      <c r="G477" s="77">
        <v>82</v>
      </c>
      <c r="H477" s="60">
        <f t="shared" si="16"/>
        <v>379</v>
      </c>
      <c r="I477" s="60">
        <f t="shared" si="17"/>
        <v>168</v>
      </c>
      <c r="J477" s="78">
        <v>187.32</v>
      </c>
      <c r="K477" s="79">
        <v>33.568225496476622</v>
      </c>
      <c r="L477" s="79" t="s">
        <v>1305</v>
      </c>
      <c r="M477" s="80">
        <v>1490</v>
      </c>
      <c r="N477" s="81">
        <v>-5.0294444444444446</v>
      </c>
      <c r="O477" s="81">
        <v>-79.875833333333333</v>
      </c>
      <c r="P477" s="82" t="s">
        <v>68</v>
      </c>
      <c r="Q477" s="83"/>
      <c r="R477" s="84"/>
      <c r="S477" s="85">
        <v>52</v>
      </c>
      <c r="T477" s="82" t="s">
        <v>23</v>
      </c>
      <c r="U477" s="77">
        <v>82</v>
      </c>
      <c r="V477" s="76">
        <v>75</v>
      </c>
      <c r="W477" s="76">
        <v>3</v>
      </c>
      <c r="X477" s="86">
        <v>4</v>
      </c>
      <c r="Y477" s="76">
        <v>18</v>
      </c>
      <c r="Z477" s="72">
        <v>20.723684210526315</v>
      </c>
      <c r="AA477" s="72">
        <v>15.882352941176469</v>
      </c>
      <c r="AB477" s="72" t="s">
        <v>16</v>
      </c>
      <c r="AC477" s="73" t="s">
        <v>39</v>
      </c>
      <c r="AD477" s="373">
        <v>0.34978588394854604</v>
      </c>
      <c r="AE477" s="373" t="s">
        <v>16</v>
      </c>
      <c r="AF477" s="76">
        <v>2561.6730360000006</v>
      </c>
      <c r="AG477" s="75">
        <v>40.739075000000007</v>
      </c>
      <c r="AH477" s="76">
        <v>959</v>
      </c>
      <c r="AI477" s="75">
        <v>15.25253</v>
      </c>
      <c r="AJ477" s="76">
        <v>2541</v>
      </c>
      <c r="AK477" s="75">
        <v>1771.3197553390005</v>
      </c>
      <c r="AL477" s="75">
        <v>1256.6989726463105</v>
      </c>
      <c r="AM477" s="75">
        <v>2107.0203864503815</v>
      </c>
      <c r="AN477" s="76">
        <v>3363.7193590966926</v>
      </c>
      <c r="AP477" s="13"/>
      <c r="AQ477" s="13"/>
      <c r="AR477" s="13"/>
    </row>
    <row r="478" spans="1:44" x14ac:dyDescent="0.25">
      <c r="A478" t="s">
        <v>34</v>
      </c>
      <c r="B478" s="58" t="s">
        <v>1306</v>
      </c>
      <c r="C478" s="59" t="s">
        <v>1307</v>
      </c>
      <c r="D478" s="59">
        <v>10330</v>
      </c>
      <c r="E478" s="60">
        <v>8862</v>
      </c>
      <c r="F478" s="60">
        <v>10483</v>
      </c>
      <c r="G478" s="77">
        <v>128</v>
      </c>
      <c r="H478" s="60">
        <f t="shared" si="16"/>
        <v>292</v>
      </c>
      <c r="I478" s="60">
        <f t="shared" si="17"/>
        <v>176</v>
      </c>
      <c r="J478" s="78">
        <v>216.91</v>
      </c>
      <c r="K478" s="79">
        <v>40.855654418883411</v>
      </c>
      <c r="L478" s="79" t="s">
        <v>1308</v>
      </c>
      <c r="M478" s="80">
        <v>1192</v>
      </c>
      <c r="N478" s="81">
        <v>-5.1808333333333341</v>
      </c>
      <c r="O478" s="81">
        <v>-79.751111111111115</v>
      </c>
      <c r="P478" s="82" t="s">
        <v>68</v>
      </c>
      <c r="Q478" s="83"/>
      <c r="R478" s="84"/>
      <c r="S478" s="85">
        <v>63</v>
      </c>
      <c r="T478" s="82" t="s">
        <v>23</v>
      </c>
      <c r="U478" s="77">
        <v>128</v>
      </c>
      <c r="V478" s="76">
        <v>96</v>
      </c>
      <c r="W478" s="76">
        <v>6</v>
      </c>
      <c r="X478" s="86">
        <v>6.25</v>
      </c>
      <c r="Y478" s="76">
        <v>43</v>
      </c>
      <c r="Z478" s="75">
        <v>32.112068965517246</v>
      </c>
      <c r="AA478" s="75">
        <v>22.02797202797203</v>
      </c>
      <c r="AB478" s="75" t="s">
        <v>16</v>
      </c>
      <c r="AC478" s="87" t="s">
        <v>39</v>
      </c>
      <c r="AD478" s="360">
        <v>0.25748876806917737</v>
      </c>
      <c r="AE478" s="360" t="s">
        <v>16</v>
      </c>
      <c r="AF478" s="76">
        <v>4858.7182266</v>
      </c>
      <c r="AG478" s="75">
        <v>54.826430000000002</v>
      </c>
      <c r="AH478" s="76">
        <v>2666</v>
      </c>
      <c r="AI478" s="75">
        <v>30.088000000000001</v>
      </c>
      <c r="AJ478" s="76">
        <v>2951</v>
      </c>
      <c r="AK478" s="75">
        <v>2784.16962968401</v>
      </c>
      <c r="AL478" s="75">
        <v>1140.4623809523812</v>
      </c>
      <c r="AM478" s="75">
        <v>2426.4315301286392</v>
      </c>
      <c r="AN478" s="76">
        <v>3566.8939110810206</v>
      </c>
      <c r="AP478" s="13"/>
      <c r="AQ478" s="13"/>
      <c r="AR478" s="13"/>
    </row>
    <row r="479" spans="1:44" x14ac:dyDescent="0.25">
      <c r="A479" t="s">
        <v>30</v>
      </c>
      <c r="B479" s="421" t="s">
        <v>1309</v>
      </c>
      <c r="C479" s="422" t="s">
        <v>1310</v>
      </c>
      <c r="D479" s="422">
        <v>111340</v>
      </c>
      <c r="E479" s="423">
        <v>136708</v>
      </c>
      <c r="F479" s="423">
        <v>138681</v>
      </c>
      <c r="G479" s="424">
        <v>2719</v>
      </c>
      <c r="H479" s="423">
        <f t="shared" si="16"/>
        <v>1783</v>
      </c>
      <c r="I479" s="423">
        <f t="shared" si="17"/>
        <v>648</v>
      </c>
      <c r="J479" s="425">
        <v>1727.79</v>
      </c>
      <c r="K479" s="426">
        <v>79.12304157333935</v>
      </c>
      <c r="L479" s="426" t="s">
        <v>1311</v>
      </c>
      <c r="M479" s="427">
        <v>71</v>
      </c>
      <c r="N479" s="428">
        <v>-5.093055555555555</v>
      </c>
      <c r="O479" s="428">
        <v>-81.099444444444444</v>
      </c>
      <c r="P479" s="429" t="s">
        <v>16</v>
      </c>
      <c r="Q479" s="430"/>
      <c r="R479" s="431">
        <v>7</v>
      </c>
      <c r="S479" s="432">
        <v>46</v>
      </c>
      <c r="T479" s="429" t="s">
        <v>23</v>
      </c>
      <c r="U479" s="424">
        <v>2719</v>
      </c>
      <c r="V479" s="433">
        <v>2209</v>
      </c>
      <c r="W479" s="433">
        <v>165</v>
      </c>
      <c r="X479" s="434">
        <v>7.4694431869624269</v>
      </c>
      <c r="Y479" s="433">
        <v>1960</v>
      </c>
      <c r="Z479" s="435">
        <v>12.301911452377063</v>
      </c>
      <c r="AA479" s="435">
        <v>25.747863247863243</v>
      </c>
      <c r="AB479" s="435" t="s">
        <v>16</v>
      </c>
      <c r="AC479" s="436">
        <v>1</v>
      </c>
      <c r="AD479" s="437">
        <v>0.54765632852582202</v>
      </c>
      <c r="AE479" s="437">
        <v>0.69572714401033475</v>
      </c>
      <c r="AF479" s="433">
        <v>30766.192817359999</v>
      </c>
      <c r="AG479" s="435">
        <v>22.505042</v>
      </c>
      <c r="AH479" s="433">
        <v>4686</v>
      </c>
      <c r="AI479" s="435">
        <v>3.4276562438626925</v>
      </c>
      <c r="AJ479" s="433">
        <v>34602</v>
      </c>
      <c r="AK479" s="435">
        <v>46309.391146392984</v>
      </c>
      <c r="AL479" s="435">
        <v>1025.5131245428208</v>
      </c>
      <c r="AM479" s="435">
        <v>811.73885866225817</v>
      </c>
      <c r="AN479" s="433">
        <v>1837.2519832050791</v>
      </c>
      <c r="AP479" s="13"/>
      <c r="AQ479" s="13"/>
      <c r="AR479" s="13"/>
    </row>
    <row r="480" spans="1:44" x14ac:dyDescent="0.25">
      <c r="A480" t="s">
        <v>34</v>
      </c>
      <c r="B480" s="58" t="s">
        <v>1312</v>
      </c>
      <c r="C480" s="59" t="s">
        <v>1313</v>
      </c>
      <c r="D480" s="59">
        <v>2381</v>
      </c>
      <c r="E480" s="60">
        <v>2437</v>
      </c>
      <c r="F480" s="60">
        <v>2569</v>
      </c>
      <c r="G480" s="77">
        <v>47</v>
      </c>
      <c r="H480" s="60">
        <f t="shared" si="16"/>
        <v>69</v>
      </c>
      <c r="I480" s="60">
        <f t="shared" si="17"/>
        <v>40</v>
      </c>
      <c r="J480" s="78">
        <v>90.82</v>
      </c>
      <c r="K480" s="79">
        <v>26.833296630698086</v>
      </c>
      <c r="L480" s="79" t="s">
        <v>1314</v>
      </c>
      <c r="M480" s="80">
        <v>23</v>
      </c>
      <c r="N480" s="81">
        <v>-4.8819444444444446</v>
      </c>
      <c r="O480" s="81">
        <v>-81.015277777777783</v>
      </c>
      <c r="P480" s="82" t="s">
        <v>45</v>
      </c>
      <c r="Q480" s="83"/>
      <c r="R480" s="84"/>
      <c r="S480" s="85">
        <v>5</v>
      </c>
      <c r="T480" s="82" t="s">
        <v>23</v>
      </c>
      <c r="U480" s="77">
        <v>47</v>
      </c>
      <c r="V480" s="76">
        <v>31</v>
      </c>
      <c r="W480" s="76">
        <v>3</v>
      </c>
      <c r="X480" s="86">
        <v>9.67741935483871</v>
      </c>
      <c r="Y480" s="76">
        <v>24</v>
      </c>
      <c r="Z480" s="72">
        <v>10.16949152542373</v>
      </c>
      <c r="AA480" s="72">
        <v>6.1855670103092786</v>
      </c>
      <c r="AB480" s="72" t="s">
        <v>16</v>
      </c>
      <c r="AC480" s="73" t="s">
        <v>16</v>
      </c>
      <c r="AD480" s="373">
        <v>0.51341251501489371</v>
      </c>
      <c r="AE480" s="373" t="s">
        <v>16</v>
      </c>
      <c r="AF480" s="76">
        <v>561.90274550000004</v>
      </c>
      <c r="AG480" s="75">
        <v>23.05715</v>
      </c>
      <c r="AH480" s="76">
        <v>74</v>
      </c>
      <c r="AI480" s="75">
        <v>3.035085</v>
      </c>
      <c r="AJ480" s="76">
        <v>727</v>
      </c>
      <c r="AK480" s="75">
        <v>690.10306950100005</v>
      </c>
      <c r="AL480" s="75">
        <v>476.07686089454228</v>
      </c>
      <c r="AM480" s="75">
        <v>1945.0160032827246</v>
      </c>
      <c r="AN480" s="76">
        <v>2421.0928641772671</v>
      </c>
      <c r="AP480" s="13"/>
      <c r="AQ480" s="13"/>
      <c r="AR480" s="13"/>
    </row>
    <row r="481" spans="1:44" x14ac:dyDescent="0.25">
      <c r="A481" t="s">
        <v>34</v>
      </c>
      <c r="B481" s="58" t="s">
        <v>1315</v>
      </c>
      <c r="C481" s="59" t="s">
        <v>1316</v>
      </c>
      <c r="D481" s="59">
        <v>1132</v>
      </c>
      <c r="E481" s="60">
        <v>1195</v>
      </c>
      <c r="F481" s="60">
        <v>1333</v>
      </c>
      <c r="G481" s="77">
        <v>11</v>
      </c>
      <c r="H481" s="60">
        <f t="shared" si="16"/>
        <v>48</v>
      </c>
      <c r="I481" s="60">
        <f t="shared" si="17"/>
        <v>26</v>
      </c>
      <c r="J481" s="78">
        <v>8.19</v>
      </c>
      <c r="K481" s="79">
        <v>145.90964590964592</v>
      </c>
      <c r="L481" s="79" t="s">
        <v>1317</v>
      </c>
      <c r="M481" s="80">
        <v>37</v>
      </c>
      <c r="N481" s="81">
        <v>-4.8836111111111107</v>
      </c>
      <c r="O481" s="81">
        <v>-81.026388888888889</v>
      </c>
      <c r="P481" s="82" t="s">
        <v>45</v>
      </c>
      <c r="Q481" s="83"/>
      <c r="R481" s="84"/>
      <c r="S481" s="85">
        <v>4</v>
      </c>
      <c r="T481" s="82" t="s">
        <v>23</v>
      </c>
      <c r="U481" s="77">
        <v>11</v>
      </c>
      <c r="V481" s="76">
        <v>8</v>
      </c>
      <c r="W481" s="76">
        <v>0</v>
      </c>
      <c r="X481" s="87">
        <v>0</v>
      </c>
      <c r="Y481" s="76">
        <v>4</v>
      </c>
      <c r="Z481" s="72">
        <v>3.6036036036036037</v>
      </c>
      <c r="AA481" s="72">
        <v>10</v>
      </c>
      <c r="AB481" s="72" t="s">
        <v>16</v>
      </c>
      <c r="AC481" s="73" t="s">
        <v>16</v>
      </c>
      <c r="AD481" s="373">
        <v>0.49947027266721322</v>
      </c>
      <c r="AE481" s="373" t="s">
        <v>16</v>
      </c>
      <c r="AF481" s="76">
        <v>177.49676769999999</v>
      </c>
      <c r="AG481" s="75">
        <v>14.853285999999999</v>
      </c>
      <c r="AH481" s="76">
        <v>8</v>
      </c>
      <c r="AI481" s="75">
        <v>0.635602</v>
      </c>
      <c r="AJ481" s="76">
        <v>303</v>
      </c>
      <c r="AK481" s="75">
        <v>349.88789999400012</v>
      </c>
      <c r="AL481" s="75">
        <v>859.07034309623441</v>
      </c>
      <c r="AM481" s="75">
        <v>429.84629288702928</v>
      </c>
      <c r="AN481" s="76">
        <v>1288.9166359832636</v>
      </c>
      <c r="AP481" s="13"/>
      <c r="AQ481" s="13"/>
      <c r="AR481" s="13"/>
    </row>
    <row r="482" spans="1:44" ht="25.5" x14ac:dyDescent="0.25">
      <c r="A482" t="s">
        <v>34</v>
      </c>
      <c r="B482" s="58" t="s">
        <v>1318</v>
      </c>
      <c r="C482" s="64" t="s">
        <v>1319</v>
      </c>
      <c r="D482" s="64">
        <v>12739</v>
      </c>
      <c r="E482" s="60">
        <v>15608</v>
      </c>
      <c r="F482" s="60">
        <v>16372</v>
      </c>
      <c r="G482" s="77">
        <v>281</v>
      </c>
      <c r="H482" s="60">
        <f t="shared" si="16"/>
        <v>377</v>
      </c>
      <c r="I482" s="60">
        <f t="shared" si="17"/>
        <v>63</v>
      </c>
      <c r="J482" s="78">
        <v>124.93</v>
      </c>
      <c r="K482" s="79">
        <v>124.9339630192908</v>
      </c>
      <c r="L482" s="79" t="s">
        <v>5629</v>
      </c>
      <c r="M482" s="80">
        <v>25</v>
      </c>
      <c r="N482" s="81">
        <v>-4.900555555555556</v>
      </c>
      <c r="O482" s="81">
        <v>-81.05638888888889</v>
      </c>
      <c r="P482" s="82" t="s">
        <v>694</v>
      </c>
      <c r="Q482" s="83"/>
      <c r="R482" s="84"/>
      <c r="S482" s="85">
        <v>8</v>
      </c>
      <c r="T482" s="82" t="s">
        <v>23</v>
      </c>
      <c r="U482" s="77">
        <v>281</v>
      </c>
      <c r="V482" s="76">
        <v>240</v>
      </c>
      <c r="W482" s="76">
        <v>16</v>
      </c>
      <c r="X482" s="86">
        <v>6.666666666666667</v>
      </c>
      <c r="Y482" s="76">
        <v>197</v>
      </c>
      <c r="Z482" s="75">
        <v>13.615928066795119</v>
      </c>
      <c r="AA482" s="75">
        <v>18.505338078291814</v>
      </c>
      <c r="AB482" s="75" t="s">
        <v>16</v>
      </c>
      <c r="AC482" s="87" t="s">
        <v>16</v>
      </c>
      <c r="AD482" s="360">
        <v>0.46656107624127086</v>
      </c>
      <c r="AE482" s="360" t="s">
        <v>16</v>
      </c>
      <c r="AF482" s="76">
        <v>4564.2037375999998</v>
      </c>
      <c r="AG482" s="75">
        <v>29.242719999999998</v>
      </c>
      <c r="AH482" s="76">
        <v>1039</v>
      </c>
      <c r="AI482" s="75">
        <v>6.6543760000000001</v>
      </c>
      <c r="AJ482" s="76">
        <v>4164</v>
      </c>
      <c r="AK482" s="75">
        <v>5109.1963038839986</v>
      </c>
      <c r="AL482" s="75">
        <v>417.33323808303425</v>
      </c>
      <c r="AM482" s="75">
        <v>394.50154472065611</v>
      </c>
      <c r="AN482" s="76">
        <v>811.83478280369036</v>
      </c>
      <c r="AP482" s="13"/>
      <c r="AQ482" s="13"/>
      <c r="AR482" s="13"/>
    </row>
    <row r="483" spans="1:44" x14ac:dyDescent="0.25">
      <c r="A483" t="s">
        <v>34</v>
      </c>
      <c r="B483" s="58" t="s">
        <v>1320</v>
      </c>
      <c r="C483" s="59" t="s">
        <v>1321</v>
      </c>
      <c r="D483" s="59">
        <v>11198</v>
      </c>
      <c r="E483" s="60">
        <v>13189</v>
      </c>
      <c r="F483" s="60">
        <v>13408</v>
      </c>
      <c r="G483" s="77">
        <v>251</v>
      </c>
      <c r="H483" s="60">
        <f t="shared" si="16"/>
        <v>233</v>
      </c>
      <c r="I483" s="60">
        <f t="shared" si="17"/>
        <v>47</v>
      </c>
      <c r="J483" s="78">
        <v>599.51</v>
      </c>
      <c r="K483" s="79">
        <v>21.999633033644145</v>
      </c>
      <c r="L483" s="79" t="s">
        <v>1322</v>
      </c>
      <c r="M483" s="80">
        <v>33</v>
      </c>
      <c r="N483" s="81">
        <v>-4.910277777777778</v>
      </c>
      <c r="O483" s="81">
        <v>-80.961388888888891</v>
      </c>
      <c r="P483" s="82" t="s">
        <v>75</v>
      </c>
      <c r="Q483" s="83"/>
      <c r="R483" s="84"/>
      <c r="S483" s="85">
        <v>11</v>
      </c>
      <c r="T483" s="82" t="s">
        <v>23</v>
      </c>
      <c r="U483" s="77">
        <v>251</v>
      </c>
      <c r="V483" s="76">
        <v>189</v>
      </c>
      <c r="W483" s="76">
        <v>20</v>
      </c>
      <c r="X483" s="86">
        <v>10.582010582010582</v>
      </c>
      <c r="Y483" s="76">
        <v>166</v>
      </c>
      <c r="Z483" s="72">
        <v>8.3554376657824925</v>
      </c>
      <c r="AA483" s="72">
        <v>23.474178403755868</v>
      </c>
      <c r="AB483" s="72" t="s">
        <v>16</v>
      </c>
      <c r="AC483" s="73" t="s">
        <v>16</v>
      </c>
      <c r="AD483" s="373">
        <v>0.54284095815687727</v>
      </c>
      <c r="AE483" s="373" t="s">
        <v>16</v>
      </c>
      <c r="AF483" s="76">
        <v>3041.0075135000002</v>
      </c>
      <c r="AG483" s="75">
        <v>23.05715</v>
      </c>
      <c r="AH483" s="76">
        <v>182</v>
      </c>
      <c r="AI483" s="75">
        <v>1.377197</v>
      </c>
      <c r="AJ483" s="76">
        <v>3680</v>
      </c>
      <c r="AK483" s="75">
        <v>4483.9061868809995</v>
      </c>
      <c r="AL483" s="75">
        <v>361.78384032148</v>
      </c>
      <c r="AM483" s="75">
        <v>1402.2352960800667</v>
      </c>
      <c r="AN483" s="76">
        <v>1764.0191364015468</v>
      </c>
      <c r="AP483" s="13"/>
      <c r="AQ483" s="13"/>
      <c r="AR483" s="13"/>
    </row>
    <row r="484" spans="1:44" x14ac:dyDescent="0.25">
      <c r="A484" t="s">
        <v>34</v>
      </c>
      <c r="B484" s="58" t="s">
        <v>1323</v>
      </c>
      <c r="C484" s="59" t="s">
        <v>1310</v>
      </c>
      <c r="D484" s="59">
        <v>74145</v>
      </c>
      <c r="E484" s="60">
        <v>93440</v>
      </c>
      <c r="F484" s="60">
        <v>93835</v>
      </c>
      <c r="G484" s="77">
        <v>1893</v>
      </c>
      <c r="H484" s="60">
        <f t="shared" si="16"/>
        <v>760</v>
      </c>
      <c r="I484" s="60">
        <f t="shared" si="17"/>
        <v>437</v>
      </c>
      <c r="J484" s="78">
        <v>706.31</v>
      </c>
      <c r="K484" s="79">
        <v>132.29318571165638</v>
      </c>
      <c r="L484" s="79" t="s">
        <v>1311</v>
      </c>
      <c r="M484" s="80">
        <v>71</v>
      </c>
      <c r="N484" s="81">
        <v>-5.093055555555555</v>
      </c>
      <c r="O484" s="81">
        <v>-81.099444444444444</v>
      </c>
      <c r="P484" s="82" t="s">
        <v>41</v>
      </c>
      <c r="Q484" s="83"/>
      <c r="R484" s="84"/>
      <c r="S484" s="85">
        <v>6</v>
      </c>
      <c r="T484" s="82" t="s">
        <v>23</v>
      </c>
      <c r="U484" s="77">
        <v>1893</v>
      </c>
      <c r="V484" s="76">
        <v>1583</v>
      </c>
      <c r="W484" s="76">
        <v>113</v>
      </c>
      <c r="X484" s="86">
        <v>7.1383449147188891</v>
      </c>
      <c r="Y484" s="76">
        <v>1451</v>
      </c>
      <c r="Z484" s="75">
        <v>15.685195376995049</v>
      </c>
      <c r="AA484" s="75">
        <v>47.417840375586856</v>
      </c>
      <c r="AB484" s="75" t="s">
        <v>16</v>
      </c>
      <c r="AC484" s="87" t="s">
        <v>39</v>
      </c>
      <c r="AD484" s="360">
        <v>0.56974769965099847</v>
      </c>
      <c r="AE484" s="360" t="s">
        <v>16</v>
      </c>
      <c r="AF484" s="76">
        <v>19211.782592</v>
      </c>
      <c r="AG484" s="75">
        <v>20.560555000000001</v>
      </c>
      <c r="AH484" s="76">
        <v>2527</v>
      </c>
      <c r="AI484" s="75">
        <v>2.70458</v>
      </c>
      <c r="AJ484" s="76">
        <v>22923</v>
      </c>
      <c r="AK484" s="75">
        <v>32456.122166765992</v>
      </c>
      <c r="AL484" s="75">
        <v>870.24322581335582</v>
      </c>
      <c r="AM484" s="75">
        <v>533.05920740582178</v>
      </c>
      <c r="AN484" s="76">
        <v>1403.3024332191776</v>
      </c>
      <c r="AP484" s="13"/>
      <c r="AQ484" s="13"/>
      <c r="AR484" s="13"/>
    </row>
    <row r="485" spans="1:44" x14ac:dyDescent="0.25">
      <c r="A485" t="s">
        <v>34</v>
      </c>
      <c r="B485" s="58" t="s">
        <v>1324</v>
      </c>
      <c r="C485" s="59" t="s">
        <v>1325</v>
      </c>
      <c r="D485" s="59">
        <v>4550</v>
      </c>
      <c r="E485" s="60">
        <v>5038</v>
      </c>
      <c r="F485" s="60">
        <v>5343</v>
      </c>
      <c r="G485" s="77">
        <v>96</v>
      </c>
      <c r="H485" s="60">
        <f t="shared" si="16"/>
        <v>128</v>
      </c>
      <c r="I485" s="60">
        <f t="shared" si="17"/>
        <v>35</v>
      </c>
      <c r="J485" s="78">
        <v>63.67</v>
      </c>
      <c r="K485" s="79">
        <v>79.126747290717759</v>
      </c>
      <c r="L485" s="79" t="s">
        <v>1326</v>
      </c>
      <c r="M485" s="80">
        <v>33</v>
      </c>
      <c r="N485" s="81">
        <v>-4.8783333333333339</v>
      </c>
      <c r="O485" s="81">
        <v>-80.975833333333341</v>
      </c>
      <c r="P485" s="82" t="s">
        <v>75</v>
      </c>
      <c r="Q485" s="83"/>
      <c r="R485" s="84"/>
      <c r="S485" s="85">
        <v>3</v>
      </c>
      <c r="T485" s="82" t="s">
        <v>23</v>
      </c>
      <c r="U485" s="77">
        <v>96</v>
      </c>
      <c r="V485" s="76">
        <v>71</v>
      </c>
      <c r="W485" s="76">
        <v>3</v>
      </c>
      <c r="X485" s="86">
        <v>4.225352112676056</v>
      </c>
      <c r="Y485" s="76">
        <v>48</v>
      </c>
      <c r="Z485" s="72">
        <v>7.8431372549019605</v>
      </c>
      <c r="AA485" s="72" t="s">
        <v>16</v>
      </c>
      <c r="AB485" s="72" t="s">
        <v>16</v>
      </c>
      <c r="AC485" s="73" t="s">
        <v>16</v>
      </c>
      <c r="AD485" s="373">
        <v>0.4865278006931858</v>
      </c>
      <c r="AE485" s="373" t="s">
        <v>16</v>
      </c>
      <c r="AF485" s="76">
        <v>1473.2482336</v>
      </c>
      <c r="AG485" s="75">
        <v>29.242719999999998</v>
      </c>
      <c r="AH485" s="76">
        <v>547</v>
      </c>
      <c r="AI485" s="75">
        <v>10.866070000000001</v>
      </c>
      <c r="AJ485" s="76">
        <v>1207</v>
      </c>
      <c r="AK485" s="75">
        <v>1570.1493580789997</v>
      </c>
      <c r="AL485" s="75">
        <v>343.01057959507739</v>
      </c>
      <c r="AM485" s="75">
        <v>1399.2508971814214</v>
      </c>
      <c r="AN485" s="76">
        <v>1742.2614767764987</v>
      </c>
      <c r="AP485" s="13"/>
      <c r="AQ485" s="13"/>
      <c r="AR485" s="13"/>
    </row>
    <row r="486" spans="1:44" x14ac:dyDescent="0.25">
      <c r="A486" t="s">
        <v>34</v>
      </c>
      <c r="B486" s="58" t="s">
        <v>1327</v>
      </c>
      <c r="C486" s="59" t="s">
        <v>1328</v>
      </c>
      <c r="D486" s="59">
        <v>5195</v>
      </c>
      <c r="E486" s="60">
        <v>5801</v>
      </c>
      <c r="F486" s="60">
        <v>5821</v>
      </c>
      <c r="G486" s="77">
        <v>141</v>
      </c>
      <c r="H486" s="60">
        <f t="shared" si="16"/>
        <v>168</v>
      </c>
      <c r="I486" s="414" t="str">
        <f t="shared" si="17"/>
        <v>-</v>
      </c>
      <c r="J486" s="78">
        <v>134.36000000000001</v>
      </c>
      <c r="K486" s="79">
        <v>43.175052098838933</v>
      </c>
      <c r="L486" s="79" t="s">
        <v>1329</v>
      </c>
      <c r="M486" s="80">
        <v>27</v>
      </c>
      <c r="N486" s="81">
        <v>-4.8641666666666667</v>
      </c>
      <c r="O486" s="81">
        <v>-81.073055555555555</v>
      </c>
      <c r="P486" s="82" t="s">
        <v>75</v>
      </c>
      <c r="Q486" s="83"/>
      <c r="R486" s="84"/>
      <c r="S486" s="85">
        <v>9</v>
      </c>
      <c r="T486" s="82" t="s">
        <v>23</v>
      </c>
      <c r="U486" s="77">
        <v>141</v>
      </c>
      <c r="V486" s="76">
        <v>87</v>
      </c>
      <c r="W486" s="76">
        <v>10</v>
      </c>
      <c r="X486" s="86">
        <v>11.494252873563218</v>
      </c>
      <c r="Y486" s="76">
        <v>70</v>
      </c>
      <c r="Z486" s="72">
        <v>11.76470588235294</v>
      </c>
      <c r="AA486" s="72">
        <v>25.409836065573771</v>
      </c>
      <c r="AB486" s="72" t="s">
        <v>16</v>
      </c>
      <c r="AC486" s="73" t="s">
        <v>16</v>
      </c>
      <c r="AD486" s="373">
        <v>0.3754685171464498</v>
      </c>
      <c r="AE486" s="373" t="s">
        <v>16</v>
      </c>
      <c r="AF486" s="76">
        <v>1696.3701871999999</v>
      </c>
      <c r="AG486" s="75">
        <v>29.242719999999998</v>
      </c>
      <c r="AH486" s="76">
        <v>471</v>
      </c>
      <c r="AI486" s="75">
        <v>8.1256749999999993</v>
      </c>
      <c r="AJ486" s="76">
        <v>1598</v>
      </c>
      <c r="AK486" s="75">
        <v>1650.0261612879976</v>
      </c>
      <c r="AL486" s="75">
        <v>552.07731770384407</v>
      </c>
      <c r="AM486" s="75">
        <v>2337.2131735907601</v>
      </c>
      <c r="AN486" s="76">
        <v>2889.2904912946046</v>
      </c>
      <c r="AP486" s="13"/>
      <c r="AQ486" s="13"/>
      <c r="AR486" s="13"/>
    </row>
    <row r="487" spans="1:44" x14ac:dyDescent="0.25">
      <c r="A487" t="s">
        <v>30</v>
      </c>
      <c r="B487" s="421" t="s">
        <v>1330</v>
      </c>
      <c r="C487" s="422" t="s">
        <v>1224</v>
      </c>
      <c r="D487" s="422">
        <v>684203</v>
      </c>
      <c r="E487" s="423">
        <v>828343</v>
      </c>
      <c r="F487" s="423">
        <v>856916</v>
      </c>
      <c r="G487" s="424">
        <v>14630</v>
      </c>
      <c r="H487" s="423">
        <f t="shared" si="16"/>
        <v>13015</v>
      </c>
      <c r="I487" s="423">
        <f t="shared" si="17"/>
        <v>4608</v>
      </c>
      <c r="J487" s="425">
        <v>6076.79</v>
      </c>
      <c r="K487" s="426">
        <v>136.31259266816855</v>
      </c>
      <c r="L487" s="426" t="s">
        <v>1225</v>
      </c>
      <c r="M487" s="427">
        <v>57</v>
      </c>
      <c r="N487" s="428">
        <v>-5.1525000000000007</v>
      </c>
      <c r="O487" s="428">
        <v>-80.657777777777781</v>
      </c>
      <c r="P487" s="429" t="s">
        <v>16</v>
      </c>
      <c r="Q487" s="430"/>
      <c r="R487" s="431">
        <v>10</v>
      </c>
      <c r="S487" s="432">
        <v>387</v>
      </c>
      <c r="T487" s="429" t="s">
        <v>23</v>
      </c>
      <c r="U487" s="424">
        <v>14630</v>
      </c>
      <c r="V487" s="433">
        <v>10851</v>
      </c>
      <c r="W487" s="433">
        <v>828</v>
      </c>
      <c r="X487" s="434">
        <v>7.6306331213713028</v>
      </c>
      <c r="Y487" s="433">
        <v>10706</v>
      </c>
      <c r="Z487" s="435">
        <v>18.106393362615911</v>
      </c>
      <c r="AA487" s="435">
        <v>30.812514067071799</v>
      </c>
      <c r="AB487" s="435" t="s">
        <v>16</v>
      </c>
      <c r="AC487" s="436">
        <v>7</v>
      </c>
      <c r="AD487" s="437">
        <v>0.56893675120805975</v>
      </c>
      <c r="AE487" s="437">
        <v>0.72239992207833736</v>
      </c>
      <c r="AF487" s="433">
        <v>190641.26111138999</v>
      </c>
      <c r="AG487" s="435">
        <v>23.014772999999998</v>
      </c>
      <c r="AH487" s="433">
        <v>47934</v>
      </c>
      <c r="AI487" s="435">
        <v>5.7867920034221285</v>
      </c>
      <c r="AJ487" s="433">
        <v>226138</v>
      </c>
      <c r="AK487" s="435">
        <v>321256.49941537692</v>
      </c>
      <c r="AL487" s="435">
        <v>3121.1534976815142</v>
      </c>
      <c r="AM487" s="435">
        <v>764.31974731482001</v>
      </c>
      <c r="AN487" s="433">
        <v>3885.4732449963349</v>
      </c>
      <c r="AP487" s="13"/>
      <c r="AQ487" s="13"/>
      <c r="AR487" s="13"/>
    </row>
    <row r="488" spans="1:44" x14ac:dyDescent="0.25">
      <c r="A488" t="s">
        <v>34</v>
      </c>
      <c r="B488" s="58" t="s">
        <v>1331</v>
      </c>
      <c r="C488" s="59" t="s">
        <v>1332</v>
      </c>
      <c r="D488" s="59">
        <v>127011</v>
      </c>
      <c r="E488" s="60">
        <v>166684</v>
      </c>
      <c r="F488" s="60">
        <v>164513</v>
      </c>
      <c r="G488" s="77">
        <v>2826</v>
      </c>
      <c r="H488" s="60">
        <f t="shared" si="16"/>
        <v>2525</v>
      </c>
      <c r="I488" s="60">
        <f t="shared" si="17"/>
        <v>453</v>
      </c>
      <c r="J488" s="78">
        <v>656.69</v>
      </c>
      <c r="K488" s="79">
        <v>253.82448339399104</v>
      </c>
      <c r="L488" s="79" t="s">
        <v>1333</v>
      </c>
      <c r="M488" s="80">
        <v>35</v>
      </c>
      <c r="N488" s="81">
        <v>-5.2013888888888893</v>
      </c>
      <c r="O488" s="81">
        <v>-80.62277777777777</v>
      </c>
      <c r="P488" s="82" t="s">
        <v>907</v>
      </c>
      <c r="Q488" s="83"/>
      <c r="R488" s="84"/>
      <c r="S488" s="85">
        <v>16</v>
      </c>
      <c r="T488" s="82" t="s">
        <v>23</v>
      </c>
      <c r="U488" s="77">
        <v>2826</v>
      </c>
      <c r="V488" s="76">
        <v>1992</v>
      </c>
      <c r="W488" s="76">
        <v>148</v>
      </c>
      <c r="X488" s="86">
        <v>7.4297188755020072</v>
      </c>
      <c r="Y488" s="76">
        <v>2025</v>
      </c>
      <c r="Z488" s="75">
        <v>12.174537618962111</v>
      </c>
      <c r="AA488" s="75">
        <v>32.868217054263567</v>
      </c>
      <c r="AB488" s="75" t="s">
        <v>16</v>
      </c>
      <c r="AC488" s="87" t="s">
        <v>39</v>
      </c>
      <c r="AD488" s="360">
        <v>0.62208129872479245</v>
      </c>
      <c r="AE488" s="360" t="s">
        <v>16</v>
      </c>
      <c r="AF488" s="76">
        <v>27087.000088399996</v>
      </c>
      <c r="AG488" s="75">
        <v>16.250509999999998</v>
      </c>
      <c r="AH488" s="76">
        <v>2570</v>
      </c>
      <c r="AI488" s="75">
        <v>1.541614</v>
      </c>
      <c r="AJ488" s="76">
        <v>44496</v>
      </c>
      <c r="AK488" s="75">
        <v>70179.296842409982</v>
      </c>
      <c r="AL488" s="75">
        <v>1308.3625818914827</v>
      </c>
      <c r="AM488" s="75">
        <v>221.30595360082546</v>
      </c>
      <c r="AN488" s="76">
        <v>1529.6685354923084</v>
      </c>
      <c r="AP488" s="13"/>
      <c r="AQ488" s="13"/>
      <c r="AR488" s="13"/>
    </row>
    <row r="489" spans="1:44" x14ac:dyDescent="0.25">
      <c r="A489" t="s">
        <v>34</v>
      </c>
      <c r="B489" s="58" t="s">
        <v>1334</v>
      </c>
      <c r="C489" s="59" t="s">
        <v>1335</v>
      </c>
      <c r="D489" s="59">
        <v>68244</v>
      </c>
      <c r="E489" s="60">
        <v>76494</v>
      </c>
      <c r="F489" s="60">
        <v>82029</v>
      </c>
      <c r="G489" s="77">
        <v>1532</v>
      </c>
      <c r="H489" s="60">
        <f t="shared" si="16"/>
        <v>1071</v>
      </c>
      <c r="I489" s="60">
        <f t="shared" si="17"/>
        <v>301</v>
      </c>
      <c r="J489" s="78">
        <v>2286.9699999999998</v>
      </c>
      <c r="K489" s="79">
        <v>33.447749642540131</v>
      </c>
      <c r="L489" s="79" t="s">
        <v>1336</v>
      </c>
      <c r="M489" s="80">
        <v>35</v>
      </c>
      <c r="N489" s="81">
        <v>-5.2672222222222222</v>
      </c>
      <c r="O489" s="81">
        <v>-80.672499999999999</v>
      </c>
      <c r="P489" s="82" t="s">
        <v>41</v>
      </c>
      <c r="Q489" s="83"/>
      <c r="R489" s="84"/>
      <c r="S489" s="85">
        <v>28</v>
      </c>
      <c r="T489" s="82" t="s">
        <v>23</v>
      </c>
      <c r="U489" s="77">
        <v>1532</v>
      </c>
      <c r="V489" s="76">
        <v>1048</v>
      </c>
      <c r="W489" s="76">
        <v>98</v>
      </c>
      <c r="X489" s="86">
        <v>9.3511450381679388</v>
      </c>
      <c r="Y489" s="76">
        <v>1229</v>
      </c>
      <c r="Z489" s="75">
        <v>21.094758585076168</v>
      </c>
      <c r="AA489" s="75">
        <v>37.960339943342774</v>
      </c>
      <c r="AB489" s="75" t="s">
        <v>16</v>
      </c>
      <c r="AC489" s="87" t="s">
        <v>39</v>
      </c>
      <c r="AD489" s="360">
        <v>0.50343507784859509</v>
      </c>
      <c r="AE489" s="360" t="s">
        <v>16</v>
      </c>
      <c r="AF489" s="76">
        <v>24376.2894342</v>
      </c>
      <c r="AG489" s="75">
        <v>31.86693</v>
      </c>
      <c r="AH489" s="76">
        <v>6663</v>
      </c>
      <c r="AI489" s="75">
        <v>8.7101600000000001</v>
      </c>
      <c r="AJ489" s="76">
        <v>21326</v>
      </c>
      <c r="AK489" s="75">
        <v>27434.943863076045</v>
      </c>
      <c r="AL489" s="75">
        <v>333.35993555050084</v>
      </c>
      <c r="AM489" s="75">
        <v>333.0532793421707</v>
      </c>
      <c r="AN489" s="76">
        <v>666.41321489267148</v>
      </c>
      <c r="AP489" s="13"/>
      <c r="AQ489" s="13"/>
      <c r="AR489" s="13"/>
    </row>
    <row r="490" spans="1:44" x14ac:dyDescent="0.25">
      <c r="A490" t="s">
        <v>34</v>
      </c>
      <c r="B490" s="58" t="s">
        <v>1337</v>
      </c>
      <c r="C490" s="59" t="s">
        <v>1338</v>
      </c>
      <c r="D490" s="59">
        <v>17419</v>
      </c>
      <c r="E490" s="60">
        <v>19065</v>
      </c>
      <c r="F490" s="60">
        <v>19743</v>
      </c>
      <c r="G490" s="77">
        <v>409</v>
      </c>
      <c r="H490" s="60">
        <f t="shared" si="16"/>
        <v>286</v>
      </c>
      <c r="I490" s="60">
        <f t="shared" si="17"/>
        <v>219</v>
      </c>
      <c r="J490" s="78">
        <v>217.41</v>
      </c>
      <c r="K490" s="79">
        <v>87.691458534566024</v>
      </c>
      <c r="L490" s="79" t="s">
        <v>1339</v>
      </c>
      <c r="M490" s="80">
        <v>35</v>
      </c>
      <c r="N490" s="81">
        <v>-5.3236111111111111</v>
      </c>
      <c r="O490" s="81">
        <v>-80.665555555555557</v>
      </c>
      <c r="P490" s="82" t="s">
        <v>75</v>
      </c>
      <c r="Q490" s="83"/>
      <c r="R490" s="84"/>
      <c r="S490" s="85">
        <v>14</v>
      </c>
      <c r="T490" s="82" t="s">
        <v>23</v>
      </c>
      <c r="U490" s="77">
        <v>409</v>
      </c>
      <c r="V490" s="76">
        <v>308</v>
      </c>
      <c r="W490" s="76">
        <v>34</v>
      </c>
      <c r="X490" s="86">
        <v>11.038961038961039</v>
      </c>
      <c r="Y490" s="76">
        <v>318</v>
      </c>
      <c r="Z490" s="72">
        <v>31.515580736543907</v>
      </c>
      <c r="AA490" s="72">
        <v>42.14123006833713</v>
      </c>
      <c r="AB490" s="72" t="s">
        <v>16</v>
      </c>
      <c r="AC490" s="73" t="s">
        <v>16</v>
      </c>
      <c r="AD490" s="373">
        <v>0.3808780806094198</v>
      </c>
      <c r="AE490" s="373" t="s">
        <v>16</v>
      </c>
      <c r="AF490" s="76">
        <v>6075.4302044999995</v>
      </c>
      <c r="AG490" s="75">
        <v>31.86693</v>
      </c>
      <c r="AH490" s="76">
        <v>3783</v>
      </c>
      <c r="AI490" s="75">
        <v>19.840479999999999</v>
      </c>
      <c r="AJ490" s="76">
        <v>4131</v>
      </c>
      <c r="AK490" s="75">
        <v>5546.7741171509888</v>
      </c>
      <c r="AL490" s="75">
        <v>287.61316338840811</v>
      </c>
      <c r="AM490" s="75">
        <v>254.54244007343294</v>
      </c>
      <c r="AN490" s="76">
        <v>542.15560346184122</v>
      </c>
      <c r="AP490" s="13"/>
      <c r="AQ490" s="13"/>
      <c r="AR490" s="13"/>
    </row>
    <row r="491" spans="1:44" x14ac:dyDescent="0.25">
      <c r="A491" t="s">
        <v>34</v>
      </c>
      <c r="B491" s="58" t="s">
        <v>1340</v>
      </c>
      <c r="C491" s="59" t="s">
        <v>1341</v>
      </c>
      <c r="D491" s="59">
        <v>4926</v>
      </c>
      <c r="E491" s="60">
        <v>5453</v>
      </c>
      <c r="F491" s="60">
        <v>6265</v>
      </c>
      <c r="G491" s="77">
        <v>114</v>
      </c>
      <c r="H491" s="60">
        <f t="shared" si="16"/>
        <v>101</v>
      </c>
      <c r="I491" s="60">
        <f t="shared" si="17"/>
        <v>74</v>
      </c>
      <c r="J491" s="78">
        <v>100.98</v>
      </c>
      <c r="K491" s="79">
        <v>54.000792236086355</v>
      </c>
      <c r="L491" s="79" t="s">
        <v>1342</v>
      </c>
      <c r="M491" s="80">
        <v>21</v>
      </c>
      <c r="N491" s="81">
        <v>-5.4091666666666667</v>
      </c>
      <c r="O491" s="81">
        <v>-80.681111111111122</v>
      </c>
      <c r="P491" s="82" t="s">
        <v>75</v>
      </c>
      <c r="Q491" s="83"/>
      <c r="R491" s="84"/>
      <c r="S491" s="85">
        <v>8</v>
      </c>
      <c r="T491" s="82" t="s">
        <v>23</v>
      </c>
      <c r="U491" s="77">
        <v>114</v>
      </c>
      <c r="V491" s="76">
        <v>105</v>
      </c>
      <c r="W491" s="76">
        <v>7</v>
      </c>
      <c r="X491" s="86">
        <v>6.666666666666667</v>
      </c>
      <c r="Y491" s="76">
        <v>119</v>
      </c>
      <c r="Z491" s="72">
        <v>30.534351145038169</v>
      </c>
      <c r="AA491" s="72">
        <v>28.057553956834528</v>
      </c>
      <c r="AB491" s="72" t="s">
        <v>16</v>
      </c>
      <c r="AC491" s="73" t="s">
        <v>16</v>
      </c>
      <c r="AD491" s="373">
        <v>0.37126618879714174</v>
      </c>
      <c r="AE491" s="373" t="s">
        <v>16</v>
      </c>
      <c r="AF491" s="76">
        <v>2219.53655308</v>
      </c>
      <c r="AG491" s="75">
        <v>40.703035999999997</v>
      </c>
      <c r="AH491" s="76">
        <v>567</v>
      </c>
      <c r="AI491" s="75">
        <v>10.392429999999999</v>
      </c>
      <c r="AJ491" s="76">
        <v>1381</v>
      </c>
      <c r="AK491" s="75">
        <v>1830.8668733569998</v>
      </c>
      <c r="AL491" s="75">
        <v>335.75066018705309</v>
      </c>
      <c r="AM491" s="75">
        <v>1039.7476728406382</v>
      </c>
      <c r="AN491" s="76">
        <v>1375.4983330276914</v>
      </c>
      <c r="AP491" s="13"/>
      <c r="AQ491" s="13"/>
      <c r="AR491" s="13"/>
    </row>
    <row r="492" spans="1:44" x14ac:dyDescent="0.25">
      <c r="A492" t="s">
        <v>34</v>
      </c>
      <c r="B492" s="58" t="s">
        <v>1343</v>
      </c>
      <c r="C492" s="59" t="s">
        <v>1344</v>
      </c>
      <c r="D492" s="59">
        <v>35615</v>
      </c>
      <c r="E492" s="60">
        <v>39174</v>
      </c>
      <c r="F492" s="60">
        <v>43599</v>
      </c>
      <c r="G492" s="77">
        <v>867</v>
      </c>
      <c r="H492" s="60">
        <f t="shared" si="16"/>
        <v>627</v>
      </c>
      <c r="I492" s="60">
        <f t="shared" si="17"/>
        <v>107</v>
      </c>
      <c r="J492" s="78">
        <v>171.24</v>
      </c>
      <c r="K492" s="79">
        <v>228.76664330763839</v>
      </c>
      <c r="L492" s="79" t="s">
        <v>1345</v>
      </c>
      <c r="M492" s="80">
        <v>33</v>
      </c>
      <c r="N492" s="81">
        <v>-5.343055555555555</v>
      </c>
      <c r="O492" s="81">
        <v>-80.703611111111115</v>
      </c>
      <c r="P492" s="82" t="s">
        <v>41</v>
      </c>
      <c r="Q492" s="83"/>
      <c r="R492" s="84"/>
      <c r="S492" s="85">
        <v>24</v>
      </c>
      <c r="T492" s="82" t="s">
        <v>23</v>
      </c>
      <c r="U492" s="77">
        <v>867</v>
      </c>
      <c r="V492" s="76">
        <v>532</v>
      </c>
      <c r="W492" s="76">
        <v>59</v>
      </c>
      <c r="X492" s="86">
        <v>11.090225563909774</v>
      </c>
      <c r="Y492" s="76">
        <v>507</v>
      </c>
      <c r="Z492" s="72">
        <v>29.562185199535062</v>
      </c>
      <c r="AA492" s="72">
        <v>44.942196531791907</v>
      </c>
      <c r="AB492" s="72" t="s">
        <v>16</v>
      </c>
      <c r="AC492" s="73" t="s">
        <v>39</v>
      </c>
      <c r="AD492" s="373">
        <v>0.41481914613504844</v>
      </c>
      <c r="AE492" s="373" t="s">
        <v>16</v>
      </c>
      <c r="AF492" s="76">
        <v>14914.99162974</v>
      </c>
      <c r="AG492" s="75">
        <v>38.073701</v>
      </c>
      <c r="AH492" s="76">
        <v>6356</v>
      </c>
      <c r="AI492" s="75">
        <v>16.223859999999998</v>
      </c>
      <c r="AJ492" s="76">
        <v>9021</v>
      </c>
      <c r="AK492" s="75">
        <v>12329.426028826983</v>
      </c>
      <c r="AL492" s="75">
        <v>183.12889288814</v>
      </c>
      <c r="AM492" s="75">
        <v>314.47369147904226</v>
      </c>
      <c r="AN492" s="76">
        <v>497.60258436718215</v>
      </c>
      <c r="AP492" s="13"/>
      <c r="AQ492" s="13"/>
      <c r="AR492" s="13"/>
    </row>
    <row r="493" spans="1:44" x14ac:dyDescent="0.25">
      <c r="A493" t="s">
        <v>34</v>
      </c>
      <c r="B493" s="58" t="s">
        <v>1346</v>
      </c>
      <c r="C493" s="59" t="s">
        <v>1347</v>
      </c>
      <c r="D493" s="59">
        <v>37012</v>
      </c>
      <c r="E493" s="60">
        <v>41826</v>
      </c>
      <c r="F493" s="60">
        <v>45535</v>
      </c>
      <c r="G493" s="77">
        <v>908</v>
      </c>
      <c r="H493" s="60">
        <f t="shared" si="16"/>
        <v>604</v>
      </c>
      <c r="I493" s="60">
        <f t="shared" si="17"/>
        <v>316</v>
      </c>
      <c r="J493" s="78">
        <v>320.89999999999998</v>
      </c>
      <c r="K493" s="79">
        <v>130.33966967902774</v>
      </c>
      <c r="L493" s="79" t="s">
        <v>1348</v>
      </c>
      <c r="M493" s="80">
        <v>27</v>
      </c>
      <c r="N493" s="81">
        <v>-5.3883333333333336</v>
      </c>
      <c r="O493" s="81">
        <v>-80.737222222222229</v>
      </c>
      <c r="P493" s="82" t="s">
        <v>41</v>
      </c>
      <c r="Q493" s="83"/>
      <c r="R493" s="84"/>
      <c r="S493" s="85">
        <v>19</v>
      </c>
      <c r="T493" s="82" t="s">
        <v>23</v>
      </c>
      <c r="U493" s="77">
        <v>908</v>
      </c>
      <c r="V493" s="76">
        <v>564</v>
      </c>
      <c r="W493" s="76">
        <v>47</v>
      </c>
      <c r="X493" s="86">
        <v>8.3333333333333321</v>
      </c>
      <c r="Y493" s="76">
        <v>658</v>
      </c>
      <c r="Z493" s="75">
        <v>28.369606720122182</v>
      </c>
      <c r="AA493" s="75">
        <v>38.4</v>
      </c>
      <c r="AB493" s="75" t="s">
        <v>16</v>
      </c>
      <c r="AC493" s="87" t="s">
        <v>39</v>
      </c>
      <c r="AD493" s="360">
        <v>0.46877404887624452</v>
      </c>
      <c r="AE493" s="360" t="s">
        <v>16</v>
      </c>
      <c r="AF493" s="76">
        <v>13328.6621418</v>
      </c>
      <c r="AG493" s="75">
        <v>31.86693</v>
      </c>
      <c r="AH493" s="76">
        <v>3831</v>
      </c>
      <c r="AI493" s="75">
        <v>9.1600149999999996</v>
      </c>
      <c r="AJ493" s="76">
        <v>11179</v>
      </c>
      <c r="AK493" s="75">
        <v>13424.695791004002</v>
      </c>
      <c r="AL493" s="75">
        <v>222.73932792999571</v>
      </c>
      <c r="AM493" s="75">
        <v>320.84198680246737</v>
      </c>
      <c r="AN493" s="76">
        <v>543.58131473246306</v>
      </c>
      <c r="AP493" s="13"/>
      <c r="AQ493" s="13"/>
      <c r="AR493" s="13"/>
    </row>
    <row r="494" spans="1:44" x14ac:dyDescent="0.25">
      <c r="A494" t="s">
        <v>34</v>
      </c>
      <c r="B494" s="58" t="s">
        <v>1349</v>
      </c>
      <c r="C494" s="59" t="s">
        <v>1350</v>
      </c>
      <c r="D494" s="59">
        <v>27805</v>
      </c>
      <c r="E494" s="60">
        <v>28287</v>
      </c>
      <c r="F494" s="60">
        <v>33477</v>
      </c>
      <c r="G494" s="77">
        <v>515</v>
      </c>
      <c r="H494" s="60">
        <f t="shared" si="16"/>
        <v>708</v>
      </c>
      <c r="I494" s="60">
        <f t="shared" si="17"/>
        <v>282</v>
      </c>
      <c r="J494" s="78">
        <v>557.69000000000005</v>
      </c>
      <c r="K494" s="79">
        <v>50.721727124388096</v>
      </c>
      <c r="L494" s="79" t="s">
        <v>1351</v>
      </c>
      <c r="M494" s="80">
        <v>257</v>
      </c>
      <c r="N494" s="81">
        <v>-4.6499999999999995</v>
      </c>
      <c r="O494" s="81">
        <v>-80.239166666666662</v>
      </c>
      <c r="P494" s="82" t="s">
        <v>52</v>
      </c>
      <c r="Q494" s="83"/>
      <c r="R494" s="84"/>
      <c r="S494" s="85">
        <v>77</v>
      </c>
      <c r="T494" s="82" t="s">
        <v>23</v>
      </c>
      <c r="U494" s="77">
        <v>515</v>
      </c>
      <c r="V494" s="76">
        <v>396</v>
      </c>
      <c r="W494" s="76">
        <v>22</v>
      </c>
      <c r="X494" s="86">
        <v>5.5555555555555554</v>
      </c>
      <c r="Y494" s="76">
        <v>241</v>
      </c>
      <c r="Z494" s="72">
        <v>18.087248322147651</v>
      </c>
      <c r="AA494" s="72">
        <v>24.367088607594937</v>
      </c>
      <c r="AB494" s="72" t="s">
        <v>16</v>
      </c>
      <c r="AC494" s="73" t="s">
        <v>16</v>
      </c>
      <c r="AD494" s="373">
        <v>0.44603585155254116</v>
      </c>
      <c r="AE494" s="373" t="s">
        <v>16</v>
      </c>
      <c r="AF494" s="76">
        <v>11729.74172013</v>
      </c>
      <c r="AG494" s="75">
        <v>41.466898999999998</v>
      </c>
      <c r="AH494" s="76">
        <v>3858</v>
      </c>
      <c r="AI494" s="75">
        <v>13.638199999999999</v>
      </c>
      <c r="AJ494" s="76">
        <v>8209</v>
      </c>
      <c r="AK494" s="75">
        <v>8581.7673717209964</v>
      </c>
      <c r="AL494" s="75">
        <v>278.00043588927775</v>
      </c>
      <c r="AM494" s="75">
        <v>364.41592745784283</v>
      </c>
      <c r="AN494" s="76">
        <v>642.41636334712064</v>
      </c>
      <c r="AP494" s="13"/>
      <c r="AQ494" s="13"/>
      <c r="AR494" s="13"/>
    </row>
    <row r="495" spans="1:44" x14ac:dyDescent="0.25">
      <c r="A495" t="s">
        <v>34</v>
      </c>
      <c r="B495" s="58" t="s">
        <v>1352</v>
      </c>
      <c r="C495" s="59" t="s">
        <v>1224</v>
      </c>
      <c r="D495" s="59">
        <v>267338</v>
      </c>
      <c r="E495" s="60">
        <v>164791</v>
      </c>
      <c r="F495" s="60">
        <v>216625</v>
      </c>
      <c r="G495" s="77">
        <v>1979</v>
      </c>
      <c r="H495" s="60">
        <f t="shared" si="16"/>
        <v>3878</v>
      </c>
      <c r="I495" s="60">
        <f t="shared" si="17"/>
        <v>1380</v>
      </c>
      <c r="J495" s="78">
        <v>196.15</v>
      </c>
      <c r="K495" s="79">
        <v>840.12745347947998</v>
      </c>
      <c r="L495" s="79" t="s">
        <v>1225</v>
      </c>
      <c r="M495" s="80">
        <v>57</v>
      </c>
      <c r="N495" s="81">
        <v>-5.1525000000000007</v>
      </c>
      <c r="O495" s="81">
        <v>-80.657777777777781</v>
      </c>
      <c r="P495" s="82" t="s">
        <v>907</v>
      </c>
      <c r="Q495" s="83"/>
      <c r="R495" s="84"/>
      <c r="S495" s="85">
        <v>29</v>
      </c>
      <c r="T495" s="82" t="s">
        <v>23</v>
      </c>
      <c r="U495" s="77">
        <v>1979</v>
      </c>
      <c r="V495" s="76">
        <v>2287</v>
      </c>
      <c r="W495" s="76">
        <v>159</v>
      </c>
      <c r="X495" s="86">
        <v>6.9523393091386092</v>
      </c>
      <c r="Y495" s="76">
        <v>1863</v>
      </c>
      <c r="Z495" s="75">
        <v>11.213153606873055</v>
      </c>
      <c r="AA495" s="75">
        <v>36.219081272084807</v>
      </c>
      <c r="AB495" s="75" t="s">
        <v>16</v>
      </c>
      <c r="AC495" s="87" t="s">
        <v>39</v>
      </c>
      <c r="AD495" s="360">
        <v>0.65820402237941633</v>
      </c>
      <c r="AE495" s="360" t="s">
        <v>16</v>
      </c>
      <c r="AF495" s="76">
        <v>16126.636769650002</v>
      </c>
      <c r="AG495" s="75">
        <v>9.7861150000000006</v>
      </c>
      <c r="AH495" s="76">
        <v>568</v>
      </c>
      <c r="AI495" s="75">
        <v>0.34462300000000001</v>
      </c>
      <c r="AJ495" s="76">
        <v>95897</v>
      </c>
      <c r="AK495" s="75">
        <v>74481.43220804786</v>
      </c>
      <c r="AL495" s="75">
        <v>5319.103913077779</v>
      </c>
      <c r="AM495" s="75">
        <v>1257.982107214593</v>
      </c>
      <c r="AN495" s="76">
        <v>6577.0860202923723</v>
      </c>
      <c r="AP495" s="13"/>
      <c r="AQ495" s="13"/>
      <c r="AR495" s="13"/>
    </row>
    <row r="496" spans="1:44" x14ac:dyDescent="0.25">
      <c r="A496" t="s">
        <v>34</v>
      </c>
      <c r="B496" s="58" t="s">
        <v>1353</v>
      </c>
      <c r="C496" s="59" t="s">
        <v>1354</v>
      </c>
      <c r="D496" s="59">
        <v>98833</v>
      </c>
      <c r="E496" s="60">
        <v>115877</v>
      </c>
      <c r="F496" s="60">
        <v>117366</v>
      </c>
      <c r="G496" s="77">
        <v>2407</v>
      </c>
      <c r="H496" s="60">
        <f t="shared" si="16"/>
        <v>1722</v>
      </c>
      <c r="I496" s="60">
        <f t="shared" si="17"/>
        <v>377</v>
      </c>
      <c r="J496" s="78">
        <v>1496.75</v>
      </c>
      <c r="K496" s="79">
        <v>77.419074661767169</v>
      </c>
      <c r="L496" s="79" t="s">
        <v>1355</v>
      </c>
      <c r="M496" s="80">
        <v>76</v>
      </c>
      <c r="N496" s="81">
        <v>-4.9280555555555559</v>
      </c>
      <c r="O496" s="81">
        <v>-80.337222222222223</v>
      </c>
      <c r="P496" s="82" t="s">
        <v>41</v>
      </c>
      <c r="Q496" s="83"/>
      <c r="R496" s="84"/>
      <c r="S496" s="85">
        <v>168</v>
      </c>
      <c r="T496" s="82" t="s">
        <v>23</v>
      </c>
      <c r="U496" s="77">
        <v>2407</v>
      </c>
      <c r="V496" s="76">
        <v>1753</v>
      </c>
      <c r="W496" s="76">
        <v>135</v>
      </c>
      <c r="X496" s="86">
        <v>7.7010838562464352</v>
      </c>
      <c r="Y496" s="76">
        <v>1670</v>
      </c>
      <c r="Z496" s="75">
        <v>20.08831732259064</v>
      </c>
      <c r="AA496" s="75">
        <v>25.493291239147592</v>
      </c>
      <c r="AB496" s="75" t="s">
        <v>16</v>
      </c>
      <c r="AC496" s="87" t="s">
        <v>39</v>
      </c>
      <c r="AD496" s="360">
        <v>0.45985758999243498</v>
      </c>
      <c r="AE496" s="360" t="s">
        <v>16</v>
      </c>
      <c r="AF496" s="76">
        <v>44118.661349000009</v>
      </c>
      <c r="AG496" s="75">
        <v>38.073700000000002</v>
      </c>
      <c r="AH496" s="76">
        <v>15737</v>
      </c>
      <c r="AI496" s="75">
        <v>13.58066</v>
      </c>
      <c r="AJ496" s="76">
        <v>30498</v>
      </c>
      <c r="AK496" s="75">
        <v>36609.913829161989</v>
      </c>
      <c r="AL496" s="75">
        <v>275.10631065698976</v>
      </c>
      <c r="AM496" s="75">
        <v>659.86745549159889</v>
      </c>
      <c r="AN496" s="76">
        <v>934.97376614858854</v>
      </c>
      <c r="AP496" s="13"/>
      <c r="AQ496" s="13"/>
      <c r="AR496" s="13"/>
    </row>
    <row r="497" spans="1:44" x14ac:dyDescent="0.25">
      <c r="A497" t="s">
        <v>34</v>
      </c>
      <c r="B497" s="58" t="s">
        <v>1356</v>
      </c>
      <c r="C497" s="59" t="s">
        <v>1357</v>
      </c>
      <c r="D497" s="99" t="s">
        <v>117</v>
      </c>
      <c r="E497" s="60">
        <v>170692</v>
      </c>
      <c r="F497" s="60">
        <v>127764</v>
      </c>
      <c r="G497" s="77">
        <v>3073</v>
      </c>
      <c r="H497" s="60">
        <f t="shared" si="16"/>
        <v>1493</v>
      </c>
      <c r="I497" s="60">
        <f t="shared" si="17"/>
        <v>1099</v>
      </c>
      <c r="J497" s="78">
        <v>72.010000000000005</v>
      </c>
      <c r="K497" s="80">
        <v>2370.3930009720871</v>
      </c>
      <c r="L497" s="79" t="s">
        <v>1358</v>
      </c>
      <c r="M497" s="80">
        <v>53</v>
      </c>
      <c r="N497" s="81">
        <v>-5.1791666666666671</v>
      </c>
      <c r="O497" s="81">
        <v>-80.678055555555559</v>
      </c>
      <c r="P497" s="82" t="s">
        <v>907</v>
      </c>
      <c r="Q497" s="83"/>
      <c r="R497" s="84"/>
      <c r="S497" s="85">
        <v>4</v>
      </c>
      <c r="T497" s="82" t="s">
        <v>23</v>
      </c>
      <c r="U497" s="77">
        <v>3073</v>
      </c>
      <c r="V497" s="76">
        <v>1866</v>
      </c>
      <c r="W497" s="76">
        <v>119</v>
      </c>
      <c r="X497" s="86">
        <v>6.3772775991425519</v>
      </c>
      <c r="Y497" s="76">
        <v>2076</v>
      </c>
      <c r="Z497" s="75">
        <v>9.6419813634134375</v>
      </c>
      <c r="AA497" s="75">
        <v>30.411919368974583</v>
      </c>
      <c r="AB497" s="75" t="s">
        <v>16</v>
      </c>
      <c r="AC497" s="87" t="s">
        <v>39</v>
      </c>
      <c r="AD497" s="360">
        <v>0.59974620425534653</v>
      </c>
      <c r="AE497" s="360" t="s">
        <v>16</v>
      </c>
      <c r="AF497" s="76">
        <v>27738.320529199998</v>
      </c>
      <c r="AG497" s="75">
        <v>16.250509999999998</v>
      </c>
      <c r="AH497" s="76">
        <v>1529</v>
      </c>
      <c r="AI497" s="75">
        <v>0.89552200000000004</v>
      </c>
      <c r="AJ497" s="76" t="s">
        <v>117</v>
      </c>
      <c r="AK497" s="75">
        <v>70837.382490621123</v>
      </c>
      <c r="AL497" s="75">
        <v>138.08044085252968</v>
      </c>
      <c r="AM497" s="75">
        <v>688.31710542966277</v>
      </c>
      <c r="AN497" s="76">
        <v>826.39754628219248</v>
      </c>
      <c r="AP497" s="13"/>
      <c r="AQ497" s="13"/>
      <c r="AR497" s="13"/>
    </row>
    <row r="498" spans="1:44" x14ac:dyDescent="0.25">
      <c r="A498" t="s">
        <v>30</v>
      </c>
      <c r="B498" s="421" t="s">
        <v>1359</v>
      </c>
      <c r="C498" s="422" t="s">
        <v>1360</v>
      </c>
      <c r="D498" s="422">
        <v>63892</v>
      </c>
      <c r="E498" s="423">
        <v>81612</v>
      </c>
      <c r="F498" s="423">
        <v>87550</v>
      </c>
      <c r="G498" s="424">
        <v>1962</v>
      </c>
      <c r="H498" s="423">
        <f t="shared" si="16"/>
        <v>855</v>
      </c>
      <c r="I498" s="423">
        <f t="shared" si="17"/>
        <v>901</v>
      </c>
      <c r="J498" s="425">
        <v>6311.2900000000009</v>
      </c>
      <c r="K498" s="426">
        <v>12.931112339949518</v>
      </c>
      <c r="L498" s="426" t="s">
        <v>1361</v>
      </c>
      <c r="M498" s="427">
        <v>12</v>
      </c>
      <c r="N498" s="428">
        <v>-5.5572222222222223</v>
      </c>
      <c r="O498" s="428">
        <v>-80.822222222222223</v>
      </c>
      <c r="P498" s="429" t="s">
        <v>16</v>
      </c>
      <c r="Q498" s="430"/>
      <c r="R498" s="431">
        <v>6</v>
      </c>
      <c r="S498" s="432">
        <v>87</v>
      </c>
      <c r="T498" s="429" t="s">
        <v>23</v>
      </c>
      <c r="U498" s="424">
        <v>1962</v>
      </c>
      <c r="V498" s="433">
        <v>1019</v>
      </c>
      <c r="W498" s="433">
        <v>84</v>
      </c>
      <c r="X498" s="434">
        <v>8.2433758586849848</v>
      </c>
      <c r="Y498" s="433">
        <v>700</v>
      </c>
      <c r="Z498" s="435">
        <v>23.439965571653996</v>
      </c>
      <c r="AA498" s="435">
        <v>42.952127659574465</v>
      </c>
      <c r="AB498" s="435" t="s">
        <v>16</v>
      </c>
      <c r="AC498" s="436">
        <v>1</v>
      </c>
      <c r="AD498" s="437">
        <v>0.4673117040014661</v>
      </c>
      <c r="AE498" s="437">
        <v>0.69268443721118078</v>
      </c>
      <c r="AF498" s="433">
        <v>22965.783288480001</v>
      </c>
      <c r="AG498" s="435">
        <v>28.140204000000004</v>
      </c>
      <c r="AH498" s="433">
        <v>2606</v>
      </c>
      <c r="AI498" s="435">
        <v>3.1936362617701235</v>
      </c>
      <c r="AJ498" s="433">
        <v>19445</v>
      </c>
      <c r="AK498" s="435">
        <v>26713.129764907007</v>
      </c>
      <c r="AL498" s="435">
        <v>1509.3266256187815</v>
      </c>
      <c r="AM498" s="435">
        <v>1074.8390652109983</v>
      </c>
      <c r="AN498" s="433">
        <v>2584.16569082978</v>
      </c>
      <c r="AP498" s="13"/>
      <c r="AQ498" s="13"/>
      <c r="AR498" s="13"/>
    </row>
    <row r="499" spans="1:44" x14ac:dyDescent="0.25">
      <c r="A499" t="s">
        <v>34</v>
      </c>
      <c r="B499" s="58" t="s">
        <v>1362</v>
      </c>
      <c r="C499" s="59" t="s">
        <v>1363</v>
      </c>
      <c r="D499" s="59">
        <v>4072</v>
      </c>
      <c r="E499" s="60">
        <v>4841</v>
      </c>
      <c r="F499" s="60">
        <v>5296</v>
      </c>
      <c r="G499" s="77">
        <v>110</v>
      </c>
      <c r="H499" s="60">
        <f t="shared" si="16"/>
        <v>80</v>
      </c>
      <c r="I499" s="60">
        <f t="shared" si="17"/>
        <v>27</v>
      </c>
      <c r="J499" s="78">
        <v>13.88</v>
      </c>
      <c r="K499" s="79">
        <v>348.77521613832852</v>
      </c>
      <c r="L499" s="79" t="s">
        <v>522</v>
      </c>
      <c r="M499" s="80">
        <v>23</v>
      </c>
      <c r="N499" s="81">
        <v>-5.4402777777777782</v>
      </c>
      <c r="O499" s="81">
        <v>-80.754999999999995</v>
      </c>
      <c r="P499" s="82" t="s">
        <v>52</v>
      </c>
      <c r="Q499" s="83"/>
      <c r="R499" s="84"/>
      <c r="S499" s="85">
        <v>9</v>
      </c>
      <c r="T499" s="82" t="s">
        <v>23</v>
      </c>
      <c r="U499" s="77">
        <v>110</v>
      </c>
      <c r="V499" s="76">
        <v>62</v>
      </c>
      <c r="W499" s="76">
        <v>6</v>
      </c>
      <c r="X499" s="86">
        <v>9.67741935483871</v>
      </c>
      <c r="Y499" s="76">
        <v>61</v>
      </c>
      <c r="Z499" s="72">
        <v>25.041736227045075</v>
      </c>
      <c r="AA499" s="72" t="s">
        <v>5609</v>
      </c>
      <c r="AB499" s="72" t="s">
        <v>16</v>
      </c>
      <c r="AC499" s="73" t="s">
        <v>16</v>
      </c>
      <c r="AD499" s="373">
        <v>0.50393225500786498</v>
      </c>
      <c r="AE499" s="373" t="s">
        <v>16</v>
      </c>
      <c r="AF499" s="76">
        <v>996.84739206000006</v>
      </c>
      <c r="AG499" s="75">
        <v>20.591766</v>
      </c>
      <c r="AH499" s="76">
        <v>288</v>
      </c>
      <c r="AI499" s="75">
        <v>5.9414809999999996</v>
      </c>
      <c r="AJ499" s="76">
        <v>1341</v>
      </c>
      <c r="AK499" s="75">
        <v>1662.263662524</v>
      </c>
      <c r="AL499" s="75">
        <v>301.16625697170002</v>
      </c>
      <c r="AM499" s="75">
        <v>1730.6034042553194</v>
      </c>
      <c r="AN499" s="76">
        <v>2031.7696612270192</v>
      </c>
      <c r="AP499" s="13"/>
      <c r="AQ499" s="13"/>
      <c r="AR499" s="13"/>
    </row>
    <row r="500" spans="1:44" x14ac:dyDescent="0.25">
      <c r="A500" t="s">
        <v>34</v>
      </c>
      <c r="B500" s="58" t="s">
        <v>1364</v>
      </c>
      <c r="C500" s="59" t="s">
        <v>1365</v>
      </c>
      <c r="D500" s="59">
        <v>6633</v>
      </c>
      <c r="E500" s="60">
        <v>7176</v>
      </c>
      <c r="F500" s="60">
        <v>7989</v>
      </c>
      <c r="G500" s="77">
        <v>173</v>
      </c>
      <c r="H500" s="60">
        <f t="shared" si="16"/>
        <v>128</v>
      </c>
      <c r="I500" s="60">
        <f t="shared" si="17"/>
        <v>127</v>
      </c>
      <c r="J500" s="78">
        <v>71.739999999999995</v>
      </c>
      <c r="K500" s="79">
        <v>100.02787844995819</v>
      </c>
      <c r="L500" s="79" t="s">
        <v>1366</v>
      </c>
      <c r="M500" s="80">
        <v>22</v>
      </c>
      <c r="N500" s="81">
        <v>-5.4588888888888887</v>
      </c>
      <c r="O500" s="81">
        <v>-80.741944444444442</v>
      </c>
      <c r="P500" s="82" t="s">
        <v>75</v>
      </c>
      <c r="Q500" s="83"/>
      <c r="R500" s="84"/>
      <c r="S500" s="85">
        <v>14</v>
      </c>
      <c r="T500" s="82" t="s">
        <v>23</v>
      </c>
      <c r="U500" s="77">
        <v>173</v>
      </c>
      <c r="V500" s="76">
        <v>105</v>
      </c>
      <c r="W500" s="76">
        <v>10</v>
      </c>
      <c r="X500" s="86">
        <v>9.5238095238095237</v>
      </c>
      <c r="Y500" s="76">
        <v>104</v>
      </c>
      <c r="Z500" s="75">
        <v>22.14765100671141</v>
      </c>
      <c r="AA500" s="75">
        <v>34.817813765182187</v>
      </c>
      <c r="AB500" s="75" t="s">
        <v>16</v>
      </c>
      <c r="AC500" s="87" t="s">
        <v>16</v>
      </c>
      <c r="AD500" s="360">
        <v>0.44173805753876916</v>
      </c>
      <c r="AE500" s="360" t="s">
        <v>16</v>
      </c>
      <c r="AF500" s="76">
        <v>2397.8044272000002</v>
      </c>
      <c r="AG500" s="75">
        <v>33.41422</v>
      </c>
      <c r="AH500" s="76">
        <v>425</v>
      </c>
      <c r="AI500" s="75">
        <v>5.9200239999999997</v>
      </c>
      <c r="AJ500" s="76">
        <v>2363</v>
      </c>
      <c r="AK500" s="75">
        <v>2426.8849835530004</v>
      </c>
      <c r="AL500" s="75">
        <v>508.60887263099232</v>
      </c>
      <c r="AM500" s="75">
        <v>1458.9520025083611</v>
      </c>
      <c r="AN500" s="76">
        <v>1967.5608751393536</v>
      </c>
      <c r="AP500" s="13"/>
      <c r="AQ500" s="13"/>
      <c r="AR500" s="13"/>
    </row>
    <row r="501" spans="1:44" x14ac:dyDescent="0.25">
      <c r="A501" t="s">
        <v>34</v>
      </c>
      <c r="B501" s="58" t="s">
        <v>1367</v>
      </c>
      <c r="C501" s="59" t="s">
        <v>1368</v>
      </c>
      <c r="D501" s="59">
        <v>3470</v>
      </c>
      <c r="E501" s="60">
        <v>4497</v>
      </c>
      <c r="F501" s="60">
        <v>4851</v>
      </c>
      <c r="G501" s="77">
        <v>112</v>
      </c>
      <c r="H501" s="60">
        <f t="shared" si="16"/>
        <v>55</v>
      </c>
      <c r="I501" s="414" t="str">
        <f t="shared" si="17"/>
        <v>-</v>
      </c>
      <c r="J501" s="78">
        <v>234.37</v>
      </c>
      <c r="K501" s="79">
        <v>19.187609335665826</v>
      </c>
      <c r="L501" s="79" t="s">
        <v>1369</v>
      </c>
      <c r="M501" s="80">
        <v>25</v>
      </c>
      <c r="N501" s="81">
        <v>-5.4930555555555554</v>
      </c>
      <c r="O501" s="81">
        <v>-80.74111111111111</v>
      </c>
      <c r="P501" s="82" t="s">
        <v>52</v>
      </c>
      <c r="Q501" s="83"/>
      <c r="R501" s="84"/>
      <c r="S501" s="85">
        <v>11</v>
      </c>
      <c r="T501" s="82" t="s">
        <v>23</v>
      </c>
      <c r="U501" s="77">
        <v>112</v>
      </c>
      <c r="V501" s="76">
        <v>77</v>
      </c>
      <c r="W501" s="76">
        <v>5</v>
      </c>
      <c r="X501" s="86">
        <v>6.4935064935064926</v>
      </c>
      <c r="Y501" s="76">
        <v>45</v>
      </c>
      <c r="Z501" s="72">
        <v>29.862475442043223</v>
      </c>
      <c r="AA501" s="72">
        <v>33.333333333333329</v>
      </c>
      <c r="AB501" s="72" t="s">
        <v>16</v>
      </c>
      <c r="AC501" s="73" t="s">
        <v>16</v>
      </c>
      <c r="AD501" s="373">
        <v>0.41805628231726905</v>
      </c>
      <c r="AE501" s="373" t="s">
        <v>16</v>
      </c>
      <c r="AF501" s="76">
        <v>1550.1292111200003</v>
      </c>
      <c r="AG501" s="75">
        <v>34.470296000000005</v>
      </c>
      <c r="AH501" s="76">
        <v>238</v>
      </c>
      <c r="AI501" s="75">
        <v>5.2864040000000001</v>
      </c>
      <c r="AJ501" s="76">
        <v>1088</v>
      </c>
      <c r="AK501" s="75">
        <v>1352.8872879970011</v>
      </c>
      <c r="AL501" s="75">
        <v>353.00676006226371</v>
      </c>
      <c r="AM501" s="75">
        <v>1008.762506115188</v>
      </c>
      <c r="AN501" s="76">
        <v>1361.7692661774515</v>
      </c>
      <c r="AP501" s="13"/>
      <c r="AQ501" s="13"/>
      <c r="AR501" s="13"/>
    </row>
    <row r="502" spans="1:44" x14ac:dyDescent="0.25">
      <c r="A502" t="s">
        <v>34</v>
      </c>
      <c r="B502" s="58" t="s">
        <v>1370</v>
      </c>
      <c r="C502" s="59" t="s">
        <v>1371</v>
      </c>
      <c r="D502" s="59">
        <v>2941</v>
      </c>
      <c r="E502" s="60">
        <v>3030</v>
      </c>
      <c r="F502" s="60">
        <v>3675</v>
      </c>
      <c r="G502" s="77">
        <v>78</v>
      </c>
      <c r="H502" s="60">
        <f t="shared" si="16"/>
        <v>74</v>
      </c>
      <c r="I502" s="60">
        <f t="shared" si="17"/>
        <v>6</v>
      </c>
      <c r="J502" s="78">
        <v>19.440000000000001</v>
      </c>
      <c r="K502" s="79">
        <v>155.86419753086417</v>
      </c>
      <c r="L502" s="79" t="s">
        <v>1372</v>
      </c>
      <c r="M502" s="80">
        <v>26</v>
      </c>
      <c r="N502" s="81">
        <v>-5.4636111111111116</v>
      </c>
      <c r="O502" s="81">
        <v>-80.765277777777783</v>
      </c>
      <c r="P502" s="82" t="s">
        <v>75</v>
      </c>
      <c r="Q502" s="83"/>
      <c r="R502" s="84"/>
      <c r="S502" s="85">
        <v>8</v>
      </c>
      <c r="T502" s="82" t="s">
        <v>23</v>
      </c>
      <c r="U502" s="77">
        <v>78</v>
      </c>
      <c r="V502" s="76">
        <v>38</v>
      </c>
      <c r="W502" s="76">
        <v>5</v>
      </c>
      <c r="X502" s="86">
        <v>13.157894736842104</v>
      </c>
      <c r="Y502" s="76">
        <v>29</v>
      </c>
      <c r="Z502" s="72">
        <v>20.802919708029197</v>
      </c>
      <c r="AA502" s="72">
        <v>46.226415094339622</v>
      </c>
      <c r="AB502" s="72" t="s">
        <v>16</v>
      </c>
      <c r="AC502" s="73" t="s">
        <v>16</v>
      </c>
      <c r="AD502" s="373">
        <v>0.49695734417862197</v>
      </c>
      <c r="AE502" s="373" t="s">
        <v>16</v>
      </c>
      <c r="AF502" s="76">
        <v>781.85514000000001</v>
      </c>
      <c r="AG502" s="75">
        <v>25.803799999999999</v>
      </c>
      <c r="AH502" s="76">
        <v>44</v>
      </c>
      <c r="AI502" s="75">
        <v>1.4425220000000001</v>
      </c>
      <c r="AJ502" s="76">
        <v>1152</v>
      </c>
      <c r="AK502" s="75">
        <v>973.21964853000009</v>
      </c>
      <c r="AL502" s="75">
        <v>359.96623762376231</v>
      </c>
      <c r="AM502" s="75">
        <v>571.30867326732675</v>
      </c>
      <c r="AN502" s="76">
        <v>931.27491089108889</v>
      </c>
      <c r="AP502" s="13"/>
      <c r="AQ502" s="13"/>
      <c r="AR502" s="13"/>
    </row>
    <row r="503" spans="1:44" x14ac:dyDescent="0.25">
      <c r="A503" t="s">
        <v>34</v>
      </c>
      <c r="B503" s="58" t="s">
        <v>1373</v>
      </c>
      <c r="C503" s="59" t="s">
        <v>1360</v>
      </c>
      <c r="D503" s="59">
        <v>33692</v>
      </c>
      <c r="E503" s="60">
        <v>45778</v>
      </c>
      <c r="F503" s="60">
        <v>46837</v>
      </c>
      <c r="G503" s="77">
        <v>1093</v>
      </c>
      <c r="H503" s="60">
        <f t="shared" si="16"/>
        <v>352</v>
      </c>
      <c r="I503" s="60">
        <f t="shared" si="17"/>
        <v>518</v>
      </c>
      <c r="J503" s="78">
        <v>5710.85</v>
      </c>
      <c r="K503" s="79">
        <v>8.015969601723036</v>
      </c>
      <c r="L503" s="79" t="s">
        <v>1361</v>
      </c>
      <c r="M503" s="80">
        <v>12</v>
      </c>
      <c r="N503" s="81">
        <v>-5.5572222222222223</v>
      </c>
      <c r="O503" s="81">
        <v>-80.822222222222223</v>
      </c>
      <c r="P503" s="82" t="s">
        <v>41</v>
      </c>
      <c r="Q503" s="83"/>
      <c r="R503" s="84"/>
      <c r="S503" s="85">
        <v>36</v>
      </c>
      <c r="T503" s="82" t="s">
        <v>23</v>
      </c>
      <c r="U503" s="77">
        <v>1093</v>
      </c>
      <c r="V503" s="76">
        <v>548</v>
      </c>
      <c r="W503" s="76">
        <v>42</v>
      </c>
      <c r="X503" s="86">
        <v>7.664233576642336</v>
      </c>
      <c r="Y503" s="76">
        <v>275</v>
      </c>
      <c r="Z503" s="75">
        <v>17.601760176017603</v>
      </c>
      <c r="AA503" s="75">
        <v>46.92307692307692</v>
      </c>
      <c r="AB503" s="75" t="s">
        <v>16</v>
      </c>
      <c r="AC503" s="87" t="s">
        <v>39</v>
      </c>
      <c r="AD503" s="360">
        <v>0.48607246937011667</v>
      </c>
      <c r="AE503" s="360" t="s">
        <v>16</v>
      </c>
      <c r="AF503" s="76">
        <v>11812.463564</v>
      </c>
      <c r="AG503" s="75">
        <v>25.803799999999999</v>
      </c>
      <c r="AH503" s="76">
        <v>552</v>
      </c>
      <c r="AI503" s="75">
        <v>1.20604</v>
      </c>
      <c r="AJ503" s="76">
        <v>11222</v>
      </c>
      <c r="AK503" s="75">
        <v>16482.702839174002</v>
      </c>
      <c r="AL503" s="75">
        <v>615.8548899034472</v>
      </c>
      <c r="AM503" s="75">
        <v>961.09895320896487</v>
      </c>
      <c r="AN503" s="76">
        <v>1576.9538431124122</v>
      </c>
      <c r="AP503" s="13"/>
      <c r="AQ503" s="13"/>
      <c r="AR503" s="13"/>
    </row>
    <row r="504" spans="1:44" x14ac:dyDescent="0.25">
      <c r="A504" t="s">
        <v>34</v>
      </c>
      <c r="B504" s="58" t="s">
        <v>1374</v>
      </c>
      <c r="C504" s="59" t="s">
        <v>1375</v>
      </c>
      <c r="D504" s="59">
        <v>13084</v>
      </c>
      <c r="E504" s="60">
        <v>16290</v>
      </c>
      <c r="F504" s="60">
        <v>18902</v>
      </c>
      <c r="G504" s="77">
        <v>396</v>
      </c>
      <c r="H504" s="60">
        <f t="shared" si="16"/>
        <v>166</v>
      </c>
      <c r="I504" s="60">
        <f t="shared" si="17"/>
        <v>223</v>
      </c>
      <c r="J504" s="78">
        <v>261.01</v>
      </c>
      <c r="K504" s="79">
        <v>62.411401861997625</v>
      </c>
      <c r="L504" s="79" t="s">
        <v>1376</v>
      </c>
      <c r="M504" s="80">
        <v>23</v>
      </c>
      <c r="N504" s="81">
        <v>-5.4222222222222225</v>
      </c>
      <c r="O504" s="81">
        <v>-80.776388888888889</v>
      </c>
      <c r="P504" s="82" t="s">
        <v>75</v>
      </c>
      <c r="Q504" s="83"/>
      <c r="R504" s="84"/>
      <c r="S504" s="85">
        <v>9</v>
      </c>
      <c r="T504" s="82" t="s">
        <v>23</v>
      </c>
      <c r="U504" s="77">
        <v>396</v>
      </c>
      <c r="V504" s="76">
        <v>189</v>
      </c>
      <c r="W504" s="76">
        <v>16</v>
      </c>
      <c r="X504" s="86">
        <v>8.4656084656084651</v>
      </c>
      <c r="Y504" s="76">
        <v>186</v>
      </c>
      <c r="Z504" s="72">
        <v>38.907284768211916</v>
      </c>
      <c r="AA504" s="72">
        <v>41.444866920152087</v>
      </c>
      <c r="AB504" s="72" t="s">
        <v>16</v>
      </c>
      <c r="AC504" s="73" t="s">
        <v>16</v>
      </c>
      <c r="AD504" s="373">
        <v>0.40783152566398673</v>
      </c>
      <c r="AE504" s="373" t="s">
        <v>16</v>
      </c>
      <c r="AF504" s="76">
        <v>5443.1764380000004</v>
      </c>
      <c r="AG504" s="75">
        <v>33.41422</v>
      </c>
      <c r="AH504" s="76">
        <v>1114</v>
      </c>
      <c r="AI504" s="75">
        <v>6.840122</v>
      </c>
      <c r="AJ504" s="76">
        <v>2279</v>
      </c>
      <c r="AK504" s="75">
        <v>3815.171343129</v>
      </c>
      <c r="AL504" s="75">
        <v>374.75422774708403</v>
      </c>
      <c r="AM504" s="75">
        <v>794.06300306936771</v>
      </c>
      <c r="AN504" s="76">
        <v>1168.8172308164517</v>
      </c>
      <c r="AP504" s="13"/>
      <c r="AQ504" s="13"/>
      <c r="AR504" s="13"/>
    </row>
    <row r="505" spans="1:44" x14ac:dyDescent="0.25">
      <c r="A505" t="s">
        <v>30</v>
      </c>
      <c r="B505" s="421" t="s">
        <v>1377</v>
      </c>
      <c r="C505" s="422" t="s">
        <v>1378</v>
      </c>
      <c r="D505" s="422">
        <v>296044</v>
      </c>
      <c r="E505" s="423">
        <v>324116</v>
      </c>
      <c r="F505" s="423">
        <v>351721</v>
      </c>
      <c r="G505" s="424">
        <v>5527</v>
      </c>
      <c r="H505" s="423">
        <f t="shared" si="16"/>
        <v>5947</v>
      </c>
      <c r="I505" s="423">
        <f t="shared" si="17"/>
        <v>2878</v>
      </c>
      <c r="J505" s="425">
        <v>5458.93</v>
      </c>
      <c r="K505" s="426">
        <v>59.373540235907036</v>
      </c>
      <c r="L505" s="426" t="s">
        <v>1379</v>
      </c>
      <c r="M505" s="427">
        <v>76</v>
      </c>
      <c r="N505" s="428">
        <v>-4.8905555555555553</v>
      </c>
      <c r="O505" s="428">
        <v>-80.687777777777782</v>
      </c>
      <c r="P505" s="429" t="s">
        <v>16</v>
      </c>
      <c r="Q505" s="430"/>
      <c r="R505" s="431">
        <v>8</v>
      </c>
      <c r="S505" s="432">
        <v>314</v>
      </c>
      <c r="T505" s="429" t="s">
        <v>29</v>
      </c>
      <c r="U505" s="424">
        <v>5527</v>
      </c>
      <c r="V505" s="433">
        <v>4698</v>
      </c>
      <c r="W505" s="433">
        <v>321</v>
      </c>
      <c r="X505" s="434">
        <v>6.832694763729247</v>
      </c>
      <c r="Y505" s="433">
        <v>3707</v>
      </c>
      <c r="Z505" s="435">
        <v>10.630429939852974</v>
      </c>
      <c r="AA505" s="435">
        <v>23.701645650780083</v>
      </c>
      <c r="AB505" s="435" t="s">
        <v>16</v>
      </c>
      <c r="AC505" s="436">
        <v>3</v>
      </c>
      <c r="AD505" s="437">
        <v>0.54219001519148491</v>
      </c>
      <c r="AE505" s="437">
        <v>0.72598982362222642</v>
      </c>
      <c r="AF505" s="433">
        <v>71103.806407399999</v>
      </c>
      <c r="AG505" s="435">
        <v>21.937764999999999</v>
      </c>
      <c r="AH505" s="433">
        <v>10618</v>
      </c>
      <c r="AI505" s="435">
        <v>3.2760489197109548</v>
      </c>
      <c r="AJ505" s="433">
        <v>93468</v>
      </c>
      <c r="AK505" s="435">
        <v>120018.96824917711</v>
      </c>
      <c r="AL505" s="435">
        <v>1756.8546260289527</v>
      </c>
      <c r="AM505" s="435">
        <v>1386.9198625183576</v>
      </c>
      <c r="AN505" s="433">
        <v>3143.7744885473098</v>
      </c>
      <c r="AP505" s="13"/>
      <c r="AQ505" s="13"/>
      <c r="AR505" s="13"/>
    </row>
    <row r="506" spans="1:44" x14ac:dyDescent="0.25">
      <c r="A506" t="s">
        <v>34</v>
      </c>
      <c r="B506" s="58" t="s">
        <v>1380</v>
      </c>
      <c r="C506" s="59" t="s">
        <v>521</v>
      </c>
      <c r="D506" s="59">
        <v>37187</v>
      </c>
      <c r="E506" s="60">
        <v>37678</v>
      </c>
      <c r="F506" s="60">
        <v>45854</v>
      </c>
      <c r="G506" s="77">
        <v>617</v>
      </c>
      <c r="H506" s="60">
        <f t="shared" si="16"/>
        <v>828</v>
      </c>
      <c r="I506" s="60">
        <f t="shared" si="17"/>
        <v>74</v>
      </c>
      <c r="J506" s="78">
        <v>3.09</v>
      </c>
      <c r="K506" s="79">
        <v>12193.527508090616</v>
      </c>
      <c r="L506" s="79" t="s">
        <v>522</v>
      </c>
      <c r="M506" s="80">
        <v>77</v>
      </c>
      <c r="N506" s="81">
        <v>-4.8899999999999997</v>
      </c>
      <c r="O506" s="81">
        <v>-80.680277777777789</v>
      </c>
      <c r="P506" s="82" t="s">
        <v>41</v>
      </c>
      <c r="Q506" s="83"/>
      <c r="R506" s="84"/>
      <c r="S506" s="85">
        <v>1</v>
      </c>
      <c r="T506" s="82" t="s">
        <v>23</v>
      </c>
      <c r="U506" s="77">
        <v>617</v>
      </c>
      <c r="V506" s="76">
        <v>624</v>
      </c>
      <c r="W506" s="76">
        <v>46</v>
      </c>
      <c r="X506" s="86">
        <v>7.3717948717948723</v>
      </c>
      <c r="Y506" s="76">
        <v>493</v>
      </c>
      <c r="Z506" s="75">
        <v>11.95840554592721</v>
      </c>
      <c r="AA506" s="75">
        <v>20.5607476635514</v>
      </c>
      <c r="AB506" s="75" t="s">
        <v>16</v>
      </c>
      <c r="AC506" s="87" t="s">
        <v>39</v>
      </c>
      <c r="AD506" s="360">
        <v>0.53002905257848099</v>
      </c>
      <c r="AE506" s="360" t="s">
        <v>16</v>
      </c>
      <c r="AF506" s="76">
        <v>7319.1172832000002</v>
      </c>
      <c r="AG506" s="75">
        <v>19.425439999999998</v>
      </c>
      <c r="AH506" s="76">
        <v>895</v>
      </c>
      <c r="AI506" s="75">
        <v>2.375467</v>
      </c>
      <c r="AJ506" s="76">
        <v>12104</v>
      </c>
      <c r="AK506" s="75">
        <v>14745.886393439008</v>
      </c>
      <c r="AL506" s="75">
        <v>469.20255268326338</v>
      </c>
      <c r="AM506" s="75">
        <v>200.42383433303254</v>
      </c>
      <c r="AN506" s="76">
        <v>669.62638701629589</v>
      </c>
      <c r="AP506" s="13"/>
      <c r="AQ506" s="13"/>
      <c r="AR506" s="13"/>
    </row>
    <row r="507" spans="1:44" x14ac:dyDescent="0.25">
      <c r="A507" t="s">
        <v>34</v>
      </c>
      <c r="B507" s="58" t="s">
        <v>1381</v>
      </c>
      <c r="C507" s="59" t="s">
        <v>1382</v>
      </c>
      <c r="D507" s="59">
        <v>18376</v>
      </c>
      <c r="E507" s="60">
        <v>20479</v>
      </c>
      <c r="F507" s="60">
        <v>21751</v>
      </c>
      <c r="G507" s="77">
        <v>350</v>
      </c>
      <c r="H507" s="60">
        <f t="shared" si="16"/>
        <v>379</v>
      </c>
      <c r="I507" s="60">
        <f t="shared" si="17"/>
        <v>157</v>
      </c>
      <c r="J507" s="78">
        <v>306.52999999999997</v>
      </c>
      <c r="K507" s="79">
        <v>66.809121456301185</v>
      </c>
      <c r="L507" s="79" t="s">
        <v>1383</v>
      </c>
      <c r="M507" s="80">
        <v>39</v>
      </c>
      <c r="N507" s="81">
        <v>-4.846111111111111</v>
      </c>
      <c r="O507" s="81">
        <v>-80.873055555555553</v>
      </c>
      <c r="P507" s="82" t="s">
        <v>694</v>
      </c>
      <c r="Q507" s="83"/>
      <c r="R507" s="84"/>
      <c r="S507" s="85">
        <v>16</v>
      </c>
      <c r="T507" s="82" t="s">
        <v>23</v>
      </c>
      <c r="U507" s="77">
        <v>350</v>
      </c>
      <c r="V507" s="76">
        <v>291</v>
      </c>
      <c r="W507" s="76">
        <v>28</v>
      </c>
      <c r="X507" s="86">
        <v>9.6219931271477677</v>
      </c>
      <c r="Y507" s="76">
        <v>200</v>
      </c>
      <c r="Z507" s="75">
        <v>8.6732059886422306</v>
      </c>
      <c r="AA507" s="75">
        <v>26.086956521739129</v>
      </c>
      <c r="AB507" s="75" t="s">
        <v>16</v>
      </c>
      <c r="AC507" s="87" t="s">
        <v>16</v>
      </c>
      <c r="AD507" s="360">
        <v>0.50252995740904882</v>
      </c>
      <c r="AE507" s="360" t="s">
        <v>16</v>
      </c>
      <c r="AF507" s="76">
        <v>5746.3336756000008</v>
      </c>
      <c r="AG507" s="75">
        <v>28.059640000000002</v>
      </c>
      <c r="AH507" s="76">
        <v>757</v>
      </c>
      <c r="AI507" s="75">
        <v>3.6945649999999999</v>
      </c>
      <c r="AJ507" s="76">
        <v>5074</v>
      </c>
      <c r="AK507" s="75">
        <v>6625.6927578889999</v>
      </c>
      <c r="AL507" s="75">
        <v>298.3491288637141</v>
      </c>
      <c r="AM507" s="75">
        <v>767.7650744665267</v>
      </c>
      <c r="AN507" s="76">
        <v>1066.1142033302408</v>
      </c>
      <c r="AP507" s="13"/>
      <c r="AQ507" s="13"/>
      <c r="AR507" s="13"/>
    </row>
    <row r="508" spans="1:44" x14ac:dyDescent="0.25">
      <c r="A508" t="s">
        <v>34</v>
      </c>
      <c r="B508" s="58" t="s">
        <v>1384</v>
      </c>
      <c r="C508" s="59" t="s">
        <v>1385</v>
      </c>
      <c r="D508" s="59">
        <v>13556</v>
      </c>
      <c r="E508" s="60">
        <v>13028</v>
      </c>
      <c r="F508" s="60">
        <v>14689</v>
      </c>
      <c r="G508" s="77">
        <v>233</v>
      </c>
      <c r="H508" s="60">
        <f t="shared" si="16"/>
        <v>393</v>
      </c>
      <c r="I508" s="60">
        <f t="shared" si="17"/>
        <v>56</v>
      </c>
      <c r="J508" s="78">
        <v>2152.9899999999998</v>
      </c>
      <c r="K508" s="79">
        <v>6.0511196057575747</v>
      </c>
      <c r="L508" s="79" t="s">
        <v>1386</v>
      </c>
      <c r="M508" s="80">
        <v>156</v>
      </c>
      <c r="N508" s="81">
        <v>-4.6327777777777781</v>
      </c>
      <c r="O508" s="81">
        <v>-80.545555555555552</v>
      </c>
      <c r="P508" s="82" t="s">
        <v>68</v>
      </c>
      <c r="Q508" s="83"/>
      <c r="R508" s="84"/>
      <c r="S508" s="85">
        <v>157</v>
      </c>
      <c r="T508" s="82" t="s">
        <v>29</v>
      </c>
      <c r="U508" s="77">
        <v>233</v>
      </c>
      <c r="V508" s="76">
        <v>215</v>
      </c>
      <c r="W508" s="76">
        <v>15</v>
      </c>
      <c r="X508" s="86">
        <v>6.9767441860465116</v>
      </c>
      <c r="Y508" s="76">
        <v>151</v>
      </c>
      <c r="Z508" s="72">
        <v>8.2256968048946284</v>
      </c>
      <c r="AA508" s="72">
        <v>13.350125944584383</v>
      </c>
      <c r="AB508" s="72" t="s">
        <v>16</v>
      </c>
      <c r="AC508" s="73" t="s">
        <v>39</v>
      </c>
      <c r="AD508" s="373">
        <v>0.37266950674826965</v>
      </c>
      <c r="AE508" s="373" t="s">
        <v>16</v>
      </c>
      <c r="AF508" s="76">
        <v>4849.3362262000001</v>
      </c>
      <c r="AG508" s="75">
        <v>37.222414999999998</v>
      </c>
      <c r="AH508" s="76">
        <v>1974</v>
      </c>
      <c r="AI508" s="75">
        <v>15.1488</v>
      </c>
      <c r="AJ508" s="76">
        <v>3612</v>
      </c>
      <c r="AK508" s="75">
        <v>3313.1106224110099</v>
      </c>
      <c r="AL508" s="75">
        <v>2677.1669081977284</v>
      </c>
      <c r="AM508" s="75">
        <v>2728.7433205403745</v>
      </c>
      <c r="AN508" s="76">
        <v>5405.910228738102</v>
      </c>
      <c r="AP508" s="13"/>
      <c r="AQ508" s="13"/>
      <c r="AR508" s="13"/>
    </row>
    <row r="509" spans="1:44" x14ac:dyDescent="0.25">
      <c r="A509" t="s">
        <v>34</v>
      </c>
      <c r="B509" s="58" t="s">
        <v>1387</v>
      </c>
      <c r="C509" s="59" t="s">
        <v>1388</v>
      </c>
      <c r="D509" s="59">
        <v>26789</v>
      </c>
      <c r="E509" s="60">
        <v>30350</v>
      </c>
      <c r="F509" s="60">
        <v>30664</v>
      </c>
      <c r="G509" s="77">
        <v>523</v>
      </c>
      <c r="H509" s="60">
        <f t="shared" si="16"/>
        <v>511</v>
      </c>
      <c r="I509" s="60">
        <f t="shared" si="17"/>
        <v>187</v>
      </c>
      <c r="J509" s="78">
        <v>1687.98</v>
      </c>
      <c r="K509" s="79">
        <v>17.980070853920068</v>
      </c>
      <c r="L509" s="79" t="s">
        <v>1389</v>
      </c>
      <c r="M509" s="80">
        <v>53</v>
      </c>
      <c r="N509" s="81">
        <v>-4.8816666666666668</v>
      </c>
      <c r="O509" s="81">
        <v>-80.703611111111115</v>
      </c>
      <c r="P509" s="82" t="s">
        <v>75</v>
      </c>
      <c r="Q509" s="83"/>
      <c r="R509" s="84"/>
      <c r="S509" s="85">
        <v>59</v>
      </c>
      <c r="T509" s="82" t="s">
        <v>23</v>
      </c>
      <c r="U509" s="77">
        <v>523</v>
      </c>
      <c r="V509" s="76">
        <v>344</v>
      </c>
      <c r="W509" s="76">
        <v>21</v>
      </c>
      <c r="X509" s="86">
        <v>6.104651162790697</v>
      </c>
      <c r="Y509" s="76">
        <v>328</v>
      </c>
      <c r="Z509" s="72">
        <v>10.979667282809611</v>
      </c>
      <c r="AA509" s="72">
        <v>29.558541266794624</v>
      </c>
      <c r="AB509" s="72" t="s">
        <v>16</v>
      </c>
      <c r="AC509" s="73" t="s">
        <v>16</v>
      </c>
      <c r="AD509" s="373">
        <v>0.51376015437794298</v>
      </c>
      <c r="AE509" s="373" t="s">
        <v>16</v>
      </c>
      <c r="AF509" s="76">
        <v>7558.9892099999988</v>
      </c>
      <c r="AG509" s="75">
        <v>24.906059999999997</v>
      </c>
      <c r="AH509" s="76">
        <v>693</v>
      </c>
      <c r="AI509" s="75">
        <v>2.2838780000000001</v>
      </c>
      <c r="AJ509" s="76">
        <v>7936</v>
      </c>
      <c r="AK509" s="75">
        <v>10462.267090801002</v>
      </c>
      <c r="AL509" s="75">
        <v>203.24018385502458</v>
      </c>
      <c r="AM509" s="75">
        <v>524.37588533772646</v>
      </c>
      <c r="AN509" s="76">
        <v>727.61606919275107</v>
      </c>
      <c r="AP509" s="13"/>
      <c r="AQ509" s="13"/>
      <c r="AR509" s="13"/>
    </row>
    <row r="510" spans="1:44" x14ac:dyDescent="0.25">
      <c r="A510" t="s">
        <v>34</v>
      </c>
      <c r="B510" s="58" t="s">
        <v>1390</v>
      </c>
      <c r="C510" s="59" t="s">
        <v>1391</v>
      </c>
      <c r="D510" s="59">
        <v>7649</v>
      </c>
      <c r="E510" s="60">
        <v>9406</v>
      </c>
      <c r="F510" s="60">
        <v>9296</v>
      </c>
      <c r="G510" s="77">
        <v>175</v>
      </c>
      <c r="H510" s="60">
        <f t="shared" si="16"/>
        <v>161</v>
      </c>
      <c r="I510" s="60">
        <f t="shared" si="17"/>
        <v>106</v>
      </c>
      <c r="J510" s="78">
        <v>480.26</v>
      </c>
      <c r="K510" s="79">
        <v>19.585224669970433</v>
      </c>
      <c r="L510" s="79" t="s">
        <v>1392</v>
      </c>
      <c r="M510" s="80">
        <v>62</v>
      </c>
      <c r="N510" s="81">
        <v>-4.9002777777777782</v>
      </c>
      <c r="O510" s="81">
        <v>-80.814722222222215</v>
      </c>
      <c r="P510" s="82" t="s">
        <v>75</v>
      </c>
      <c r="Q510" s="83"/>
      <c r="R510" s="84"/>
      <c r="S510" s="85">
        <v>10</v>
      </c>
      <c r="T510" s="82" t="s">
        <v>23</v>
      </c>
      <c r="U510" s="77">
        <v>175</v>
      </c>
      <c r="V510" s="76">
        <v>123</v>
      </c>
      <c r="W510" s="76">
        <v>4</v>
      </c>
      <c r="X510" s="86">
        <v>3.2520325203252036</v>
      </c>
      <c r="Y510" s="76">
        <v>97</v>
      </c>
      <c r="Z510" s="72">
        <v>13.886210221793634</v>
      </c>
      <c r="AA510" s="72">
        <v>19.708029197080293</v>
      </c>
      <c r="AB510" s="72" t="s">
        <v>16</v>
      </c>
      <c r="AC510" s="73" t="s">
        <v>16</v>
      </c>
      <c r="AD510" s="373">
        <v>0.52148921693313044</v>
      </c>
      <c r="AE510" s="373" t="s">
        <v>16</v>
      </c>
      <c r="AF510" s="76">
        <v>2639.2897384000003</v>
      </c>
      <c r="AG510" s="75">
        <v>28.059640000000002</v>
      </c>
      <c r="AH510" s="76">
        <v>1445</v>
      </c>
      <c r="AI510" s="75">
        <v>15.36725</v>
      </c>
      <c r="AJ510" s="76">
        <v>2115</v>
      </c>
      <c r="AK510" s="75">
        <v>3050.9126330659997</v>
      </c>
      <c r="AL510" s="75">
        <v>504.57091218371255</v>
      </c>
      <c r="AM510" s="75">
        <v>123.20182224112267</v>
      </c>
      <c r="AN510" s="76">
        <v>627.77273442483522</v>
      </c>
      <c r="AP510" s="13"/>
      <c r="AQ510" s="13"/>
      <c r="AR510" s="13"/>
    </row>
    <row r="511" spans="1:44" x14ac:dyDescent="0.25">
      <c r="A511" t="s">
        <v>34</v>
      </c>
      <c r="B511" s="58" t="s">
        <v>1393</v>
      </c>
      <c r="C511" s="59" t="s">
        <v>1394</v>
      </c>
      <c r="D511" s="59">
        <v>25232</v>
      </c>
      <c r="E511" s="60">
        <v>26875</v>
      </c>
      <c r="F511" s="60">
        <v>28429</v>
      </c>
      <c r="G511" s="77">
        <v>501</v>
      </c>
      <c r="H511" s="60">
        <f t="shared" si="16"/>
        <v>559</v>
      </c>
      <c r="I511" s="60">
        <f t="shared" si="17"/>
        <v>296</v>
      </c>
      <c r="J511" s="78">
        <v>270.08</v>
      </c>
      <c r="K511" s="79">
        <v>99.507553317535553</v>
      </c>
      <c r="L511" s="79" t="s">
        <v>1395</v>
      </c>
      <c r="M511" s="80">
        <v>66</v>
      </c>
      <c r="N511" s="81">
        <v>-4.8391666666666664</v>
      </c>
      <c r="O511" s="81">
        <v>-80.648333333333341</v>
      </c>
      <c r="P511" s="82" t="s">
        <v>694</v>
      </c>
      <c r="Q511" s="83"/>
      <c r="R511" s="84"/>
      <c r="S511" s="85">
        <v>20</v>
      </c>
      <c r="T511" s="82" t="s">
        <v>23</v>
      </c>
      <c r="U511" s="77">
        <v>501</v>
      </c>
      <c r="V511" s="76">
        <v>388</v>
      </c>
      <c r="W511" s="76">
        <v>24</v>
      </c>
      <c r="X511" s="86">
        <v>6.1855670103092786</v>
      </c>
      <c r="Y511" s="76">
        <v>318</v>
      </c>
      <c r="Z511" s="75">
        <v>8.6643728495464494</v>
      </c>
      <c r="AA511" s="75">
        <v>21.39673105497771</v>
      </c>
      <c r="AB511" s="75" t="s">
        <v>16</v>
      </c>
      <c r="AC511" s="87" t="s">
        <v>16</v>
      </c>
      <c r="AD511" s="360">
        <v>0.52788114532379804</v>
      </c>
      <c r="AE511" s="360" t="s">
        <v>16</v>
      </c>
      <c r="AF511" s="76">
        <v>6693.5036249999994</v>
      </c>
      <c r="AG511" s="75">
        <v>24.906059999999997</v>
      </c>
      <c r="AH511" s="76">
        <v>1442</v>
      </c>
      <c r="AI511" s="75">
        <v>5.3639159999999997</v>
      </c>
      <c r="AJ511" s="76">
        <v>7415</v>
      </c>
      <c r="AK511" s="75">
        <v>8694.9722298590186</v>
      </c>
      <c r="AL511" s="75">
        <v>622.1881897674416</v>
      </c>
      <c r="AM511" s="75">
        <v>836.13548279069778</v>
      </c>
      <c r="AN511" s="76">
        <v>1458.3236725581394</v>
      </c>
      <c r="AP511" s="13"/>
      <c r="AQ511" s="13"/>
      <c r="AR511" s="13"/>
    </row>
    <row r="512" spans="1:44" x14ac:dyDescent="0.25">
      <c r="A512" t="s">
        <v>34</v>
      </c>
      <c r="B512" s="58" t="s">
        <v>1396</v>
      </c>
      <c r="C512" s="59" t="s">
        <v>1295</v>
      </c>
      <c r="D512" s="59">
        <v>6278</v>
      </c>
      <c r="E512" s="60">
        <v>7191</v>
      </c>
      <c r="F512" s="60">
        <v>7428</v>
      </c>
      <c r="G512" s="77">
        <v>93</v>
      </c>
      <c r="H512" s="60">
        <f t="shared" si="16"/>
        <v>135</v>
      </c>
      <c r="I512" s="60">
        <f t="shared" si="17"/>
        <v>3</v>
      </c>
      <c r="J512" s="78">
        <v>28.27</v>
      </c>
      <c r="K512" s="79">
        <v>254.36858860983375</v>
      </c>
      <c r="L512" s="79" t="s">
        <v>1296</v>
      </c>
      <c r="M512" s="80">
        <v>65</v>
      </c>
      <c r="N512" s="81">
        <v>-4.8569444444444443</v>
      </c>
      <c r="O512" s="81">
        <v>-80.680833333333339</v>
      </c>
      <c r="P512" s="82" t="s">
        <v>75</v>
      </c>
      <c r="Q512" s="83"/>
      <c r="R512" s="84"/>
      <c r="S512" s="85">
        <v>9</v>
      </c>
      <c r="T512" s="82" t="s">
        <v>23</v>
      </c>
      <c r="U512" s="77">
        <v>93</v>
      </c>
      <c r="V512" s="76">
        <v>95</v>
      </c>
      <c r="W512" s="76">
        <v>3</v>
      </c>
      <c r="X512" s="86">
        <v>3.1578947368421053</v>
      </c>
      <c r="Y512" s="76">
        <v>77</v>
      </c>
      <c r="Z512" s="72">
        <v>8.4548104956268215</v>
      </c>
      <c r="AA512" s="72">
        <v>24.305555555555554</v>
      </c>
      <c r="AB512" s="72" t="s">
        <v>16</v>
      </c>
      <c r="AC512" s="73" t="s">
        <v>16</v>
      </c>
      <c r="AD512" s="373">
        <v>0.55923743895693456</v>
      </c>
      <c r="AE512" s="373" t="s">
        <v>16</v>
      </c>
      <c r="AF512" s="76">
        <v>1396.8833904000001</v>
      </c>
      <c r="AG512" s="75">
        <v>19.425439999999998</v>
      </c>
      <c r="AH512" s="76">
        <v>53</v>
      </c>
      <c r="AI512" s="75">
        <v>0.73436199999999996</v>
      </c>
      <c r="AJ512" s="76">
        <v>2225</v>
      </c>
      <c r="AK512" s="75">
        <v>2816.7853830410008</v>
      </c>
      <c r="AL512" s="75">
        <v>271.19914059240716</v>
      </c>
      <c r="AM512" s="75">
        <v>1668.6310846891947</v>
      </c>
      <c r="AN512" s="76">
        <v>1939.8302252816018</v>
      </c>
      <c r="AP512" s="13"/>
      <c r="AQ512" s="13"/>
      <c r="AR512" s="13"/>
    </row>
    <row r="513" spans="1:44" x14ac:dyDescent="0.25">
      <c r="A513" t="s">
        <v>34</v>
      </c>
      <c r="B513" s="58" t="s">
        <v>1397</v>
      </c>
      <c r="C513" s="59" t="s">
        <v>1378</v>
      </c>
      <c r="D513" s="59">
        <v>160977</v>
      </c>
      <c r="E513" s="60">
        <v>179109</v>
      </c>
      <c r="F513" s="60">
        <v>193610</v>
      </c>
      <c r="G513" s="77">
        <v>3037</v>
      </c>
      <c r="H513" s="60">
        <f t="shared" si="16"/>
        <v>2981</v>
      </c>
      <c r="I513" s="60">
        <f t="shared" si="17"/>
        <v>1999</v>
      </c>
      <c r="J513" s="78">
        <v>529.73</v>
      </c>
      <c r="K513" s="79">
        <v>338.11375606441015</v>
      </c>
      <c r="L513" s="79" t="s">
        <v>1379</v>
      </c>
      <c r="M513" s="80">
        <v>76</v>
      </c>
      <c r="N513" s="81">
        <v>-4.8905555555555553</v>
      </c>
      <c r="O513" s="81">
        <v>-80.687777777777782</v>
      </c>
      <c r="P513" s="82" t="s">
        <v>41</v>
      </c>
      <c r="Q513" s="83"/>
      <c r="R513" s="84"/>
      <c r="S513" s="85">
        <v>42</v>
      </c>
      <c r="T513" s="82" t="s">
        <v>23</v>
      </c>
      <c r="U513" s="77">
        <v>3037</v>
      </c>
      <c r="V513" s="76">
        <v>2618</v>
      </c>
      <c r="W513" s="76">
        <v>180</v>
      </c>
      <c r="X513" s="86">
        <v>6.875477463712758</v>
      </c>
      <c r="Y513" s="76">
        <v>2043</v>
      </c>
      <c r="Z513" s="75">
        <v>11.365794113657941</v>
      </c>
      <c r="AA513" s="75">
        <v>28.770301624129928</v>
      </c>
      <c r="AB513" s="75" t="s">
        <v>16</v>
      </c>
      <c r="AC513" s="87" t="s">
        <v>39</v>
      </c>
      <c r="AD513" s="360">
        <v>0.56570006963121422</v>
      </c>
      <c r="AE513" s="360" t="s">
        <v>16</v>
      </c>
      <c r="AF513" s="76">
        <v>34792.711329600003</v>
      </c>
      <c r="AG513" s="75">
        <v>19.425439999999998</v>
      </c>
      <c r="AH513" s="76">
        <v>3407</v>
      </c>
      <c r="AI513" s="75">
        <v>1.9019790000000001</v>
      </c>
      <c r="AJ513" s="76">
        <v>52987</v>
      </c>
      <c r="AK513" s="75">
        <v>70309.341138671065</v>
      </c>
      <c r="AL513" s="75">
        <v>1994.3976852642804</v>
      </c>
      <c r="AM513" s="75">
        <v>906.5613123293632</v>
      </c>
      <c r="AN513" s="76">
        <v>2900.9589975936437</v>
      </c>
      <c r="AP513" s="13"/>
      <c r="AQ513" s="13"/>
      <c r="AR513" s="13"/>
    </row>
    <row r="514" spans="1:44" x14ac:dyDescent="0.25">
      <c r="A514" t="s">
        <v>30</v>
      </c>
      <c r="B514" s="421" t="s">
        <v>1398</v>
      </c>
      <c r="C514" s="422" t="s">
        <v>1399</v>
      </c>
      <c r="D514" s="422">
        <v>133569</v>
      </c>
      <c r="E514" s="423">
        <v>146248</v>
      </c>
      <c r="F514" s="423">
        <v>156079</v>
      </c>
      <c r="G514" s="424">
        <v>2470</v>
      </c>
      <c r="H514" s="423">
        <f t="shared" si="16"/>
        <v>2352</v>
      </c>
      <c r="I514" s="423">
        <f t="shared" si="17"/>
        <v>1039</v>
      </c>
      <c r="J514" s="425">
        <v>2799.49</v>
      </c>
      <c r="K514" s="426">
        <v>52.240943886207852</v>
      </c>
      <c r="L514" s="426" t="s">
        <v>1400</v>
      </c>
      <c r="M514" s="427">
        <v>23</v>
      </c>
      <c r="N514" s="428">
        <v>-4.5794444444444444</v>
      </c>
      <c r="O514" s="428">
        <v>-81.269444444444446</v>
      </c>
      <c r="P514" s="429" t="s">
        <v>16</v>
      </c>
      <c r="Q514" s="430"/>
      <c r="R514" s="431">
        <v>6</v>
      </c>
      <c r="S514" s="432">
        <v>37</v>
      </c>
      <c r="T514" s="429" t="s">
        <v>23</v>
      </c>
      <c r="U514" s="424">
        <v>2470</v>
      </c>
      <c r="V514" s="433">
        <v>2034</v>
      </c>
      <c r="W514" s="433">
        <v>128</v>
      </c>
      <c r="X514" s="434">
        <v>6.2930186823992136</v>
      </c>
      <c r="Y514" s="433">
        <v>1462</v>
      </c>
      <c r="Z514" s="435">
        <v>10.393466963622867</v>
      </c>
      <c r="AA514" s="435">
        <v>31.632080762759397</v>
      </c>
      <c r="AB514" s="435" t="s">
        <v>16</v>
      </c>
      <c r="AC514" s="436">
        <v>1</v>
      </c>
      <c r="AD514" s="437">
        <v>0.58452114196370553</v>
      </c>
      <c r="AE514" s="437">
        <v>0.7500704252928635</v>
      </c>
      <c r="AF514" s="433">
        <v>22884.903127280002</v>
      </c>
      <c r="AG514" s="435">
        <v>15.648011</v>
      </c>
      <c r="AH514" s="433">
        <v>2468</v>
      </c>
      <c r="AI514" s="435">
        <v>1.6877468108231559</v>
      </c>
      <c r="AJ514" s="433">
        <v>42659</v>
      </c>
      <c r="AK514" s="435">
        <v>57609.412936672998</v>
      </c>
      <c r="AL514" s="435">
        <v>861.6742315792352</v>
      </c>
      <c r="AM514" s="435">
        <v>515.83217623488861</v>
      </c>
      <c r="AN514" s="433">
        <v>1377.506407814124</v>
      </c>
      <c r="AP514" s="13"/>
      <c r="AQ514" s="13"/>
      <c r="AR514" s="13"/>
    </row>
    <row r="515" spans="1:44" x14ac:dyDescent="0.25">
      <c r="A515" t="s">
        <v>34</v>
      </c>
      <c r="B515" s="58" t="s">
        <v>1401</v>
      </c>
      <c r="C515" s="59" t="s">
        <v>1402</v>
      </c>
      <c r="D515" s="59">
        <v>7380</v>
      </c>
      <c r="E515" s="60">
        <v>8412</v>
      </c>
      <c r="F515" s="60">
        <v>9191</v>
      </c>
      <c r="G515" s="77">
        <v>130</v>
      </c>
      <c r="H515" s="60">
        <f t="shared" si="16"/>
        <v>139</v>
      </c>
      <c r="I515" s="60">
        <f t="shared" si="17"/>
        <v>135</v>
      </c>
      <c r="J515" s="78">
        <v>491.33</v>
      </c>
      <c r="K515" s="79">
        <v>17.120875989660718</v>
      </c>
      <c r="L515" s="79" t="s">
        <v>1403</v>
      </c>
      <c r="M515" s="80">
        <v>276</v>
      </c>
      <c r="N515" s="81">
        <v>-4.2686111111111114</v>
      </c>
      <c r="O515" s="81">
        <v>-81.221388888888896</v>
      </c>
      <c r="P515" s="82" t="s">
        <v>75</v>
      </c>
      <c r="Q515" s="83"/>
      <c r="R515" s="84"/>
      <c r="S515" s="85">
        <v>2</v>
      </c>
      <c r="T515" s="82" t="s">
        <v>23</v>
      </c>
      <c r="U515" s="77">
        <v>130</v>
      </c>
      <c r="V515" s="76">
        <v>104</v>
      </c>
      <c r="W515" s="76">
        <v>7</v>
      </c>
      <c r="X515" s="86">
        <v>6.7307692307692308</v>
      </c>
      <c r="Y515" s="76">
        <v>57</v>
      </c>
      <c r="Z515" s="72">
        <v>10.821643286573146</v>
      </c>
      <c r="AA515" s="72">
        <v>39.495798319327733</v>
      </c>
      <c r="AB515" s="72" t="s">
        <v>16</v>
      </c>
      <c r="AC515" s="73" t="s">
        <v>16</v>
      </c>
      <c r="AD515" s="373">
        <v>0.5751392337522091</v>
      </c>
      <c r="AE515" s="373" t="s">
        <v>16</v>
      </c>
      <c r="AF515" s="76">
        <v>1307.2592892000002</v>
      </c>
      <c r="AG515" s="75">
        <v>15.540410000000001</v>
      </c>
      <c r="AH515" s="76">
        <v>110</v>
      </c>
      <c r="AI515" s="75">
        <v>1.3129690000000001</v>
      </c>
      <c r="AJ515" s="76">
        <v>2459</v>
      </c>
      <c r="AK515" s="75">
        <v>3312.7483660780003</v>
      </c>
      <c r="AL515" s="75">
        <v>1316.0884688540182</v>
      </c>
      <c r="AM515" s="75">
        <v>2254.738188302425</v>
      </c>
      <c r="AN515" s="76">
        <v>3570.8266571564436</v>
      </c>
      <c r="AP515" s="13"/>
      <c r="AQ515" s="13"/>
      <c r="AR515" s="13"/>
    </row>
    <row r="516" spans="1:44" x14ac:dyDescent="0.25">
      <c r="A516" t="s">
        <v>34</v>
      </c>
      <c r="B516" s="58" t="s">
        <v>1404</v>
      </c>
      <c r="C516" s="59" t="s">
        <v>1405</v>
      </c>
      <c r="D516" s="59">
        <v>12927</v>
      </c>
      <c r="E516" s="60">
        <v>12833</v>
      </c>
      <c r="F516" s="60">
        <v>14242</v>
      </c>
      <c r="G516" s="77">
        <v>229</v>
      </c>
      <c r="H516" s="60">
        <f t="shared" si="16"/>
        <v>276</v>
      </c>
      <c r="I516" s="60">
        <f t="shared" si="17"/>
        <v>178</v>
      </c>
      <c r="J516" s="78">
        <v>692.96</v>
      </c>
      <c r="K516" s="79">
        <v>18.519106441930269</v>
      </c>
      <c r="L516" s="79" t="s">
        <v>1406</v>
      </c>
      <c r="M516" s="80">
        <v>8</v>
      </c>
      <c r="N516" s="81">
        <v>-4.6547222222222224</v>
      </c>
      <c r="O516" s="81">
        <v>-81.305833333333325</v>
      </c>
      <c r="P516" s="82" t="s">
        <v>694</v>
      </c>
      <c r="Q516" s="83"/>
      <c r="R516" s="84"/>
      <c r="S516" s="85">
        <v>11</v>
      </c>
      <c r="T516" s="82" t="s">
        <v>23</v>
      </c>
      <c r="U516" s="77">
        <v>229</v>
      </c>
      <c r="V516" s="76">
        <v>160</v>
      </c>
      <c r="W516" s="76">
        <v>10</v>
      </c>
      <c r="X516" s="86">
        <v>6.25</v>
      </c>
      <c r="Y516" s="76">
        <v>114</v>
      </c>
      <c r="Z516" s="72">
        <v>7.8464106844741242</v>
      </c>
      <c r="AA516" s="72">
        <v>12.56544502617801</v>
      </c>
      <c r="AB516" s="72" t="s">
        <v>16</v>
      </c>
      <c r="AC516" s="73" t="s">
        <v>16</v>
      </c>
      <c r="AD516" s="373">
        <v>0.5876647399116196</v>
      </c>
      <c r="AE516" s="373" t="s">
        <v>16</v>
      </c>
      <c r="AF516" s="76">
        <v>1994.3008153000003</v>
      </c>
      <c r="AG516" s="75">
        <v>15.540410000000001</v>
      </c>
      <c r="AH516" s="76">
        <v>109</v>
      </c>
      <c r="AI516" s="75">
        <v>0.84608300000000003</v>
      </c>
      <c r="AJ516" s="76">
        <v>3671</v>
      </c>
      <c r="AK516" s="75">
        <v>4595.429945941999</v>
      </c>
      <c r="AL516" s="75">
        <v>608.55115405594961</v>
      </c>
      <c r="AM516" s="75">
        <v>575.90549598690882</v>
      </c>
      <c r="AN516" s="76">
        <v>1184.4566500428584</v>
      </c>
      <c r="AP516" s="13"/>
      <c r="AQ516" s="13"/>
      <c r="AR516" s="13"/>
    </row>
    <row r="517" spans="1:44" x14ac:dyDescent="0.25">
      <c r="A517" t="s">
        <v>34</v>
      </c>
      <c r="B517" s="58" t="s">
        <v>1407</v>
      </c>
      <c r="C517" s="59" t="s">
        <v>1408</v>
      </c>
      <c r="D517" s="59">
        <v>1553</v>
      </c>
      <c r="E517" s="60">
        <v>1382</v>
      </c>
      <c r="F517" s="60">
        <v>1544</v>
      </c>
      <c r="G517" s="77">
        <v>25</v>
      </c>
      <c r="H517" s="60">
        <f t="shared" si="16"/>
        <v>18</v>
      </c>
      <c r="I517" s="414" t="str">
        <f t="shared" si="17"/>
        <v>-</v>
      </c>
      <c r="J517" s="78">
        <v>233.01</v>
      </c>
      <c r="K517" s="79">
        <v>5.9310759194884346</v>
      </c>
      <c r="L517" s="79" t="s">
        <v>1409</v>
      </c>
      <c r="M517" s="80">
        <v>31</v>
      </c>
      <c r="N517" s="81">
        <v>-4.4569444444444448</v>
      </c>
      <c r="O517" s="81">
        <v>-81.284999999999997</v>
      </c>
      <c r="P517" s="82" t="s">
        <v>45</v>
      </c>
      <c r="Q517" s="83"/>
      <c r="R517" s="84"/>
      <c r="S517" s="85">
        <v>2</v>
      </c>
      <c r="T517" s="82" t="s">
        <v>23</v>
      </c>
      <c r="U517" s="77">
        <v>25</v>
      </c>
      <c r="V517" s="76">
        <v>15</v>
      </c>
      <c r="W517" s="76">
        <v>1</v>
      </c>
      <c r="X517" s="86">
        <v>6.666666666666667</v>
      </c>
      <c r="Y517" s="76">
        <v>13</v>
      </c>
      <c r="Z517" s="88">
        <v>14.678899082568808</v>
      </c>
      <c r="AA517" s="88">
        <v>41.304347826086953</v>
      </c>
      <c r="AB517" s="88" t="s">
        <v>16</v>
      </c>
      <c r="AC517" s="89" t="s">
        <v>16</v>
      </c>
      <c r="AD517" s="374">
        <v>0.59218726147646228</v>
      </c>
      <c r="AE517" s="374" t="s">
        <v>16</v>
      </c>
      <c r="AF517" s="76">
        <v>118.37749030000002</v>
      </c>
      <c r="AG517" s="75">
        <v>8.565665000000001</v>
      </c>
      <c r="AH517" s="76">
        <v>11</v>
      </c>
      <c r="AI517" s="75">
        <v>0.78429099999999996</v>
      </c>
      <c r="AJ517" s="76">
        <v>517</v>
      </c>
      <c r="AK517" s="75">
        <v>655.52837204699995</v>
      </c>
      <c r="AL517" s="75">
        <v>1790.8174819102751</v>
      </c>
      <c r="AM517" s="75">
        <v>1024.9858972503619</v>
      </c>
      <c r="AN517" s="76">
        <v>2815.8033791606372</v>
      </c>
      <c r="AP517" s="13"/>
      <c r="AQ517" s="13"/>
      <c r="AR517" s="13"/>
    </row>
    <row r="518" spans="1:44" x14ac:dyDescent="0.25">
      <c r="A518" t="s">
        <v>34</v>
      </c>
      <c r="B518" s="58" t="s">
        <v>1410</v>
      </c>
      <c r="C518" s="59" t="s">
        <v>1411</v>
      </c>
      <c r="D518" s="59">
        <v>9941</v>
      </c>
      <c r="E518" s="60">
        <v>10997</v>
      </c>
      <c r="F518" s="60">
        <v>10921</v>
      </c>
      <c r="G518" s="77">
        <v>171</v>
      </c>
      <c r="H518" s="60">
        <f t="shared" si="16"/>
        <v>177</v>
      </c>
      <c r="I518" s="60">
        <f t="shared" si="17"/>
        <v>70</v>
      </c>
      <c r="J518" s="78">
        <v>165.01</v>
      </c>
      <c r="K518" s="79">
        <v>66.644445791164173</v>
      </c>
      <c r="L518" s="79" t="s">
        <v>1412</v>
      </c>
      <c r="M518" s="80">
        <v>7</v>
      </c>
      <c r="N518" s="81">
        <v>-4.1791666666666671</v>
      </c>
      <c r="O518" s="81">
        <v>-81.129444444444431</v>
      </c>
      <c r="P518" s="82" t="s">
        <v>75</v>
      </c>
      <c r="Q518" s="83"/>
      <c r="R518" s="84"/>
      <c r="S518" s="85">
        <v>10</v>
      </c>
      <c r="T518" s="82" t="s">
        <v>23</v>
      </c>
      <c r="U518" s="77">
        <v>171</v>
      </c>
      <c r="V518" s="76">
        <v>143</v>
      </c>
      <c r="W518" s="76">
        <v>9</v>
      </c>
      <c r="X518" s="86">
        <v>6.2937062937062942</v>
      </c>
      <c r="Y518" s="76">
        <v>68</v>
      </c>
      <c r="Z518" s="72">
        <v>11.058263971462544</v>
      </c>
      <c r="AA518" s="72">
        <v>38.095238095238095</v>
      </c>
      <c r="AB518" s="72" t="s">
        <v>16</v>
      </c>
      <c r="AC518" s="73" t="s">
        <v>16</v>
      </c>
      <c r="AD518" s="373">
        <v>0.56294656066157589</v>
      </c>
      <c r="AE518" s="373" t="s">
        <v>16</v>
      </c>
      <c r="AF518" s="76">
        <v>1708.9788877000001</v>
      </c>
      <c r="AG518" s="75">
        <v>15.540410000000001</v>
      </c>
      <c r="AH518" s="76">
        <v>93</v>
      </c>
      <c r="AI518" s="75">
        <v>0.84419299999999997</v>
      </c>
      <c r="AJ518" s="76">
        <v>3589</v>
      </c>
      <c r="AK518" s="75">
        <v>4511.2802944329987</v>
      </c>
      <c r="AL518" s="75">
        <v>467.31987269255239</v>
      </c>
      <c r="AM518" s="75">
        <v>271.0258243157225</v>
      </c>
      <c r="AN518" s="76">
        <v>738.3456970082749</v>
      </c>
      <c r="AP518" s="13"/>
      <c r="AQ518" s="13"/>
      <c r="AR518" s="13"/>
    </row>
    <row r="519" spans="1:44" x14ac:dyDescent="0.25">
      <c r="A519" t="s">
        <v>34</v>
      </c>
      <c r="B519" s="58" t="s">
        <v>1413</v>
      </c>
      <c r="C519" s="59" t="s">
        <v>1414</v>
      </c>
      <c r="D519" s="59">
        <v>10811</v>
      </c>
      <c r="E519" s="60">
        <v>13073</v>
      </c>
      <c r="F519" s="60">
        <v>12037</v>
      </c>
      <c r="G519" s="77">
        <v>259</v>
      </c>
      <c r="H519" s="60">
        <f t="shared" si="16"/>
        <v>172</v>
      </c>
      <c r="I519" s="60">
        <f t="shared" si="17"/>
        <v>172</v>
      </c>
      <c r="J519" s="78">
        <v>100.19</v>
      </c>
      <c r="K519" s="79">
        <v>130.4820840403234</v>
      </c>
      <c r="L519" s="79" t="s">
        <v>1415</v>
      </c>
      <c r="M519" s="80">
        <v>8</v>
      </c>
      <c r="N519" s="81">
        <v>-4.1069444444444443</v>
      </c>
      <c r="O519" s="81">
        <v>-81.053888888888892</v>
      </c>
      <c r="P519" s="82" t="s">
        <v>694</v>
      </c>
      <c r="Q519" s="83"/>
      <c r="R519" s="84"/>
      <c r="S519" s="85">
        <v>3</v>
      </c>
      <c r="T519" s="82" t="s">
        <v>23</v>
      </c>
      <c r="U519" s="77">
        <v>259</v>
      </c>
      <c r="V519" s="76">
        <v>201</v>
      </c>
      <c r="W519" s="76">
        <v>13</v>
      </c>
      <c r="X519" s="86">
        <v>6.467661691542288</v>
      </c>
      <c r="Y519" s="76">
        <v>124</v>
      </c>
      <c r="Z519" s="72">
        <v>8.0500894454382834</v>
      </c>
      <c r="AA519" s="72">
        <v>34.965034965034967</v>
      </c>
      <c r="AB519" s="72" t="s">
        <v>16</v>
      </c>
      <c r="AC519" s="73" t="s">
        <v>16</v>
      </c>
      <c r="AD519" s="373">
        <v>0.56139015223815947</v>
      </c>
      <c r="AE519" s="373" t="s">
        <v>16</v>
      </c>
      <c r="AF519" s="76">
        <v>2283.4609099999998</v>
      </c>
      <c r="AG519" s="75">
        <v>17.466999999999999</v>
      </c>
      <c r="AH519" s="76">
        <v>264</v>
      </c>
      <c r="AI519" s="75">
        <v>2.020883</v>
      </c>
      <c r="AJ519" s="76">
        <v>4228</v>
      </c>
      <c r="AK519" s="75">
        <v>5351.3519613870003</v>
      </c>
      <c r="AL519" s="75">
        <v>578.55885183202008</v>
      </c>
      <c r="AM519" s="75">
        <v>385.36047961447258</v>
      </c>
      <c r="AN519" s="76">
        <v>963.91933144649272</v>
      </c>
      <c r="AP519" s="13"/>
      <c r="AQ519" s="13"/>
      <c r="AR519" s="13"/>
    </row>
    <row r="520" spans="1:44" x14ac:dyDescent="0.25">
      <c r="A520" t="s">
        <v>34</v>
      </c>
      <c r="B520" s="58" t="s">
        <v>1416</v>
      </c>
      <c r="C520" s="59" t="s">
        <v>1417</v>
      </c>
      <c r="D520" s="59">
        <v>90957</v>
      </c>
      <c r="E520" s="60">
        <v>99551</v>
      </c>
      <c r="F520" s="60">
        <v>108144</v>
      </c>
      <c r="G520" s="77">
        <v>1656</v>
      </c>
      <c r="H520" s="60">
        <f t="shared" si="16"/>
        <v>1570</v>
      </c>
      <c r="I520" s="60">
        <f t="shared" si="17"/>
        <v>484</v>
      </c>
      <c r="J520" s="78">
        <v>1116.99</v>
      </c>
      <c r="K520" s="79">
        <v>89.124343100654443</v>
      </c>
      <c r="L520" s="79" t="s">
        <v>1400</v>
      </c>
      <c r="M520" s="80">
        <v>23</v>
      </c>
      <c r="N520" s="81">
        <v>-4.5794444444444444</v>
      </c>
      <c r="O520" s="81">
        <v>-81.269444444444446</v>
      </c>
      <c r="P520" s="82" t="s">
        <v>41</v>
      </c>
      <c r="Q520" s="83"/>
      <c r="R520" s="84"/>
      <c r="S520" s="85">
        <v>9</v>
      </c>
      <c r="T520" s="82" t="s">
        <v>23</v>
      </c>
      <c r="U520" s="77">
        <v>1656</v>
      </c>
      <c r="V520" s="76">
        <v>1411</v>
      </c>
      <c r="W520" s="76">
        <v>88</v>
      </c>
      <c r="X520" s="86">
        <v>6.2367115520907159</v>
      </c>
      <c r="Y520" s="76">
        <v>1086</v>
      </c>
      <c r="Z520" s="75">
        <v>11.207621182404035</v>
      </c>
      <c r="AA520" s="75">
        <v>31.428571428571427</v>
      </c>
      <c r="AB520" s="75" t="s">
        <v>16</v>
      </c>
      <c r="AC520" s="87" t="s">
        <v>39</v>
      </c>
      <c r="AD520" s="360">
        <v>0.59011505304100853</v>
      </c>
      <c r="AE520" s="360" t="s">
        <v>16</v>
      </c>
      <c r="AF520" s="76">
        <v>15470.633559100002</v>
      </c>
      <c r="AG520" s="75">
        <v>15.540410000000001</v>
      </c>
      <c r="AH520" s="76">
        <v>1875</v>
      </c>
      <c r="AI520" s="75">
        <v>1.8838790000000001</v>
      </c>
      <c r="AJ520" s="76">
        <v>28195</v>
      </c>
      <c r="AK520" s="75">
        <v>39183.073996785999</v>
      </c>
      <c r="AL520" s="75">
        <v>478.41713242458644</v>
      </c>
      <c r="AM520" s="75">
        <v>388.39332081043887</v>
      </c>
      <c r="AN520" s="76">
        <v>866.81045323502531</v>
      </c>
      <c r="AP520" s="13"/>
      <c r="AQ520" s="13"/>
      <c r="AR520" s="13"/>
    </row>
    <row r="521" spans="1:44" x14ac:dyDescent="0.25">
      <c r="A521" t="s">
        <v>19</v>
      </c>
      <c r="B521" s="97" t="s">
        <v>1418</v>
      </c>
      <c r="C521" s="48" t="s">
        <v>1419</v>
      </c>
      <c r="D521" s="48">
        <v>746844</v>
      </c>
      <c r="E521" s="49">
        <v>862459</v>
      </c>
      <c r="F521" s="49">
        <v>957992</v>
      </c>
      <c r="G521" s="196">
        <v>16361</v>
      </c>
      <c r="H521" s="49">
        <f t="shared" si="16"/>
        <v>11364</v>
      </c>
      <c r="I521" s="49">
        <f t="shared" si="17"/>
        <v>8022</v>
      </c>
      <c r="J521" s="50">
        <v>51305.780000000021</v>
      </c>
      <c r="K521" s="51">
        <v>16.810172265191166</v>
      </c>
      <c r="L521" s="51" t="s">
        <v>1420</v>
      </c>
      <c r="M521" s="52">
        <v>895</v>
      </c>
      <c r="N521" s="53">
        <v>-6.0347222222222223</v>
      </c>
      <c r="O521" s="53">
        <v>-76.974166666666662</v>
      </c>
      <c r="P521" s="183" t="s">
        <v>16</v>
      </c>
      <c r="Q521" s="55">
        <v>10</v>
      </c>
      <c r="R521" s="56">
        <v>77</v>
      </c>
      <c r="S521" s="57">
        <v>2510</v>
      </c>
      <c r="T521" s="202" t="s">
        <v>23</v>
      </c>
      <c r="U521" s="196">
        <v>16361</v>
      </c>
      <c r="V521" s="203">
        <v>14950</v>
      </c>
      <c r="W521" s="203">
        <v>940</v>
      </c>
      <c r="X521" s="204">
        <v>6.2876254180602009</v>
      </c>
      <c r="Y521" s="203">
        <v>11130</v>
      </c>
      <c r="Z521" s="205">
        <v>13.922240863666206</v>
      </c>
      <c r="AA521" s="205">
        <v>35.980582524271846</v>
      </c>
      <c r="AB521" s="205">
        <v>37.5</v>
      </c>
      <c r="AC521" s="206">
        <v>16</v>
      </c>
      <c r="AD521" s="361">
        <v>0.48320026349549811</v>
      </c>
      <c r="AE521" s="361">
        <v>0.7017407</v>
      </c>
      <c r="AF521" s="203">
        <v>199228.02900000001</v>
      </c>
      <c r="AG521" s="205">
        <v>23.1</v>
      </c>
      <c r="AH521" s="203">
        <v>26736</v>
      </c>
      <c r="AI521" s="205">
        <v>3.1</v>
      </c>
      <c r="AJ521" s="203">
        <v>284443</v>
      </c>
      <c r="AK521" s="203">
        <v>343462.06006547587</v>
      </c>
      <c r="AL521" s="205">
        <v>2536.7622170329255</v>
      </c>
      <c r="AM521" s="205">
        <v>1267.3447646670741</v>
      </c>
      <c r="AN521" s="203">
        <v>3804.1069816999989</v>
      </c>
      <c r="AP521" s="13"/>
      <c r="AQ521" s="13"/>
      <c r="AR521" s="13"/>
    </row>
    <row r="522" spans="1:44" x14ac:dyDescent="0.25">
      <c r="A522" t="s">
        <v>30</v>
      </c>
      <c r="B522" s="421" t="s">
        <v>1421</v>
      </c>
      <c r="C522" s="422" t="s">
        <v>521</v>
      </c>
      <c r="D522" s="422">
        <v>50474</v>
      </c>
      <c r="E522" s="423">
        <v>58370</v>
      </c>
      <c r="F522" s="423">
        <v>64406</v>
      </c>
      <c r="G522" s="424">
        <v>1190</v>
      </c>
      <c r="H522" s="423">
        <f t="shared" si="16"/>
        <v>671</v>
      </c>
      <c r="I522" s="423">
        <f t="shared" si="17"/>
        <v>598</v>
      </c>
      <c r="J522" s="425">
        <v>8050.9</v>
      </c>
      <c r="K522" s="426">
        <v>7.2501211044727922</v>
      </c>
      <c r="L522" s="426" t="s">
        <v>522</v>
      </c>
      <c r="M522" s="427">
        <v>330</v>
      </c>
      <c r="N522" s="428">
        <v>-7.0522222222222224</v>
      </c>
      <c r="O522" s="428">
        <v>-76.589722222222221</v>
      </c>
      <c r="P522" s="429" t="s">
        <v>16</v>
      </c>
      <c r="Q522" s="430"/>
      <c r="R522" s="431">
        <v>6</v>
      </c>
      <c r="S522" s="432">
        <v>322</v>
      </c>
      <c r="T522" s="429" t="s">
        <v>23</v>
      </c>
      <c r="U522" s="424">
        <v>1190</v>
      </c>
      <c r="V522" s="433">
        <v>892</v>
      </c>
      <c r="W522" s="433">
        <v>63</v>
      </c>
      <c r="X522" s="434">
        <v>7.0627802690582957</v>
      </c>
      <c r="Y522" s="433">
        <v>479</v>
      </c>
      <c r="Z522" s="435">
        <v>16.218987082222679</v>
      </c>
      <c r="AA522" s="435">
        <v>10.194730813287514</v>
      </c>
      <c r="AB522" s="435" t="s">
        <v>16</v>
      </c>
      <c r="AC522" s="436">
        <v>1</v>
      </c>
      <c r="AD522" s="437">
        <v>0.41952273520293487</v>
      </c>
      <c r="AE522" s="437">
        <v>0.61960269209119423</v>
      </c>
      <c r="AF522" s="433">
        <v>18400.106432500001</v>
      </c>
      <c r="AG522" s="435">
        <v>31.523225</v>
      </c>
      <c r="AH522" s="433">
        <v>3905</v>
      </c>
      <c r="AI522" s="435">
        <v>6.6893263891254673</v>
      </c>
      <c r="AJ522" s="433">
        <v>19097</v>
      </c>
      <c r="AK522" s="435">
        <v>22507.061777693973</v>
      </c>
      <c r="AL522" s="435">
        <v>1355.5838836731195</v>
      </c>
      <c r="AM522" s="435">
        <v>1043.5247560390612</v>
      </c>
      <c r="AN522" s="433">
        <v>2399.1086397121812</v>
      </c>
      <c r="AP522" s="13"/>
      <c r="AQ522" s="13"/>
      <c r="AR522" s="13"/>
    </row>
    <row r="523" spans="1:44" x14ac:dyDescent="0.25">
      <c r="A523" t="s">
        <v>34</v>
      </c>
      <c r="B523" s="58" t="s">
        <v>1422</v>
      </c>
      <c r="C523" s="59" t="s">
        <v>1423</v>
      </c>
      <c r="D523" s="59">
        <v>6067</v>
      </c>
      <c r="E523" s="60">
        <v>8715</v>
      </c>
      <c r="F523" s="60">
        <v>11788</v>
      </c>
      <c r="G523" s="77">
        <v>173</v>
      </c>
      <c r="H523" s="60">
        <f t="shared" si="16"/>
        <v>64</v>
      </c>
      <c r="I523" s="414" t="str">
        <f t="shared" si="17"/>
        <v>-</v>
      </c>
      <c r="J523" s="78">
        <v>6117.12</v>
      </c>
      <c r="K523" s="79">
        <v>1.4246900502197113</v>
      </c>
      <c r="L523" s="79" t="s">
        <v>1424</v>
      </c>
      <c r="M523" s="80">
        <v>253</v>
      </c>
      <c r="N523" s="81">
        <v>-7.2558333333333334</v>
      </c>
      <c r="O523" s="81">
        <v>-76.476666666666674</v>
      </c>
      <c r="P523" s="82" t="s">
        <v>68</v>
      </c>
      <c r="Q523" s="83"/>
      <c r="R523" s="84"/>
      <c r="S523" s="85">
        <v>48</v>
      </c>
      <c r="T523" s="82" t="s">
        <v>23</v>
      </c>
      <c r="U523" s="77">
        <v>173</v>
      </c>
      <c r="V523" s="76">
        <v>129</v>
      </c>
      <c r="W523" s="76">
        <v>12</v>
      </c>
      <c r="X523" s="86">
        <v>9.3023255813953494</v>
      </c>
      <c r="Y523" s="76">
        <v>71</v>
      </c>
      <c r="Z523" s="72">
        <v>20.63628546861565</v>
      </c>
      <c r="AA523" s="72">
        <v>4.0214477211796247</v>
      </c>
      <c r="AB523" s="72" t="s">
        <v>16</v>
      </c>
      <c r="AC523" s="73" t="s">
        <v>16</v>
      </c>
      <c r="AD523" s="373">
        <v>0.36456940430849377</v>
      </c>
      <c r="AE523" s="373" t="s">
        <v>16</v>
      </c>
      <c r="AF523" s="76">
        <v>3446.9232472499998</v>
      </c>
      <c r="AG523" s="75">
        <v>39.551614999999998</v>
      </c>
      <c r="AH523" s="76">
        <v>961</v>
      </c>
      <c r="AI523" s="75">
        <v>11.025410000000001</v>
      </c>
      <c r="AJ523" s="76">
        <v>2063</v>
      </c>
      <c r="AK523" s="75">
        <v>3088.3433183560201</v>
      </c>
      <c r="AL523" s="75">
        <v>187.90270567986238</v>
      </c>
      <c r="AM523" s="75">
        <v>1424.4201044176707</v>
      </c>
      <c r="AN523" s="76">
        <v>1612.3228100975332</v>
      </c>
      <c r="AP523" s="13"/>
      <c r="AQ523" s="13"/>
      <c r="AR523" s="13"/>
    </row>
    <row r="524" spans="1:44" x14ac:dyDescent="0.25">
      <c r="A524" t="s">
        <v>34</v>
      </c>
      <c r="B524" s="58" t="s">
        <v>1425</v>
      </c>
      <c r="C524" s="59" t="s">
        <v>1426</v>
      </c>
      <c r="D524" s="59">
        <v>11889</v>
      </c>
      <c r="E524" s="60">
        <v>14334</v>
      </c>
      <c r="F524" s="60">
        <v>15251</v>
      </c>
      <c r="G524" s="77">
        <v>326</v>
      </c>
      <c r="H524" s="60">
        <f t="shared" si="16"/>
        <v>120</v>
      </c>
      <c r="I524" s="414" t="str">
        <f t="shared" si="17"/>
        <v>-</v>
      </c>
      <c r="J524" s="78">
        <v>975.43</v>
      </c>
      <c r="K524" s="79">
        <v>14.695057564356233</v>
      </c>
      <c r="L524" s="79" t="s">
        <v>1427</v>
      </c>
      <c r="M524" s="80">
        <v>256</v>
      </c>
      <c r="N524" s="81">
        <v>-7.1016666666666666</v>
      </c>
      <c r="O524" s="81">
        <v>-76.471944444444446</v>
      </c>
      <c r="P524" s="82" t="s">
        <v>68</v>
      </c>
      <c r="Q524" s="83"/>
      <c r="R524" s="84"/>
      <c r="S524" s="85">
        <v>62</v>
      </c>
      <c r="T524" s="82" t="s">
        <v>23</v>
      </c>
      <c r="U524" s="77">
        <v>326</v>
      </c>
      <c r="V524" s="76">
        <v>176</v>
      </c>
      <c r="W524" s="76">
        <v>10</v>
      </c>
      <c r="X524" s="86">
        <v>5.6818181818181817</v>
      </c>
      <c r="Y524" s="76">
        <v>112</v>
      </c>
      <c r="Z524" s="72">
        <v>17.813267813267814</v>
      </c>
      <c r="AA524" s="72">
        <v>25</v>
      </c>
      <c r="AB524" s="72" t="s">
        <v>16</v>
      </c>
      <c r="AC524" s="73" t="s">
        <v>39</v>
      </c>
      <c r="AD524" s="373">
        <v>0.31696519348660313</v>
      </c>
      <c r="AE524" s="373" t="s">
        <v>16</v>
      </c>
      <c r="AF524" s="76">
        <v>2874.7115079600007</v>
      </c>
      <c r="AG524" s="75">
        <v>20.055194000000004</v>
      </c>
      <c r="AH524" s="76">
        <v>1018</v>
      </c>
      <c r="AI524" s="75">
        <v>7.0998000000000001</v>
      </c>
      <c r="AJ524" s="76">
        <v>4486</v>
      </c>
      <c r="AK524" s="75">
        <v>5088.9448999289507</v>
      </c>
      <c r="AL524" s="75">
        <v>406.41648667503836</v>
      </c>
      <c r="AM524" s="75">
        <v>657.85238523789587</v>
      </c>
      <c r="AN524" s="76">
        <v>1064.2688719129342</v>
      </c>
      <c r="AP524" s="13"/>
      <c r="AQ524" s="13"/>
      <c r="AR524" s="13"/>
    </row>
    <row r="525" spans="1:44" x14ac:dyDescent="0.25">
      <c r="A525" t="s">
        <v>34</v>
      </c>
      <c r="B525" s="58" t="s">
        <v>1428</v>
      </c>
      <c r="C525" s="59" t="s">
        <v>521</v>
      </c>
      <c r="D525" s="59">
        <v>14689</v>
      </c>
      <c r="E525" s="60">
        <v>17686</v>
      </c>
      <c r="F525" s="60">
        <v>18687</v>
      </c>
      <c r="G525" s="77">
        <v>378</v>
      </c>
      <c r="H525" s="60">
        <f t="shared" si="16"/>
        <v>290</v>
      </c>
      <c r="I525" s="60">
        <f t="shared" si="17"/>
        <v>597</v>
      </c>
      <c r="J525" s="78">
        <v>287.12</v>
      </c>
      <c r="K525" s="79">
        <v>61.597938144329895</v>
      </c>
      <c r="L525" s="79" t="s">
        <v>522</v>
      </c>
      <c r="M525" s="80">
        <v>330</v>
      </c>
      <c r="N525" s="81">
        <v>-7.0522222222222224</v>
      </c>
      <c r="O525" s="81">
        <v>-76.589722222222221</v>
      </c>
      <c r="P525" s="82" t="s">
        <v>694</v>
      </c>
      <c r="Q525" s="83"/>
      <c r="R525" s="84"/>
      <c r="S525" s="85">
        <v>56</v>
      </c>
      <c r="T525" s="82" t="s">
        <v>23</v>
      </c>
      <c r="U525" s="77">
        <v>378</v>
      </c>
      <c r="V525" s="76">
        <v>291</v>
      </c>
      <c r="W525" s="76">
        <v>19</v>
      </c>
      <c r="X525" s="86">
        <v>6.5292096219931279</v>
      </c>
      <c r="Y525" s="76">
        <v>139</v>
      </c>
      <c r="Z525" s="75">
        <v>13.882863340563992</v>
      </c>
      <c r="AA525" s="75">
        <v>8.870967741935484</v>
      </c>
      <c r="AB525" s="75" t="s">
        <v>16</v>
      </c>
      <c r="AC525" s="87" t="s">
        <v>16</v>
      </c>
      <c r="AD525" s="360">
        <v>0.51780982600318815</v>
      </c>
      <c r="AE525" s="360" t="s">
        <v>16</v>
      </c>
      <c r="AF525" s="76">
        <v>4861.1817418399996</v>
      </c>
      <c r="AG525" s="75">
        <v>27.486044</v>
      </c>
      <c r="AH525" s="76">
        <v>655</v>
      </c>
      <c r="AI525" s="75">
        <v>3.7032210000000001</v>
      </c>
      <c r="AJ525" s="76">
        <v>5624</v>
      </c>
      <c r="AK525" s="75">
        <v>7410.1980501360003</v>
      </c>
      <c r="AL525" s="75">
        <v>2996.1263225149842</v>
      </c>
      <c r="AM525" s="75">
        <v>1582.094677145765</v>
      </c>
      <c r="AN525" s="76">
        <v>4578.220999660748</v>
      </c>
      <c r="AP525" s="13"/>
      <c r="AQ525" s="13"/>
      <c r="AR525" s="13"/>
    </row>
    <row r="526" spans="1:44" x14ac:dyDescent="0.25">
      <c r="A526" t="s">
        <v>34</v>
      </c>
      <c r="B526" s="58" t="s">
        <v>1429</v>
      </c>
      <c r="C526" s="59" t="s">
        <v>1430</v>
      </c>
      <c r="D526" s="59">
        <v>2882</v>
      </c>
      <c r="E526" s="60">
        <v>2756</v>
      </c>
      <c r="F526" s="60">
        <v>2994</v>
      </c>
      <c r="G526" s="77">
        <v>57</v>
      </c>
      <c r="H526" s="60">
        <f t="shared" ref="H526:H589" si="18">IFERROR(VLOOKUP(B526,_Mayores80años_,2,0),0)</f>
        <v>30</v>
      </c>
      <c r="I526" s="414" t="str">
        <f t="shared" ref="I526:I589" si="19">IFERROR(VLOOKUP(B526,_discapacidad_,2,0),"-")</f>
        <v>-</v>
      </c>
      <c r="J526" s="78">
        <v>210.42</v>
      </c>
      <c r="K526" s="79">
        <v>13.097614295219087</v>
      </c>
      <c r="L526" s="79" t="s">
        <v>1431</v>
      </c>
      <c r="M526" s="80">
        <v>267</v>
      </c>
      <c r="N526" s="81">
        <v>-7.1311111111111103</v>
      </c>
      <c r="O526" s="81">
        <v>-76.648611111111123</v>
      </c>
      <c r="P526" s="82" t="s">
        <v>38</v>
      </c>
      <c r="Q526" s="83"/>
      <c r="R526" s="84"/>
      <c r="S526" s="85">
        <v>64</v>
      </c>
      <c r="T526" s="82" t="s">
        <v>23</v>
      </c>
      <c r="U526" s="77">
        <v>57</v>
      </c>
      <c r="V526" s="76">
        <v>48</v>
      </c>
      <c r="W526" s="76">
        <v>0</v>
      </c>
      <c r="X526" s="87">
        <v>0</v>
      </c>
      <c r="Y526" s="76">
        <v>37</v>
      </c>
      <c r="Z526" s="72">
        <v>15.412186379928317</v>
      </c>
      <c r="AA526" s="72">
        <v>0</v>
      </c>
      <c r="AB526" s="72" t="s">
        <v>16</v>
      </c>
      <c r="AC526" s="73" t="s">
        <v>16</v>
      </c>
      <c r="AD526" s="373">
        <v>0.35732366364588458</v>
      </c>
      <c r="AE526" s="373" t="s">
        <v>16</v>
      </c>
      <c r="AF526" s="76">
        <v>761.26664692000008</v>
      </c>
      <c r="AG526" s="75">
        <v>27.622157000000001</v>
      </c>
      <c r="AH526" s="76">
        <v>179</v>
      </c>
      <c r="AI526" s="75">
        <v>6.503069</v>
      </c>
      <c r="AJ526" s="76">
        <v>1098</v>
      </c>
      <c r="AK526" s="75">
        <v>955.16947925500097</v>
      </c>
      <c r="AL526" s="75">
        <v>387.00436865021766</v>
      </c>
      <c r="AM526" s="75">
        <v>493.54179245283018</v>
      </c>
      <c r="AN526" s="76">
        <v>880.54616110304778</v>
      </c>
      <c r="AP526" s="13"/>
      <c r="AQ526" s="13"/>
      <c r="AR526" s="13"/>
    </row>
    <row r="527" spans="1:44" x14ac:dyDescent="0.25">
      <c r="A527" t="s">
        <v>34</v>
      </c>
      <c r="B527" s="58" t="s">
        <v>1432</v>
      </c>
      <c r="C527" s="59" t="s">
        <v>639</v>
      </c>
      <c r="D527" s="59">
        <v>9197</v>
      </c>
      <c r="E527" s="60">
        <v>8734</v>
      </c>
      <c r="F527" s="60">
        <v>9775</v>
      </c>
      <c r="G527" s="77">
        <v>145</v>
      </c>
      <c r="H527" s="60">
        <f t="shared" si="18"/>
        <v>107</v>
      </c>
      <c r="I527" s="60">
        <f t="shared" si="19"/>
        <v>1</v>
      </c>
      <c r="J527" s="78">
        <v>362.49</v>
      </c>
      <c r="K527" s="79">
        <v>24.094457778145603</v>
      </c>
      <c r="L527" s="79" t="s">
        <v>640</v>
      </c>
      <c r="M527" s="80">
        <v>278</v>
      </c>
      <c r="N527" s="81">
        <v>-6.8097222222222218</v>
      </c>
      <c r="O527" s="81">
        <v>-76.574722222222221</v>
      </c>
      <c r="P527" s="82" t="s">
        <v>52</v>
      </c>
      <c r="Q527" s="83"/>
      <c r="R527" s="84"/>
      <c r="S527" s="85">
        <v>58</v>
      </c>
      <c r="T527" s="82" t="s">
        <v>23</v>
      </c>
      <c r="U527" s="77">
        <v>145</v>
      </c>
      <c r="V527" s="76">
        <v>143</v>
      </c>
      <c r="W527" s="76">
        <v>15</v>
      </c>
      <c r="X527" s="86">
        <v>10.48951048951049</v>
      </c>
      <c r="Y527" s="76">
        <v>70</v>
      </c>
      <c r="Z527" s="75">
        <v>14.661134163208853</v>
      </c>
      <c r="AA527" s="75">
        <v>41.428571428571431</v>
      </c>
      <c r="AB527" s="75" t="s">
        <v>16</v>
      </c>
      <c r="AC527" s="87" t="s">
        <v>16</v>
      </c>
      <c r="AD527" s="360">
        <v>0.40710137344257807</v>
      </c>
      <c r="AE527" s="360" t="s">
        <v>16</v>
      </c>
      <c r="AF527" s="76">
        <v>4054.5876148800007</v>
      </c>
      <c r="AG527" s="75">
        <v>46.423032000000006</v>
      </c>
      <c r="AH527" s="76">
        <v>639</v>
      </c>
      <c r="AI527" s="75">
        <v>7.3133480000000004</v>
      </c>
      <c r="AJ527" s="76">
        <v>3792</v>
      </c>
      <c r="AK527" s="75">
        <v>3555.2063972900005</v>
      </c>
      <c r="AL527" s="75">
        <v>269.38153766888024</v>
      </c>
      <c r="AM527" s="75">
        <v>284.96898900847265</v>
      </c>
      <c r="AN527" s="76">
        <v>554.35052667735283</v>
      </c>
      <c r="AP527" s="13"/>
      <c r="AQ527" s="13"/>
      <c r="AR527" s="13"/>
    </row>
    <row r="528" spans="1:44" x14ac:dyDescent="0.25">
      <c r="A528" t="s">
        <v>34</v>
      </c>
      <c r="B528" s="58" t="s">
        <v>1433</v>
      </c>
      <c r="C528" s="59" t="s">
        <v>1434</v>
      </c>
      <c r="D528" s="59">
        <v>5750</v>
      </c>
      <c r="E528" s="60">
        <v>6145</v>
      </c>
      <c r="F528" s="60">
        <v>5911</v>
      </c>
      <c r="G528" s="77">
        <v>112</v>
      </c>
      <c r="H528" s="60">
        <f t="shared" si="18"/>
        <v>60</v>
      </c>
      <c r="I528" s="414" t="str">
        <f t="shared" si="19"/>
        <v>-</v>
      </c>
      <c r="J528" s="78">
        <v>98.32</v>
      </c>
      <c r="K528" s="79">
        <v>62.500000000000007</v>
      </c>
      <c r="L528" s="79" t="s">
        <v>1435</v>
      </c>
      <c r="M528" s="80">
        <v>242</v>
      </c>
      <c r="N528" s="81">
        <v>-7.0230555555555556</v>
      </c>
      <c r="O528" s="81">
        <v>-76.465833333333336</v>
      </c>
      <c r="P528" s="82" t="s">
        <v>45</v>
      </c>
      <c r="Q528" s="83"/>
      <c r="R528" s="84"/>
      <c r="S528" s="85">
        <v>34</v>
      </c>
      <c r="T528" s="82" t="s">
        <v>23</v>
      </c>
      <c r="U528" s="77">
        <v>112</v>
      </c>
      <c r="V528" s="76">
        <v>105</v>
      </c>
      <c r="W528" s="76">
        <v>7</v>
      </c>
      <c r="X528" s="86">
        <v>6.666666666666667</v>
      </c>
      <c r="Y528" s="76">
        <v>50</v>
      </c>
      <c r="Z528" s="72">
        <v>12.621359223300971</v>
      </c>
      <c r="AA528" s="72">
        <v>15.217391304347828</v>
      </c>
      <c r="AB528" s="72" t="s">
        <v>16</v>
      </c>
      <c r="AC528" s="73" t="s">
        <v>16</v>
      </c>
      <c r="AD528" s="373">
        <v>0.52610672607933306</v>
      </c>
      <c r="AE528" s="373" t="s">
        <v>16</v>
      </c>
      <c r="AF528" s="76">
        <v>2331.5208447499999</v>
      </c>
      <c r="AG528" s="75">
        <v>37.941755000000001</v>
      </c>
      <c r="AH528" s="76">
        <v>373</v>
      </c>
      <c r="AI528" s="75">
        <v>6.0683480000000003</v>
      </c>
      <c r="AJ528" s="76">
        <v>2034</v>
      </c>
      <c r="AK528" s="75">
        <v>2409.1996327279999</v>
      </c>
      <c r="AL528" s="75">
        <v>292.77478925956063</v>
      </c>
      <c r="AM528" s="75">
        <v>162.77728885272577</v>
      </c>
      <c r="AN528" s="76">
        <v>455.55207811228644</v>
      </c>
      <c r="AP528" s="13"/>
      <c r="AQ528" s="13"/>
      <c r="AR528" s="13"/>
    </row>
    <row r="529" spans="1:44" x14ac:dyDescent="0.25">
      <c r="A529" t="s">
        <v>30</v>
      </c>
      <c r="B529" s="421" t="s">
        <v>1436</v>
      </c>
      <c r="C529" s="422" t="s">
        <v>1437</v>
      </c>
      <c r="D529" s="422">
        <v>34434</v>
      </c>
      <c r="E529" s="423">
        <v>40917</v>
      </c>
      <c r="F529" s="423">
        <v>44052</v>
      </c>
      <c r="G529" s="424">
        <v>818</v>
      </c>
      <c r="H529" s="423">
        <f t="shared" si="18"/>
        <v>529</v>
      </c>
      <c r="I529" s="423">
        <f t="shared" si="19"/>
        <v>412</v>
      </c>
      <c r="J529" s="425">
        <v>1298.1400000000001</v>
      </c>
      <c r="K529" s="426">
        <v>31.519712819880748</v>
      </c>
      <c r="L529" s="426" t="s">
        <v>5630</v>
      </c>
      <c r="M529" s="427">
        <v>342</v>
      </c>
      <c r="N529" s="428">
        <v>-6.6138888888888889</v>
      </c>
      <c r="O529" s="428">
        <v>-76.695277777777775</v>
      </c>
      <c r="P529" s="429" t="s">
        <v>16</v>
      </c>
      <c r="Q529" s="430"/>
      <c r="R529" s="431">
        <v>5</v>
      </c>
      <c r="S529" s="432">
        <v>150</v>
      </c>
      <c r="T529" s="429" t="s">
        <v>23</v>
      </c>
      <c r="U529" s="424">
        <v>818</v>
      </c>
      <c r="V529" s="433">
        <v>740</v>
      </c>
      <c r="W529" s="433">
        <v>58</v>
      </c>
      <c r="X529" s="434">
        <v>7.8378378378378386</v>
      </c>
      <c r="Y529" s="433">
        <v>487</v>
      </c>
      <c r="Z529" s="435">
        <v>17.719626168224298</v>
      </c>
      <c r="AA529" s="435">
        <v>48.20295983086681</v>
      </c>
      <c r="AB529" s="435" t="s">
        <v>16</v>
      </c>
      <c r="AC529" s="436">
        <v>2</v>
      </c>
      <c r="AD529" s="437">
        <v>0.3308643046497059</v>
      </c>
      <c r="AE529" s="437">
        <v>0.65964250697285909</v>
      </c>
      <c r="AF529" s="433">
        <v>14307.010396439997</v>
      </c>
      <c r="AG529" s="435">
        <v>34.965931999999995</v>
      </c>
      <c r="AH529" s="433">
        <v>5960</v>
      </c>
      <c r="AI529" s="435">
        <v>14.565417661471217</v>
      </c>
      <c r="AJ529" s="433">
        <v>13708</v>
      </c>
      <c r="AK529" s="435">
        <v>15892.790935905969</v>
      </c>
      <c r="AL529" s="435">
        <v>560.59657428452704</v>
      </c>
      <c r="AM529" s="435">
        <v>649.5852291223697</v>
      </c>
      <c r="AN529" s="433">
        <v>1210.1818034068967</v>
      </c>
      <c r="AP529" s="13"/>
      <c r="AQ529" s="13"/>
      <c r="AR529" s="13"/>
    </row>
    <row r="530" spans="1:44" x14ac:dyDescent="0.25">
      <c r="A530" t="s">
        <v>34</v>
      </c>
      <c r="B530" s="58" t="s">
        <v>1439</v>
      </c>
      <c r="C530" s="59" t="s">
        <v>1440</v>
      </c>
      <c r="D530" s="59">
        <v>2640</v>
      </c>
      <c r="E530" s="60">
        <v>2403</v>
      </c>
      <c r="F530" s="60">
        <v>2703</v>
      </c>
      <c r="G530" s="77">
        <v>33</v>
      </c>
      <c r="H530" s="60">
        <f t="shared" si="18"/>
        <v>59</v>
      </c>
      <c r="I530" s="60">
        <f t="shared" si="19"/>
        <v>114</v>
      </c>
      <c r="J530" s="78">
        <v>168.19</v>
      </c>
      <c r="K530" s="79">
        <v>14.287413044770796</v>
      </c>
      <c r="L530" s="79" t="s">
        <v>637</v>
      </c>
      <c r="M530" s="80">
        <v>318</v>
      </c>
      <c r="N530" s="81">
        <v>-6.7252777777777775</v>
      </c>
      <c r="O530" s="81">
        <v>-76.695277777777775</v>
      </c>
      <c r="P530" s="82" t="s">
        <v>45</v>
      </c>
      <c r="Q530" s="83"/>
      <c r="R530" s="84"/>
      <c r="S530" s="85">
        <v>26</v>
      </c>
      <c r="T530" s="82" t="s">
        <v>23</v>
      </c>
      <c r="U530" s="77">
        <v>33</v>
      </c>
      <c r="V530" s="76">
        <v>41</v>
      </c>
      <c r="W530" s="76">
        <v>0</v>
      </c>
      <c r="X530" s="87">
        <v>0</v>
      </c>
      <c r="Y530" s="76">
        <v>27</v>
      </c>
      <c r="Z530" s="72">
        <v>11.746031746031745</v>
      </c>
      <c r="AA530" s="72">
        <v>48.148148148148145</v>
      </c>
      <c r="AB530" s="72" t="s">
        <v>16</v>
      </c>
      <c r="AC530" s="73" t="s">
        <v>16</v>
      </c>
      <c r="AD530" s="373">
        <v>0.43558496397672153</v>
      </c>
      <c r="AE530" s="373" t="s">
        <v>16</v>
      </c>
      <c r="AF530" s="76">
        <v>589.52911941000002</v>
      </c>
      <c r="AG530" s="75">
        <v>24.533047</v>
      </c>
      <c r="AH530" s="76">
        <v>105</v>
      </c>
      <c r="AI530" s="75">
        <v>4.3832360000000001</v>
      </c>
      <c r="AJ530" s="76">
        <v>700</v>
      </c>
      <c r="AK530" s="75">
        <v>1009.615154169</v>
      </c>
      <c r="AL530" s="75">
        <v>352.64114024136501</v>
      </c>
      <c r="AM530" s="75">
        <v>1027.8444735746982</v>
      </c>
      <c r="AN530" s="76">
        <v>1380.4856138160635</v>
      </c>
      <c r="AP530" s="13"/>
      <c r="AQ530" s="13"/>
      <c r="AR530" s="13"/>
    </row>
    <row r="531" spans="1:44" x14ac:dyDescent="0.25">
      <c r="A531" t="s">
        <v>34</v>
      </c>
      <c r="B531" s="58" t="s">
        <v>1441</v>
      </c>
      <c r="C531" s="59" t="s">
        <v>1442</v>
      </c>
      <c r="D531" s="59">
        <v>13660</v>
      </c>
      <c r="E531" s="60">
        <v>16176</v>
      </c>
      <c r="F531" s="60">
        <v>18101</v>
      </c>
      <c r="G531" s="77">
        <v>357</v>
      </c>
      <c r="H531" s="60">
        <f t="shared" si="18"/>
        <v>240</v>
      </c>
      <c r="I531" s="60">
        <f t="shared" si="19"/>
        <v>173</v>
      </c>
      <c r="J531" s="78">
        <v>299.89999999999998</v>
      </c>
      <c r="K531" s="79">
        <v>53.937979326442154</v>
      </c>
      <c r="L531" s="79" t="s">
        <v>1438</v>
      </c>
      <c r="M531" s="80">
        <v>342</v>
      </c>
      <c r="N531" s="81">
        <v>-6.6138888888888889</v>
      </c>
      <c r="O531" s="81">
        <v>-76.695277777777775</v>
      </c>
      <c r="P531" s="82" t="s">
        <v>75</v>
      </c>
      <c r="Q531" s="83"/>
      <c r="R531" s="84"/>
      <c r="S531" s="85">
        <v>32</v>
      </c>
      <c r="T531" s="82" t="s">
        <v>23</v>
      </c>
      <c r="U531" s="77">
        <v>357</v>
      </c>
      <c r="V531" s="76">
        <v>365</v>
      </c>
      <c r="W531" s="76">
        <v>35</v>
      </c>
      <c r="X531" s="86">
        <v>9.5890410958904102</v>
      </c>
      <c r="Y531" s="76">
        <v>276</v>
      </c>
      <c r="Z531" s="75">
        <v>15.925503610794376</v>
      </c>
      <c r="AA531" s="75">
        <v>61.038961038961034</v>
      </c>
      <c r="AB531" s="75" t="s">
        <v>16</v>
      </c>
      <c r="AC531" s="87" t="s">
        <v>16</v>
      </c>
      <c r="AD531" s="360">
        <v>0.36801658887483535</v>
      </c>
      <c r="AE531" s="360" t="s">
        <v>16</v>
      </c>
      <c r="AF531" s="76">
        <v>5901.4973591999997</v>
      </c>
      <c r="AG531" s="75">
        <v>36.483044999999997</v>
      </c>
      <c r="AH531" s="76">
        <v>2699</v>
      </c>
      <c r="AI531" s="75">
        <v>16.68216</v>
      </c>
      <c r="AJ531" s="76">
        <v>5476</v>
      </c>
      <c r="AK531" s="75">
        <v>6927.7371678459594</v>
      </c>
      <c r="AL531" s="75">
        <v>362.33023058852598</v>
      </c>
      <c r="AM531" s="75">
        <v>818.22821031157264</v>
      </c>
      <c r="AN531" s="76">
        <v>1180.5584409000987</v>
      </c>
      <c r="AP531" s="13"/>
      <c r="AQ531" s="13"/>
      <c r="AR531" s="13"/>
    </row>
    <row r="532" spans="1:44" x14ac:dyDescent="0.25">
      <c r="A532" t="s">
        <v>34</v>
      </c>
      <c r="B532" s="58" t="s">
        <v>1443</v>
      </c>
      <c r="C532" s="59" t="s">
        <v>1419</v>
      </c>
      <c r="D532" s="59">
        <v>9476</v>
      </c>
      <c r="E532" s="60">
        <v>12231</v>
      </c>
      <c r="F532" s="60">
        <v>12296</v>
      </c>
      <c r="G532" s="77">
        <v>263</v>
      </c>
      <c r="H532" s="60">
        <f t="shared" si="18"/>
        <v>91</v>
      </c>
      <c r="I532" s="60">
        <f t="shared" si="19"/>
        <v>34</v>
      </c>
      <c r="J532" s="78">
        <v>562.57000000000005</v>
      </c>
      <c r="K532" s="79">
        <v>21.74129441669481</v>
      </c>
      <c r="L532" s="79" t="s">
        <v>1358</v>
      </c>
      <c r="M532" s="80">
        <v>437</v>
      </c>
      <c r="N532" s="81">
        <v>-6.514444444444444</v>
      </c>
      <c r="O532" s="81">
        <v>-76.740555555555559</v>
      </c>
      <c r="P532" s="82" t="s">
        <v>52</v>
      </c>
      <c r="Q532" s="83"/>
      <c r="R532" s="84"/>
      <c r="S532" s="85">
        <v>47</v>
      </c>
      <c r="T532" s="82" t="s">
        <v>23</v>
      </c>
      <c r="U532" s="77">
        <v>263</v>
      </c>
      <c r="V532" s="76">
        <v>181</v>
      </c>
      <c r="W532" s="76">
        <v>6</v>
      </c>
      <c r="X532" s="86">
        <v>3.3149171270718232</v>
      </c>
      <c r="Y532" s="76">
        <v>63</v>
      </c>
      <c r="Z532" s="75">
        <v>26.149425287356319</v>
      </c>
      <c r="AA532" s="75">
        <v>40.609137055837564</v>
      </c>
      <c r="AB532" s="75" t="s">
        <v>16</v>
      </c>
      <c r="AC532" s="87" t="s">
        <v>39</v>
      </c>
      <c r="AD532" s="360">
        <v>0.30031636062836692</v>
      </c>
      <c r="AE532" s="360" t="s">
        <v>16</v>
      </c>
      <c r="AF532" s="76">
        <v>4763.0067832800014</v>
      </c>
      <c r="AG532" s="75">
        <v>38.942088000000005</v>
      </c>
      <c r="AH532" s="76">
        <v>1675</v>
      </c>
      <c r="AI532" s="75">
        <v>13.69387</v>
      </c>
      <c r="AJ532" s="76">
        <v>3892</v>
      </c>
      <c r="AK532" s="75">
        <v>4367.8012221120098</v>
      </c>
      <c r="AL532" s="75">
        <v>317.82973019376988</v>
      </c>
      <c r="AM532" s="75">
        <v>415.46874090425968</v>
      </c>
      <c r="AN532" s="76">
        <v>733.29847109802961</v>
      </c>
      <c r="AP532" s="13"/>
      <c r="AQ532" s="13"/>
      <c r="AR532" s="13"/>
    </row>
    <row r="533" spans="1:44" x14ac:dyDescent="0.25">
      <c r="A533" t="s">
        <v>34</v>
      </c>
      <c r="B533" s="58" t="s">
        <v>1444</v>
      </c>
      <c r="C533" s="59" t="s">
        <v>269</v>
      </c>
      <c r="D533" s="59">
        <v>5984</v>
      </c>
      <c r="E533" s="60">
        <v>7013</v>
      </c>
      <c r="F533" s="60">
        <v>7833</v>
      </c>
      <c r="G533" s="77">
        <v>105</v>
      </c>
      <c r="H533" s="60">
        <f t="shared" si="18"/>
        <v>88</v>
      </c>
      <c r="I533" s="60">
        <f t="shared" si="19"/>
        <v>83</v>
      </c>
      <c r="J533" s="78">
        <v>243.41</v>
      </c>
      <c r="K533" s="79">
        <v>28.811470358654123</v>
      </c>
      <c r="L533" s="79" t="s">
        <v>552</v>
      </c>
      <c r="M533" s="80">
        <v>288</v>
      </c>
      <c r="N533" s="81">
        <v>-6.7463888888888892</v>
      </c>
      <c r="O533" s="81">
        <v>-76.623611111111103</v>
      </c>
      <c r="P533" s="82" t="s">
        <v>68</v>
      </c>
      <c r="Q533" s="83"/>
      <c r="R533" s="84"/>
      <c r="S533" s="85">
        <v>30</v>
      </c>
      <c r="T533" s="82" t="s">
        <v>23</v>
      </c>
      <c r="U533" s="77">
        <v>105</v>
      </c>
      <c r="V533" s="76">
        <v>107</v>
      </c>
      <c r="W533" s="76">
        <v>13</v>
      </c>
      <c r="X533" s="86">
        <v>12.149532710280374</v>
      </c>
      <c r="Y533" s="76">
        <v>75</v>
      </c>
      <c r="Z533" s="72">
        <v>14.989293361884368</v>
      </c>
      <c r="AA533" s="72">
        <v>50</v>
      </c>
      <c r="AB533" s="72" t="s">
        <v>16</v>
      </c>
      <c r="AC533" s="73" t="s">
        <v>39</v>
      </c>
      <c r="AD533" s="373">
        <v>0.30154506734487369</v>
      </c>
      <c r="AE533" s="373" t="s">
        <v>16</v>
      </c>
      <c r="AF533" s="76">
        <v>2133.2179166300002</v>
      </c>
      <c r="AG533" s="75">
        <v>30.418051000000002</v>
      </c>
      <c r="AH533" s="76">
        <v>1190</v>
      </c>
      <c r="AI533" s="75">
        <v>16.96838</v>
      </c>
      <c r="AJ533" s="76">
        <v>2622</v>
      </c>
      <c r="AK533" s="75">
        <v>2493.5253248040008</v>
      </c>
      <c r="AL533" s="75">
        <v>442.30466989875936</v>
      </c>
      <c r="AM533" s="75">
        <v>213.89719520889773</v>
      </c>
      <c r="AN533" s="76">
        <v>656.20186510765711</v>
      </c>
      <c r="AP533" s="13"/>
      <c r="AQ533" s="13"/>
      <c r="AR533" s="13"/>
    </row>
    <row r="534" spans="1:44" x14ac:dyDescent="0.25">
      <c r="A534" t="s">
        <v>34</v>
      </c>
      <c r="B534" s="58" t="s">
        <v>1445</v>
      </c>
      <c r="C534" s="59" t="s">
        <v>1446</v>
      </c>
      <c r="D534" s="59">
        <v>2674</v>
      </c>
      <c r="E534" s="60">
        <v>3094</v>
      </c>
      <c r="F534" s="60">
        <v>3119</v>
      </c>
      <c r="G534" s="77">
        <v>59</v>
      </c>
      <c r="H534" s="60">
        <f t="shared" si="18"/>
        <v>51</v>
      </c>
      <c r="I534" s="60">
        <f t="shared" si="19"/>
        <v>8</v>
      </c>
      <c r="J534" s="78">
        <v>24.07</v>
      </c>
      <c r="K534" s="79">
        <v>128.54175321977564</v>
      </c>
      <c r="L534" s="79" t="s">
        <v>1447</v>
      </c>
      <c r="M534" s="80">
        <v>413</v>
      </c>
      <c r="N534" s="81">
        <v>-6.5283333333333333</v>
      </c>
      <c r="O534" s="81">
        <v>-76.72</v>
      </c>
      <c r="P534" s="82" t="s">
        <v>38</v>
      </c>
      <c r="Q534" s="83"/>
      <c r="R534" s="84"/>
      <c r="S534" s="85">
        <v>15</v>
      </c>
      <c r="T534" s="82" t="s">
        <v>23</v>
      </c>
      <c r="U534" s="77">
        <v>59</v>
      </c>
      <c r="V534" s="76">
        <v>46</v>
      </c>
      <c r="W534" s="76">
        <v>4</v>
      </c>
      <c r="X534" s="86">
        <v>8.695652173913043</v>
      </c>
      <c r="Y534" s="76">
        <v>46</v>
      </c>
      <c r="Z534" s="72">
        <v>18.544600938967136</v>
      </c>
      <c r="AA534" s="72">
        <v>55.555555555555557</v>
      </c>
      <c r="AB534" s="72" t="s">
        <v>16</v>
      </c>
      <c r="AC534" s="73" t="s">
        <v>16</v>
      </c>
      <c r="AD534" s="373">
        <v>0.31411620571894855</v>
      </c>
      <c r="AE534" s="373" t="s">
        <v>16</v>
      </c>
      <c r="AF534" s="76">
        <v>977.70331931999999</v>
      </c>
      <c r="AG534" s="75">
        <v>31.599978</v>
      </c>
      <c r="AH534" s="76">
        <v>312</v>
      </c>
      <c r="AI534" s="75">
        <v>10.091699999999999</v>
      </c>
      <c r="AJ534" s="76">
        <v>1018</v>
      </c>
      <c r="AK534" s="75">
        <v>1094.112066974998</v>
      </c>
      <c r="AL534" s="75">
        <v>327.67403038138332</v>
      </c>
      <c r="AM534" s="75">
        <v>449.02493535875885</v>
      </c>
      <c r="AN534" s="76">
        <v>776.69896574014206</v>
      </c>
      <c r="AP534" s="13"/>
      <c r="AQ534" s="13"/>
      <c r="AR534" s="13"/>
    </row>
    <row r="535" spans="1:44" x14ac:dyDescent="0.25">
      <c r="A535" t="s">
        <v>30</v>
      </c>
      <c r="B535" s="421" t="s">
        <v>1448</v>
      </c>
      <c r="C535" s="422" t="s">
        <v>1430</v>
      </c>
      <c r="D535" s="422">
        <v>25166</v>
      </c>
      <c r="E535" s="423">
        <v>28871</v>
      </c>
      <c r="F535" s="423">
        <v>32779</v>
      </c>
      <c r="G535" s="424">
        <v>515</v>
      </c>
      <c r="H535" s="423">
        <f t="shared" si="18"/>
        <v>565</v>
      </c>
      <c r="I535" s="423">
        <f t="shared" si="19"/>
        <v>630</v>
      </c>
      <c r="J535" s="425">
        <v>2380.85</v>
      </c>
      <c r="K535" s="426">
        <v>12.126341432681606</v>
      </c>
      <c r="L535" s="426" t="s">
        <v>1449</v>
      </c>
      <c r="M535" s="427">
        <v>317</v>
      </c>
      <c r="N535" s="428">
        <v>-6.9366666666666665</v>
      </c>
      <c r="O535" s="428">
        <v>-76.772222222222226</v>
      </c>
      <c r="P535" s="429" t="s">
        <v>16</v>
      </c>
      <c r="Q535" s="430"/>
      <c r="R535" s="431">
        <v>6</v>
      </c>
      <c r="S535" s="432">
        <v>183</v>
      </c>
      <c r="T535" s="429" t="s">
        <v>23</v>
      </c>
      <c r="U535" s="424">
        <v>515</v>
      </c>
      <c r="V535" s="433">
        <v>423</v>
      </c>
      <c r="W535" s="433">
        <v>23</v>
      </c>
      <c r="X535" s="434">
        <v>5.4373522458628845</v>
      </c>
      <c r="Y535" s="433">
        <v>374</v>
      </c>
      <c r="Z535" s="435">
        <v>12.142542894852618</v>
      </c>
      <c r="AA535" s="435">
        <v>16.203703703703702</v>
      </c>
      <c r="AB535" s="435" t="s">
        <v>16</v>
      </c>
      <c r="AC535" s="436" t="s">
        <v>16</v>
      </c>
      <c r="AD535" s="437">
        <v>0.40830991598501654</v>
      </c>
      <c r="AE535" s="437">
        <v>0.65981075707388281</v>
      </c>
      <c r="AF535" s="433">
        <v>6346.0100759900006</v>
      </c>
      <c r="AG535" s="435">
        <v>21.980569000000003</v>
      </c>
      <c r="AH535" s="433">
        <v>2795</v>
      </c>
      <c r="AI535" s="435">
        <v>9.6800592824830041</v>
      </c>
      <c r="AJ535" s="433">
        <v>9304</v>
      </c>
      <c r="AK535" s="435">
        <v>10747.63063961801</v>
      </c>
      <c r="AL535" s="435">
        <v>2411.8459215129365</v>
      </c>
      <c r="AM535" s="435">
        <v>775.19071594333423</v>
      </c>
      <c r="AN535" s="433">
        <v>3187.0366374562718</v>
      </c>
      <c r="AP535" s="13"/>
      <c r="AQ535" s="13"/>
      <c r="AR535" s="13"/>
    </row>
    <row r="536" spans="1:44" x14ac:dyDescent="0.25">
      <c r="A536" t="s">
        <v>34</v>
      </c>
      <c r="B536" s="58" t="s">
        <v>1450</v>
      </c>
      <c r="C536" s="59" t="s">
        <v>1451</v>
      </c>
      <c r="D536" s="59">
        <v>2708</v>
      </c>
      <c r="E536" s="60">
        <v>4685</v>
      </c>
      <c r="F536" s="60">
        <v>4046</v>
      </c>
      <c r="G536" s="77">
        <v>92</v>
      </c>
      <c r="H536" s="60">
        <f t="shared" si="18"/>
        <v>29</v>
      </c>
      <c r="I536" s="60">
        <f t="shared" si="19"/>
        <v>24</v>
      </c>
      <c r="J536" s="78">
        <v>1347.34</v>
      </c>
      <c r="K536" s="79">
        <v>3.4772217851470306</v>
      </c>
      <c r="L536" s="79" t="s">
        <v>1452</v>
      </c>
      <c r="M536" s="80">
        <v>408</v>
      </c>
      <c r="N536" s="81">
        <v>-6.7647222222222219</v>
      </c>
      <c r="O536" s="81">
        <v>-76.813611111111115</v>
      </c>
      <c r="P536" s="82" t="s">
        <v>38</v>
      </c>
      <c r="Q536" s="83"/>
      <c r="R536" s="84"/>
      <c r="S536" s="85">
        <v>36</v>
      </c>
      <c r="T536" s="82" t="s">
        <v>23</v>
      </c>
      <c r="U536" s="77">
        <v>92</v>
      </c>
      <c r="V536" s="76">
        <v>47</v>
      </c>
      <c r="W536" s="76">
        <v>3</v>
      </c>
      <c r="X536" s="86">
        <v>6.3829787234042552</v>
      </c>
      <c r="Y536" s="76">
        <v>31</v>
      </c>
      <c r="Z536" s="72">
        <v>15.288220551378446</v>
      </c>
      <c r="AA536" s="72">
        <v>45.283018867924532</v>
      </c>
      <c r="AB536" s="72" t="s">
        <v>16</v>
      </c>
      <c r="AC536" s="73" t="s">
        <v>16</v>
      </c>
      <c r="AD536" s="373">
        <v>0.29089545933623134</v>
      </c>
      <c r="AE536" s="373" t="s">
        <v>16</v>
      </c>
      <c r="AF536" s="76">
        <v>1119.893967</v>
      </c>
      <c r="AG536" s="75">
        <v>23.90382</v>
      </c>
      <c r="AH536" s="76">
        <v>1369</v>
      </c>
      <c r="AI536" s="75">
        <v>29.224550000000001</v>
      </c>
      <c r="AJ536" s="76">
        <v>1016</v>
      </c>
      <c r="AK536" s="75">
        <v>1607.6871342280003</v>
      </c>
      <c r="AL536" s="75">
        <v>192.15972465314837</v>
      </c>
      <c r="AM536" s="75">
        <v>78.154815368196367</v>
      </c>
      <c r="AN536" s="76">
        <v>270.31454002134473</v>
      </c>
      <c r="AP536" s="13"/>
      <c r="AQ536" s="13"/>
      <c r="AR536" s="13"/>
    </row>
    <row r="537" spans="1:44" x14ac:dyDescent="0.25">
      <c r="A537" t="s">
        <v>34</v>
      </c>
      <c r="B537" s="58" t="s">
        <v>1453</v>
      </c>
      <c r="C537" s="59" t="s">
        <v>1454</v>
      </c>
      <c r="D537" s="59">
        <v>2852</v>
      </c>
      <c r="E537" s="60">
        <v>2153</v>
      </c>
      <c r="F537" s="60">
        <v>2914</v>
      </c>
      <c r="G537" s="77">
        <v>31</v>
      </c>
      <c r="H537" s="60">
        <f t="shared" si="18"/>
        <v>60</v>
      </c>
      <c r="I537" s="60">
        <f t="shared" si="19"/>
        <v>73</v>
      </c>
      <c r="J537" s="78">
        <v>122.77</v>
      </c>
      <c r="K537" s="79">
        <v>17.536857538486601</v>
      </c>
      <c r="L537" s="79" t="s">
        <v>1455</v>
      </c>
      <c r="M537" s="80">
        <v>293</v>
      </c>
      <c r="N537" s="81">
        <v>-7.0216666666666665</v>
      </c>
      <c r="O537" s="81">
        <v>-76.723333333333329</v>
      </c>
      <c r="P537" s="82" t="s">
        <v>38</v>
      </c>
      <c r="Q537" s="83"/>
      <c r="R537" s="84"/>
      <c r="S537" s="85">
        <v>23</v>
      </c>
      <c r="T537" s="82" t="s">
        <v>23</v>
      </c>
      <c r="U537" s="77">
        <v>31</v>
      </c>
      <c r="V537" s="76">
        <v>32</v>
      </c>
      <c r="W537" s="76">
        <v>4</v>
      </c>
      <c r="X537" s="86">
        <v>12.5</v>
      </c>
      <c r="Y537" s="76">
        <v>25</v>
      </c>
      <c r="Z537" s="72">
        <v>11.983471074380166</v>
      </c>
      <c r="AA537" s="72">
        <v>6.4516129032258061</v>
      </c>
      <c r="AB537" s="72" t="s">
        <v>16</v>
      </c>
      <c r="AC537" s="73" t="s">
        <v>16</v>
      </c>
      <c r="AD537" s="373">
        <v>0.35958542789573328</v>
      </c>
      <c r="AE537" s="373" t="s">
        <v>16</v>
      </c>
      <c r="AF537" s="76">
        <v>415.04435969999997</v>
      </c>
      <c r="AG537" s="75">
        <v>19.27749</v>
      </c>
      <c r="AH537" s="76">
        <v>180</v>
      </c>
      <c r="AI537" s="75">
        <v>8.3446370000000005</v>
      </c>
      <c r="AJ537" s="76">
        <v>964</v>
      </c>
      <c r="AK537" s="75">
        <v>725.02405881699997</v>
      </c>
      <c r="AL537" s="75">
        <v>517.89229447282867</v>
      </c>
      <c r="AM537" s="75">
        <v>719.99973060845332</v>
      </c>
      <c r="AN537" s="76">
        <v>1237.8920250812821</v>
      </c>
      <c r="AP537" s="13"/>
      <c r="AQ537" s="13"/>
      <c r="AR537" s="13"/>
    </row>
    <row r="538" spans="1:44" x14ac:dyDescent="0.25">
      <c r="A538" t="s">
        <v>34</v>
      </c>
      <c r="B538" s="58" t="s">
        <v>1456</v>
      </c>
      <c r="C538" s="59" t="s">
        <v>1457</v>
      </c>
      <c r="D538" s="59">
        <v>3630</v>
      </c>
      <c r="E538" s="60">
        <v>4472</v>
      </c>
      <c r="F538" s="60">
        <v>4726</v>
      </c>
      <c r="G538" s="77">
        <v>86</v>
      </c>
      <c r="H538" s="60">
        <f t="shared" si="18"/>
        <v>57</v>
      </c>
      <c r="I538" s="60">
        <f t="shared" si="19"/>
        <v>14</v>
      </c>
      <c r="J538" s="78">
        <v>184.87</v>
      </c>
      <c r="K538" s="79">
        <v>24.189971331205712</v>
      </c>
      <c r="L538" s="79" t="s">
        <v>1458</v>
      </c>
      <c r="M538" s="80">
        <v>310</v>
      </c>
      <c r="N538" s="81">
        <v>-6.9811111111111108</v>
      </c>
      <c r="O538" s="81">
        <v>-76.769444444444446</v>
      </c>
      <c r="P538" s="82" t="s">
        <v>75</v>
      </c>
      <c r="Q538" s="83"/>
      <c r="R538" s="84"/>
      <c r="S538" s="85">
        <v>31</v>
      </c>
      <c r="T538" s="82" t="s">
        <v>23</v>
      </c>
      <c r="U538" s="77">
        <v>86</v>
      </c>
      <c r="V538" s="76">
        <v>52</v>
      </c>
      <c r="W538" s="76">
        <v>2</v>
      </c>
      <c r="X538" s="86">
        <v>3.8461538461538463</v>
      </c>
      <c r="Y538" s="76">
        <v>51</v>
      </c>
      <c r="Z538" s="72">
        <v>13.746630727762804</v>
      </c>
      <c r="AA538" s="72">
        <v>15.929203539823009</v>
      </c>
      <c r="AB538" s="72" t="s">
        <v>16</v>
      </c>
      <c r="AC538" s="73" t="s">
        <v>16</v>
      </c>
      <c r="AD538" s="373">
        <v>0.40608070570587484</v>
      </c>
      <c r="AE538" s="373" t="s">
        <v>16</v>
      </c>
      <c r="AF538" s="76">
        <v>839.08046559999991</v>
      </c>
      <c r="AG538" s="75">
        <v>18.762979999999999</v>
      </c>
      <c r="AH538" s="76">
        <v>180</v>
      </c>
      <c r="AI538" s="75">
        <v>4.0178459999999996</v>
      </c>
      <c r="AJ538" s="76">
        <v>1292</v>
      </c>
      <c r="AK538" s="75">
        <v>1690.2321319709995</v>
      </c>
      <c r="AL538" s="75">
        <v>192.32858676207513</v>
      </c>
      <c r="AM538" s="75">
        <v>79.19153175313059</v>
      </c>
      <c r="AN538" s="76">
        <v>271.52011851520575</v>
      </c>
      <c r="AP538" s="13"/>
      <c r="AQ538" s="13"/>
      <c r="AR538" s="13"/>
    </row>
    <row r="539" spans="1:44" x14ac:dyDescent="0.25">
      <c r="A539" t="s">
        <v>34</v>
      </c>
      <c r="B539" s="58" t="s">
        <v>1459</v>
      </c>
      <c r="C539" s="59" t="s">
        <v>1460</v>
      </c>
      <c r="D539" s="59">
        <v>2818</v>
      </c>
      <c r="E539" s="60">
        <v>2476</v>
      </c>
      <c r="F539" s="60">
        <v>3013</v>
      </c>
      <c r="G539" s="77">
        <v>34</v>
      </c>
      <c r="H539" s="60">
        <f t="shared" si="18"/>
        <v>68</v>
      </c>
      <c r="I539" s="60">
        <f t="shared" si="19"/>
        <v>39</v>
      </c>
      <c r="J539" s="78">
        <v>143.15</v>
      </c>
      <c r="K539" s="79">
        <v>17.296542088718127</v>
      </c>
      <c r="L539" s="79" t="s">
        <v>1461</v>
      </c>
      <c r="M539" s="80">
        <v>269</v>
      </c>
      <c r="N539" s="81">
        <v>-7.0699999999999994</v>
      </c>
      <c r="O539" s="81">
        <v>-76.713611111111121</v>
      </c>
      <c r="P539" s="82" t="s">
        <v>38</v>
      </c>
      <c r="Q539" s="83"/>
      <c r="R539" s="84"/>
      <c r="S539" s="85">
        <v>33</v>
      </c>
      <c r="T539" s="82" t="s">
        <v>23</v>
      </c>
      <c r="U539" s="77">
        <v>34</v>
      </c>
      <c r="V539" s="76">
        <v>51</v>
      </c>
      <c r="W539" s="76">
        <v>3</v>
      </c>
      <c r="X539" s="86">
        <v>5.8823529411764701</v>
      </c>
      <c r="Y539" s="76">
        <v>42</v>
      </c>
      <c r="Z539" s="72">
        <v>6.1068702290076331</v>
      </c>
      <c r="AA539" s="72">
        <v>32.432432432432435</v>
      </c>
      <c r="AB539" s="72" t="s">
        <v>16</v>
      </c>
      <c r="AC539" s="73" t="s">
        <v>16</v>
      </c>
      <c r="AD539" s="373">
        <v>0.45029183332776923</v>
      </c>
      <c r="AE539" s="373" t="s">
        <v>16</v>
      </c>
      <c r="AF539" s="76">
        <v>477.31065239999998</v>
      </c>
      <c r="AG539" s="75">
        <v>19.27749</v>
      </c>
      <c r="AH539" s="76">
        <v>233</v>
      </c>
      <c r="AI539" s="75">
        <v>9.4043299999999999</v>
      </c>
      <c r="AJ539" s="76">
        <v>1013</v>
      </c>
      <c r="AK539" s="75">
        <v>956.8490413410002</v>
      </c>
      <c r="AL539" s="75">
        <v>266.7471688206785</v>
      </c>
      <c r="AM539" s="75">
        <v>623.99800888529887</v>
      </c>
      <c r="AN539" s="76">
        <v>890.74517770597743</v>
      </c>
      <c r="AP539" s="13"/>
      <c r="AQ539" s="13"/>
      <c r="AR539" s="13"/>
    </row>
    <row r="540" spans="1:44" x14ac:dyDescent="0.25">
      <c r="A540" t="s">
        <v>34</v>
      </c>
      <c r="B540" s="58" t="s">
        <v>1462</v>
      </c>
      <c r="C540" s="59" t="s">
        <v>1463</v>
      </c>
      <c r="D540" s="59">
        <v>12368</v>
      </c>
      <c r="E540" s="60">
        <v>14269</v>
      </c>
      <c r="F540" s="60">
        <v>17174</v>
      </c>
      <c r="G540" s="77">
        <v>264</v>
      </c>
      <c r="H540" s="60">
        <f t="shared" si="18"/>
        <v>324</v>
      </c>
      <c r="I540" s="60">
        <f t="shared" si="19"/>
        <v>480</v>
      </c>
      <c r="J540" s="78">
        <v>545.42999999999995</v>
      </c>
      <c r="K540" s="79">
        <v>26.161010578809382</v>
      </c>
      <c r="L540" s="79" t="s">
        <v>1449</v>
      </c>
      <c r="M540" s="80">
        <v>317</v>
      </c>
      <c r="N540" s="81">
        <v>-6.9366666666666665</v>
      </c>
      <c r="O540" s="81">
        <v>-76.772222222222226</v>
      </c>
      <c r="P540" s="82" t="s">
        <v>75</v>
      </c>
      <c r="Q540" s="83"/>
      <c r="R540" s="84"/>
      <c r="S540" s="85">
        <v>55</v>
      </c>
      <c r="T540" s="82" t="s">
        <v>23</v>
      </c>
      <c r="U540" s="77">
        <v>264</v>
      </c>
      <c r="V540" s="76">
        <v>229</v>
      </c>
      <c r="W540" s="76">
        <v>11</v>
      </c>
      <c r="X540" s="86">
        <v>4.8034934497816595</v>
      </c>
      <c r="Y540" s="76">
        <v>217</v>
      </c>
      <c r="Z540" s="75">
        <v>11.238938053097346</v>
      </c>
      <c r="AA540" s="75">
        <v>7.0707070707070701</v>
      </c>
      <c r="AB540" s="75" t="s">
        <v>16</v>
      </c>
      <c r="AC540" s="87" t="s">
        <v>16</v>
      </c>
      <c r="AD540" s="360">
        <v>0.44056438123443487</v>
      </c>
      <c r="AE540" s="360" t="s">
        <v>16</v>
      </c>
      <c r="AF540" s="76">
        <v>3410.8360757999999</v>
      </c>
      <c r="AG540" s="75">
        <v>23.90382</v>
      </c>
      <c r="AH540" s="76">
        <v>985</v>
      </c>
      <c r="AI540" s="75">
        <v>6.9065050000000001</v>
      </c>
      <c r="AJ540" s="76">
        <v>4712</v>
      </c>
      <c r="AK540" s="75">
        <v>5456.1582578680109</v>
      </c>
      <c r="AL540" s="75">
        <v>461.47445651412124</v>
      </c>
      <c r="AM540" s="75">
        <v>760.873552456374</v>
      </c>
      <c r="AN540" s="76">
        <v>1222.3480089704951</v>
      </c>
      <c r="AP540" s="13"/>
      <c r="AQ540" s="13"/>
      <c r="AR540" s="13"/>
    </row>
    <row r="541" spans="1:44" x14ac:dyDescent="0.25">
      <c r="A541" t="s">
        <v>34</v>
      </c>
      <c r="B541" s="58" t="s">
        <v>1464</v>
      </c>
      <c r="C541" s="59" t="s">
        <v>1465</v>
      </c>
      <c r="D541" s="59">
        <v>790</v>
      </c>
      <c r="E541" s="60">
        <v>816</v>
      </c>
      <c r="F541" s="60">
        <v>906</v>
      </c>
      <c r="G541" s="77">
        <v>7</v>
      </c>
      <c r="H541" s="60">
        <f t="shared" si="18"/>
        <v>27</v>
      </c>
      <c r="I541" s="414" t="str">
        <f t="shared" si="19"/>
        <v>-</v>
      </c>
      <c r="J541" s="78">
        <v>37.29</v>
      </c>
      <c r="K541" s="79">
        <v>21.882542236524539</v>
      </c>
      <c r="L541" s="79" t="s">
        <v>1466</v>
      </c>
      <c r="M541" s="80">
        <v>259</v>
      </c>
      <c r="N541" s="81">
        <v>-7.0919444444444437</v>
      </c>
      <c r="O541" s="81">
        <v>-76.641388888888898</v>
      </c>
      <c r="P541" s="82" t="s">
        <v>45</v>
      </c>
      <c r="Q541" s="83"/>
      <c r="R541" s="84"/>
      <c r="S541" s="85">
        <v>5</v>
      </c>
      <c r="T541" s="82" t="s">
        <v>23</v>
      </c>
      <c r="U541" s="77">
        <v>7</v>
      </c>
      <c r="V541" s="76">
        <v>12</v>
      </c>
      <c r="W541" s="76">
        <v>0</v>
      </c>
      <c r="X541" s="87">
        <v>0</v>
      </c>
      <c r="Y541" s="76">
        <v>8</v>
      </c>
      <c r="Z541" s="88" t="s">
        <v>16</v>
      </c>
      <c r="AA541" s="88" t="s">
        <v>16</v>
      </c>
      <c r="AB541" s="88" t="s">
        <v>16</v>
      </c>
      <c r="AC541" s="89" t="s">
        <v>16</v>
      </c>
      <c r="AD541" s="374">
        <v>0.51092444701407669</v>
      </c>
      <c r="AE541" s="374" t="s">
        <v>16</v>
      </c>
      <c r="AF541" s="76">
        <v>95.823981599999996</v>
      </c>
      <c r="AG541" s="75">
        <v>11.743134999999999</v>
      </c>
      <c r="AH541" s="76">
        <v>26</v>
      </c>
      <c r="AI541" s="75">
        <v>3.2201939999999998</v>
      </c>
      <c r="AJ541" s="76">
        <v>307</v>
      </c>
      <c r="AK541" s="75">
        <v>311.68001539300008</v>
      </c>
      <c r="AL541" s="75">
        <v>668.17154411764704</v>
      </c>
      <c r="AM541" s="75">
        <v>794.91147058823526</v>
      </c>
      <c r="AN541" s="76">
        <v>1463.0830147058823</v>
      </c>
      <c r="AP541" s="13"/>
      <c r="AQ541" s="13"/>
      <c r="AR541" s="13"/>
    </row>
    <row r="542" spans="1:44" x14ac:dyDescent="0.25">
      <c r="A542" t="s">
        <v>30</v>
      </c>
      <c r="B542" s="421" t="s">
        <v>1467</v>
      </c>
      <c r="C542" s="422" t="s">
        <v>1468</v>
      </c>
      <c r="D542" s="422">
        <v>81254</v>
      </c>
      <c r="E542" s="423">
        <v>86748</v>
      </c>
      <c r="F542" s="423">
        <v>96839</v>
      </c>
      <c r="G542" s="424">
        <v>1649</v>
      </c>
      <c r="H542" s="423">
        <f t="shared" si="18"/>
        <v>1439</v>
      </c>
      <c r="I542" s="423">
        <f t="shared" si="19"/>
        <v>382</v>
      </c>
      <c r="J542" s="425">
        <v>5082.5400000000009</v>
      </c>
      <c r="K542" s="426">
        <v>17.067844030740531</v>
      </c>
      <c r="L542" s="426" t="s">
        <v>1469</v>
      </c>
      <c r="M542" s="427">
        <v>764</v>
      </c>
      <c r="N542" s="428">
        <v>-6.4238888888888894</v>
      </c>
      <c r="O542" s="428">
        <v>-76.523333333333326</v>
      </c>
      <c r="P542" s="429" t="s">
        <v>16</v>
      </c>
      <c r="Q542" s="430"/>
      <c r="R542" s="431">
        <v>11</v>
      </c>
      <c r="S542" s="432">
        <v>342</v>
      </c>
      <c r="T542" s="429" t="s">
        <v>23</v>
      </c>
      <c r="U542" s="424">
        <v>1649</v>
      </c>
      <c r="V542" s="433">
        <v>1618</v>
      </c>
      <c r="W542" s="433">
        <v>131</v>
      </c>
      <c r="X542" s="434">
        <v>8.0964153275648947</v>
      </c>
      <c r="Y542" s="433">
        <v>916</v>
      </c>
      <c r="Z542" s="435">
        <v>16.304952698942682</v>
      </c>
      <c r="AA542" s="435">
        <v>30.802738021157438</v>
      </c>
      <c r="AB542" s="435" t="s">
        <v>16</v>
      </c>
      <c r="AC542" s="436">
        <v>1</v>
      </c>
      <c r="AD542" s="437">
        <v>0.3642846231550731</v>
      </c>
      <c r="AE542" s="437">
        <v>0.65814963424710249</v>
      </c>
      <c r="AF542" s="433">
        <v>24932.468224800003</v>
      </c>
      <c r="AG542" s="435">
        <v>28.741260000000004</v>
      </c>
      <c r="AH542" s="433">
        <v>14050</v>
      </c>
      <c r="AI542" s="435">
        <v>16.196097887525752</v>
      </c>
      <c r="AJ542" s="433">
        <v>32666</v>
      </c>
      <c r="AK542" s="435">
        <v>33754.946884663972</v>
      </c>
      <c r="AL542" s="435">
        <v>1225.5109285516673</v>
      </c>
      <c r="AM542" s="435">
        <v>1163.1675102596025</v>
      </c>
      <c r="AN542" s="433">
        <v>2388.6784388112696</v>
      </c>
      <c r="AP542" s="13"/>
      <c r="AQ542" s="13"/>
      <c r="AR542" s="13"/>
    </row>
    <row r="543" spans="1:44" x14ac:dyDescent="0.25">
      <c r="A543" t="s">
        <v>34</v>
      </c>
      <c r="B543" s="58" t="s">
        <v>1470</v>
      </c>
      <c r="C543" s="59" t="s">
        <v>1471</v>
      </c>
      <c r="D543" s="59">
        <v>15167</v>
      </c>
      <c r="E543" s="60">
        <v>14638</v>
      </c>
      <c r="F543" s="60">
        <v>17097</v>
      </c>
      <c r="G543" s="77">
        <v>287</v>
      </c>
      <c r="H543" s="60">
        <f t="shared" si="18"/>
        <v>149</v>
      </c>
      <c r="I543" s="60">
        <f t="shared" si="19"/>
        <v>21</v>
      </c>
      <c r="J543" s="78">
        <v>294.2</v>
      </c>
      <c r="K543" s="79">
        <v>49.755268524813054</v>
      </c>
      <c r="L543" s="79" t="s">
        <v>1472</v>
      </c>
      <c r="M543" s="80">
        <v>1090</v>
      </c>
      <c r="N543" s="81">
        <v>-6.355833333333333</v>
      </c>
      <c r="O543" s="81">
        <v>-76.775277777777774</v>
      </c>
      <c r="P543" s="82" t="s">
        <v>52</v>
      </c>
      <c r="Q543" s="83"/>
      <c r="R543" s="84"/>
      <c r="S543" s="85">
        <v>58</v>
      </c>
      <c r="T543" s="82" t="s">
        <v>23</v>
      </c>
      <c r="U543" s="77">
        <v>287</v>
      </c>
      <c r="V543" s="76">
        <v>307</v>
      </c>
      <c r="W543" s="76">
        <v>25</v>
      </c>
      <c r="X543" s="86">
        <v>8.1433224755700326</v>
      </c>
      <c r="Y543" s="76">
        <v>127</v>
      </c>
      <c r="Z543" s="75">
        <v>22.871348663766312</v>
      </c>
      <c r="AA543" s="75">
        <v>19.35483870967742</v>
      </c>
      <c r="AB543" s="75" t="s">
        <v>16</v>
      </c>
      <c r="AC543" s="87" t="s">
        <v>16</v>
      </c>
      <c r="AD543" s="360">
        <v>0.33330529639891621</v>
      </c>
      <c r="AE543" s="360" t="s">
        <v>16</v>
      </c>
      <c r="AF543" s="76">
        <v>4100.1564968000002</v>
      </c>
      <c r="AG543" s="75">
        <v>28.010359999999999</v>
      </c>
      <c r="AH543" s="76">
        <v>2910</v>
      </c>
      <c r="AI543" s="75">
        <v>19.879370000000002</v>
      </c>
      <c r="AJ543" s="76">
        <v>5662</v>
      </c>
      <c r="AK543" s="75">
        <v>5462.2715802349894</v>
      </c>
      <c r="AL543" s="75">
        <v>435.99652958054361</v>
      </c>
      <c r="AM543" s="75">
        <v>550.48394452794093</v>
      </c>
      <c r="AN543" s="76">
        <v>986.48047410848449</v>
      </c>
      <c r="AP543" s="13"/>
      <c r="AQ543" s="13"/>
      <c r="AR543" s="13"/>
    </row>
    <row r="544" spans="1:44" x14ac:dyDescent="0.25">
      <c r="A544" t="s">
        <v>34</v>
      </c>
      <c r="B544" s="58" t="s">
        <v>1473</v>
      </c>
      <c r="C544" s="59" t="s">
        <v>1474</v>
      </c>
      <c r="D544" s="59">
        <v>5462</v>
      </c>
      <c r="E544" s="60">
        <v>6958</v>
      </c>
      <c r="F544" s="60">
        <v>7582</v>
      </c>
      <c r="G544" s="77">
        <v>127</v>
      </c>
      <c r="H544" s="60">
        <f t="shared" si="18"/>
        <v>99</v>
      </c>
      <c r="I544" s="60">
        <f t="shared" si="19"/>
        <v>67</v>
      </c>
      <c r="J544" s="78">
        <v>1065.1199999999999</v>
      </c>
      <c r="K544" s="79">
        <v>6.5325972660357525</v>
      </c>
      <c r="L544" s="79" t="s">
        <v>1475</v>
      </c>
      <c r="M544" s="80">
        <v>173</v>
      </c>
      <c r="N544" s="81">
        <v>-6.2522222222222226</v>
      </c>
      <c r="O544" s="81">
        <v>-76.033333333333331</v>
      </c>
      <c r="P544" s="82" t="s">
        <v>52</v>
      </c>
      <c r="Q544" s="83"/>
      <c r="R544" s="84"/>
      <c r="S544" s="85">
        <v>33</v>
      </c>
      <c r="T544" s="82" t="s">
        <v>23</v>
      </c>
      <c r="U544" s="77">
        <v>127</v>
      </c>
      <c r="V544" s="76">
        <v>145</v>
      </c>
      <c r="W544" s="76">
        <v>11</v>
      </c>
      <c r="X544" s="86">
        <v>7.5862068965517242</v>
      </c>
      <c r="Y544" s="76">
        <v>65</v>
      </c>
      <c r="Z544" s="72">
        <v>18.243902439024389</v>
      </c>
      <c r="AA544" s="72">
        <v>20.642201834862387</v>
      </c>
      <c r="AB544" s="72" t="s">
        <v>16</v>
      </c>
      <c r="AC544" s="73" t="s">
        <v>16</v>
      </c>
      <c r="AD544" s="373">
        <v>0.27218823612843596</v>
      </c>
      <c r="AE544" s="373" t="s">
        <v>16</v>
      </c>
      <c r="AF544" s="76">
        <v>1042.2736100000002</v>
      </c>
      <c r="AG544" s="75">
        <v>14.9795</v>
      </c>
      <c r="AH544" s="76">
        <v>1550</v>
      </c>
      <c r="AI544" s="75">
        <v>22.280719999999999</v>
      </c>
      <c r="AJ544" s="76">
        <v>2230</v>
      </c>
      <c r="AK544" s="75">
        <v>2588.4007019780106</v>
      </c>
      <c r="AL544" s="75">
        <v>224.18562374245471</v>
      </c>
      <c r="AM544" s="75">
        <v>860.9031144006899</v>
      </c>
      <c r="AN544" s="76">
        <v>1085.0887381431446</v>
      </c>
      <c r="AP544" s="13"/>
      <c r="AQ544" s="13"/>
      <c r="AR544" s="13"/>
    </row>
    <row r="545" spans="1:44" x14ac:dyDescent="0.25">
      <c r="A545" t="s">
        <v>34</v>
      </c>
      <c r="B545" s="58" t="s">
        <v>1476</v>
      </c>
      <c r="C545" s="59" t="s">
        <v>1477</v>
      </c>
      <c r="D545" s="59">
        <v>8041</v>
      </c>
      <c r="E545" s="60">
        <v>10345</v>
      </c>
      <c r="F545" s="60">
        <v>10362</v>
      </c>
      <c r="G545" s="77">
        <v>255</v>
      </c>
      <c r="H545" s="60">
        <f t="shared" si="18"/>
        <v>106</v>
      </c>
      <c r="I545" s="60">
        <f t="shared" si="19"/>
        <v>52</v>
      </c>
      <c r="J545" s="78">
        <v>1678.69</v>
      </c>
      <c r="K545" s="79">
        <v>6.1625434118270794</v>
      </c>
      <c r="L545" s="79" t="s">
        <v>1478</v>
      </c>
      <c r="M545" s="80">
        <v>193</v>
      </c>
      <c r="N545" s="81">
        <v>-6.3308333333333335</v>
      </c>
      <c r="O545" s="81">
        <v>-76.284166666666664</v>
      </c>
      <c r="P545" s="82" t="s">
        <v>52</v>
      </c>
      <c r="Q545" s="83"/>
      <c r="R545" s="84"/>
      <c r="S545" s="85">
        <v>32</v>
      </c>
      <c r="T545" s="82" t="s">
        <v>23</v>
      </c>
      <c r="U545" s="77">
        <v>255</v>
      </c>
      <c r="V545" s="76">
        <v>191</v>
      </c>
      <c r="W545" s="76">
        <v>16</v>
      </c>
      <c r="X545" s="86">
        <v>8.3769633507853403</v>
      </c>
      <c r="Y545" s="76">
        <v>105</v>
      </c>
      <c r="Z545" s="75">
        <v>18.655303030303031</v>
      </c>
      <c r="AA545" s="75">
        <v>38.333333333333336</v>
      </c>
      <c r="AB545" s="75" t="s">
        <v>16</v>
      </c>
      <c r="AC545" s="87" t="s">
        <v>16</v>
      </c>
      <c r="AD545" s="360">
        <v>0.36657776394443281</v>
      </c>
      <c r="AE545" s="360" t="s">
        <v>16</v>
      </c>
      <c r="AF545" s="76">
        <v>2731.6188710500001</v>
      </c>
      <c r="AG545" s="75">
        <v>26.405208999999999</v>
      </c>
      <c r="AH545" s="76">
        <v>1166</v>
      </c>
      <c r="AI545" s="75">
        <v>11.27519</v>
      </c>
      <c r="AJ545" s="76">
        <v>2789</v>
      </c>
      <c r="AK545" s="75">
        <v>3732.4264802299913</v>
      </c>
      <c r="AL545" s="75">
        <v>205.88671338811022</v>
      </c>
      <c r="AM545" s="75">
        <v>452.63384920251326</v>
      </c>
      <c r="AN545" s="76">
        <v>658.52056259062351</v>
      </c>
      <c r="AP545" s="13"/>
      <c r="AQ545" s="13"/>
      <c r="AR545" s="13"/>
    </row>
    <row r="546" spans="1:44" x14ac:dyDescent="0.25">
      <c r="A546" t="s">
        <v>34</v>
      </c>
      <c r="B546" s="58" t="s">
        <v>1479</v>
      </c>
      <c r="C546" s="59" t="s">
        <v>1480</v>
      </c>
      <c r="D546" s="59">
        <v>4592</v>
      </c>
      <c r="E546" s="60">
        <v>3350</v>
      </c>
      <c r="F546" s="60">
        <v>5152</v>
      </c>
      <c r="G546" s="77">
        <v>46</v>
      </c>
      <c r="H546" s="60">
        <f t="shared" si="18"/>
        <v>86</v>
      </c>
      <c r="I546" s="60">
        <f t="shared" si="19"/>
        <v>54</v>
      </c>
      <c r="J546" s="78">
        <v>191.46</v>
      </c>
      <c r="K546" s="79">
        <v>17.497127337302832</v>
      </c>
      <c r="L546" s="79" t="s">
        <v>1481</v>
      </c>
      <c r="M546" s="80">
        <v>248</v>
      </c>
      <c r="N546" s="81">
        <v>-6.5105555555555554</v>
      </c>
      <c r="O546" s="81">
        <v>-76.481666666666669</v>
      </c>
      <c r="P546" s="82" t="s">
        <v>38</v>
      </c>
      <c r="Q546" s="83"/>
      <c r="R546" s="84"/>
      <c r="S546" s="85">
        <v>17</v>
      </c>
      <c r="T546" s="82" t="s">
        <v>23</v>
      </c>
      <c r="U546" s="77">
        <v>46</v>
      </c>
      <c r="V546" s="76">
        <v>67</v>
      </c>
      <c r="W546" s="76">
        <v>5</v>
      </c>
      <c r="X546" s="86">
        <v>7.4626865671641784</v>
      </c>
      <c r="Y546" s="76">
        <v>43</v>
      </c>
      <c r="Z546" s="75">
        <v>10.358565737051793</v>
      </c>
      <c r="AA546" s="75">
        <v>40.963855421686745</v>
      </c>
      <c r="AB546" s="75" t="s">
        <v>16</v>
      </c>
      <c r="AC546" s="87" t="s">
        <v>16</v>
      </c>
      <c r="AD546" s="360">
        <v>0.4013138046331321</v>
      </c>
      <c r="AE546" s="360" t="s">
        <v>16</v>
      </c>
      <c r="AF546" s="76">
        <v>501.81325000000004</v>
      </c>
      <c r="AG546" s="75">
        <v>14.9795</v>
      </c>
      <c r="AH546" s="76">
        <v>220</v>
      </c>
      <c r="AI546" s="75">
        <v>6.5553980000000003</v>
      </c>
      <c r="AJ546" s="76">
        <v>2028</v>
      </c>
      <c r="AK546" s="75">
        <v>1389.7491143680002</v>
      </c>
      <c r="AL546" s="75">
        <v>668.50036716417901</v>
      </c>
      <c r="AM546" s="75">
        <v>490.77186268656715</v>
      </c>
      <c r="AN546" s="76">
        <v>1159.2722298507463</v>
      </c>
      <c r="AP546" s="13"/>
      <c r="AQ546" s="13"/>
      <c r="AR546" s="13"/>
    </row>
    <row r="547" spans="1:44" x14ac:dyDescent="0.25">
      <c r="A547" t="s">
        <v>34</v>
      </c>
      <c r="B547" s="58" t="s">
        <v>1482</v>
      </c>
      <c r="C547" s="59" t="s">
        <v>1468</v>
      </c>
      <c r="D547" s="59">
        <v>13576</v>
      </c>
      <c r="E547" s="60">
        <v>15052</v>
      </c>
      <c r="F547" s="60">
        <v>16290</v>
      </c>
      <c r="G547" s="77">
        <v>237</v>
      </c>
      <c r="H547" s="60">
        <f t="shared" si="18"/>
        <v>405</v>
      </c>
      <c r="I547" s="60">
        <f t="shared" si="19"/>
        <v>68</v>
      </c>
      <c r="J547" s="78">
        <v>79.819999999999993</v>
      </c>
      <c r="K547" s="79">
        <v>188.57429215735405</v>
      </c>
      <c r="L547" s="79" t="s">
        <v>1469</v>
      </c>
      <c r="M547" s="80">
        <v>764</v>
      </c>
      <c r="N547" s="81">
        <v>-6.4238888888888894</v>
      </c>
      <c r="O547" s="81">
        <v>-76.523333333333326</v>
      </c>
      <c r="P547" s="82" t="s">
        <v>694</v>
      </c>
      <c r="Q547" s="83"/>
      <c r="R547" s="84"/>
      <c r="S547" s="85">
        <v>20</v>
      </c>
      <c r="T547" s="82" t="s">
        <v>23</v>
      </c>
      <c r="U547" s="77">
        <v>237</v>
      </c>
      <c r="V547" s="76">
        <v>241</v>
      </c>
      <c r="W547" s="76">
        <v>22</v>
      </c>
      <c r="X547" s="86">
        <v>9.1286307053941904</v>
      </c>
      <c r="Y547" s="76">
        <v>193</v>
      </c>
      <c r="Z547" s="75">
        <v>12.930232558139535</v>
      </c>
      <c r="AA547" s="75">
        <v>38.931297709923662</v>
      </c>
      <c r="AB547" s="75" t="s">
        <v>16</v>
      </c>
      <c r="AC547" s="87" t="s">
        <v>16</v>
      </c>
      <c r="AD547" s="360">
        <v>0.48050679147451647</v>
      </c>
      <c r="AE547" s="360" t="s">
        <v>16</v>
      </c>
      <c r="AF547" s="76">
        <v>3319.84247796</v>
      </c>
      <c r="AG547" s="75">
        <v>22.055823</v>
      </c>
      <c r="AH547" s="76">
        <v>1111</v>
      </c>
      <c r="AI547" s="75">
        <v>7.3840750000000002</v>
      </c>
      <c r="AJ547" s="76">
        <v>5684</v>
      </c>
      <c r="AK547" s="75">
        <v>6651.5387064189899</v>
      </c>
      <c r="AL547" s="75">
        <v>827.72787005049202</v>
      </c>
      <c r="AM547" s="75">
        <v>3231.5617672070157</v>
      </c>
      <c r="AN547" s="76">
        <v>4059.2896372575078</v>
      </c>
      <c r="AP547" s="13"/>
      <c r="AQ547" s="13"/>
      <c r="AR547" s="13"/>
    </row>
    <row r="548" spans="1:44" x14ac:dyDescent="0.25">
      <c r="A548" t="s">
        <v>34</v>
      </c>
      <c r="B548" s="58" t="s">
        <v>1483</v>
      </c>
      <c r="C548" s="59" t="s">
        <v>1484</v>
      </c>
      <c r="D548" s="59">
        <v>9540</v>
      </c>
      <c r="E548" s="60">
        <v>9209</v>
      </c>
      <c r="F548" s="60">
        <v>9671</v>
      </c>
      <c r="G548" s="77">
        <v>171</v>
      </c>
      <c r="H548" s="60">
        <f t="shared" si="18"/>
        <v>103</v>
      </c>
      <c r="I548" s="414" t="str">
        <f t="shared" si="19"/>
        <v>-</v>
      </c>
      <c r="J548" s="78">
        <v>524.07000000000005</v>
      </c>
      <c r="K548" s="79">
        <v>17.572080065640083</v>
      </c>
      <c r="L548" s="79" t="s">
        <v>1485</v>
      </c>
      <c r="M548" s="80">
        <v>276</v>
      </c>
      <c r="N548" s="81">
        <v>-6.3791666666666664</v>
      </c>
      <c r="O548" s="81">
        <v>-76.604444444444439</v>
      </c>
      <c r="P548" s="82" t="s">
        <v>68</v>
      </c>
      <c r="Q548" s="83"/>
      <c r="R548" s="84"/>
      <c r="S548" s="85">
        <v>46</v>
      </c>
      <c r="T548" s="82" t="s">
        <v>23</v>
      </c>
      <c r="U548" s="77">
        <v>171</v>
      </c>
      <c r="V548" s="76">
        <v>150</v>
      </c>
      <c r="W548" s="76">
        <v>4</v>
      </c>
      <c r="X548" s="86">
        <v>2.666666666666667</v>
      </c>
      <c r="Y548" s="76">
        <v>80</v>
      </c>
      <c r="Z548" s="72">
        <v>14.075286415711949</v>
      </c>
      <c r="AA548" s="72">
        <v>9.2307692307692317</v>
      </c>
      <c r="AB548" s="72" t="s">
        <v>16</v>
      </c>
      <c r="AC548" s="73" t="s">
        <v>39</v>
      </c>
      <c r="AD548" s="373">
        <v>0.32324312287816165</v>
      </c>
      <c r="AE548" s="373" t="s">
        <v>16</v>
      </c>
      <c r="AF548" s="76">
        <v>3328.3207398700001</v>
      </c>
      <c r="AG548" s="75">
        <v>36.142043000000001</v>
      </c>
      <c r="AH548" s="76">
        <v>2350</v>
      </c>
      <c r="AI548" s="75">
        <v>25.518350000000002</v>
      </c>
      <c r="AJ548" s="76">
        <v>3362</v>
      </c>
      <c r="AK548" s="75">
        <v>3387.0096260500004</v>
      </c>
      <c r="AL548" s="75">
        <v>295.72382560538597</v>
      </c>
      <c r="AM548" s="75">
        <v>153.17998262569225</v>
      </c>
      <c r="AN548" s="76">
        <v>448.90380823107824</v>
      </c>
      <c r="AP548" s="13"/>
      <c r="AQ548" s="13"/>
      <c r="AR548" s="13"/>
    </row>
    <row r="549" spans="1:44" x14ac:dyDescent="0.25">
      <c r="A549" t="s">
        <v>34</v>
      </c>
      <c r="B549" s="58" t="s">
        <v>1486</v>
      </c>
      <c r="C549" s="59" t="s">
        <v>1487</v>
      </c>
      <c r="D549" s="59">
        <v>2637</v>
      </c>
      <c r="E549" s="60">
        <v>3552</v>
      </c>
      <c r="F549" s="60">
        <v>3868</v>
      </c>
      <c r="G549" s="77">
        <v>63</v>
      </c>
      <c r="H549" s="60">
        <f t="shared" si="18"/>
        <v>55</v>
      </c>
      <c r="I549" s="60">
        <f t="shared" si="19"/>
        <v>1</v>
      </c>
      <c r="J549" s="78">
        <v>39.19</v>
      </c>
      <c r="K549" s="79">
        <v>90.635366164837976</v>
      </c>
      <c r="L549" s="79" t="s">
        <v>1488</v>
      </c>
      <c r="M549" s="80">
        <v>328</v>
      </c>
      <c r="N549" s="81">
        <v>-6.4488888888888889</v>
      </c>
      <c r="O549" s="81">
        <v>-76.471666666666664</v>
      </c>
      <c r="P549" s="82" t="s">
        <v>38</v>
      </c>
      <c r="Q549" s="83"/>
      <c r="R549" s="84"/>
      <c r="S549" s="85">
        <v>24</v>
      </c>
      <c r="T549" s="82" t="s">
        <v>23</v>
      </c>
      <c r="U549" s="77">
        <v>63</v>
      </c>
      <c r="V549" s="76">
        <v>56</v>
      </c>
      <c r="W549" s="76">
        <v>6</v>
      </c>
      <c r="X549" s="86">
        <v>10.714285714285714</v>
      </c>
      <c r="Y549" s="76">
        <v>37</v>
      </c>
      <c r="Z549" s="72">
        <v>16.58653846153846</v>
      </c>
      <c r="AA549" s="72">
        <v>58.666666666666664</v>
      </c>
      <c r="AB549" s="72" t="s">
        <v>16</v>
      </c>
      <c r="AC549" s="73" t="s">
        <v>16</v>
      </c>
      <c r="AD549" s="373">
        <v>0.40593145675357306</v>
      </c>
      <c r="AE549" s="373" t="s">
        <v>16</v>
      </c>
      <c r="AF549" s="76">
        <v>780.69958560000009</v>
      </c>
      <c r="AG549" s="75">
        <v>21.979155000000002</v>
      </c>
      <c r="AH549" s="76">
        <v>720</v>
      </c>
      <c r="AI549" s="75">
        <v>20.260919999999999</v>
      </c>
      <c r="AJ549" s="76">
        <v>1192</v>
      </c>
      <c r="AK549" s="75">
        <v>1486.047575626</v>
      </c>
      <c r="AL549" s="75">
        <v>283.01319256756761</v>
      </c>
      <c r="AM549" s="75">
        <v>1608.6870805180179</v>
      </c>
      <c r="AN549" s="76">
        <v>1891.7002730855856</v>
      </c>
      <c r="AP549" s="13"/>
      <c r="AQ549" s="13"/>
      <c r="AR549" s="13"/>
    </row>
    <row r="550" spans="1:44" x14ac:dyDescent="0.25">
      <c r="A550" t="s">
        <v>34</v>
      </c>
      <c r="B550" s="58" t="s">
        <v>1489</v>
      </c>
      <c r="C550" s="59" t="s">
        <v>1490</v>
      </c>
      <c r="D550" s="59">
        <v>1556</v>
      </c>
      <c r="E550" s="60">
        <v>1679</v>
      </c>
      <c r="F550" s="60">
        <v>1984</v>
      </c>
      <c r="G550" s="77">
        <v>46</v>
      </c>
      <c r="H550" s="60">
        <f t="shared" si="18"/>
        <v>34</v>
      </c>
      <c r="I550" s="60">
        <f t="shared" si="19"/>
        <v>13</v>
      </c>
      <c r="J550" s="78">
        <v>525.15</v>
      </c>
      <c r="K550" s="79">
        <v>3.1971817575930688</v>
      </c>
      <c r="L550" s="79" t="s">
        <v>1491</v>
      </c>
      <c r="M550" s="80">
        <v>611</v>
      </c>
      <c r="N550" s="81">
        <v>-6.3855555555555563</v>
      </c>
      <c r="O550" s="81">
        <v>-76.438611111111115</v>
      </c>
      <c r="P550" s="82" t="s">
        <v>38</v>
      </c>
      <c r="Q550" s="83"/>
      <c r="R550" s="84"/>
      <c r="S550" s="85">
        <v>5</v>
      </c>
      <c r="T550" s="82" t="s">
        <v>23</v>
      </c>
      <c r="U550" s="77">
        <v>46</v>
      </c>
      <c r="V550" s="76">
        <v>33</v>
      </c>
      <c r="W550" s="76">
        <v>9</v>
      </c>
      <c r="X550" s="86">
        <v>27.27272727272727</v>
      </c>
      <c r="Y550" s="76">
        <v>21</v>
      </c>
      <c r="Z550" s="72">
        <v>19.325842696629213</v>
      </c>
      <c r="AA550" s="72">
        <v>17.985611510791365</v>
      </c>
      <c r="AB550" s="72" t="s">
        <v>16</v>
      </c>
      <c r="AC550" s="73" t="s">
        <v>16</v>
      </c>
      <c r="AD550" s="373">
        <v>0.33860324964231381</v>
      </c>
      <c r="AE550" s="373" t="s">
        <v>16</v>
      </c>
      <c r="AF550" s="76">
        <v>518.06367710000006</v>
      </c>
      <c r="AG550" s="75">
        <v>30.855490000000003</v>
      </c>
      <c r="AH550" s="76">
        <v>240</v>
      </c>
      <c r="AI550" s="75">
        <v>14.309519999999999</v>
      </c>
      <c r="AJ550" s="76">
        <v>881</v>
      </c>
      <c r="AK550" s="75">
        <v>663.88494266199996</v>
      </c>
      <c r="AL550" s="75">
        <v>781.46069684335919</v>
      </c>
      <c r="AM550" s="75">
        <v>2345.5826801667658</v>
      </c>
      <c r="AN550" s="76">
        <v>3127.0433770101245</v>
      </c>
      <c r="AP550" s="13"/>
      <c r="AQ550" s="13"/>
      <c r="AR550" s="13"/>
    </row>
    <row r="551" spans="1:44" x14ac:dyDescent="0.25">
      <c r="A551" t="s">
        <v>34</v>
      </c>
      <c r="B551" s="58" t="s">
        <v>1492</v>
      </c>
      <c r="C551" s="59" t="s">
        <v>1493</v>
      </c>
      <c r="D551" s="59">
        <v>2530</v>
      </c>
      <c r="E551" s="60">
        <v>2038</v>
      </c>
      <c r="F551" s="60">
        <v>2873</v>
      </c>
      <c r="G551" s="77">
        <v>37</v>
      </c>
      <c r="H551" s="60">
        <f t="shared" si="18"/>
        <v>47</v>
      </c>
      <c r="I551" s="60">
        <f t="shared" si="19"/>
        <v>55</v>
      </c>
      <c r="J551" s="78">
        <v>24.59</v>
      </c>
      <c r="K551" s="79">
        <v>82.879219194794629</v>
      </c>
      <c r="L551" s="79" t="s">
        <v>1494</v>
      </c>
      <c r="M551" s="80">
        <v>260</v>
      </c>
      <c r="N551" s="81">
        <v>-6.4116666666666671</v>
      </c>
      <c r="O551" s="81">
        <v>-76.594166666666666</v>
      </c>
      <c r="P551" s="82" t="s">
        <v>45</v>
      </c>
      <c r="Q551" s="83"/>
      <c r="R551" s="84"/>
      <c r="S551" s="85">
        <v>21</v>
      </c>
      <c r="T551" s="82" t="s">
        <v>23</v>
      </c>
      <c r="U551" s="77">
        <v>37</v>
      </c>
      <c r="V551" s="76">
        <v>60</v>
      </c>
      <c r="W551" s="76">
        <v>6</v>
      </c>
      <c r="X551" s="86">
        <v>10</v>
      </c>
      <c r="Y551" s="76">
        <v>22</v>
      </c>
      <c r="Z551" s="72">
        <v>17.730496453900709</v>
      </c>
      <c r="AA551" s="72" t="s">
        <v>5609</v>
      </c>
      <c r="AB551" s="72" t="s">
        <v>16</v>
      </c>
      <c r="AC551" s="73" t="s">
        <v>16</v>
      </c>
      <c r="AD551" s="373">
        <v>0.32758244523559038</v>
      </c>
      <c r="AE551" s="373" t="s">
        <v>16</v>
      </c>
      <c r="AF551" s="76">
        <v>628.83488620000003</v>
      </c>
      <c r="AG551" s="75">
        <v>30.855490000000003</v>
      </c>
      <c r="AH551" s="76">
        <v>223</v>
      </c>
      <c r="AI551" s="75">
        <v>10.939360000000001</v>
      </c>
      <c r="AJ551" s="76">
        <v>1201</v>
      </c>
      <c r="AK551" s="75">
        <v>852.81365710200009</v>
      </c>
      <c r="AL551" s="75">
        <v>989.20365063788029</v>
      </c>
      <c r="AM551" s="75">
        <v>1461.8778802747793</v>
      </c>
      <c r="AN551" s="76">
        <v>2451.0815309126597</v>
      </c>
      <c r="AP551" s="13"/>
      <c r="AQ551" s="13"/>
      <c r="AR551" s="13"/>
    </row>
    <row r="552" spans="1:44" x14ac:dyDescent="0.25">
      <c r="A552" t="s">
        <v>34</v>
      </c>
      <c r="B552" s="58" t="s">
        <v>1495</v>
      </c>
      <c r="C552" s="59" t="s">
        <v>1496</v>
      </c>
      <c r="D552" s="59">
        <v>13000</v>
      </c>
      <c r="E552" s="60">
        <v>14238</v>
      </c>
      <c r="F552" s="60">
        <v>14962</v>
      </c>
      <c r="G552" s="77">
        <v>259</v>
      </c>
      <c r="H552" s="60">
        <f t="shared" si="18"/>
        <v>243</v>
      </c>
      <c r="I552" s="60">
        <f t="shared" si="19"/>
        <v>30</v>
      </c>
      <c r="J552" s="78">
        <v>485.25</v>
      </c>
      <c r="K552" s="79">
        <v>29.341576506955178</v>
      </c>
      <c r="L552" s="79" t="s">
        <v>1497</v>
      </c>
      <c r="M552" s="80">
        <v>597</v>
      </c>
      <c r="N552" s="81">
        <v>-6.3894444444444449</v>
      </c>
      <c r="O552" s="81">
        <v>-76.634166666666673</v>
      </c>
      <c r="P552" s="82" t="s">
        <v>75</v>
      </c>
      <c r="Q552" s="83"/>
      <c r="R552" s="84"/>
      <c r="S552" s="85">
        <v>65</v>
      </c>
      <c r="T552" s="82" t="s">
        <v>23</v>
      </c>
      <c r="U552" s="77">
        <v>259</v>
      </c>
      <c r="V552" s="76">
        <v>232</v>
      </c>
      <c r="W552" s="76">
        <v>9</v>
      </c>
      <c r="X552" s="86">
        <v>3.8793103448275863</v>
      </c>
      <c r="Y552" s="76">
        <v>150</v>
      </c>
      <c r="Z552" s="75">
        <v>9.7794117647058822</v>
      </c>
      <c r="AA552" s="75">
        <v>80</v>
      </c>
      <c r="AB552" s="75" t="s">
        <v>16</v>
      </c>
      <c r="AC552" s="87" t="s">
        <v>16</v>
      </c>
      <c r="AD552" s="360">
        <v>0.3395784981351988</v>
      </c>
      <c r="AE552" s="360" t="s">
        <v>16</v>
      </c>
      <c r="AF552" s="76">
        <v>6356.4251070600003</v>
      </c>
      <c r="AG552" s="75">
        <v>44.644086999999999</v>
      </c>
      <c r="AH552" s="76">
        <v>2241</v>
      </c>
      <c r="AI552" s="75">
        <v>15.74038</v>
      </c>
      <c r="AJ552" s="76">
        <v>5684</v>
      </c>
      <c r="AK552" s="75">
        <v>5334.0140526559999</v>
      </c>
      <c r="AL552" s="75">
        <v>365.44164559629155</v>
      </c>
      <c r="AM552" s="75">
        <v>1201.1419237252423</v>
      </c>
      <c r="AN552" s="76">
        <v>1566.5835693215338</v>
      </c>
      <c r="AP552" s="13"/>
      <c r="AQ552" s="13"/>
      <c r="AR552" s="13"/>
    </row>
    <row r="553" spans="1:44" x14ac:dyDescent="0.25">
      <c r="A553" t="s">
        <v>34</v>
      </c>
      <c r="B553" s="58" t="s">
        <v>1498</v>
      </c>
      <c r="C553" s="59" t="s">
        <v>1499</v>
      </c>
      <c r="D553" s="59">
        <v>5153</v>
      </c>
      <c r="E553" s="60">
        <v>5689</v>
      </c>
      <c r="F553" s="60">
        <v>6998</v>
      </c>
      <c r="G553" s="77">
        <v>122</v>
      </c>
      <c r="H553" s="60">
        <f t="shared" si="18"/>
        <v>112</v>
      </c>
      <c r="I553" s="60">
        <f t="shared" si="19"/>
        <v>21</v>
      </c>
      <c r="J553" s="78">
        <v>175</v>
      </c>
      <c r="K553" s="79">
        <v>32.508571428571429</v>
      </c>
      <c r="L553" s="79" t="s">
        <v>1500</v>
      </c>
      <c r="M553" s="80">
        <v>299</v>
      </c>
      <c r="N553" s="81">
        <v>-6.5297222222222224</v>
      </c>
      <c r="O553" s="81">
        <v>-76.494166666666672</v>
      </c>
      <c r="P553" s="82" t="s">
        <v>38</v>
      </c>
      <c r="Q553" s="83"/>
      <c r="R553" s="84"/>
      <c r="S553" s="85">
        <v>21</v>
      </c>
      <c r="T553" s="82" t="s">
        <v>23</v>
      </c>
      <c r="U553" s="77">
        <v>122</v>
      </c>
      <c r="V553" s="76">
        <v>136</v>
      </c>
      <c r="W553" s="76">
        <v>18</v>
      </c>
      <c r="X553" s="86">
        <v>13.23529411764706</v>
      </c>
      <c r="Y553" s="76">
        <v>73</v>
      </c>
      <c r="Z553" s="72">
        <v>16.225165562913908</v>
      </c>
      <c r="AA553" s="72">
        <v>33.125</v>
      </c>
      <c r="AB553" s="72" t="s">
        <v>16</v>
      </c>
      <c r="AC553" s="73" t="s">
        <v>16</v>
      </c>
      <c r="AD553" s="373">
        <v>0.28800095430273143</v>
      </c>
      <c r="AE553" s="373" t="s">
        <v>16</v>
      </c>
      <c r="AF553" s="76">
        <v>1593.5093804000001</v>
      </c>
      <c r="AG553" s="75">
        <v>28.010359999999999</v>
      </c>
      <c r="AH553" s="76">
        <v>994</v>
      </c>
      <c r="AI553" s="75">
        <v>17.4772</v>
      </c>
      <c r="AJ553" s="76">
        <v>1953</v>
      </c>
      <c r="AK553" s="75">
        <v>2206.7904473379899</v>
      </c>
      <c r="AL553" s="75">
        <v>460.74318509404122</v>
      </c>
      <c r="AM553" s="75">
        <v>106.58069080682019</v>
      </c>
      <c r="AN553" s="76">
        <v>567.32387590086137</v>
      </c>
      <c r="AP553" s="13"/>
      <c r="AQ553" s="13"/>
      <c r="AR553" s="13"/>
    </row>
    <row r="554" spans="1:44" x14ac:dyDescent="0.25">
      <c r="A554" t="s">
        <v>30</v>
      </c>
      <c r="B554" s="421" t="s">
        <v>1501</v>
      </c>
      <c r="C554" s="422" t="s">
        <v>1502</v>
      </c>
      <c r="D554" s="422">
        <v>52476</v>
      </c>
      <c r="E554" s="423">
        <v>67993</v>
      </c>
      <c r="F554" s="423">
        <v>74823</v>
      </c>
      <c r="G554" s="424">
        <v>1360</v>
      </c>
      <c r="H554" s="423">
        <f t="shared" si="18"/>
        <v>878</v>
      </c>
      <c r="I554" s="423">
        <f t="shared" si="19"/>
        <v>941</v>
      </c>
      <c r="J554" s="425">
        <v>14498.730000000001</v>
      </c>
      <c r="K554" s="426">
        <v>4.6895831565937147</v>
      </c>
      <c r="L554" s="426" t="s">
        <v>1503</v>
      </c>
      <c r="M554" s="427">
        <v>299</v>
      </c>
      <c r="N554" s="428">
        <v>-7.1766666666666667</v>
      </c>
      <c r="O554" s="428">
        <v>-76.723888888888894</v>
      </c>
      <c r="P554" s="429" t="s">
        <v>16</v>
      </c>
      <c r="Q554" s="430"/>
      <c r="R554" s="431">
        <v>5</v>
      </c>
      <c r="S554" s="432">
        <v>247</v>
      </c>
      <c r="T554" s="429" t="s">
        <v>23</v>
      </c>
      <c r="U554" s="424">
        <v>1360</v>
      </c>
      <c r="V554" s="433">
        <v>1096</v>
      </c>
      <c r="W554" s="433">
        <v>66</v>
      </c>
      <c r="X554" s="434">
        <v>6.0218978102189782</v>
      </c>
      <c r="Y554" s="433">
        <v>931</v>
      </c>
      <c r="Z554" s="435">
        <v>12.472324723247233</v>
      </c>
      <c r="AA554" s="435">
        <v>43.123543123543122</v>
      </c>
      <c r="AB554" s="435" t="s">
        <v>16</v>
      </c>
      <c r="AC554" s="436">
        <v>3</v>
      </c>
      <c r="AD554" s="437">
        <v>0.44676891991103607</v>
      </c>
      <c r="AE554" s="437">
        <v>0.67399302479618695</v>
      </c>
      <c r="AF554" s="433">
        <v>16500.310743729999</v>
      </c>
      <c r="AG554" s="435">
        <v>24.267660999999997</v>
      </c>
      <c r="AH554" s="433">
        <v>3361</v>
      </c>
      <c r="AI554" s="435">
        <v>4.9433634393912502</v>
      </c>
      <c r="AJ554" s="433">
        <v>20469</v>
      </c>
      <c r="AK554" s="435">
        <v>26176.148635990008</v>
      </c>
      <c r="AL554" s="435">
        <v>1541.6674700336798</v>
      </c>
      <c r="AM554" s="435">
        <v>1197.9044810495197</v>
      </c>
      <c r="AN554" s="433">
        <v>2739.5719510832</v>
      </c>
      <c r="AP554" s="13"/>
      <c r="AQ554" s="13"/>
      <c r="AR554" s="13"/>
    </row>
    <row r="555" spans="1:44" x14ac:dyDescent="0.25">
      <c r="A555" t="s">
        <v>34</v>
      </c>
      <c r="B555" s="58" t="s">
        <v>1504</v>
      </c>
      <c r="C555" s="59" t="s">
        <v>1505</v>
      </c>
      <c r="D555" s="59">
        <v>8309</v>
      </c>
      <c r="E555" s="60">
        <v>14785</v>
      </c>
      <c r="F555" s="60">
        <v>14374</v>
      </c>
      <c r="G555" s="77">
        <v>344</v>
      </c>
      <c r="H555" s="60">
        <f t="shared" si="18"/>
        <v>98</v>
      </c>
      <c r="I555" s="60">
        <f t="shared" si="19"/>
        <v>56</v>
      </c>
      <c r="J555" s="78">
        <v>2249.83</v>
      </c>
      <c r="K555" s="79">
        <v>6.5716076325766837</v>
      </c>
      <c r="L555" s="79" t="s">
        <v>1506</v>
      </c>
      <c r="M555" s="80">
        <v>318</v>
      </c>
      <c r="N555" s="81">
        <v>-7.4830555555555556</v>
      </c>
      <c r="O555" s="81">
        <v>-76.649722222222223</v>
      </c>
      <c r="P555" s="82" t="s">
        <v>52</v>
      </c>
      <c r="Q555" s="83"/>
      <c r="R555" s="84"/>
      <c r="S555" s="85">
        <v>71</v>
      </c>
      <c r="T555" s="82" t="s">
        <v>23</v>
      </c>
      <c r="U555" s="77">
        <v>344</v>
      </c>
      <c r="V555" s="76">
        <v>185</v>
      </c>
      <c r="W555" s="76">
        <v>10</v>
      </c>
      <c r="X555" s="86">
        <v>5.4054054054054053</v>
      </c>
      <c r="Y555" s="76">
        <v>153</v>
      </c>
      <c r="Z555" s="75">
        <v>9.815585960737657</v>
      </c>
      <c r="AA555" s="75">
        <v>32.835820895522389</v>
      </c>
      <c r="AB555" s="75" t="s">
        <v>16</v>
      </c>
      <c r="AC555" s="87" t="s">
        <v>39</v>
      </c>
      <c r="AD555" s="360">
        <v>0.32857916356787353</v>
      </c>
      <c r="AE555" s="360" t="s">
        <v>16</v>
      </c>
      <c r="AF555" s="76">
        <v>3498.6820369500001</v>
      </c>
      <c r="AG555" s="75">
        <v>23.663727000000002</v>
      </c>
      <c r="AH555" s="76">
        <v>970</v>
      </c>
      <c r="AI555" s="75">
        <v>6.5589529999999998</v>
      </c>
      <c r="AJ555" s="76">
        <v>3251</v>
      </c>
      <c r="AK555" s="75">
        <v>5310.7198510320086</v>
      </c>
      <c r="AL555" s="75">
        <v>258.12722218464666</v>
      </c>
      <c r="AM555" s="75">
        <v>585.96804328711528</v>
      </c>
      <c r="AN555" s="76">
        <v>844.09526547176188</v>
      </c>
      <c r="AP555" s="13"/>
      <c r="AQ555" s="13"/>
      <c r="AR555" s="13"/>
    </row>
    <row r="556" spans="1:44" x14ac:dyDescent="0.25">
      <c r="A556" t="s">
        <v>34</v>
      </c>
      <c r="B556" s="58" t="s">
        <v>1507</v>
      </c>
      <c r="C556" s="59" t="s">
        <v>1508</v>
      </c>
      <c r="D556" s="59">
        <v>6417</v>
      </c>
      <c r="E556" s="60">
        <v>8669</v>
      </c>
      <c r="F556" s="60">
        <v>10108</v>
      </c>
      <c r="G556" s="77">
        <v>190</v>
      </c>
      <c r="H556" s="60">
        <f t="shared" si="18"/>
        <v>101</v>
      </c>
      <c r="I556" s="414" t="str">
        <f t="shared" si="19"/>
        <v>-</v>
      </c>
      <c r="J556" s="78">
        <v>9830.17</v>
      </c>
      <c r="K556" s="79">
        <v>0.88187691565863047</v>
      </c>
      <c r="L556" s="79" t="s">
        <v>1509</v>
      </c>
      <c r="M556" s="80">
        <v>308</v>
      </c>
      <c r="N556" s="81">
        <v>-7.3169444444444443</v>
      </c>
      <c r="O556" s="81">
        <v>-76.777222222222221</v>
      </c>
      <c r="P556" s="82" t="s">
        <v>75</v>
      </c>
      <c r="Q556" s="83"/>
      <c r="R556" s="84"/>
      <c r="S556" s="85">
        <v>30</v>
      </c>
      <c r="T556" s="82" t="s">
        <v>23</v>
      </c>
      <c r="U556" s="77">
        <v>190</v>
      </c>
      <c r="V556" s="76">
        <v>149</v>
      </c>
      <c r="W556" s="76">
        <v>8</v>
      </c>
      <c r="X556" s="86">
        <v>5.3691275167785237</v>
      </c>
      <c r="Y556" s="76">
        <v>95</v>
      </c>
      <c r="Z556" s="75">
        <v>21.731289449954915</v>
      </c>
      <c r="AA556" s="75">
        <v>56.830601092896174</v>
      </c>
      <c r="AB556" s="75" t="s">
        <v>16</v>
      </c>
      <c r="AC556" s="87" t="s">
        <v>16</v>
      </c>
      <c r="AD556" s="360">
        <v>0.33592562601117881</v>
      </c>
      <c r="AE556" s="360" t="s">
        <v>16</v>
      </c>
      <c r="AF556" s="76">
        <v>2851.9622960000002</v>
      </c>
      <c r="AG556" s="75">
        <v>32.898400000000002</v>
      </c>
      <c r="AH556" s="76">
        <v>497</v>
      </c>
      <c r="AI556" s="75">
        <v>5.7308329999999996</v>
      </c>
      <c r="AJ556" s="76">
        <v>2330</v>
      </c>
      <c r="AK556" s="75">
        <v>3010.157271700009</v>
      </c>
      <c r="AL556" s="75">
        <v>235.48812204406502</v>
      </c>
      <c r="AM556" s="75">
        <v>466.85543661321952</v>
      </c>
      <c r="AN556" s="76">
        <v>702.34355865728458</v>
      </c>
      <c r="AP556" s="13"/>
      <c r="AQ556" s="13"/>
      <c r="AR556" s="13"/>
    </row>
    <row r="557" spans="1:44" x14ac:dyDescent="0.25">
      <c r="A557" t="s">
        <v>34</v>
      </c>
      <c r="B557" s="58" t="s">
        <v>1510</v>
      </c>
      <c r="C557" s="59" t="s">
        <v>1511</v>
      </c>
      <c r="D557" s="59">
        <v>27978</v>
      </c>
      <c r="E557" s="60">
        <v>32660</v>
      </c>
      <c r="F557" s="60">
        <v>36228</v>
      </c>
      <c r="G557" s="77">
        <v>582</v>
      </c>
      <c r="H557" s="60">
        <f t="shared" si="18"/>
        <v>540</v>
      </c>
      <c r="I557" s="60">
        <f t="shared" si="19"/>
        <v>859</v>
      </c>
      <c r="J557" s="78">
        <v>335.19</v>
      </c>
      <c r="K557" s="79">
        <v>97.437274381693967</v>
      </c>
      <c r="L557" s="79" t="s">
        <v>1503</v>
      </c>
      <c r="M557" s="80">
        <v>299</v>
      </c>
      <c r="N557" s="81">
        <v>-7.1766666666666667</v>
      </c>
      <c r="O557" s="81">
        <v>-76.723888888888894</v>
      </c>
      <c r="P557" s="82" t="s">
        <v>41</v>
      </c>
      <c r="Q557" s="83"/>
      <c r="R557" s="84"/>
      <c r="S557" s="85">
        <v>71</v>
      </c>
      <c r="T557" s="82" t="s">
        <v>23</v>
      </c>
      <c r="U557" s="77">
        <v>582</v>
      </c>
      <c r="V557" s="76">
        <v>556</v>
      </c>
      <c r="W557" s="76">
        <v>37</v>
      </c>
      <c r="X557" s="86">
        <v>6.6546762589928061</v>
      </c>
      <c r="Y557" s="76">
        <v>531</v>
      </c>
      <c r="Z557" s="75">
        <v>8.3175803402646498</v>
      </c>
      <c r="AA557" s="75">
        <v>5.1282051282051277</v>
      </c>
      <c r="AB557" s="75" t="s">
        <v>16</v>
      </c>
      <c r="AC557" s="87" t="s">
        <v>39</v>
      </c>
      <c r="AD557" s="360">
        <v>0.53925477705273239</v>
      </c>
      <c r="AE557" s="360" t="s">
        <v>16</v>
      </c>
      <c r="AF557" s="76">
        <v>6458.5519058</v>
      </c>
      <c r="AG557" s="75">
        <v>19.775113000000001</v>
      </c>
      <c r="AH557" s="76">
        <v>1657</v>
      </c>
      <c r="AI557" s="75">
        <v>5.0723849999999997</v>
      </c>
      <c r="AJ557" s="76">
        <v>11191</v>
      </c>
      <c r="AK557" s="75">
        <v>13459.446347513989</v>
      </c>
      <c r="AL557" s="75">
        <v>1100.2753190447027</v>
      </c>
      <c r="AM557" s="75">
        <v>1243.3043643600731</v>
      </c>
      <c r="AN557" s="76">
        <v>2343.579683404776</v>
      </c>
      <c r="AP557" s="13"/>
      <c r="AQ557" s="13"/>
      <c r="AR557" s="13"/>
    </row>
    <row r="558" spans="1:44" x14ac:dyDescent="0.25">
      <c r="A558" t="s">
        <v>34</v>
      </c>
      <c r="B558" s="58" t="s">
        <v>1512</v>
      </c>
      <c r="C558" s="59" t="s">
        <v>1513</v>
      </c>
      <c r="D558" s="59">
        <v>4517</v>
      </c>
      <c r="E558" s="60">
        <v>6191</v>
      </c>
      <c r="F558" s="60">
        <v>7316</v>
      </c>
      <c r="G558" s="77">
        <v>128</v>
      </c>
      <c r="H558" s="60">
        <f t="shared" si="18"/>
        <v>75</v>
      </c>
      <c r="I558" s="414" t="str">
        <f t="shared" si="19"/>
        <v>-</v>
      </c>
      <c r="J558" s="78">
        <v>1839.51</v>
      </c>
      <c r="K558" s="79">
        <v>3.3655701790150636</v>
      </c>
      <c r="L558" s="79" t="s">
        <v>1514</v>
      </c>
      <c r="M558" s="80">
        <v>295</v>
      </c>
      <c r="N558" s="81">
        <v>-7.2980555555555551</v>
      </c>
      <c r="O558" s="81">
        <v>-76.773333333333326</v>
      </c>
      <c r="P558" s="82" t="s">
        <v>38</v>
      </c>
      <c r="Q558" s="83"/>
      <c r="R558" s="84"/>
      <c r="S558" s="85">
        <v>37</v>
      </c>
      <c r="T558" s="82" t="s">
        <v>23</v>
      </c>
      <c r="U558" s="77">
        <v>128</v>
      </c>
      <c r="V558" s="76">
        <v>100</v>
      </c>
      <c r="W558" s="76">
        <v>5</v>
      </c>
      <c r="X558" s="86">
        <v>5</v>
      </c>
      <c r="Y558" s="76">
        <v>63</v>
      </c>
      <c r="Z558" s="72">
        <v>15.384615384615385</v>
      </c>
      <c r="AA558" s="72">
        <v>43.548387096774192</v>
      </c>
      <c r="AB558" s="72" t="s">
        <v>16</v>
      </c>
      <c r="AC558" s="73" t="s">
        <v>16</v>
      </c>
      <c r="AD558" s="373">
        <v>0.34793077240843945</v>
      </c>
      <c r="AE558" s="373" t="s">
        <v>16</v>
      </c>
      <c r="AF558" s="76">
        <v>2036.7399439999999</v>
      </c>
      <c r="AG558" s="75">
        <v>32.898400000000002</v>
      </c>
      <c r="AH558" s="76">
        <v>257</v>
      </c>
      <c r="AI558" s="75">
        <v>4.14602</v>
      </c>
      <c r="AJ558" s="76">
        <v>1720</v>
      </c>
      <c r="AK558" s="75">
        <v>2356.0004332469998</v>
      </c>
      <c r="AL558" s="75">
        <v>231.8065950573413</v>
      </c>
      <c r="AM558" s="75">
        <v>229.78242933290261</v>
      </c>
      <c r="AN558" s="76">
        <v>461.58902439024388</v>
      </c>
      <c r="AP558" s="13"/>
      <c r="AQ558" s="13"/>
      <c r="AR558" s="13"/>
    </row>
    <row r="559" spans="1:44" x14ac:dyDescent="0.25">
      <c r="A559" t="s">
        <v>34</v>
      </c>
      <c r="B559" s="58" t="s">
        <v>1515</v>
      </c>
      <c r="C559" s="59" t="s">
        <v>1516</v>
      </c>
      <c r="D559" s="59">
        <v>5255</v>
      </c>
      <c r="E559" s="60">
        <v>5688</v>
      </c>
      <c r="F559" s="60">
        <v>6797</v>
      </c>
      <c r="G559" s="77">
        <v>117</v>
      </c>
      <c r="H559" s="60">
        <f t="shared" si="18"/>
        <v>64</v>
      </c>
      <c r="I559" s="60">
        <f t="shared" si="19"/>
        <v>26</v>
      </c>
      <c r="J559" s="78">
        <v>244.03</v>
      </c>
      <c r="K559" s="79">
        <v>23.308609597180673</v>
      </c>
      <c r="L559" s="79" t="s">
        <v>1517</v>
      </c>
      <c r="M559" s="80">
        <v>286</v>
      </c>
      <c r="N559" s="81">
        <v>-7.1766666666666667</v>
      </c>
      <c r="O559" s="81">
        <v>-76.688611111111115</v>
      </c>
      <c r="P559" s="82" t="s">
        <v>38</v>
      </c>
      <c r="Q559" s="83"/>
      <c r="R559" s="84"/>
      <c r="S559" s="85">
        <v>38</v>
      </c>
      <c r="T559" s="82" t="s">
        <v>23</v>
      </c>
      <c r="U559" s="77">
        <v>117</v>
      </c>
      <c r="V559" s="76">
        <v>106</v>
      </c>
      <c r="W559" s="76">
        <v>6</v>
      </c>
      <c r="X559" s="86">
        <v>5.6603773584905666</v>
      </c>
      <c r="Y559" s="76">
        <v>89</v>
      </c>
      <c r="Z559" s="72">
        <v>11.089866156787762</v>
      </c>
      <c r="AA559" s="72">
        <v>72.727272727272734</v>
      </c>
      <c r="AB559" s="72" t="s">
        <v>16</v>
      </c>
      <c r="AC559" s="73" t="s">
        <v>39</v>
      </c>
      <c r="AD559" s="373">
        <v>0.37280011742257252</v>
      </c>
      <c r="AE559" s="373" t="s">
        <v>16</v>
      </c>
      <c r="AF559" s="76">
        <v>1629.3357338399996</v>
      </c>
      <c r="AG559" s="75">
        <v>28.645142999999997</v>
      </c>
      <c r="AH559" s="76">
        <v>119</v>
      </c>
      <c r="AI559" s="75">
        <v>2.08466</v>
      </c>
      <c r="AJ559" s="76">
        <v>1977</v>
      </c>
      <c r="AK559" s="75">
        <v>2039.8247324970002</v>
      </c>
      <c r="AL559" s="75">
        <v>342.17386779184244</v>
      </c>
      <c r="AM559" s="75">
        <v>1134.3813273558369</v>
      </c>
      <c r="AN559" s="76">
        <v>1476.5551951476791</v>
      </c>
      <c r="AP559" s="13"/>
      <c r="AQ559" s="13"/>
      <c r="AR559" s="13"/>
    </row>
    <row r="560" spans="1:44" x14ac:dyDescent="0.25">
      <c r="A560" t="s">
        <v>30</v>
      </c>
      <c r="B560" s="421" t="s">
        <v>1518</v>
      </c>
      <c r="C560" s="422" t="s">
        <v>1519</v>
      </c>
      <c r="D560" s="422">
        <v>117654</v>
      </c>
      <c r="E560" s="423">
        <v>129909</v>
      </c>
      <c r="F560" s="423">
        <v>147347</v>
      </c>
      <c r="G560" s="424">
        <v>2421</v>
      </c>
      <c r="H560" s="423">
        <f t="shared" si="18"/>
        <v>1651</v>
      </c>
      <c r="I560" s="423">
        <f t="shared" si="19"/>
        <v>1086</v>
      </c>
      <c r="J560" s="425">
        <v>3772.31</v>
      </c>
      <c r="K560" s="426">
        <v>34.437519716036064</v>
      </c>
      <c r="L560" s="426" t="s">
        <v>1420</v>
      </c>
      <c r="M560" s="427">
        <v>895</v>
      </c>
      <c r="N560" s="428">
        <v>-6.0347222222222223</v>
      </c>
      <c r="O560" s="428">
        <v>-76.974166666666662</v>
      </c>
      <c r="P560" s="429" t="s">
        <v>16</v>
      </c>
      <c r="Q560" s="430"/>
      <c r="R560" s="431">
        <v>6</v>
      </c>
      <c r="S560" s="432">
        <v>281</v>
      </c>
      <c r="T560" s="429" t="s">
        <v>23</v>
      </c>
      <c r="U560" s="424">
        <v>2421</v>
      </c>
      <c r="V560" s="433">
        <v>2283</v>
      </c>
      <c r="W560" s="433">
        <v>108</v>
      </c>
      <c r="X560" s="434">
        <v>4.7306176084099869</v>
      </c>
      <c r="Y560" s="433">
        <v>1602</v>
      </c>
      <c r="Z560" s="435">
        <v>13.977602654500206</v>
      </c>
      <c r="AA560" s="435">
        <v>40.030211480362539</v>
      </c>
      <c r="AB560" s="435" t="s">
        <v>16</v>
      </c>
      <c r="AC560" s="436">
        <v>1</v>
      </c>
      <c r="AD560" s="437">
        <v>0.48825333700065232</v>
      </c>
      <c r="AE560" s="437">
        <v>0.71484440725799858</v>
      </c>
      <c r="AF560" s="433">
        <v>28325.272620060005</v>
      </c>
      <c r="AG560" s="435">
        <v>21.803934000000002</v>
      </c>
      <c r="AH560" s="433">
        <v>7192</v>
      </c>
      <c r="AI560" s="435">
        <v>5.5364483411983416</v>
      </c>
      <c r="AJ560" s="433">
        <v>41625</v>
      </c>
      <c r="AK560" s="435">
        <v>51831.585108442021</v>
      </c>
      <c r="AL560" s="435">
        <v>6974.6101610358064</v>
      </c>
      <c r="AM560" s="435">
        <v>1701.1607894757099</v>
      </c>
      <c r="AN560" s="433">
        <v>8675.7709505115145</v>
      </c>
      <c r="AP560" s="13"/>
      <c r="AQ560" s="13"/>
      <c r="AR560" s="13"/>
    </row>
    <row r="561" spans="1:44" x14ac:dyDescent="0.25">
      <c r="A561" t="s">
        <v>34</v>
      </c>
      <c r="B561" s="58" t="s">
        <v>1520</v>
      </c>
      <c r="C561" s="59" t="s">
        <v>1521</v>
      </c>
      <c r="D561" s="59">
        <v>4156</v>
      </c>
      <c r="E561" s="60">
        <v>4640</v>
      </c>
      <c r="F561" s="60">
        <v>5295</v>
      </c>
      <c r="G561" s="77">
        <v>85</v>
      </c>
      <c r="H561" s="60">
        <f t="shared" si="18"/>
        <v>74</v>
      </c>
      <c r="I561" s="414" t="str">
        <f t="shared" si="19"/>
        <v>-</v>
      </c>
      <c r="J561" s="78">
        <v>95.38</v>
      </c>
      <c r="K561" s="79">
        <v>48.647515202348501</v>
      </c>
      <c r="L561" s="79" t="s">
        <v>1522</v>
      </c>
      <c r="M561" s="80">
        <v>856</v>
      </c>
      <c r="N561" s="81">
        <v>-6.0302777777777781</v>
      </c>
      <c r="O561" s="81">
        <v>-77.066666666666663</v>
      </c>
      <c r="P561" s="82" t="s">
        <v>75</v>
      </c>
      <c r="Q561" s="83"/>
      <c r="R561" s="84"/>
      <c r="S561" s="85">
        <v>6</v>
      </c>
      <c r="T561" s="82" t="s">
        <v>23</v>
      </c>
      <c r="U561" s="77">
        <v>85</v>
      </c>
      <c r="V561" s="76">
        <v>87</v>
      </c>
      <c r="W561" s="76">
        <v>3</v>
      </c>
      <c r="X561" s="86">
        <v>3.4482758620689653</v>
      </c>
      <c r="Y561" s="76">
        <v>54</v>
      </c>
      <c r="Z561" s="72">
        <v>15.271966527196653</v>
      </c>
      <c r="AA561" s="72">
        <v>60.583941605839421</v>
      </c>
      <c r="AB561" s="72" t="s">
        <v>16</v>
      </c>
      <c r="AC561" s="73" t="s">
        <v>16</v>
      </c>
      <c r="AD561" s="373">
        <v>0.51478823012105845</v>
      </c>
      <c r="AE561" s="373" t="s">
        <v>16</v>
      </c>
      <c r="AF561" s="76">
        <v>758.15883199999996</v>
      </c>
      <c r="AG561" s="75">
        <v>16.33963</v>
      </c>
      <c r="AH561" s="76">
        <v>204</v>
      </c>
      <c r="AI561" s="75">
        <v>4.3976459999999999</v>
      </c>
      <c r="AJ561" s="76">
        <v>1403</v>
      </c>
      <c r="AK561" s="75">
        <v>1901.2824329239997</v>
      </c>
      <c r="AL561" s="75">
        <v>1144.4875129310344</v>
      </c>
      <c r="AM561" s="75">
        <v>2158.7884590517242</v>
      </c>
      <c r="AN561" s="76">
        <v>3303.2759719827586</v>
      </c>
      <c r="AP561" s="13"/>
      <c r="AQ561" s="13"/>
      <c r="AR561" s="13"/>
    </row>
    <row r="562" spans="1:44" x14ac:dyDescent="0.25">
      <c r="A562" t="s">
        <v>34</v>
      </c>
      <c r="B562" s="58" t="s">
        <v>1523</v>
      </c>
      <c r="C562" s="59" t="s">
        <v>1524</v>
      </c>
      <c r="D562" s="59">
        <v>1769</v>
      </c>
      <c r="E562" s="60">
        <v>1691</v>
      </c>
      <c r="F562" s="60">
        <v>2466</v>
      </c>
      <c r="G562" s="77">
        <v>28</v>
      </c>
      <c r="H562" s="60">
        <f t="shared" si="18"/>
        <v>20</v>
      </c>
      <c r="I562" s="60">
        <f t="shared" si="19"/>
        <v>12</v>
      </c>
      <c r="J562" s="78">
        <v>91.25</v>
      </c>
      <c r="K562" s="79">
        <v>18.531506849315068</v>
      </c>
      <c r="L562" s="79" t="s">
        <v>1525</v>
      </c>
      <c r="M562" s="80">
        <v>850</v>
      </c>
      <c r="N562" s="81">
        <v>-6.0797222222222222</v>
      </c>
      <c r="O562" s="81">
        <v>-77.091388888888886</v>
      </c>
      <c r="P562" s="82" t="s">
        <v>45</v>
      </c>
      <c r="Q562" s="83"/>
      <c r="R562" s="84"/>
      <c r="S562" s="85">
        <v>9</v>
      </c>
      <c r="T562" s="82" t="s">
        <v>23</v>
      </c>
      <c r="U562" s="77">
        <v>28</v>
      </c>
      <c r="V562" s="76">
        <v>34</v>
      </c>
      <c r="W562" s="76">
        <v>1</v>
      </c>
      <c r="X562" s="86">
        <v>2.9411764705882351</v>
      </c>
      <c r="Y562" s="76">
        <v>16</v>
      </c>
      <c r="Z562" s="72">
        <v>6.666666666666667</v>
      </c>
      <c r="AA562" s="72">
        <v>1.6949152542372881</v>
      </c>
      <c r="AB562" s="72" t="s">
        <v>16</v>
      </c>
      <c r="AC562" s="73" t="s">
        <v>16</v>
      </c>
      <c r="AD562" s="373">
        <v>0.49118522047449464</v>
      </c>
      <c r="AE562" s="373" t="s">
        <v>16</v>
      </c>
      <c r="AF562" s="76">
        <v>265.33222276999993</v>
      </c>
      <c r="AG562" s="75">
        <v>15.690846999999998</v>
      </c>
      <c r="AH562" s="76">
        <v>16</v>
      </c>
      <c r="AI562" s="75">
        <v>0.94100600000000001</v>
      </c>
      <c r="AJ562" s="76">
        <v>615</v>
      </c>
      <c r="AK562" s="75">
        <v>715.70799362900016</v>
      </c>
      <c r="AL562" s="75">
        <v>676.68175044352449</v>
      </c>
      <c r="AM562" s="75">
        <v>549.80037847427559</v>
      </c>
      <c r="AN562" s="76">
        <v>1226.4821289178001</v>
      </c>
      <c r="AP562" s="13"/>
      <c r="AQ562" s="13"/>
      <c r="AR562" s="13"/>
    </row>
    <row r="563" spans="1:44" x14ac:dyDescent="0.25">
      <c r="A563" t="s">
        <v>34</v>
      </c>
      <c r="B563" s="58" t="s">
        <v>1526</v>
      </c>
      <c r="C563" s="59" t="s">
        <v>1527</v>
      </c>
      <c r="D563" s="59">
        <v>18929</v>
      </c>
      <c r="E563" s="60">
        <v>16519</v>
      </c>
      <c r="F563" s="60">
        <v>18942</v>
      </c>
      <c r="G563" s="77">
        <v>284</v>
      </c>
      <c r="H563" s="60">
        <f t="shared" si="18"/>
        <v>207</v>
      </c>
      <c r="I563" s="60">
        <f t="shared" si="19"/>
        <v>43</v>
      </c>
      <c r="J563" s="78">
        <v>360.03</v>
      </c>
      <c r="K563" s="79">
        <v>45.88228758714552</v>
      </c>
      <c r="L563" s="79" t="s">
        <v>1528</v>
      </c>
      <c r="M563" s="80">
        <v>1067</v>
      </c>
      <c r="N563" s="81">
        <v>-6.1080555555555556</v>
      </c>
      <c r="O563" s="81">
        <v>-76.915277777777789</v>
      </c>
      <c r="P563" s="82" t="s">
        <v>52</v>
      </c>
      <c r="Q563" s="83"/>
      <c r="R563" s="84"/>
      <c r="S563" s="85">
        <v>65</v>
      </c>
      <c r="T563" s="82" t="s">
        <v>23</v>
      </c>
      <c r="U563" s="77">
        <v>284</v>
      </c>
      <c r="V563" s="76">
        <v>322</v>
      </c>
      <c r="W563" s="76">
        <v>15</v>
      </c>
      <c r="X563" s="86">
        <v>4.658385093167702</v>
      </c>
      <c r="Y563" s="76">
        <v>174</v>
      </c>
      <c r="Z563" s="72">
        <v>14.90837048043586</v>
      </c>
      <c r="AA563" s="72">
        <v>31.435643564356436</v>
      </c>
      <c r="AB563" s="72" t="s">
        <v>16</v>
      </c>
      <c r="AC563" s="73" t="s">
        <v>16</v>
      </c>
      <c r="AD563" s="373">
        <v>0.34925249855517987</v>
      </c>
      <c r="AE563" s="373" t="s">
        <v>16</v>
      </c>
      <c r="AF563" s="76">
        <v>5841.8784391899999</v>
      </c>
      <c r="AG563" s="75">
        <v>35.364601</v>
      </c>
      <c r="AH563" s="76">
        <v>1434</v>
      </c>
      <c r="AI563" s="75">
        <v>8.6837040000000005</v>
      </c>
      <c r="AJ563" s="76">
        <v>6501</v>
      </c>
      <c r="AK563" s="75">
        <v>5780.4882018269809</v>
      </c>
      <c r="AL563" s="75">
        <v>1000.7742678128217</v>
      </c>
      <c r="AM563" s="75">
        <v>1112.5936073612202</v>
      </c>
      <c r="AN563" s="76">
        <v>2113.3678751740422</v>
      </c>
      <c r="AP563" s="13"/>
      <c r="AQ563" s="13"/>
      <c r="AR563" s="13"/>
    </row>
    <row r="564" spans="1:44" x14ac:dyDescent="0.25">
      <c r="A564" t="s">
        <v>34</v>
      </c>
      <c r="B564" s="58" t="s">
        <v>1529</v>
      </c>
      <c r="C564" s="59" t="s">
        <v>1519</v>
      </c>
      <c r="D564" s="59">
        <v>66299</v>
      </c>
      <c r="E564" s="60">
        <v>81084</v>
      </c>
      <c r="F564" s="60">
        <v>87954</v>
      </c>
      <c r="G564" s="77">
        <v>1543</v>
      </c>
      <c r="H564" s="60">
        <f t="shared" si="18"/>
        <v>969</v>
      </c>
      <c r="I564" s="60">
        <f t="shared" si="19"/>
        <v>842</v>
      </c>
      <c r="J564" s="78">
        <v>2737.57</v>
      </c>
      <c r="K564" s="79">
        <v>29.618968647377052</v>
      </c>
      <c r="L564" s="79" t="s">
        <v>1420</v>
      </c>
      <c r="M564" s="80">
        <v>895</v>
      </c>
      <c r="N564" s="81">
        <v>-6.0347222222222223</v>
      </c>
      <c r="O564" s="81">
        <v>-76.974166666666662</v>
      </c>
      <c r="P564" s="82" t="s">
        <v>41</v>
      </c>
      <c r="Q564" s="83"/>
      <c r="R564" s="84"/>
      <c r="S564" s="85">
        <v>133</v>
      </c>
      <c r="T564" s="82" t="s">
        <v>23</v>
      </c>
      <c r="U564" s="77">
        <v>1543</v>
      </c>
      <c r="V564" s="76">
        <v>1363</v>
      </c>
      <c r="W564" s="76">
        <v>67</v>
      </c>
      <c r="X564" s="86">
        <v>4.9156272927366098</v>
      </c>
      <c r="Y564" s="76">
        <v>1058</v>
      </c>
      <c r="Z564" s="75">
        <v>14.025777103866567</v>
      </c>
      <c r="AA564" s="75">
        <v>46.466809421841546</v>
      </c>
      <c r="AB564" s="75" t="s">
        <v>16</v>
      </c>
      <c r="AC564" s="87" t="s">
        <v>39</v>
      </c>
      <c r="AD564" s="360">
        <v>0.52948004680512284</v>
      </c>
      <c r="AE564" s="360" t="s">
        <v>16</v>
      </c>
      <c r="AF564" s="76">
        <v>13248.8255892</v>
      </c>
      <c r="AG564" s="75">
        <v>16.33963</v>
      </c>
      <c r="AH564" s="76">
        <v>4733</v>
      </c>
      <c r="AI564" s="75">
        <v>5.8377530000000002</v>
      </c>
      <c r="AJ564" s="76">
        <v>24097</v>
      </c>
      <c r="AK564" s="75">
        <v>34321.96475561698</v>
      </c>
      <c r="AL564" s="75">
        <v>4080.5764122391574</v>
      </c>
      <c r="AM564" s="75">
        <v>816.50966898524985</v>
      </c>
      <c r="AN564" s="76">
        <v>4897.0860812244073</v>
      </c>
      <c r="AP564" s="13"/>
      <c r="AQ564" s="13"/>
      <c r="AR564" s="13"/>
    </row>
    <row r="565" spans="1:44" x14ac:dyDescent="0.25">
      <c r="A565" t="s">
        <v>34</v>
      </c>
      <c r="B565" s="58" t="s">
        <v>1530</v>
      </c>
      <c r="C565" s="59" t="s">
        <v>1531</v>
      </c>
      <c r="D565" s="59">
        <v>23654</v>
      </c>
      <c r="E565" s="60">
        <v>23082</v>
      </c>
      <c r="F565" s="60">
        <v>28509</v>
      </c>
      <c r="G565" s="77">
        <v>421</v>
      </c>
      <c r="H565" s="60">
        <f t="shared" si="18"/>
        <v>320</v>
      </c>
      <c r="I565" s="60">
        <f t="shared" si="19"/>
        <v>179</v>
      </c>
      <c r="J565" s="78">
        <v>387.76</v>
      </c>
      <c r="K565" s="79">
        <v>59.526511244068494</v>
      </c>
      <c r="L565" s="79" t="s">
        <v>1532</v>
      </c>
      <c r="M565" s="80">
        <v>904</v>
      </c>
      <c r="N565" s="81">
        <v>-6.1394444444444449</v>
      </c>
      <c r="O565" s="81">
        <v>-77.102499999999992</v>
      </c>
      <c r="P565" s="82" t="s">
        <v>694</v>
      </c>
      <c r="Q565" s="83"/>
      <c r="R565" s="84"/>
      <c r="S565" s="85">
        <v>61</v>
      </c>
      <c r="T565" s="82" t="s">
        <v>23</v>
      </c>
      <c r="U565" s="77">
        <v>421</v>
      </c>
      <c r="V565" s="76">
        <v>409</v>
      </c>
      <c r="W565" s="76">
        <v>20</v>
      </c>
      <c r="X565" s="86">
        <v>4.8899755501222497</v>
      </c>
      <c r="Y565" s="76">
        <v>254</v>
      </c>
      <c r="Z565" s="75">
        <v>13.877207737594619</v>
      </c>
      <c r="AA565" s="75">
        <v>30.066445182724255</v>
      </c>
      <c r="AB565" s="75" t="s">
        <v>16</v>
      </c>
      <c r="AC565" s="87" t="s">
        <v>16</v>
      </c>
      <c r="AD565" s="360">
        <v>0.42092734820330485</v>
      </c>
      <c r="AE565" s="360" t="s">
        <v>16</v>
      </c>
      <c r="AF565" s="76">
        <v>7743.5177376600004</v>
      </c>
      <c r="AG565" s="75">
        <v>33.547863</v>
      </c>
      <c r="AH565" s="76">
        <v>743</v>
      </c>
      <c r="AI565" s="75">
        <v>3.217902</v>
      </c>
      <c r="AJ565" s="76">
        <v>7998</v>
      </c>
      <c r="AK565" s="75">
        <v>7988.5069633480598</v>
      </c>
      <c r="AL565" s="75">
        <v>540.44102374144359</v>
      </c>
      <c r="AM565" s="75">
        <v>1311.2531370765096</v>
      </c>
      <c r="AN565" s="76">
        <v>1851.6941608179532</v>
      </c>
      <c r="AP565" s="13"/>
      <c r="AQ565" s="13"/>
      <c r="AR565" s="13"/>
    </row>
    <row r="566" spans="1:44" x14ac:dyDescent="0.25">
      <c r="A566" t="s">
        <v>34</v>
      </c>
      <c r="B566" s="58" t="s">
        <v>1533</v>
      </c>
      <c r="C566" s="59" t="s">
        <v>1534</v>
      </c>
      <c r="D566" s="59">
        <v>2847</v>
      </c>
      <c r="E566" s="60">
        <v>2893</v>
      </c>
      <c r="F566" s="60">
        <v>4181</v>
      </c>
      <c r="G566" s="77">
        <v>60</v>
      </c>
      <c r="H566" s="60">
        <f t="shared" si="18"/>
        <v>61</v>
      </c>
      <c r="I566" s="60">
        <f t="shared" si="19"/>
        <v>10</v>
      </c>
      <c r="J566" s="78">
        <v>100.32</v>
      </c>
      <c r="K566" s="79">
        <v>28.837719298245617</v>
      </c>
      <c r="L566" s="79" t="s">
        <v>1535</v>
      </c>
      <c r="M566" s="80">
        <v>862</v>
      </c>
      <c r="N566" s="81">
        <v>-5.9744444444444449</v>
      </c>
      <c r="O566" s="81">
        <v>-77.020833333333329</v>
      </c>
      <c r="P566" s="82" t="s">
        <v>45</v>
      </c>
      <c r="Q566" s="83"/>
      <c r="R566" s="84"/>
      <c r="S566" s="85">
        <v>7</v>
      </c>
      <c r="T566" s="82" t="s">
        <v>23</v>
      </c>
      <c r="U566" s="77">
        <v>60</v>
      </c>
      <c r="V566" s="76">
        <v>68</v>
      </c>
      <c r="W566" s="76">
        <v>2</v>
      </c>
      <c r="X566" s="86">
        <v>2.9411764705882351</v>
      </c>
      <c r="Y566" s="76">
        <v>46</v>
      </c>
      <c r="Z566" s="72">
        <v>11.594202898550725</v>
      </c>
      <c r="AA566" s="72">
        <v>37.777777777777779</v>
      </c>
      <c r="AB566" s="72" t="s">
        <v>16</v>
      </c>
      <c r="AC566" s="73" t="s">
        <v>16</v>
      </c>
      <c r="AD566" s="373">
        <v>0.40259961688811186</v>
      </c>
      <c r="AE566" s="373" t="s">
        <v>16</v>
      </c>
      <c r="AF566" s="76">
        <v>472.70549589999996</v>
      </c>
      <c r="AG566" s="75">
        <v>16.33963</v>
      </c>
      <c r="AH566" s="76">
        <v>175</v>
      </c>
      <c r="AI566" s="75">
        <v>6.0538550000000004</v>
      </c>
      <c r="AJ566" s="76">
        <v>1011</v>
      </c>
      <c r="AK566" s="75">
        <v>1123.6347610970004</v>
      </c>
      <c r="AL566" s="75">
        <v>622.99851711026633</v>
      </c>
      <c r="AM566" s="75">
        <v>1077.3479363982026</v>
      </c>
      <c r="AN566" s="76">
        <v>1700.3464535084688</v>
      </c>
      <c r="AP566" s="13"/>
      <c r="AQ566" s="13"/>
      <c r="AR566" s="13"/>
    </row>
    <row r="567" spans="1:44" x14ac:dyDescent="0.25">
      <c r="A567" t="s">
        <v>30</v>
      </c>
      <c r="B567" s="421" t="s">
        <v>1536</v>
      </c>
      <c r="C567" s="422" t="s">
        <v>1537</v>
      </c>
      <c r="D567" s="422">
        <v>38631</v>
      </c>
      <c r="E567" s="423">
        <v>42712</v>
      </c>
      <c r="F567" s="423">
        <v>48165</v>
      </c>
      <c r="G567" s="424">
        <v>869</v>
      </c>
      <c r="H567" s="423">
        <f t="shared" si="18"/>
        <v>634</v>
      </c>
      <c r="I567" s="423">
        <f t="shared" si="19"/>
        <v>431</v>
      </c>
      <c r="J567" s="425">
        <v>2171.41</v>
      </c>
      <c r="K567" s="426">
        <v>19.670168231701982</v>
      </c>
      <c r="L567" s="426" t="s">
        <v>1538</v>
      </c>
      <c r="M567" s="427">
        <v>228</v>
      </c>
      <c r="N567" s="428">
        <v>-6.92</v>
      </c>
      <c r="O567" s="428">
        <v>-76.330277777777781</v>
      </c>
      <c r="P567" s="429" t="s">
        <v>16</v>
      </c>
      <c r="Q567" s="430"/>
      <c r="R567" s="431">
        <v>10</v>
      </c>
      <c r="S567" s="432">
        <v>221</v>
      </c>
      <c r="T567" s="429" t="s">
        <v>23</v>
      </c>
      <c r="U567" s="424">
        <v>869</v>
      </c>
      <c r="V567" s="433">
        <v>716</v>
      </c>
      <c r="W567" s="433">
        <v>48</v>
      </c>
      <c r="X567" s="434">
        <v>6.7039106145251397</v>
      </c>
      <c r="Y567" s="433">
        <v>461</v>
      </c>
      <c r="Z567" s="435">
        <v>14.378337147215866</v>
      </c>
      <c r="AA567" s="435">
        <v>35.453315290933695</v>
      </c>
      <c r="AB567" s="435" t="s">
        <v>16</v>
      </c>
      <c r="AC567" s="436">
        <v>1</v>
      </c>
      <c r="AD567" s="437">
        <v>0.43875531362626013</v>
      </c>
      <c r="AE567" s="437">
        <v>0.66607342986007267</v>
      </c>
      <c r="AF567" s="433">
        <v>13756.288436720002</v>
      </c>
      <c r="AG567" s="435">
        <v>32.207081000000002</v>
      </c>
      <c r="AH567" s="433">
        <v>3943</v>
      </c>
      <c r="AI567" s="435">
        <v>9.231775559381882</v>
      </c>
      <c r="AJ567" s="433">
        <v>14442</v>
      </c>
      <c r="AK567" s="435">
        <v>15604.390116502986</v>
      </c>
      <c r="AL567" s="435">
        <v>649.21386987263543</v>
      </c>
      <c r="AM567" s="435">
        <v>841.79930722045344</v>
      </c>
      <c r="AN567" s="433">
        <v>1491.0131770930886</v>
      </c>
      <c r="AP567" s="13"/>
      <c r="AQ567" s="13"/>
      <c r="AR567" s="13"/>
    </row>
    <row r="568" spans="1:44" x14ac:dyDescent="0.25">
      <c r="A568" t="s">
        <v>34</v>
      </c>
      <c r="B568" s="58" t="s">
        <v>1539</v>
      </c>
      <c r="C568" s="59" t="s">
        <v>1283</v>
      </c>
      <c r="D568" s="59">
        <v>3276</v>
      </c>
      <c r="E568" s="60">
        <v>3063</v>
      </c>
      <c r="F568" s="60">
        <v>4075</v>
      </c>
      <c r="G568" s="77">
        <v>59</v>
      </c>
      <c r="H568" s="60">
        <f t="shared" si="18"/>
        <v>55</v>
      </c>
      <c r="I568" s="414" t="str">
        <f t="shared" si="19"/>
        <v>-</v>
      </c>
      <c r="J568" s="78">
        <v>272.97000000000003</v>
      </c>
      <c r="K568" s="79">
        <v>11.221013298164632</v>
      </c>
      <c r="L568" s="79" t="s">
        <v>933</v>
      </c>
      <c r="M568" s="80">
        <v>209</v>
      </c>
      <c r="N568" s="81">
        <v>-6.791666666666667</v>
      </c>
      <c r="O568" s="81">
        <v>-76.327777777777769</v>
      </c>
      <c r="P568" s="82" t="s">
        <v>38</v>
      </c>
      <c r="Q568" s="83"/>
      <c r="R568" s="84"/>
      <c r="S568" s="85">
        <v>26</v>
      </c>
      <c r="T568" s="82" t="s">
        <v>23</v>
      </c>
      <c r="U568" s="77">
        <v>59</v>
      </c>
      <c r="V568" s="76">
        <v>58</v>
      </c>
      <c r="W568" s="76">
        <v>3</v>
      </c>
      <c r="X568" s="86">
        <v>5.1724137931034484</v>
      </c>
      <c r="Y568" s="76">
        <v>33</v>
      </c>
      <c r="Z568" s="72">
        <v>16.76829268292683</v>
      </c>
      <c r="AA568" s="72">
        <v>34.615384615384613</v>
      </c>
      <c r="AB568" s="72" t="s">
        <v>16</v>
      </c>
      <c r="AC568" s="73" t="s">
        <v>16</v>
      </c>
      <c r="AD568" s="373">
        <v>0.38851667727019101</v>
      </c>
      <c r="AE568" s="373" t="s">
        <v>16</v>
      </c>
      <c r="AF568" s="76">
        <v>899.33435238000004</v>
      </c>
      <c r="AG568" s="75">
        <v>29.361226000000002</v>
      </c>
      <c r="AH568" s="76">
        <v>438</v>
      </c>
      <c r="AI568" s="75">
        <v>14.295920000000001</v>
      </c>
      <c r="AJ568" s="76">
        <v>1254</v>
      </c>
      <c r="AK568" s="75">
        <v>1142.9697437850018</v>
      </c>
      <c r="AL568" s="75">
        <v>314.64162912177602</v>
      </c>
      <c r="AM568" s="75">
        <v>191.37994123408424</v>
      </c>
      <c r="AN568" s="76">
        <v>506.02157035586021</v>
      </c>
      <c r="AP568" s="13"/>
      <c r="AQ568" s="13"/>
      <c r="AR568" s="13"/>
    </row>
    <row r="569" spans="1:44" x14ac:dyDescent="0.25">
      <c r="A569" t="s">
        <v>34</v>
      </c>
      <c r="B569" s="58" t="s">
        <v>1540</v>
      </c>
      <c r="C569" s="59" t="s">
        <v>1541</v>
      </c>
      <c r="D569" s="59">
        <v>1966</v>
      </c>
      <c r="E569" s="60">
        <v>2137</v>
      </c>
      <c r="F569" s="60">
        <v>2355</v>
      </c>
      <c r="G569" s="77">
        <v>49</v>
      </c>
      <c r="H569" s="60">
        <f t="shared" si="18"/>
        <v>30</v>
      </c>
      <c r="I569" s="60">
        <f t="shared" si="19"/>
        <v>16</v>
      </c>
      <c r="J569" s="78">
        <v>81.44</v>
      </c>
      <c r="K569" s="79">
        <v>26.240176817288802</v>
      </c>
      <c r="L569" s="79" t="s">
        <v>1542</v>
      </c>
      <c r="M569" s="80">
        <v>238</v>
      </c>
      <c r="N569" s="81">
        <v>-6.9563888888888892</v>
      </c>
      <c r="O569" s="81">
        <v>-76.418611111111119</v>
      </c>
      <c r="P569" s="82" t="s">
        <v>45</v>
      </c>
      <c r="Q569" s="83"/>
      <c r="R569" s="84"/>
      <c r="S569" s="85">
        <v>10</v>
      </c>
      <c r="T569" s="82" t="s">
        <v>23</v>
      </c>
      <c r="U569" s="77">
        <v>49</v>
      </c>
      <c r="V569" s="76">
        <v>33</v>
      </c>
      <c r="W569" s="76">
        <v>2</v>
      </c>
      <c r="X569" s="86">
        <v>6.0606060606060606</v>
      </c>
      <c r="Y569" s="76">
        <v>14</v>
      </c>
      <c r="Z569" s="72">
        <v>8.5889570552147241</v>
      </c>
      <c r="AA569" s="72">
        <v>21.621621621621621</v>
      </c>
      <c r="AB569" s="72" t="s">
        <v>16</v>
      </c>
      <c r="AC569" s="73" t="s">
        <v>16</v>
      </c>
      <c r="AD569" s="373">
        <v>0.4919043509146146</v>
      </c>
      <c r="AE569" s="373" t="s">
        <v>16</v>
      </c>
      <c r="AF569" s="76">
        <v>386.25056910000001</v>
      </c>
      <c r="AG569" s="75">
        <v>18.07443</v>
      </c>
      <c r="AH569" s="76">
        <v>39</v>
      </c>
      <c r="AI569" s="75">
        <v>1.8336600000000001</v>
      </c>
      <c r="AJ569" s="76">
        <v>657</v>
      </c>
      <c r="AK569" s="75">
        <v>716.17842310000026</v>
      </c>
      <c r="AL569" s="75">
        <v>202.53686008423023</v>
      </c>
      <c r="AM569" s="75">
        <v>204.31648572765559</v>
      </c>
      <c r="AN569" s="76">
        <v>406.85334581188584</v>
      </c>
      <c r="AP569" s="13"/>
      <c r="AQ569" s="13"/>
      <c r="AR569" s="13"/>
    </row>
    <row r="570" spans="1:44" x14ac:dyDescent="0.25">
      <c r="A570" t="s">
        <v>34</v>
      </c>
      <c r="B570" s="58" t="s">
        <v>1543</v>
      </c>
      <c r="C570" s="59" t="s">
        <v>1537</v>
      </c>
      <c r="D570" s="59">
        <v>8407</v>
      </c>
      <c r="E570" s="60">
        <v>10731</v>
      </c>
      <c r="F570" s="60">
        <v>11109</v>
      </c>
      <c r="G570" s="77">
        <v>203</v>
      </c>
      <c r="H570" s="60">
        <f t="shared" si="18"/>
        <v>192</v>
      </c>
      <c r="I570" s="60">
        <f t="shared" si="19"/>
        <v>264</v>
      </c>
      <c r="J570" s="78">
        <v>218.72</v>
      </c>
      <c r="K570" s="79">
        <v>49.062728602779814</v>
      </c>
      <c r="L570" s="79" t="s">
        <v>1538</v>
      </c>
      <c r="M570" s="80">
        <v>228</v>
      </c>
      <c r="N570" s="81">
        <v>-6.92</v>
      </c>
      <c r="O570" s="81">
        <v>-76.330277777777781</v>
      </c>
      <c r="P570" s="82" t="s">
        <v>75</v>
      </c>
      <c r="Q570" s="83"/>
      <c r="R570" s="84"/>
      <c r="S570" s="85">
        <v>28</v>
      </c>
      <c r="T570" s="82" t="s">
        <v>23</v>
      </c>
      <c r="U570" s="77">
        <v>203</v>
      </c>
      <c r="V570" s="76">
        <v>183</v>
      </c>
      <c r="W570" s="76">
        <v>16</v>
      </c>
      <c r="X570" s="86">
        <v>8.7431693989071047</v>
      </c>
      <c r="Y570" s="76">
        <v>154</v>
      </c>
      <c r="Z570" s="75">
        <v>11.162790697674419</v>
      </c>
      <c r="AA570" s="75">
        <v>36.585365853658537</v>
      </c>
      <c r="AB570" s="75" t="s">
        <v>16</v>
      </c>
      <c r="AC570" s="87" t="s">
        <v>16</v>
      </c>
      <c r="AD570" s="360">
        <v>0.53483731140877344</v>
      </c>
      <c r="AE570" s="360" t="s">
        <v>16</v>
      </c>
      <c r="AF570" s="76">
        <v>2651.4176262000001</v>
      </c>
      <c r="AG570" s="75">
        <v>24.708020000000001</v>
      </c>
      <c r="AH570" s="76">
        <v>665</v>
      </c>
      <c r="AI570" s="75">
        <v>6.1936090000000004</v>
      </c>
      <c r="AJ570" s="76">
        <v>3098</v>
      </c>
      <c r="AK570" s="75">
        <v>4403.8777406010022</v>
      </c>
      <c r="AL570" s="75">
        <v>631.69827602273801</v>
      </c>
      <c r="AM570" s="75">
        <v>1554.4577373963284</v>
      </c>
      <c r="AN570" s="76">
        <v>2186.1560134190663</v>
      </c>
      <c r="AP570" s="13"/>
      <c r="AQ570" s="13"/>
      <c r="AR570" s="13"/>
    </row>
    <row r="571" spans="1:44" x14ac:dyDescent="0.25">
      <c r="A571" t="s">
        <v>34</v>
      </c>
      <c r="B571" s="58" t="s">
        <v>1544</v>
      </c>
      <c r="C571" s="59" t="s">
        <v>1545</v>
      </c>
      <c r="D571" s="59">
        <v>925</v>
      </c>
      <c r="E571" s="60">
        <v>886</v>
      </c>
      <c r="F571" s="60">
        <v>1045</v>
      </c>
      <c r="G571" s="77">
        <v>10</v>
      </c>
      <c r="H571" s="60">
        <f t="shared" si="18"/>
        <v>33</v>
      </c>
      <c r="I571" s="60">
        <f t="shared" si="19"/>
        <v>16</v>
      </c>
      <c r="J571" s="78">
        <v>239.27</v>
      </c>
      <c r="K571" s="79">
        <v>3.7029297446399463</v>
      </c>
      <c r="L571" s="79" t="s">
        <v>1546</v>
      </c>
      <c r="M571" s="80">
        <v>218</v>
      </c>
      <c r="N571" s="81">
        <v>-6.7766666666666664</v>
      </c>
      <c r="O571" s="81">
        <v>-76.291666666666671</v>
      </c>
      <c r="P571" s="82" t="s">
        <v>45</v>
      </c>
      <c r="Q571" s="83"/>
      <c r="R571" s="84"/>
      <c r="S571" s="85">
        <v>3</v>
      </c>
      <c r="T571" s="82" t="s">
        <v>23</v>
      </c>
      <c r="U571" s="77">
        <v>10</v>
      </c>
      <c r="V571" s="76">
        <v>15</v>
      </c>
      <c r="W571" s="76">
        <v>1</v>
      </c>
      <c r="X571" s="86">
        <v>6.666666666666667</v>
      </c>
      <c r="Y571" s="76">
        <v>8</v>
      </c>
      <c r="Z571" s="72">
        <v>5.4545454545454541</v>
      </c>
      <c r="AA571" s="72">
        <v>30</v>
      </c>
      <c r="AB571" s="72" t="s">
        <v>16</v>
      </c>
      <c r="AC571" s="73" t="s">
        <v>16</v>
      </c>
      <c r="AD571" s="373">
        <v>0.37817258690353989</v>
      </c>
      <c r="AE571" s="373" t="s">
        <v>16</v>
      </c>
      <c r="AF571" s="76">
        <v>211.84513396</v>
      </c>
      <c r="AG571" s="75">
        <v>23.910285999999999</v>
      </c>
      <c r="AH571" s="76">
        <v>66</v>
      </c>
      <c r="AI571" s="75">
        <v>7.4110149999999999</v>
      </c>
      <c r="AJ571" s="76">
        <v>302</v>
      </c>
      <c r="AK571" s="75">
        <v>285.68402803199996</v>
      </c>
      <c r="AL571" s="75">
        <v>382.80617381489839</v>
      </c>
      <c r="AM571" s="75">
        <v>2289.2070090293455</v>
      </c>
      <c r="AN571" s="76">
        <v>2672.0131828442441</v>
      </c>
      <c r="AP571" s="13"/>
      <c r="AQ571" s="13"/>
      <c r="AR571" s="13"/>
    </row>
    <row r="572" spans="1:44" x14ac:dyDescent="0.25">
      <c r="A572" t="s">
        <v>34</v>
      </c>
      <c r="B572" s="58" t="s">
        <v>1547</v>
      </c>
      <c r="C572" s="59" t="s">
        <v>1548</v>
      </c>
      <c r="D572" s="59">
        <v>2955</v>
      </c>
      <c r="E572" s="60">
        <v>2996</v>
      </c>
      <c r="F572" s="60">
        <v>3286</v>
      </c>
      <c r="G572" s="77">
        <v>55</v>
      </c>
      <c r="H572" s="60">
        <f t="shared" si="18"/>
        <v>100</v>
      </c>
      <c r="I572" s="60">
        <f t="shared" si="19"/>
        <v>16</v>
      </c>
      <c r="J572" s="78">
        <v>230.72</v>
      </c>
      <c r="K572" s="79">
        <v>12.985436893203884</v>
      </c>
      <c r="L572" s="79" t="s">
        <v>1549</v>
      </c>
      <c r="M572" s="80">
        <v>228</v>
      </c>
      <c r="N572" s="81">
        <v>-6.8488888888888884</v>
      </c>
      <c r="O572" s="81">
        <v>-76.341111111111104</v>
      </c>
      <c r="P572" s="82" t="s">
        <v>45</v>
      </c>
      <c r="Q572" s="83"/>
      <c r="R572" s="84"/>
      <c r="S572" s="85">
        <v>20</v>
      </c>
      <c r="T572" s="82" t="s">
        <v>23</v>
      </c>
      <c r="U572" s="77">
        <v>55</v>
      </c>
      <c r="V572" s="76">
        <v>50</v>
      </c>
      <c r="W572" s="76">
        <v>2</v>
      </c>
      <c r="X572" s="86">
        <v>4</v>
      </c>
      <c r="Y572" s="76">
        <v>41</v>
      </c>
      <c r="Z572" s="72">
        <v>11.76470588235294</v>
      </c>
      <c r="AA572" s="72">
        <v>33.333333333333329</v>
      </c>
      <c r="AB572" s="72" t="s">
        <v>16</v>
      </c>
      <c r="AC572" s="73" t="s">
        <v>16</v>
      </c>
      <c r="AD572" s="373">
        <v>0.50540913944515609</v>
      </c>
      <c r="AE572" s="373" t="s">
        <v>16</v>
      </c>
      <c r="AF572" s="76">
        <v>492.11289344000005</v>
      </c>
      <c r="AG572" s="75">
        <v>16.425664000000001</v>
      </c>
      <c r="AH572" s="76">
        <v>158</v>
      </c>
      <c r="AI572" s="75">
        <v>5.2649710000000001</v>
      </c>
      <c r="AJ572" s="76">
        <v>1301</v>
      </c>
      <c r="AK572" s="75">
        <v>1109.5323762239998</v>
      </c>
      <c r="AL572" s="75">
        <v>283.15909546061414</v>
      </c>
      <c r="AM572" s="75">
        <v>72.251001335113486</v>
      </c>
      <c r="AN572" s="76">
        <v>355.41009679572761</v>
      </c>
      <c r="AP572" s="13"/>
      <c r="AQ572" s="13"/>
      <c r="AR572" s="13"/>
    </row>
    <row r="573" spans="1:44" x14ac:dyDescent="0.25">
      <c r="A573" t="s">
        <v>34</v>
      </c>
      <c r="B573" s="58" t="s">
        <v>1550</v>
      </c>
      <c r="C573" s="59" t="s">
        <v>217</v>
      </c>
      <c r="D573" s="59">
        <v>1321</v>
      </c>
      <c r="E573" s="60">
        <v>1223</v>
      </c>
      <c r="F573" s="60">
        <v>1556</v>
      </c>
      <c r="G573" s="77">
        <v>25</v>
      </c>
      <c r="H573" s="60">
        <f t="shared" si="18"/>
        <v>14</v>
      </c>
      <c r="I573" s="60">
        <f t="shared" si="19"/>
        <v>14</v>
      </c>
      <c r="J573" s="78">
        <v>29.63</v>
      </c>
      <c r="K573" s="79">
        <v>41.275734053324335</v>
      </c>
      <c r="L573" s="79" t="s">
        <v>1551</v>
      </c>
      <c r="M573" s="80">
        <v>238</v>
      </c>
      <c r="N573" s="81">
        <v>-6.9919444444444441</v>
      </c>
      <c r="O573" s="81">
        <v>-76.417777777777786</v>
      </c>
      <c r="P573" s="82" t="s">
        <v>45</v>
      </c>
      <c r="Q573" s="83"/>
      <c r="R573" s="84"/>
      <c r="S573" s="85">
        <v>7</v>
      </c>
      <c r="T573" s="82" t="s">
        <v>23</v>
      </c>
      <c r="U573" s="77">
        <v>25</v>
      </c>
      <c r="V573" s="76">
        <v>24</v>
      </c>
      <c r="W573" s="76">
        <v>2</v>
      </c>
      <c r="X573" s="86">
        <v>8.3333333333333321</v>
      </c>
      <c r="Y573" s="76">
        <v>17</v>
      </c>
      <c r="Z573" s="75" t="s">
        <v>5609</v>
      </c>
      <c r="AA573" s="75" t="s">
        <v>16</v>
      </c>
      <c r="AB573" s="75" t="s">
        <v>16</v>
      </c>
      <c r="AC573" s="87" t="s">
        <v>16</v>
      </c>
      <c r="AD573" s="360">
        <v>0.50046994097534625</v>
      </c>
      <c r="AE573" s="360" t="s">
        <v>16</v>
      </c>
      <c r="AF573" s="76">
        <v>221.0502789</v>
      </c>
      <c r="AG573" s="75">
        <v>18.07443</v>
      </c>
      <c r="AH573" s="76">
        <v>74</v>
      </c>
      <c r="AI573" s="75">
        <v>6.0778559999999997</v>
      </c>
      <c r="AJ573" s="76">
        <v>423</v>
      </c>
      <c r="AK573" s="75">
        <v>405.36697071099996</v>
      </c>
      <c r="AL573" s="75">
        <v>598.02076860179875</v>
      </c>
      <c r="AM573" s="75">
        <v>194.25350776778413</v>
      </c>
      <c r="AN573" s="76">
        <v>792.27427636958294</v>
      </c>
      <c r="AP573" s="13"/>
      <c r="AQ573" s="13"/>
      <c r="AR573" s="13"/>
    </row>
    <row r="574" spans="1:44" x14ac:dyDescent="0.25">
      <c r="A574" t="s">
        <v>34</v>
      </c>
      <c r="B574" s="58" t="s">
        <v>1552</v>
      </c>
      <c r="C574" s="59" t="s">
        <v>1553</v>
      </c>
      <c r="D574" s="59">
        <v>4444</v>
      </c>
      <c r="E574" s="60">
        <v>3948</v>
      </c>
      <c r="F574" s="60">
        <v>4267</v>
      </c>
      <c r="G574" s="77">
        <v>87</v>
      </c>
      <c r="H574" s="60">
        <f t="shared" si="18"/>
        <v>47</v>
      </c>
      <c r="I574" s="60">
        <f t="shared" si="19"/>
        <v>11</v>
      </c>
      <c r="J574" s="78">
        <v>96.55</v>
      </c>
      <c r="K574" s="79">
        <v>40.890730191610565</v>
      </c>
      <c r="L574" s="79" t="s">
        <v>1554</v>
      </c>
      <c r="M574" s="80">
        <v>230</v>
      </c>
      <c r="N574" s="81">
        <v>-7.0038888888888886</v>
      </c>
      <c r="O574" s="81">
        <v>-76.439444444444447</v>
      </c>
      <c r="P574" s="82" t="s">
        <v>75</v>
      </c>
      <c r="Q574" s="83"/>
      <c r="R574" s="84"/>
      <c r="S574" s="85">
        <v>25</v>
      </c>
      <c r="T574" s="82" t="s">
        <v>23</v>
      </c>
      <c r="U574" s="77">
        <v>87</v>
      </c>
      <c r="V574" s="76">
        <v>72</v>
      </c>
      <c r="W574" s="76">
        <v>2</v>
      </c>
      <c r="X574" s="86">
        <v>2.7777777777777777</v>
      </c>
      <c r="Y574" s="76">
        <v>55</v>
      </c>
      <c r="Z574" s="72">
        <v>13.513513513513514</v>
      </c>
      <c r="AA574" s="72" t="s">
        <v>16</v>
      </c>
      <c r="AB574" s="72" t="s">
        <v>16</v>
      </c>
      <c r="AC574" s="73" t="s">
        <v>16</v>
      </c>
      <c r="AD574" s="373">
        <v>0.53690246977734613</v>
      </c>
      <c r="AE574" s="373" t="s">
        <v>16</v>
      </c>
      <c r="AF574" s="76">
        <v>975.4726296</v>
      </c>
      <c r="AG574" s="75">
        <v>24.708020000000001</v>
      </c>
      <c r="AH574" s="76">
        <v>37</v>
      </c>
      <c r="AI574" s="75">
        <v>0.93014399999999997</v>
      </c>
      <c r="AJ574" s="76">
        <v>1751</v>
      </c>
      <c r="AK574" s="75">
        <v>1435.8050691050012</v>
      </c>
      <c r="AL574" s="75">
        <v>689.47759625126662</v>
      </c>
      <c r="AM574" s="75">
        <v>615.25691995947318</v>
      </c>
      <c r="AN574" s="76">
        <v>1304.7345162107399</v>
      </c>
      <c r="AP574" s="13"/>
      <c r="AQ574" s="13"/>
      <c r="AR574" s="13"/>
    </row>
    <row r="575" spans="1:44" x14ac:dyDescent="0.25">
      <c r="A575" t="s">
        <v>34</v>
      </c>
      <c r="B575" s="58" t="s">
        <v>1555</v>
      </c>
      <c r="C575" s="59" t="s">
        <v>1556</v>
      </c>
      <c r="D575" s="59">
        <v>7107</v>
      </c>
      <c r="E575" s="60">
        <v>9671</v>
      </c>
      <c r="F575" s="60">
        <v>10355</v>
      </c>
      <c r="G575" s="77">
        <v>238</v>
      </c>
      <c r="H575" s="60">
        <f t="shared" si="18"/>
        <v>61</v>
      </c>
      <c r="I575" s="60">
        <f t="shared" si="19"/>
        <v>30</v>
      </c>
      <c r="J575" s="78">
        <v>415.58</v>
      </c>
      <c r="K575" s="79">
        <v>23.271091005341933</v>
      </c>
      <c r="L575" s="79" t="s">
        <v>1557</v>
      </c>
      <c r="M575" s="80">
        <v>289</v>
      </c>
      <c r="N575" s="81">
        <v>-7.0241666666666669</v>
      </c>
      <c r="O575" s="81">
        <v>-76.132777777777775</v>
      </c>
      <c r="P575" s="82" t="s">
        <v>38</v>
      </c>
      <c r="Q575" s="83"/>
      <c r="R575" s="84"/>
      <c r="S575" s="85">
        <v>37</v>
      </c>
      <c r="T575" s="82" t="s">
        <v>23</v>
      </c>
      <c r="U575" s="77">
        <v>238</v>
      </c>
      <c r="V575" s="76">
        <v>151</v>
      </c>
      <c r="W575" s="76">
        <v>8</v>
      </c>
      <c r="X575" s="86">
        <v>5.298013245033113</v>
      </c>
      <c r="Y575" s="76">
        <v>65</v>
      </c>
      <c r="Z575" s="75">
        <v>17.823639774859288</v>
      </c>
      <c r="AA575" s="75">
        <v>37.254901960784316</v>
      </c>
      <c r="AB575" s="75" t="s">
        <v>16</v>
      </c>
      <c r="AC575" s="87" t="s">
        <v>39</v>
      </c>
      <c r="AD575" s="360">
        <v>0.30213691156777311</v>
      </c>
      <c r="AE575" s="360" t="s">
        <v>16</v>
      </c>
      <c r="AF575" s="76">
        <v>4804.7359687400003</v>
      </c>
      <c r="AG575" s="75">
        <v>49.681894</v>
      </c>
      <c r="AH575" s="76">
        <v>1453</v>
      </c>
      <c r="AI575" s="75">
        <v>15.027049999999999</v>
      </c>
      <c r="AJ575" s="76">
        <v>2577</v>
      </c>
      <c r="AK575" s="75">
        <v>3315.1562383359801</v>
      </c>
      <c r="AL575" s="75">
        <v>325.85939096267191</v>
      </c>
      <c r="AM575" s="75">
        <v>614.82182400992656</v>
      </c>
      <c r="AN575" s="76">
        <v>940.68121497259847</v>
      </c>
      <c r="AP575" s="13"/>
      <c r="AQ575" s="13"/>
      <c r="AR575" s="13"/>
    </row>
    <row r="576" spans="1:44" x14ac:dyDescent="0.25">
      <c r="A576" t="s">
        <v>34</v>
      </c>
      <c r="B576" s="58" t="s">
        <v>1558</v>
      </c>
      <c r="C576" s="59" t="s">
        <v>1559</v>
      </c>
      <c r="D576" s="59">
        <v>4055</v>
      </c>
      <c r="E576" s="60">
        <v>3917</v>
      </c>
      <c r="F576" s="60">
        <v>5222</v>
      </c>
      <c r="G576" s="77">
        <v>74</v>
      </c>
      <c r="H576" s="60">
        <f t="shared" si="18"/>
        <v>45</v>
      </c>
      <c r="I576" s="60">
        <f t="shared" si="19"/>
        <v>23</v>
      </c>
      <c r="J576" s="78">
        <v>340.01</v>
      </c>
      <c r="K576" s="79">
        <v>11.520249404429281</v>
      </c>
      <c r="L576" s="79" t="s">
        <v>1560</v>
      </c>
      <c r="M576" s="80">
        <v>244</v>
      </c>
      <c r="N576" s="81">
        <v>-6.9361111111111118</v>
      </c>
      <c r="O576" s="81">
        <v>-76.253888888888895</v>
      </c>
      <c r="P576" s="82" t="s">
        <v>68</v>
      </c>
      <c r="Q576" s="83"/>
      <c r="R576" s="84"/>
      <c r="S576" s="85">
        <v>39</v>
      </c>
      <c r="T576" s="82" t="s">
        <v>23</v>
      </c>
      <c r="U576" s="77">
        <v>74</v>
      </c>
      <c r="V576" s="76">
        <v>59</v>
      </c>
      <c r="W576" s="76">
        <v>8</v>
      </c>
      <c r="X576" s="86">
        <v>13.559322033898304</v>
      </c>
      <c r="Y576" s="76">
        <v>42</v>
      </c>
      <c r="Z576" s="72">
        <v>19.327731092436977</v>
      </c>
      <c r="AA576" s="72">
        <v>36.55913978494624</v>
      </c>
      <c r="AB576" s="72" t="s">
        <v>16</v>
      </c>
      <c r="AC576" s="73" t="s">
        <v>16</v>
      </c>
      <c r="AD576" s="373">
        <v>0.46332717950494517</v>
      </c>
      <c r="AE576" s="373" t="s">
        <v>16</v>
      </c>
      <c r="AF576" s="76">
        <v>1660.47619093</v>
      </c>
      <c r="AG576" s="75">
        <v>42.391528999999998</v>
      </c>
      <c r="AH576" s="76">
        <v>523</v>
      </c>
      <c r="AI576" s="75">
        <v>13.35492</v>
      </c>
      <c r="AJ576" s="76">
        <v>1520</v>
      </c>
      <c r="AK576" s="75">
        <v>1411.1544112460003</v>
      </c>
      <c r="AL576" s="75">
        <v>404.79204237937194</v>
      </c>
      <c r="AM576" s="75">
        <v>139.32562675516976</v>
      </c>
      <c r="AN576" s="76">
        <v>544.11766913454176</v>
      </c>
      <c r="AP576" s="13"/>
      <c r="AQ576" s="13"/>
      <c r="AR576" s="13"/>
    </row>
    <row r="577" spans="1:44" x14ac:dyDescent="0.25">
      <c r="A577" t="s">
        <v>34</v>
      </c>
      <c r="B577" s="58" t="s">
        <v>1561</v>
      </c>
      <c r="C577" s="59" t="s">
        <v>1562</v>
      </c>
      <c r="D577" s="59">
        <v>4175</v>
      </c>
      <c r="E577" s="60">
        <v>4140</v>
      </c>
      <c r="F577" s="60">
        <v>4895</v>
      </c>
      <c r="G577" s="77">
        <v>69</v>
      </c>
      <c r="H577" s="60">
        <f t="shared" si="18"/>
        <v>57</v>
      </c>
      <c r="I577" s="60">
        <f t="shared" si="19"/>
        <v>41</v>
      </c>
      <c r="J577" s="78">
        <v>246.52</v>
      </c>
      <c r="K577" s="79">
        <v>16.793769268213531</v>
      </c>
      <c r="L577" s="79" t="s">
        <v>1563</v>
      </c>
      <c r="M577" s="80">
        <v>237</v>
      </c>
      <c r="N577" s="81">
        <v>-6.8058333333333332</v>
      </c>
      <c r="O577" s="81">
        <v>-76.232222222222219</v>
      </c>
      <c r="P577" s="82" t="s">
        <v>38</v>
      </c>
      <c r="Q577" s="83"/>
      <c r="R577" s="84"/>
      <c r="S577" s="85">
        <v>26</v>
      </c>
      <c r="T577" s="82" t="s">
        <v>23</v>
      </c>
      <c r="U577" s="77">
        <v>69</v>
      </c>
      <c r="V577" s="76">
        <v>71</v>
      </c>
      <c r="W577" s="76">
        <v>4</v>
      </c>
      <c r="X577" s="86">
        <v>5.6338028169014089</v>
      </c>
      <c r="Y577" s="76">
        <v>32</v>
      </c>
      <c r="Z577" s="75">
        <v>14.285714285714285</v>
      </c>
      <c r="AA577" s="75">
        <v>35.714285714285715</v>
      </c>
      <c r="AB577" s="75" t="s">
        <v>16</v>
      </c>
      <c r="AC577" s="87" t="s">
        <v>16</v>
      </c>
      <c r="AD577" s="360">
        <v>0.32490507479724062</v>
      </c>
      <c r="AE577" s="360" t="s">
        <v>16</v>
      </c>
      <c r="AF577" s="76">
        <v>1580.6556018000001</v>
      </c>
      <c r="AG577" s="75">
        <v>38.180087</v>
      </c>
      <c r="AH577" s="76">
        <v>357</v>
      </c>
      <c r="AI577" s="75">
        <v>8.6244669999999992</v>
      </c>
      <c r="AJ577" s="76">
        <v>1559</v>
      </c>
      <c r="AK577" s="75">
        <v>1378.6651153630003</v>
      </c>
      <c r="AL577" s="75">
        <v>335.19675603864732</v>
      </c>
      <c r="AM577" s="75">
        <v>1272.742884057971</v>
      </c>
      <c r="AN577" s="76">
        <v>1607.9396400966182</v>
      </c>
      <c r="AP577" s="13"/>
      <c r="AQ577" s="13"/>
      <c r="AR577" s="13"/>
    </row>
    <row r="578" spans="1:44" x14ac:dyDescent="0.25">
      <c r="A578" t="s">
        <v>30</v>
      </c>
      <c r="B578" s="421" t="s">
        <v>1564</v>
      </c>
      <c r="C578" s="422" t="s">
        <v>1565</v>
      </c>
      <c r="D578" s="422">
        <v>107144</v>
      </c>
      <c r="E578" s="423">
        <v>125913</v>
      </c>
      <c r="F578" s="423">
        <v>151474</v>
      </c>
      <c r="G578" s="424">
        <v>2527</v>
      </c>
      <c r="H578" s="423">
        <f t="shared" si="18"/>
        <v>1577</v>
      </c>
      <c r="I578" s="423">
        <f t="shared" si="19"/>
        <v>812</v>
      </c>
      <c r="J578" s="425">
        <v>2535.04</v>
      </c>
      <c r="K578" s="426">
        <v>49.669038752840194</v>
      </c>
      <c r="L578" s="426" t="s">
        <v>1566</v>
      </c>
      <c r="M578" s="427">
        <v>850</v>
      </c>
      <c r="N578" s="428">
        <v>-6.0625</v>
      </c>
      <c r="O578" s="428">
        <v>-77.168333333333337</v>
      </c>
      <c r="P578" s="429" t="s">
        <v>16</v>
      </c>
      <c r="Q578" s="430"/>
      <c r="R578" s="431">
        <v>9</v>
      </c>
      <c r="S578" s="432">
        <v>195</v>
      </c>
      <c r="T578" s="429" t="s">
        <v>23</v>
      </c>
      <c r="U578" s="424">
        <v>2527</v>
      </c>
      <c r="V578" s="433">
        <v>2306</v>
      </c>
      <c r="W578" s="433">
        <v>118</v>
      </c>
      <c r="X578" s="434">
        <v>5.1170858629661753</v>
      </c>
      <c r="Y578" s="433">
        <v>1923</v>
      </c>
      <c r="Z578" s="435">
        <v>13.169230769230769</v>
      </c>
      <c r="AA578" s="435">
        <v>42.731277533039645</v>
      </c>
      <c r="AB578" s="435" t="s">
        <v>16</v>
      </c>
      <c r="AC578" s="436">
        <v>2</v>
      </c>
      <c r="AD578" s="437">
        <v>0.46839804692259279</v>
      </c>
      <c r="AE578" s="437">
        <v>0.7112622963053884</v>
      </c>
      <c r="AF578" s="433">
        <v>36927.670205249997</v>
      </c>
      <c r="AG578" s="435">
        <v>29.327925</v>
      </c>
      <c r="AH578" s="433">
        <v>4816</v>
      </c>
      <c r="AI578" s="435">
        <v>3.8245092081892493</v>
      </c>
      <c r="AJ578" s="433">
        <v>36917</v>
      </c>
      <c r="AK578" s="435">
        <v>45253.598139370006</v>
      </c>
      <c r="AL578" s="435">
        <v>1221.1312912884293</v>
      </c>
      <c r="AM578" s="435">
        <v>885.55016408154825</v>
      </c>
      <c r="AN578" s="433">
        <v>2106.6814553699774</v>
      </c>
      <c r="AP578" s="13"/>
      <c r="AQ578" s="13"/>
      <c r="AR578" s="13"/>
    </row>
    <row r="579" spans="1:44" x14ac:dyDescent="0.25">
      <c r="A579" t="s">
        <v>34</v>
      </c>
      <c r="B579" s="58" t="s">
        <v>1567</v>
      </c>
      <c r="C579" s="59" t="s">
        <v>1568</v>
      </c>
      <c r="D579" s="59">
        <v>7519</v>
      </c>
      <c r="E579" s="60">
        <v>7892</v>
      </c>
      <c r="F579" s="60">
        <v>12938</v>
      </c>
      <c r="G579" s="77">
        <v>178</v>
      </c>
      <c r="H579" s="60">
        <f t="shared" si="18"/>
        <v>61</v>
      </c>
      <c r="I579" s="60">
        <f t="shared" si="19"/>
        <v>32</v>
      </c>
      <c r="J579" s="78">
        <v>481.08</v>
      </c>
      <c r="K579" s="79">
        <v>16.404755965743743</v>
      </c>
      <c r="L579" s="79" t="s">
        <v>1569</v>
      </c>
      <c r="M579" s="80">
        <v>888</v>
      </c>
      <c r="N579" s="81">
        <v>-5.8161111111111108</v>
      </c>
      <c r="O579" s="81">
        <v>-77.382777777777775</v>
      </c>
      <c r="P579" s="82" t="s">
        <v>52</v>
      </c>
      <c r="Q579" s="83"/>
      <c r="R579" s="84"/>
      <c r="S579" s="85">
        <v>20</v>
      </c>
      <c r="T579" s="82" t="s">
        <v>23</v>
      </c>
      <c r="U579" s="77">
        <v>178</v>
      </c>
      <c r="V579" s="76">
        <v>184</v>
      </c>
      <c r="W579" s="76">
        <v>12</v>
      </c>
      <c r="X579" s="86">
        <v>6.5217391304347823</v>
      </c>
      <c r="Y579" s="76">
        <v>100</v>
      </c>
      <c r="Z579" s="75">
        <v>15.764139590854393</v>
      </c>
      <c r="AA579" s="75">
        <v>54.285714285714285</v>
      </c>
      <c r="AB579" s="75" t="s">
        <v>16</v>
      </c>
      <c r="AC579" s="87" t="s">
        <v>16</v>
      </c>
      <c r="AD579" s="360">
        <v>0.34902363414725013</v>
      </c>
      <c r="AE579" s="360" t="s">
        <v>16</v>
      </c>
      <c r="AF579" s="76">
        <v>2474.5875034000005</v>
      </c>
      <c r="AG579" s="75">
        <v>31.355645000000003</v>
      </c>
      <c r="AH579" s="76">
        <v>645</v>
      </c>
      <c r="AI579" s="75">
        <v>8.1713330000000006</v>
      </c>
      <c r="AJ579" s="76">
        <v>2299</v>
      </c>
      <c r="AK579" s="75">
        <v>2000.7941569189998</v>
      </c>
      <c r="AL579" s="75">
        <v>467.41073745565132</v>
      </c>
      <c r="AM579" s="75">
        <v>576.47531297516468</v>
      </c>
      <c r="AN579" s="76">
        <v>1043.8860504308161</v>
      </c>
      <c r="AP579" s="13"/>
      <c r="AQ579" s="13"/>
      <c r="AR579" s="13"/>
    </row>
    <row r="580" spans="1:44" x14ac:dyDescent="0.25">
      <c r="A580" t="s">
        <v>34</v>
      </c>
      <c r="B580" s="58" t="s">
        <v>1570</v>
      </c>
      <c r="C580" s="64" t="s">
        <v>1571</v>
      </c>
      <c r="D580" s="64">
        <v>9938</v>
      </c>
      <c r="E580" s="60">
        <v>18014</v>
      </c>
      <c r="F580" s="60">
        <v>20673</v>
      </c>
      <c r="G580" s="77">
        <v>440</v>
      </c>
      <c r="H580" s="60">
        <f t="shared" si="18"/>
        <v>183</v>
      </c>
      <c r="I580" s="60">
        <f t="shared" si="19"/>
        <v>61</v>
      </c>
      <c r="J580" s="78">
        <v>199.64</v>
      </c>
      <c r="K580" s="79">
        <v>90.23241835303547</v>
      </c>
      <c r="L580" s="79" t="s">
        <v>1572</v>
      </c>
      <c r="M580" s="80">
        <v>853</v>
      </c>
      <c r="N580" s="81">
        <v>-5.987222222222222</v>
      </c>
      <c r="O580" s="81">
        <v>-77.278055555555554</v>
      </c>
      <c r="P580" s="82" t="s">
        <v>694</v>
      </c>
      <c r="Q580" s="83"/>
      <c r="R580" s="84"/>
      <c r="S580" s="85">
        <v>12</v>
      </c>
      <c r="T580" s="82" t="s">
        <v>23</v>
      </c>
      <c r="U580" s="77">
        <v>440</v>
      </c>
      <c r="V580" s="76">
        <v>388</v>
      </c>
      <c r="W580" s="76">
        <v>14</v>
      </c>
      <c r="X580" s="86">
        <v>3.608247422680412</v>
      </c>
      <c r="Y580" s="76">
        <v>291</v>
      </c>
      <c r="Z580" s="75">
        <v>15.181268882175228</v>
      </c>
      <c r="AA580" s="75">
        <v>40.72164948453608</v>
      </c>
      <c r="AB580" s="75" t="s">
        <v>16</v>
      </c>
      <c r="AC580" s="87" t="s">
        <v>16</v>
      </c>
      <c r="AD580" s="360">
        <v>0.38730759485115746</v>
      </c>
      <c r="AE580" s="360" t="s">
        <v>16</v>
      </c>
      <c r="AF580" s="76">
        <v>7848.10515786</v>
      </c>
      <c r="AG580" s="75">
        <v>43.566699</v>
      </c>
      <c r="AH580" s="76">
        <v>1108</v>
      </c>
      <c r="AI580" s="75">
        <v>6.1495939999999996</v>
      </c>
      <c r="AJ580" s="76">
        <v>2801</v>
      </c>
      <c r="AK580" s="75">
        <v>5069.1151363939998</v>
      </c>
      <c r="AL580" s="75">
        <v>278.73372043965793</v>
      </c>
      <c r="AM580" s="75">
        <v>94.855849894526472</v>
      </c>
      <c r="AN580" s="76">
        <v>373.58957033418443</v>
      </c>
      <c r="AP580" s="13"/>
      <c r="AQ580" s="13"/>
      <c r="AR580" s="13"/>
    </row>
    <row r="581" spans="1:44" x14ac:dyDescent="0.25">
      <c r="A581" t="s">
        <v>34</v>
      </c>
      <c r="B581" s="58" t="s">
        <v>1573</v>
      </c>
      <c r="C581" s="59" t="s">
        <v>1574</v>
      </c>
      <c r="D581" s="59">
        <v>36415</v>
      </c>
      <c r="E581" s="60">
        <v>44597</v>
      </c>
      <c r="F581" s="60">
        <v>51503</v>
      </c>
      <c r="G581" s="77">
        <v>865</v>
      </c>
      <c r="H581" s="60">
        <f t="shared" si="18"/>
        <v>445</v>
      </c>
      <c r="I581" s="60">
        <f t="shared" si="19"/>
        <v>221</v>
      </c>
      <c r="J581" s="78">
        <v>330.31</v>
      </c>
      <c r="K581" s="79">
        <v>135.01559141412613</v>
      </c>
      <c r="L581" s="79" t="s">
        <v>1575</v>
      </c>
      <c r="M581" s="80">
        <v>869</v>
      </c>
      <c r="N581" s="81">
        <v>-5.9361111111111118</v>
      </c>
      <c r="O581" s="81">
        <v>-77.30694444444444</v>
      </c>
      <c r="P581" s="82" t="s">
        <v>41</v>
      </c>
      <c r="Q581" s="83"/>
      <c r="R581" s="84"/>
      <c r="S581" s="85">
        <v>52</v>
      </c>
      <c r="T581" s="82" t="s">
        <v>23</v>
      </c>
      <c r="U581" s="77">
        <v>865</v>
      </c>
      <c r="V581" s="76">
        <v>773</v>
      </c>
      <c r="W581" s="76">
        <v>42</v>
      </c>
      <c r="X581" s="86">
        <v>5.4333764553686938</v>
      </c>
      <c r="Y581" s="76">
        <v>763</v>
      </c>
      <c r="Z581" s="75">
        <v>11.233333333333333</v>
      </c>
      <c r="AA581" s="75">
        <v>66.666666666666657</v>
      </c>
      <c r="AB581" s="75" t="s">
        <v>16</v>
      </c>
      <c r="AC581" s="87" t="s">
        <v>39</v>
      </c>
      <c r="AD581" s="360">
        <v>0.47897590274693841</v>
      </c>
      <c r="AE581" s="360" t="s">
        <v>16</v>
      </c>
      <c r="AF581" s="76">
        <v>12671.894153099998</v>
      </c>
      <c r="AG581" s="75">
        <v>28.414229999999996</v>
      </c>
      <c r="AH581" s="76">
        <v>794</v>
      </c>
      <c r="AI581" s="75">
        <v>1.779954</v>
      </c>
      <c r="AJ581" s="76">
        <v>12885</v>
      </c>
      <c r="AK581" s="75">
        <v>17052.970016363004</v>
      </c>
      <c r="AL581" s="75">
        <v>335.1636798439356</v>
      </c>
      <c r="AM581" s="75">
        <v>1057.0997324932168</v>
      </c>
      <c r="AN581" s="76">
        <v>1392.2634123371524</v>
      </c>
      <c r="AP581" s="13"/>
      <c r="AQ581" s="13"/>
      <c r="AR581" s="13"/>
    </row>
    <row r="582" spans="1:44" x14ac:dyDescent="0.25">
      <c r="A582" t="s">
        <v>34</v>
      </c>
      <c r="B582" s="58" t="s">
        <v>1576</v>
      </c>
      <c r="C582" s="59" t="s">
        <v>1577</v>
      </c>
      <c r="D582" s="59">
        <v>17410</v>
      </c>
      <c r="E582" s="60">
        <v>17283</v>
      </c>
      <c r="F582" s="60">
        <v>22391</v>
      </c>
      <c r="G582" s="77">
        <v>345</v>
      </c>
      <c r="H582" s="60">
        <f t="shared" si="18"/>
        <v>218</v>
      </c>
      <c r="I582" s="60">
        <f t="shared" si="19"/>
        <v>127</v>
      </c>
      <c r="J582" s="78">
        <v>1131.8699999999999</v>
      </c>
      <c r="K582" s="79">
        <v>15.269421399984099</v>
      </c>
      <c r="L582" s="79" t="s">
        <v>1578</v>
      </c>
      <c r="M582" s="80">
        <v>963</v>
      </c>
      <c r="N582" s="81">
        <v>-5.7394444444444446</v>
      </c>
      <c r="O582" s="81">
        <v>-77.504444444444445</v>
      </c>
      <c r="P582" s="82" t="s">
        <v>52</v>
      </c>
      <c r="Q582" s="83"/>
      <c r="R582" s="84"/>
      <c r="S582" s="85">
        <v>49</v>
      </c>
      <c r="T582" s="82" t="s">
        <v>23</v>
      </c>
      <c r="U582" s="77">
        <v>345</v>
      </c>
      <c r="V582" s="76">
        <v>356</v>
      </c>
      <c r="W582" s="76">
        <v>20</v>
      </c>
      <c r="X582" s="86">
        <v>5.6179775280898872</v>
      </c>
      <c r="Y582" s="76">
        <v>198</v>
      </c>
      <c r="Z582" s="75">
        <v>16.736401673640167</v>
      </c>
      <c r="AA582" s="75">
        <v>59.405940594059402</v>
      </c>
      <c r="AB582" s="75" t="s">
        <v>16</v>
      </c>
      <c r="AC582" s="87" t="s">
        <v>16</v>
      </c>
      <c r="AD582" s="360">
        <v>0.395409368693869</v>
      </c>
      <c r="AE582" s="360" t="s">
        <v>16</v>
      </c>
      <c r="AF582" s="76">
        <v>6326.7617126700006</v>
      </c>
      <c r="AG582" s="75">
        <v>36.606849000000004</v>
      </c>
      <c r="AH582" s="76">
        <v>1113</v>
      </c>
      <c r="AI582" s="75">
        <v>6.4374180000000001</v>
      </c>
      <c r="AJ582" s="76">
        <v>5720</v>
      </c>
      <c r="AK582" s="75">
        <v>5810.9623271379996</v>
      </c>
      <c r="AL582" s="75">
        <v>359.51616038882145</v>
      </c>
      <c r="AM582" s="75">
        <v>363.38144650812933</v>
      </c>
      <c r="AN582" s="76">
        <v>722.89760689695072</v>
      </c>
      <c r="AP582" s="13"/>
      <c r="AQ582" s="13"/>
      <c r="AR582" s="13"/>
    </row>
    <row r="583" spans="1:44" x14ac:dyDescent="0.25">
      <c r="A583" t="s">
        <v>34</v>
      </c>
      <c r="B583" s="58" t="s">
        <v>1579</v>
      </c>
      <c r="C583" s="59" t="s">
        <v>1580</v>
      </c>
      <c r="D583" s="59">
        <v>1430</v>
      </c>
      <c r="E583" s="60">
        <v>1940</v>
      </c>
      <c r="F583" s="60">
        <v>2641</v>
      </c>
      <c r="G583" s="77">
        <v>47</v>
      </c>
      <c r="H583" s="60">
        <f t="shared" si="18"/>
        <v>22</v>
      </c>
      <c r="I583" s="60">
        <f t="shared" si="19"/>
        <v>11</v>
      </c>
      <c r="J583" s="78">
        <v>54.65</v>
      </c>
      <c r="K583" s="79">
        <v>35.498627630375118</v>
      </c>
      <c r="L583" s="79" t="s">
        <v>1581</v>
      </c>
      <c r="M583" s="80">
        <v>838</v>
      </c>
      <c r="N583" s="81">
        <v>-6.0133333333333336</v>
      </c>
      <c r="O583" s="81">
        <v>-77.161944444444444</v>
      </c>
      <c r="P583" s="82" t="s">
        <v>45</v>
      </c>
      <c r="Q583" s="83"/>
      <c r="R583" s="84"/>
      <c r="S583" s="85">
        <v>7</v>
      </c>
      <c r="T583" s="82" t="s">
        <v>23</v>
      </c>
      <c r="U583" s="77">
        <v>47</v>
      </c>
      <c r="V583" s="76">
        <v>56</v>
      </c>
      <c r="W583" s="76">
        <v>3</v>
      </c>
      <c r="X583" s="86">
        <v>5.3571428571428568</v>
      </c>
      <c r="Y583" s="76">
        <v>34</v>
      </c>
      <c r="Z583" s="72">
        <v>5.5793991416309012</v>
      </c>
      <c r="AA583" s="72">
        <v>50</v>
      </c>
      <c r="AB583" s="72" t="s">
        <v>16</v>
      </c>
      <c r="AC583" s="73" t="s">
        <v>16</v>
      </c>
      <c r="AD583" s="373">
        <v>0.43739556277888192</v>
      </c>
      <c r="AE583" s="373" t="s">
        <v>16</v>
      </c>
      <c r="AF583" s="76">
        <v>599.02970800000003</v>
      </c>
      <c r="AG583" s="75">
        <v>30.87782</v>
      </c>
      <c r="AH583" s="76">
        <v>93</v>
      </c>
      <c r="AI583" s="75">
        <v>4.7967459999999997</v>
      </c>
      <c r="AJ583" s="76">
        <v>486</v>
      </c>
      <c r="AK583" s="75">
        <v>655.43192065500023</v>
      </c>
      <c r="AL583" s="75">
        <v>399.90074742268041</v>
      </c>
      <c r="AM583" s="75">
        <v>198.97021649484535</v>
      </c>
      <c r="AN583" s="76">
        <v>598.87096391752573</v>
      </c>
      <c r="AP583" s="13"/>
      <c r="AQ583" s="13"/>
      <c r="AR583" s="13"/>
    </row>
    <row r="584" spans="1:44" x14ac:dyDescent="0.25">
      <c r="A584" t="s">
        <v>34</v>
      </c>
      <c r="B584" s="58" t="s">
        <v>1582</v>
      </c>
      <c r="C584" s="59" t="s">
        <v>1565</v>
      </c>
      <c r="D584" s="59">
        <v>22885</v>
      </c>
      <c r="E584" s="60">
        <v>25865</v>
      </c>
      <c r="F584" s="60">
        <v>29361</v>
      </c>
      <c r="G584" s="77">
        <v>472</v>
      </c>
      <c r="H584" s="60">
        <f t="shared" si="18"/>
        <v>472</v>
      </c>
      <c r="I584" s="60">
        <f t="shared" si="19"/>
        <v>323</v>
      </c>
      <c r="J584" s="78">
        <v>185.69</v>
      </c>
      <c r="K584" s="79">
        <v>139.29129193817653</v>
      </c>
      <c r="L584" s="79" t="s">
        <v>1566</v>
      </c>
      <c r="M584" s="80">
        <v>850</v>
      </c>
      <c r="N584" s="81">
        <v>-6.0625</v>
      </c>
      <c r="O584" s="81">
        <v>-77.168333333333337</v>
      </c>
      <c r="P584" s="82" t="s">
        <v>41</v>
      </c>
      <c r="Q584" s="83"/>
      <c r="R584" s="84"/>
      <c r="S584" s="85">
        <v>25</v>
      </c>
      <c r="T584" s="82" t="s">
        <v>23</v>
      </c>
      <c r="U584" s="77">
        <v>472</v>
      </c>
      <c r="V584" s="76">
        <v>386</v>
      </c>
      <c r="W584" s="76">
        <v>20</v>
      </c>
      <c r="X584" s="86">
        <v>5.1813471502590671</v>
      </c>
      <c r="Y584" s="76">
        <v>397</v>
      </c>
      <c r="Z584" s="75">
        <v>10.736842105263159</v>
      </c>
      <c r="AA584" s="75">
        <v>38.135593220338983</v>
      </c>
      <c r="AB584" s="75" t="s">
        <v>16</v>
      </c>
      <c r="AC584" s="87" t="s">
        <v>39</v>
      </c>
      <c r="AD584" s="360">
        <v>0.59633324118672559</v>
      </c>
      <c r="AE584" s="360" t="s">
        <v>16</v>
      </c>
      <c r="AF584" s="76">
        <v>4422.0733528999999</v>
      </c>
      <c r="AG584" s="75">
        <v>17.096746</v>
      </c>
      <c r="AH584" s="76">
        <v>472</v>
      </c>
      <c r="AI584" s="75">
        <v>1.826425</v>
      </c>
      <c r="AJ584" s="76">
        <v>8930</v>
      </c>
      <c r="AK584" s="75">
        <v>10964.645409337998</v>
      </c>
      <c r="AL584" s="75">
        <v>842.1795464913979</v>
      </c>
      <c r="AM584" s="75">
        <v>1489.4799555383722</v>
      </c>
      <c r="AN584" s="76">
        <v>2331.65950202977</v>
      </c>
      <c r="AP584" s="13"/>
      <c r="AQ584" s="13"/>
      <c r="AR584" s="13"/>
    </row>
    <row r="585" spans="1:44" x14ac:dyDescent="0.25">
      <c r="A585" t="s">
        <v>34</v>
      </c>
      <c r="B585" s="58" t="s">
        <v>1583</v>
      </c>
      <c r="C585" s="59" t="s">
        <v>1584</v>
      </c>
      <c r="D585" s="59">
        <v>3935</v>
      </c>
      <c r="E585" s="60">
        <v>3724</v>
      </c>
      <c r="F585" s="60">
        <v>3890</v>
      </c>
      <c r="G585" s="77">
        <v>65</v>
      </c>
      <c r="H585" s="60">
        <f t="shared" si="18"/>
        <v>49</v>
      </c>
      <c r="I585" s="60">
        <f t="shared" si="19"/>
        <v>28</v>
      </c>
      <c r="J585" s="78">
        <v>63.53</v>
      </c>
      <c r="K585" s="79">
        <v>58.617975759483706</v>
      </c>
      <c r="L585" s="79" t="s">
        <v>1585</v>
      </c>
      <c r="M585" s="80">
        <v>828</v>
      </c>
      <c r="N585" s="81">
        <v>-5.9019444444444451</v>
      </c>
      <c r="O585" s="81">
        <v>-77.269444444444446</v>
      </c>
      <c r="P585" s="82" t="s">
        <v>75</v>
      </c>
      <c r="Q585" s="83"/>
      <c r="R585" s="84"/>
      <c r="S585" s="85">
        <v>10</v>
      </c>
      <c r="T585" s="82" t="s">
        <v>23</v>
      </c>
      <c r="U585" s="77">
        <v>65</v>
      </c>
      <c r="V585" s="76">
        <v>57</v>
      </c>
      <c r="W585" s="76">
        <v>3</v>
      </c>
      <c r="X585" s="86">
        <v>5.2631578947368416</v>
      </c>
      <c r="Y585" s="76">
        <v>49</v>
      </c>
      <c r="Z585" s="72">
        <v>15.36697247706422</v>
      </c>
      <c r="AA585" s="72">
        <v>33.333333333333329</v>
      </c>
      <c r="AB585" s="72" t="s">
        <v>16</v>
      </c>
      <c r="AC585" s="73" t="s">
        <v>16</v>
      </c>
      <c r="AD585" s="373">
        <v>0.44854981978971276</v>
      </c>
      <c r="AE585" s="373" t="s">
        <v>16</v>
      </c>
      <c r="AF585" s="76">
        <v>581.60813816000007</v>
      </c>
      <c r="AG585" s="75">
        <v>15.617834000000002</v>
      </c>
      <c r="AH585" s="76">
        <v>240</v>
      </c>
      <c r="AI585" s="75">
        <v>6.4437810000000004</v>
      </c>
      <c r="AJ585" s="76">
        <v>1256</v>
      </c>
      <c r="AK585" s="75">
        <v>1245.8176405650011</v>
      </c>
      <c r="AL585" s="75">
        <v>400.91023361976369</v>
      </c>
      <c r="AM585" s="75">
        <v>219.46724489795918</v>
      </c>
      <c r="AN585" s="76">
        <v>620.37747851772269</v>
      </c>
      <c r="AP585" s="13"/>
      <c r="AQ585" s="13"/>
      <c r="AR585" s="13"/>
    </row>
    <row r="586" spans="1:44" x14ac:dyDescent="0.25">
      <c r="A586" t="s">
        <v>34</v>
      </c>
      <c r="B586" s="58" t="s">
        <v>1586</v>
      </c>
      <c r="C586" s="59" t="s">
        <v>1587</v>
      </c>
      <c r="D586" s="59">
        <v>3203</v>
      </c>
      <c r="E586" s="60">
        <v>2694</v>
      </c>
      <c r="F586" s="60">
        <v>3387</v>
      </c>
      <c r="G586" s="77">
        <v>50</v>
      </c>
      <c r="H586" s="60">
        <f t="shared" si="18"/>
        <v>46</v>
      </c>
      <c r="I586" s="414" t="str">
        <f t="shared" si="19"/>
        <v>-</v>
      </c>
      <c r="J586" s="78">
        <v>74.53</v>
      </c>
      <c r="K586" s="79">
        <v>36.146518180598413</v>
      </c>
      <c r="L586" s="79" t="s">
        <v>1588</v>
      </c>
      <c r="M586" s="80">
        <v>883</v>
      </c>
      <c r="N586" s="81">
        <v>-6.1386111111111115</v>
      </c>
      <c r="O586" s="81">
        <v>-77.144166666666678</v>
      </c>
      <c r="P586" s="82" t="s">
        <v>45</v>
      </c>
      <c r="Q586" s="83"/>
      <c r="R586" s="84"/>
      <c r="S586" s="85">
        <v>11</v>
      </c>
      <c r="T586" s="82" t="s">
        <v>23</v>
      </c>
      <c r="U586" s="77">
        <v>50</v>
      </c>
      <c r="V586" s="76">
        <v>44</v>
      </c>
      <c r="W586" s="76">
        <v>1</v>
      </c>
      <c r="X586" s="86">
        <v>2.2727272727272729</v>
      </c>
      <c r="Y586" s="76">
        <v>32</v>
      </c>
      <c r="Z586" s="72">
        <v>18.461538461538463</v>
      </c>
      <c r="AA586" s="72">
        <v>12.631578947368421</v>
      </c>
      <c r="AB586" s="72" t="s">
        <v>16</v>
      </c>
      <c r="AC586" s="73" t="s">
        <v>16</v>
      </c>
      <c r="AD586" s="373">
        <v>0.44343713415178948</v>
      </c>
      <c r="AE586" s="373" t="s">
        <v>16</v>
      </c>
      <c r="AF586" s="76">
        <v>831.84847079999997</v>
      </c>
      <c r="AG586" s="75">
        <v>30.87782</v>
      </c>
      <c r="AH586" s="76">
        <v>72</v>
      </c>
      <c r="AI586" s="75">
        <v>2.6576870000000001</v>
      </c>
      <c r="AJ586" s="76">
        <v>1046</v>
      </c>
      <c r="AK586" s="75">
        <v>976.182714928</v>
      </c>
      <c r="AL586" s="75">
        <v>538.20685226429089</v>
      </c>
      <c r="AM586" s="75">
        <v>3257.1139569413513</v>
      </c>
      <c r="AN586" s="76">
        <v>3795.320809205642</v>
      </c>
      <c r="AP586" s="13"/>
      <c r="AQ586" s="13"/>
      <c r="AR586" s="13"/>
    </row>
    <row r="587" spans="1:44" x14ac:dyDescent="0.25">
      <c r="A587" t="s">
        <v>34</v>
      </c>
      <c r="B587" s="58" t="s">
        <v>1589</v>
      </c>
      <c r="C587" s="59" t="s">
        <v>1590</v>
      </c>
      <c r="D587" s="59">
        <v>4409</v>
      </c>
      <c r="E587" s="60">
        <v>3904</v>
      </c>
      <c r="F587" s="60">
        <v>4690</v>
      </c>
      <c r="G587" s="77">
        <v>65</v>
      </c>
      <c r="H587" s="60">
        <f t="shared" si="18"/>
        <v>81</v>
      </c>
      <c r="I587" s="60">
        <f t="shared" si="19"/>
        <v>9</v>
      </c>
      <c r="J587" s="78">
        <v>13.74</v>
      </c>
      <c r="K587" s="79">
        <v>284.13391557496362</v>
      </c>
      <c r="L587" s="79" t="s">
        <v>1591</v>
      </c>
      <c r="M587" s="80">
        <v>812</v>
      </c>
      <c r="N587" s="81">
        <v>-5.931111111111111</v>
      </c>
      <c r="O587" s="81">
        <v>-77.226388888888891</v>
      </c>
      <c r="P587" s="82" t="s">
        <v>75</v>
      </c>
      <c r="Q587" s="83"/>
      <c r="R587" s="84"/>
      <c r="S587" s="85">
        <v>9</v>
      </c>
      <c r="T587" s="82" t="s">
        <v>23</v>
      </c>
      <c r="U587" s="77">
        <v>65</v>
      </c>
      <c r="V587" s="76">
        <v>62</v>
      </c>
      <c r="W587" s="76">
        <v>3</v>
      </c>
      <c r="X587" s="86">
        <v>4.838709677419355</v>
      </c>
      <c r="Y587" s="76">
        <v>59</v>
      </c>
      <c r="Z587" s="72">
        <v>12.951807228915662</v>
      </c>
      <c r="AA587" s="72" t="s">
        <v>5609</v>
      </c>
      <c r="AB587" s="72" t="s">
        <v>16</v>
      </c>
      <c r="AC587" s="73" t="s">
        <v>16</v>
      </c>
      <c r="AD587" s="373">
        <v>0.47972787891096696</v>
      </c>
      <c r="AE587" s="373" t="s">
        <v>16</v>
      </c>
      <c r="AF587" s="76">
        <v>1109.2915391999998</v>
      </c>
      <c r="AG587" s="75">
        <v>28.414229999999996</v>
      </c>
      <c r="AH587" s="76">
        <v>71</v>
      </c>
      <c r="AI587" s="75">
        <v>1.8181179999999999</v>
      </c>
      <c r="AJ587" s="76">
        <v>1494</v>
      </c>
      <c r="AK587" s="75">
        <v>1477.6788170699995</v>
      </c>
      <c r="AL587" s="75">
        <v>373.89898309426235</v>
      </c>
      <c r="AM587" s="75">
        <v>410.56370133196725</v>
      </c>
      <c r="AN587" s="76">
        <v>784.46268442622954</v>
      </c>
      <c r="AP587" s="13"/>
      <c r="AQ587" s="13"/>
      <c r="AR587" s="13"/>
    </row>
    <row r="588" spans="1:44" x14ac:dyDescent="0.25">
      <c r="A588" t="s">
        <v>30</v>
      </c>
      <c r="B588" s="421" t="s">
        <v>1592</v>
      </c>
      <c r="C588" s="422" t="s">
        <v>1419</v>
      </c>
      <c r="D588" s="422">
        <v>164844</v>
      </c>
      <c r="E588" s="423">
        <v>205362</v>
      </c>
      <c r="F588" s="423">
        <v>213365</v>
      </c>
      <c r="G588" s="424">
        <v>3598</v>
      </c>
      <c r="H588" s="423">
        <f t="shared" si="18"/>
        <v>2732</v>
      </c>
      <c r="I588" s="423">
        <f t="shared" si="19"/>
        <v>1730</v>
      </c>
      <c r="J588" s="425">
        <v>5650.4199999999992</v>
      </c>
      <c r="K588" s="426">
        <v>36.344554918041496</v>
      </c>
      <c r="L588" s="426" t="s">
        <v>1593</v>
      </c>
      <c r="M588" s="427">
        <v>342</v>
      </c>
      <c r="N588" s="428">
        <v>-6.4894444444444446</v>
      </c>
      <c r="O588" s="428">
        <v>-76.360277777777767</v>
      </c>
      <c r="P588" s="429" t="s">
        <v>16</v>
      </c>
      <c r="Q588" s="430"/>
      <c r="R588" s="431">
        <v>14</v>
      </c>
      <c r="S588" s="432">
        <v>304</v>
      </c>
      <c r="T588" s="429" t="s">
        <v>23</v>
      </c>
      <c r="U588" s="424">
        <v>3598</v>
      </c>
      <c r="V588" s="433">
        <v>3449</v>
      </c>
      <c r="W588" s="433">
        <v>255</v>
      </c>
      <c r="X588" s="434">
        <v>7.3934473760510295</v>
      </c>
      <c r="Y588" s="433">
        <v>2741</v>
      </c>
      <c r="Z588" s="435">
        <v>12.531839021905247</v>
      </c>
      <c r="AA588" s="435">
        <v>43.012884043607528</v>
      </c>
      <c r="AB588" s="435" t="s">
        <v>16</v>
      </c>
      <c r="AC588" s="436">
        <v>3</v>
      </c>
      <c r="AD588" s="437">
        <v>0.6075130169300178</v>
      </c>
      <c r="AE588" s="437">
        <v>0.77044542388742687</v>
      </c>
      <c r="AF588" s="433">
        <v>31508.37745614001</v>
      </c>
      <c r="AG588" s="435">
        <v>15.342847000000003</v>
      </c>
      <c r="AH588" s="433">
        <v>14525</v>
      </c>
      <c r="AI588" s="435">
        <v>7.0730099028262137</v>
      </c>
      <c r="AJ588" s="433">
        <v>66729</v>
      </c>
      <c r="AK588" s="435">
        <v>90277.497659501023</v>
      </c>
      <c r="AL588" s="435">
        <v>2916.8587518625654</v>
      </c>
      <c r="AM588" s="435">
        <v>966.59247036939632</v>
      </c>
      <c r="AN588" s="433">
        <v>3883.4512222319618</v>
      </c>
      <c r="AP588" s="13"/>
      <c r="AQ588" s="13"/>
      <c r="AR588" s="13"/>
    </row>
    <row r="589" spans="1:44" x14ac:dyDescent="0.25">
      <c r="A589" t="s">
        <v>34</v>
      </c>
      <c r="B589" s="58" t="s">
        <v>1594</v>
      </c>
      <c r="C589" s="59" t="s">
        <v>1595</v>
      </c>
      <c r="D589" s="59">
        <v>860</v>
      </c>
      <c r="E589" s="60">
        <v>901</v>
      </c>
      <c r="F589" s="60">
        <v>1188</v>
      </c>
      <c r="G589" s="77">
        <v>9</v>
      </c>
      <c r="H589" s="60">
        <f t="shared" si="18"/>
        <v>21</v>
      </c>
      <c r="I589" s="60">
        <f t="shared" si="19"/>
        <v>10</v>
      </c>
      <c r="J589" s="78">
        <v>268.39999999999998</v>
      </c>
      <c r="K589" s="79">
        <v>3.3569299552906111</v>
      </c>
      <c r="L589" s="79" t="s">
        <v>1596</v>
      </c>
      <c r="M589" s="80">
        <v>215</v>
      </c>
      <c r="N589" s="81">
        <v>-6.6630555555555562</v>
      </c>
      <c r="O589" s="81">
        <v>-76.286666666666662</v>
      </c>
      <c r="P589" s="82" t="s">
        <v>38</v>
      </c>
      <c r="Q589" s="83"/>
      <c r="R589" s="84"/>
      <c r="S589" s="85">
        <v>4</v>
      </c>
      <c r="T589" s="82" t="s">
        <v>23</v>
      </c>
      <c r="U589" s="77">
        <v>9</v>
      </c>
      <c r="V589" s="76">
        <v>25</v>
      </c>
      <c r="W589" s="76">
        <v>0</v>
      </c>
      <c r="X589" s="87">
        <v>0</v>
      </c>
      <c r="Y589" s="76">
        <v>11</v>
      </c>
      <c r="Z589" s="72">
        <v>13.043478260869565</v>
      </c>
      <c r="AA589" s="72" t="s">
        <v>5609</v>
      </c>
      <c r="AB589" s="72" t="s">
        <v>16</v>
      </c>
      <c r="AC589" s="73" t="s">
        <v>16</v>
      </c>
      <c r="AD589" s="373">
        <v>0.43681225025116255</v>
      </c>
      <c r="AE589" s="373" t="s">
        <v>16</v>
      </c>
      <c r="AF589" s="76">
        <v>181.4582465</v>
      </c>
      <c r="AG589" s="75">
        <v>20.13965</v>
      </c>
      <c r="AH589" s="76">
        <v>74</v>
      </c>
      <c r="AI589" s="75">
        <v>8.1629109999999994</v>
      </c>
      <c r="AJ589" s="76">
        <v>351</v>
      </c>
      <c r="AK589" s="75">
        <v>399.52565092099996</v>
      </c>
      <c r="AL589" s="75">
        <v>1379.1846947835741</v>
      </c>
      <c r="AM589" s="75">
        <v>139.26859045504995</v>
      </c>
      <c r="AN589" s="76">
        <v>1518.4532852386239</v>
      </c>
      <c r="AP589" s="13"/>
      <c r="AQ589" s="13"/>
      <c r="AR589" s="13"/>
    </row>
    <row r="590" spans="1:44" x14ac:dyDescent="0.25">
      <c r="A590" t="s">
        <v>34</v>
      </c>
      <c r="B590" s="58" t="s">
        <v>1597</v>
      </c>
      <c r="C590" s="59" t="s">
        <v>1598</v>
      </c>
      <c r="D590" s="59">
        <v>3054</v>
      </c>
      <c r="E590" s="60">
        <v>3621</v>
      </c>
      <c r="F590" s="60">
        <v>3948</v>
      </c>
      <c r="G590" s="77">
        <v>47</v>
      </c>
      <c r="H590" s="60">
        <f t="shared" ref="H590:H625" si="20">IFERROR(VLOOKUP(B590,_Mayores80años_,2,0),0)</f>
        <v>65</v>
      </c>
      <c r="I590" s="60">
        <f t="shared" ref="I590:I625" si="21">IFERROR(VLOOKUP(B590,_discapacidad_,2,0),"-")</f>
        <v>25</v>
      </c>
      <c r="J590" s="78">
        <v>75.36</v>
      </c>
      <c r="K590" s="79">
        <v>48.04936305732484</v>
      </c>
      <c r="L590" s="79" t="s">
        <v>1599</v>
      </c>
      <c r="M590" s="80">
        <v>309</v>
      </c>
      <c r="N590" s="81">
        <v>-6.4619444444444447</v>
      </c>
      <c r="O590" s="81">
        <v>-76.451388888888886</v>
      </c>
      <c r="P590" s="82" t="s">
        <v>75</v>
      </c>
      <c r="Q590" s="83"/>
      <c r="R590" s="84"/>
      <c r="S590" s="85">
        <v>36</v>
      </c>
      <c r="T590" s="82" t="s">
        <v>23</v>
      </c>
      <c r="U590" s="77">
        <v>47</v>
      </c>
      <c r="V590" s="76">
        <v>76</v>
      </c>
      <c r="W590" s="76">
        <v>5</v>
      </c>
      <c r="X590" s="86">
        <v>6.5789473684210522</v>
      </c>
      <c r="Y590" s="76">
        <v>49</v>
      </c>
      <c r="Z590" s="72">
        <v>51.639344262295083</v>
      </c>
      <c r="AA590" s="72">
        <v>31.578947368421051</v>
      </c>
      <c r="AB590" s="72" t="s">
        <v>16</v>
      </c>
      <c r="AC590" s="73" t="s">
        <v>16</v>
      </c>
      <c r="AD590" s="373">
        <v>0.51616979674954344</v>
      </c>
      <c r="AE590" s="373" t="s">
        <v>16</v>
      </c>
      <c r="AF590" s="76">
        <v>798.62856869999996</v>
      </c>
      <c r="AG590" s="75">
        <v>22.05547</v>
      </c>
      <c r="AH590" s="76">
        <v>158</v>
      </c>
      <c r="AI590" s="75">
        <v>4.3512199999999996</v>
      </c>
      <c r="AJ590" s="76">
        <v>1168</v>
      </c>
      <c r="AK590" s="75">
        <v>1453.5499167989992</v>
      </c>
      <c r="AL590" s="75">
        <v>255.88981220657277</v>
      </c>
      <c r="AM590" s="75">
        <v>130.59861640430819</v>
      </c>
      <c r="AN590" s="76">
        <v>386.48842861088093</v>
      </c>
      <c r="AP590" s="13"/>
      <c r="AQ590" s="13"/>
      <c r="AR590" s="13"/>
    </row>
    <row r="591" spans="1:44" x14ac:dyDescent="0.25">
      <c r="A591" t="s">
        <v>34</v>
      </c>
      <c r="B591" s="58" t="s">
        <v>1600</v>
      </c>
      <c r="C591" s="59" t="s">
        <v>1601</v>
      </c>
      <c r="D591" s="59">
        <v>8835</v>
      </c>
      <c r="E591" s="60">
        <v>10186</v>
      </c>
      <c r="F591" s="60">
        <v>11796</v>
      </c>
      <c r="G591" s="77">
        <v>241</v>
      </c>
      <c r="H591" s="60">
        <f t="shared" si="20"/>
        <v>135</v>
      </c>
      <c r="I591" s="60">
        <f t="shared" si="21"/>
        <v>88</v>
      </c>
      <c r="J591" s="78">
        <v>966.38</v>
      </c>
      <c r="K591" s="79">
        <v>10.540367143359756</v>
      </c>
      <c r="L591" s="79" t="s">
        <v>1602</v>
      </c>
      <c r="M591" s="80">
        <v>189</v>
      </c>
      <c r="N591" s="81">
        <v>-6.5736111111111111</v>
      </c>
      <c r="O591" s="81">
        <v>-76.137777777777785</v>
      </c>
      <c r="P591" s="82" t="s">
        <v>75</v>
      </c>
      <c r="Q591" s="83"/>
      <c r="R591" s="84"/>
      <c r="S591" s="85">
        <v>52</v>
      </c>
      <c r="T591" s="82" t="s">
        <v>23</v>
      </c>
      <c r="U591" s="77">
        <v>241</v>
      </c>
      <c r="V591" s="76">
        <v>269</v>
      </c>
      <c r="W591" s="76">
        <v>22</v>
      </c>
      <c r="X591" s="86">
        <v>8.1784386617100377</v>
      </c>
      <c r="Y591" s="76">
        <v>76</v>
      </c>
      <c r="Z591" s="75">
        <v>18.181818181818183</v>
      </c>
      <c r="AA591" s="75">
        <v>48.026315789473685</v>
      </c>
      <c r="AB591" s="75" t="s">
        <v>16</v>
      </c>
      <c r="AC591" s="87" t="s">
        <v>16</v>
      </c>
      <c r="AD591" s="360">
        <v>0.29264309945066808</v>
      </c>
      <c r="AE591" s="360" t="s">
        <v>16</v>
      </c>
      <c r="AF591" s="76">
        <v>5642.1080084599998</v>
      </c>
      <c r="AG591" s="75">
        <v>55.390810999999999</v>
      </c>
      <c r="AH591" s="76">
        <v>2708</v>
      </c>
      <c r="AI591" s="75">
        <v>26.589590000000001</v>
      </c>
      <c r="AJ591" s="76">
        <v>3288</v>
      </c>
      <c r="AK591" s="75">
        <v>3020.9610468789992</v>
      </c>
      <c r="AL591" s="75">
        <v>594.86731788729651</v>
      </c>
      <c r="AM591" s="75">
        <v>900.88086883958385</v>
      </c>
      <c r="AN591" s="76">
        <v>1495.7481867268802</v>
      </c>
      <c r="AP591" s="13"/>
      <c r="AQ591" s="13"/>
      <c r="AR591" s="13"/>
    </row>
    <row r="592" spans="1:44" x14ac:dyDescent="0.25">
      <c r="A592" t="s">
        <v>34</v>
      </c>
      <c r="B592" s="58" t="s">
        <v>1603</v>
      </c>
      <c r="C592" s="59" t="s">
        <v>1604</v>
      </c>
      <c r="D592" s="59">
        <v>1933</v>
      </c>
      <c r="E592" s="60">
        <v>2298</v>
      </c>
      <c r="F592" s="60">
        <v>2900</v>
      </c>
      <c r="G592" s="77">
        <v>61</v>
      </c>
      <c r="H592" s="60">
        <f t="shared" si="20"/>
        <v>32</v>
      </c>
      <c r="I592" s="414" t="str">
        <f t="shared" si="21"/>
        <v>-</v>
      </c>
      <c r="J592" s="78">
        <v>500.44</v>
      </c>
      <c r="K592" s="79">
        <v>4.5919590760131088</v>
      </c>
      <c r="L592" s="79" t="s">
        <v>1605</v>
      </c>
      <c r="M592" s="80">
        <v>152</v>
      </c>
      <c r="N592" s="81">
        <v>-6.3541666666666661</v>
      </c>
      <c r="O592" s="81">
        <v>-75.741388888888892</v>
      </c>
      <c r="P592" s="82" t="s">
        <v>68</v>
      </c>
      <c r="Q592" s="83"/>
      <c r="R592" s="84"/>
      <c r="S592" s="85">
        <v>19</v>
      </c>
      <c r="T592" s="82" t="s">
        <v>23</v>
      </c>
      <c r="U592" s="77">
        <v>61</v>
      </c>
      <c r="V592" s="76">
        <v>38</v>
      </c>
      <c r="W592" s="76">
        <v>4</v>
      </c>
      <c r="X592" s="86">
        <v>10.526315789473683</v>
      </c>
      <c r="Y592" s="76">
        <v>20</v>
      </c>
      <c r="Z592" s="72">
        <v>14.246575342465754</v>
      </c>
      <c r="AA592" s="72">
        <v>36.619718309859159</v>
      </c>
      <c r="AB592" s="72" t="s">
        <v>16</v>
      </c>
      <c r="AC592" s="73" t="s">
        <v>16</v>
      </c>
      <c r="AD592" s="373">
        <v>0.39101052362056166</v>
      </c>
      <c r="AE592" s="373" t="s">
        <v>16</v>
      </c>
      <c r="AF592" s="76">
        <v>845.72811420000005</v>
      </c>
      <c r="AG592" s="75">
        <v>36.802790000000002</v>
      </c>
      <c r="AH592" s="76">
        <v>262</v>
      </c>
      <c r="AI592" s="75">
        <v>11.41236</v>
      </c>
      <c r="AJ592" s="76">
        <v>664</v>
      </c>
      <c r="AK592" s="75">
        <v>691.52777982700024</v>
      </c>
      <c r="AL592" s="75">
        <v>510.5676979982594</v>
      </c>
      <c r="AM592" s="75">
        <v>491.70423411662318</v>
      </c>
      <c r="AN592" s="76">
        <v>1002.2719321148825</v>
      </c>
      <c r="AP592" s="13"/>
      <c r="AQ592" s="13"/>
      <c r="AR592" s="13"/>
    </row>
    <row r="593" spans="1:44" x14ac:dyDescent="0.25">
      <c r="A593" t="s">
        <v>34</v>
      </c>
      <c r="B593" s="58" t="s">
        <v>1606</v>
      </c>
      <c r="C593" s="59" t="s">
        <v>905</v>
      </c>
      <c r="D593" s="59">
        <v>2107</v>
      </c>
      <c r="E593" s="60">
        <v>2453</v>
      </c>
      <c r="F593" s="60">
        <v>3184</v>
      </c>
      <c r="G593" s="77">
        <v>42</v>
      </c>
      <c r="H593" s="60">
        <f t="shared" si="20"/>
        <v>38</v>
      </c>
      <c r="I593" s="60">
        <f t="shared" si="21"/>
        <v>30</v>
      </c>
      <c r="J593" s="78">
        <v>483.21</v>
      </c>
      <c r="K593" s="79">
        <v>5.0764677883321951</v>
      </c>
      <c r="L593" s="79" t="s">
        <v>1607</v>
      </c>
      <c r="M593" s="80">
        <v>152</v>
      </c>
      <c r="N593" s="81">
        <v>-6.2116666666666669</v>
      </c>
      <c r="O593" s="81">
        <v>-75.80083333333333</v>
      </c>
      <c r="P593" s="82" t="s">
        <v>38</v>
      </c>
      <c r="Q593" s="83"/>
      <c r="R593" s="84"/>
      <c r="S593" s="85">
        <v>25</v>
      </c>
      <c r="T593" s="82" t="s">
        <v>23</v>
      </c>
      <c r="U593" s="77">
        <v>42</v>
      </c>
      <c r="V593" s="76">
        <v>45</v>
      </c>
      <c r="W593" s="76">
        <v>5</v>
      </c>
      <c r="X593" s="86">
        <v>11.111111111111111</v>
      </c>
      <c r="Y593" s="76">
        <v>21</v>
      </c>
      <c r="Z593" s="72">
        <v>14.34108527131783</v>
      </c>
      <c r="AA593" s="72">
        <v>64</v>
      </c>
      <c r="AB593" s="72" t="s">
        <v>16</v>
      </c>
      <c r="AC593" s="73" t="s">
        <v>16</v>
      </c>
      <c r="AD593" s="373">
        <v>0.4180015307785227</v>
      </c>
      <c r="AE593" s="373" t="s">
        <v>16</v>
      </c>
      <c r="AF593" s="76">
        <v>902.77243870000007</v>
      </c>
      <c r="AG593" s="75">
        <v>36.802790000000002</v>
      </c>
      <c r="AH593" s="76">
        <v>651</v>
      </c>
      <c r="AI593" s="75">
        <v>26.53115</v>
      </c>
      <c r="AJ593" s="76">
        <v>678</v>
      </c>
      <c r="AK593" s="75">
        <v>937.55077719800101</v>
      </c>
      <c r="AL593" s="75">
        <v>784.55956787606999</v>
      </c>
      <c r="AM593" s="75">
        <v>1799.7622625356707</v>
      </c>
      <c r="AN593" s="76">
        <v>2584.3218304117404</v>
      </c>
      <c r="AP593" s="13"/>
      <c r="AQ593" s="13"/>
      <c r="AR593" s="13"/>
    </row>
    <row r="594" spans="1:44" x14ac:dyDescent="0.25">
      <c r="A594" t="s">
        <v>34</v>
      </c>
      <c r="B594" s="58" t="s">
        <v>1608</v>
      </c>
      <c r="C594" s="59" t="s">
        <v>1609</v>
      </c>
      <c r="D594" s="59">
        <v>4528</v>
      </c>
      <c r="E594" s="60">
        <v>5303</v>
      </c>
      <c r="F594" s="60">
        <v>5633</v>
      </c>
      <c r="G594" s="77">
        <v>110</v>
      </c>
      <c r="H594" s="60">
        <f t="shared" si="20"/>
        <v>50</v>
      </c>
      <c r="I594" s="60">
        <f t="shared" si="21"/>
        <v>27</v>
      </c>
      <c r="J594" s="78">
        <v>1609.07</v>
      </c>
      <c r="K594" s="79">
        <v>3.2956925428974504</v>
      </c>
      <c r="L594" s="79" t="s">
        <v>1610</v>
      </c>
      <c r="M594" s="80">
        <v>181</v>
      </c>
      <c r="N594" s="81">
        <v>-6.4177777777777782</v>
      </c>
      <c r="O594" s="81">
        <v>-75.768055555555549</v>
      </c>
      <c r="P594" s="82" t="s">
        <v>68</v>
      </c>
      <c r="Q594" s="83"/>
      <c r="R594" s="84"/>
      <c r="S594" s="85">
        <v>19</v>
      </c>
      <c r="T594" s="82" t="s">
        <v>23</v>
      </c>
      <c r="U594" s="77">
        <v>110</v>
      </c>
      <c r="V594" s="76">
        <v>61</v>
      </c>
      <c r="W594" s="76">
        <v>5</v>
      </c>
      <c r="X594" s="86">
        <v>8.1967213114754092</v>
      </c>
      <c r="Y594" s="76">
        <v>20</v>
      </c>
      <c r="Z594" s="75">
        <v>22.047244094488189</v>
      </c>
      <c r="AA594" s="75">
        <v>26.744186046511626</v>
      </c>
      <c r="AB594" s="75" t="s">
        <v>16</v>
      </c>
      <c r="AC594" s="87" t="s">
        <v>16</v>
      </c>
      <c r="AD594" s="360">
        <v>0.37328430850317834</v>
      </c>
      <c r="AE594" s="360" t="s">
        <v>16</v>
      </c>
      <c r="AF594" s="76">
        <v>2508.2773714499999</v>
      </c>
      <c r="AG594" s="75">
        <v>47.299214999999997</v>
      </c>
      <c r="AH594" s="76">
        <v>707</v>
      </c>
      <c r="AI594" s="75">
        <v>13.323880000000001</v>
      </c>
      <c r="AJ594" s="76">
        <v>1702</v>
      </c>
      <c r="AK594" s="75">
        <v>1722.1963805610001</v>
      </c>
      <c r="AL594" s="75">
        <v>273.90414859513487</v>
      </c>
      <c r="AM594" s="75">
        <v>109.42232509900059</v>
      </c>
      <c r="AN594" s="76">
        <v>383.32647369413547</v>
      </c>
      <c r="AP594" s="13"/>
      <c r="AQ594" s="13"/>
      <c r="AR594" s="13"/>
    </row>
    <row r="595" spans="1:44" x14ac:dyDescent="0.25">
      <c r="A595" t="s">
        <v>34</v>
      </c>
      <c r="B595" s="58" t="s">
        <v>1611</v>
      </c>
      <c r="C595" s="59" t="s">
        <v>1612</v>
      </c>
      <c r="D595" s="59">
        <v>3328</v>
      </c>
      <c r="E595" s="60">
        <v>3963</v>
      </c>
      <c r="F595" s="60">
        <v>4068</v>
      </c>
      <c r="G595" s="77">
        <v>71</v>
      </c>
      <c r="H595" s="60">
        <f t="shared" si="20"/>
        <v>120</v>
      </c>
      <c r="I595" s="60">
        <f t="shared" si="21"/>
        <v>59</v>
      </c>
      <c r="J595" s="78">
        <v>196.5</v>
      </c>
      <c r="K595" s="79">
        <v>20.167938931297709</v>
      </c>
      <c r="L595" s="79" t="s">
        <v>1613</v>
      </c>
      <c r="M595" s="80">
        <v>207</v>
      </c>
      <c r="N595" s="81">
        <v>-6.5841666666666665</v>
      </c>
      <c r="O595" s="81">
        <v>-76.330833333333331</v>
      </c>
      <c r="P595" s="82" t="s">
        <v>75</v>
      </c>
      <c r="Q595" s="83"/>
      <c r="R595" s="84"/>
      <c r="S595" s="85">
        <v>20</v>
      </c>
      <c r="T595" s="82" t="s">
        <v>23</v>
      </c>
      <c r="U595" s="77">
        <v>71</v>
      </c>
      <c r="V595" s="76">
        <v>59</v>
      </c>
      <c r="W595" s="76">
        <v>5</v>
      </c>
      <c r="X595" s="86">
        <v>8.4745762711864394</v>
      </c>
      <c r="Y595" s="76">
        <v>52</v>
      </c>
      <c r="Z595" s="72">
        <v>9.064327485380117</v>
      </c>
      <c r="AA595" s="72">
        <v>8.3333333333333321</v>
      </c>
      <c r="AB595" s="72" t="s">
        <v>16</v>
      </c>
      <c r="AC595" s="73" t="s">
        <v>16</v>
      </c>
      <c r="AD595" s="373">
        <v>0.57525470561280678</v>
      </c>
      <c r="AE595" s="373" t="s">
        <v>16</v>
      </c>
      <c r="AF595" s="76">
        <v>874.05827609999994</v>
      </c>
      <c r="AG595" s="75">
        <v>22.05547</v>
      </c>
      <c r="AH595" s="76">
        <v>1100</v>
      </c>
      <c r="AI595" s="75">
        <v>27.762229999999999</v>
      </c>
      <c r="AJ595" s="76">
        <v>1231</v>
      </c>
      <c r="AK595" s="75">
        <v>1618.098346172</v>
      </c>
      <c r="AL595" s="75">
        <v>1536.9989654302292</v>
      </c>
      <c r="AM595" s="75">
        <v>2217.4950870552611</v>
      </c>
      <c r="AN595" s="76">
        <v>3754.4940524854896</v>
      </c>
      <c r="AP595" s="13"/>
      <c r="AQ595" s="13"/>
      <c r="AR595" s="13"/>
    </row>
    <row r="596" spans="1:44" x14ac:dyDescent="0.25">
      <c r="A596" t="s">
        <v>34</v>
      </c>
      <c r="B596" s="58" t="s">
        <v>1614</v>
      </c>
      <c r="C596" s="59" t="s">
        <v>1615</v>
      </c>
      <c r="D596" s="59">
        <v>29524</v>
      </c>
      <c r="E596" s="60">
        <v>44601</v>
      </c>
      <c r="F596" s="60">
        <v>44272</v>
      </c>
      <c r="G596" s="77">
        <v>859</v>
      </c>
      <c r="H596" s="60">
        <f t="shared" si="20"/>
        <v>440</v>
      </c>
      <c r="I596" s="60">
        <f t="shared" si="21"/>
        <v>8</v>
      </c>
      <c r="J596" s="78">
        <v>286.68</v>
      </c>
      <c r="K596" s="79">
        <v>155.57764755127667</v>
      </c>
      <c r="L596" s="79" t="s">
        <v>1616</v>
      </c>
      <c r="M596" s="80">
        <v>418</v>
      </c>
      <c r="N596" s="81">
        <v>-6.49</v>
      </c>
      <c r="O596" s="81">
        <v>-76.340555555555554</v>
      </c>
      <c r="P596" s="82" t="s">
        <v>41</v>
      </c>
      <c r="Q596" s="83"/>
      <c r="R596" s="84"/>
      <c r="S596" s="85">
        <v>33</v>
      </c>
      <c r="T596" s="82" t="s">
        <v>23</v>
      </c>
      <c r="U596" s="77">
        <v>859</v>
      </c>
      <c r="V596" s="76">
        <v>768</v>
      </c>
      <c r="W596" s="76">
        <v>60</v>
      </c>
      <c r="X596" s="86">
        <v>7.8125</v>
      </c>
      <c r="Y596" s="76">
        <v>847</v>
      </c>
      <c r="Z596" s="75">
        <v>12.473315035071668</v>
      </c>
      <c r="AA596" s="75">
        <v>50.279329608938554</v>
      </c>
      <c r="AB596" s="75" t="s">
        <v>16</v>
      </c>
      <c r="AC596" s="87" t="s">
        <v>39</v>
      </c>
      <c r="AD596" s="360">
        <v>0.59222867937871748</v>
      </c>
      <c r="AE596" s="360" t="s">
        <v>16</v>
      </c>
      <c r="AF596" s="76">
        <v>6909.50039406</v>
      </c>
      <c r="AG596" s="75">
        <v>15.491806</v>
      </c>
      <c r="AH596" s="76">
        <v>2200</v>
      </c>
      <c r="AI596" s="75">
        <v>4.9327439999999996</v>
      </c>
      <c r="AJ596" s="76">
        <v>11495</v>
      </c>
      <c r="AK596" s="75">
        <v>18877.56629440399</v>
      </c>
      <c r="AL596" s="75">
        <v>351.14093226609259</v>
      </c>
      <c r="AM596" s="75">
        <v>647.82543597677193</v>
      </c>
      <c r="AN596" s="76">
        <v>998.96636824286441</v>
      </c>
      <c r="AP596" s="13"/>
      <c r="AQ596" s="13"/>
      <c r="AR596" s="13"/>
    </row>
    <row r="597" spans="1:44" x14ac:dyDescent="0.25">
      <c r="A597" t="s">
        <v>34</v>
      </c>
      <c r="B597" s="58" t="s">
        <v>1617</v>
      </c>
      <c r="C597" s="59" t="s">
        <v>1618</v>
      </c>
      <c r="D597" s="59">
        <v>24015</v>
      </c>
      <c r="E597" s="60">
        <v>38499</v>
      </c>
      <c r="F597" s="60">
        <v>30877</v>
      </c>
      <c r="G597" s="77">
        <v>644</v>
      </c>
      <c r="H597" s="60">
        <f t="shared" si="20"/>
        <v>304</v>
      </c>
      <c r="I597" s="60">
        <f t="shared" si="21"/>
        <v>223</v>
      </c>
      <c r="J597" s="78">
        <v>43.91</v>
      </c>
      <c r="K597" s="79">
        <v>876.77066727396959</v>
      </c>
      <c r="L597" s="79" t="s">
        <v>1619</v>
      </c>
      <c r="M597" s="80">
        <v>290</v>
      </c>
      <c r="N597" s="81">
        <v>-6.479166666666667</v>
      </c>
      <c r="O597" s="81">
        <v>-76.383055555555543</v>
      </c>
      <c r="P597" s="82" t="s">
        <v>41</v>
      </c>
      <c r="Q597" s="83"/>
      <c r="R597" s="84"/>
      <c r="S597" s="85">
        <v>36</v>
      </c>
      <c r="T597" s="82" t="s">
        <v>23</v>
      </c>
      <c r="U597" s="77">
        <v>644</v>
      </c>
      <c r="V597" s="76">
        <v>472</v>
      </c>
      <c r="W597" s="76">
        <v>40</v>
      </c>
      <c r="X597" s="86">
        <v>8.4745762711864394</v>
      </c>
      <c r="Y597" s="76">
        <v>484</v>
      </c>
      <c r="Z597" s="75">
        <v>8.2459485224022888</v>
      </c>
      <c r="AA597" s="75" t="s">
        <v>16</v>
      </c>
      <c r="AB597" s="75" t="s">
        <v>16</v>
      </c>
      <c r="AC597" s="87" t="s">
        <v>39</v>
      </c>
      <c r="AD597" s="360">
        <v>0.65741353842982897</v>
      </c>
      <c r="AE597" s="360" t="s">
        <v>16</v>
      </c>
      <c r="AF597" s="76">
        <v>2479.0980611700002</v>
      </c>
      <c r="AG597" s="75">
        <v>6.4393829999999994</v>
      </c>
      <c r="AH597" s="76">
        <v>1447</v>
      </c>
      <c r="AI597" s="75">
        <v>3.7583510000000002</v>
      </c>
      <c r="AJ597" s="76">
        <v>9665</v>
      </c>
      <c r="AK597" s="75">
        <v>17389.115867527005</v>
      </c>
      <c r="AL597" s="75">
        <v>177.12286864593884</v>
      </c>
      <c r="AM597" s="75">
        <v>682.96568040728334</v>
      </c>
      <c r="AN597" s="76">
        <v>860.0885490532221</v>
      </c>
      <c r="AP597" s="13"/>
      <c r="AQ597" s="13"/>
      <c r="AR597" s="13"/>
    </row>
    <row r="598" spans="1:44" x14ac:dyDescent="0.25">
      <c r="A598" t="s">
        <v>34</v>
      </c>
      <c r="B598" s="58" t="s">
        <v>1620</v>
      </c>
      <c r="C598" s="59" t="s">
        <v>1621</v>
      </c>
      <c r="D598" s="59">
        <v>2649</v>
      </c>
      <c r="E598" s="60">
        <v>2140</v>
      </c>
      <c r="F598" s="60">
        <v>2878</v>
      </c>
      <c r="G598" s="77">
        <v>51</v>
      </c>
      <c r="H598" s="60">
        <f t="shared" si="20"/>
        <v>29</v>
      </c>
      <c r="I598" s="60">
        <f t="shared" si="21"/>
        <v>26</v>
      </c>
      <c r="J598" s="78">
        <v>686.19</v>
      </c>
      <c r="K598" s="79">
        <v>3.1186697561899761</v>
      </c>
      <c r="L598" s="79" t="s">
        <v>1622</v>
      </c>
      <c r="M598" s="80">
        <v>149</v>
      </c>
      <c r="N598" s="81">
        <v>-6.2452777777777779</v>
      </c>
      <c r="O598" s="81">
        <v>-75.790555555555557</v>
      </c>
      <c r="P598" s="82" t="s">
        <v>38</v>
      </c>
      <c r="Q598" s="83"/>
      <c r="R598" s="84"/>
      <c r="S598" s="85">
        <v>12</v>
      </c>
      <c r="T598" s="82" t="s">
        <v>23</v>
      </c>
      <c r="U598" s="77">
        <v>51</v>
      </c>
      <c r="V598" s="76">
        <v>54</v>
      </c>
      <c r="W598" s="76">
        <v>4</v>
      </c>
      <c r="X598" s="86">
        <v>7.4074074074074066</v>
      </c>
      <c r="Y598" s="76">
        <v>24</v>
      </c>
      <c r="Z598" s="72">
        <v>17.966903073286051</v>
      </c>
      <c r="AA598" s="72">
        <v>44.585987261146499</v>
      </c>
      <c r="AB598" s="72" t="s">
        <v>16</v>
      </c>
      <c r="AC598" s="73" t="s">
        <v>16</v>
      </c>
      <c r="AD598" s="373">
        <v>0.34905627305820675</v>
      </c>
      <c r="AE598" s="373" t="s">
        <v>16</v>
      </c>
      <c r="AF598" s="76">
        <v>787.57970599999999</v>
      </c>
      <c r="AG598" s="75">
        <v>36.802790000000002</v>
      </c>
      <c r="AH598" s="76">
        <v>344</v>
      </c>
      <c r="AI598" s="75">
        <v>16.083760000000002</v>
      </c>
      <c r="AJ598" s="76">
        <v>863</v>
      </c>
      <c r="AK598" s="75">
        <v>666.91937040199991</v>
      </c>
      <c r="AL598" s="75">
        <v>550.87174299065418</v>
      </c>
      <c r="AM598" s="75">
        <v>1617.796518691589</v>
      </c>
      <c r="AN598" s="76">
        <v>2168.6682616822432</v>
      </c>
      <c r="AP598" s="13"/>
      <c r="AQ598" s="13"/>
      <c r="AR598" s="13"/>
    </row>
    <row r="599" spans="1:44" x14ac:dyDescent="0.25">
      <c r="A599" t="s">
        <v>34</v>
      </c>
      <c r="B599" s="58" t="s">
        <v>1623</v>
      </c>
      <c r="C599" s="59" t="s">
        <v>1624</v>
      </c>
      <c r="D599" s="59">
        <v>1507</v>
      </c>
      <c r="E599" s="60">
        <v>1686</v>
      </c>
      <c r="F599" s="60">
        <v>1933</v>
      </c>
      <c r="G599" s="77">
        <v>24</v>
      </c>
      <c r="H599" s="60">
        <f t="shared" si="20"/>
        <v>73</v>
      </c>
      <c r="I599" s="60">
        <f t="shared" si="21"/>
        <v>28</v>
      </c>
      <c r="J599" s="78">
        <v>93.03</v>
      </c>
      <c r="K599" s="79">
        <v>18.123186069009996</v>
      </c>
      <c r="L599" s="79" t="s">
        <v>1625</v>
      </c>
      <c r="M599" s="80">
        <v>499</v>
      </c>
      <c r="N599" s="81">
        <v>-6.4094444444444445</v>
      </c>
      <c r="O599" s="81">
        <v>-76.406666666666666</v>
      </c>
      <c r="P599" s="82" t="s">
        <v>45</v>
      </c>
      <c r="Q599" s="83"/>
      <c r="R599" s="84"/>
      <c r="S599" s="85">
        <v>5</v>
      </c>
      <c r="T599" s="82" t="s">
        <v>23</v>
      </c>
      <c r="U599" s="77">
        <v>24</v>
      </c>
      <c r="V599" s="76">
        <v>18</v>
      </c>
      <c r="W599" s="76">
        <v>0</v>
      </c>
      <c r="X599" s="87">
        <v>0</v>
      </c>
      <c r="Y599" s="76">
        <v>6</v>
      </c>
      <c r="Z599" s="72">
        <v>4.6783625730994149</v>
      </c>
      <c r="AA599" s="72">
        <v>0</v>
      </c>
      <c r="AB599" s="72" t="s">
        <v>16</v>
      </c>
      <c r="AC599" s="73" t="s">
        <v>16</v>
      </c>
      <c r="AD599" s="373">
        <v>0.51689992071665891</v>
      </c>
      <c r="AE599" s="373" t="s">
        <v>16</v>
      </c>
      <c r="AF599" s="76">
        <v>339.55449900000002</v>
      </c>
      <c r="AG599" s="75">
        <v>20.13965</v>
      </c>
      <c r="AH599" s="76">
        <v>197</v>
      </c>
      <c r="AI599" s="75">
        <v>11.65532</v>
      </c>
      <c r="AJ599" s="76">
        <v>605</v>
      </c>
      <c r="AK599" s="75">
        <v>614.02984870600017</v>
      </c>
      <c r="AL599" s="75">
        <v>275.63565836298937</v>
      </c>
      <c r="AM599" s="75">
        <v>65.182247924080656</v>
      </c>
      <c r="AN599" s="76">
        <v>340.81790628707006</v>
      </c>
      <c r="AP599" s="13"/>
      <c r="AQ599" s="13"/>
      <c r="AR599" s="13"/>
    </row>
    <row r="600" spans="1:44" x14ac:dyDescent="0.25">
      <c r="A600" t="s">
        <v>34</v>
      </c>
      <c r="B600" s="58" t="s">
        <v>1626</v>
      </c>
      <c r="C600" s="59" t="s">
        <v>1627</v>
      </c>
      <c r="D600" s="59">
        <v>10787</v>
      </c>
      <c r="E600" s="60">
        <v>7469</v>
      </c>
      <c r="F600" s="60">
        <v>7794</v>
      </c>
      <c r="G600" s="77">
        <v>133</v>
      </c>
      <c r="H600" s="60">
        <f t="shared" si="20"/>
        <v>104</v>
      </c>
      <c r="I600" s="60">
        <f t="shared" si="21"/>
        <v>124</v>
      </c>
      <c r="J600" s="78">
        <v>103</v>
      </c>
      <c r="K600" s="79">
        <v>72.514563106796118</v>
      </c>
      <c r="L600" s="79" t="s">
        <v>1628</v>
      </c>
      <c r="M600" s="80">
        <v>622</v>
      </c>
      <c r="N600" s="81">
        <v>-6.690555555555556</v>
      </c>
      <c r="O600" s="81">
        <v>-76.216666666666669</v>
      </c>
      <c r="P600" s="82" t="s">
        <v>75</v>
      </c>
      <c r="Q600" s="83"/>
      <c r="R600" s="84"/>
      <c r="S600" s="85">
        <v>19</v>
      </c>
      <c r="T600" s="82" t="s">
        <v>23</v>
      </c>
      <c r="U600" s="77">
        <v>133</v>
      </c>
      <c r="V600" s="76">
        <v>136</v>
      </c>
      <c r="W600" s="76">
        <v>6</v>
      </c>
      <c r="X600" s="86">
        <v>4.4117647058823533</v>
      </c>
      <c r="Y600" s="76">
        <v>66</v>
      </c>
      <c r="Z600" s="72">
        <v>9.3690248565965586</v>
      </c>
      <c r="AA600" s="72">
        <v>47.126436781609193</v>
      </c>
      <c r="AB600" s="72" t="s">
        <v>16</v>
      </c>
      <c r="AC600" s="73" t="s">
        <v>16</v>
      </c>
      <c r="AD600" s="373">
        <v>0.40483933298791525</v>
      </c>
      <c r="AE600" s="373" t="s">
        <v>16</v>
      </c>
      <c r="AF600" s="76">
        <v>2712.1434293799998</v>
      </c>
      <c r="AG600" s="75">
        <v>36.312002</v>
      </c>
      <c r="AH600" s="76">
        <v>2064</v>
      </c>
      <c r="AI600" s="75">
        <v>27.63419</v>
      </c>
      <c r="AJ600" s="76">
        <v>4343</v>
      </c>
      <c r="AK600" s="75">
        <v>2982.7395210330001</v>
      </c>
      <c r="AL600" s="75">
        <v>434.4901325478645</v>
      </c>
      <c r="AM600" s="75">
        <v>817.95091444637831</v>
      </c>
      <c r="AN600" s="76">
        <v>1252.4410469942429</v>
      </c>
      <c r="AP600" s="13"/>
      <c r="AQ600" s="13"/>
      <c r="AR600" s="13"/>
    </row>
    <row r="601" spans="1:44" x14ac:dyDescent="0.25">
      <c r="A601" t="s">
        <v>34</v>
      </c>
      <c r="B601" s="58" t="s">
        <v>1629</v>
      </c>
      <c r="C601" s="59" t="s">
        <v>1630</v>
      </c>
      <c r="D601" s="59">
        <v>1748</v>
      </c>
      <c r="E601" s="60">
        <v>1972</v>
      </c>
      <c r="F601" s="60">
        <v>2538</v>
      </c>
      <c r="G601" s="77">
        <v>41</v>
      </c>
      <c r="H601" s="60">
        <f t="shared" si="20"/>
        <v>61</v>
      </c>
      <c r="I601" s="60">
        <f t="shared" si="21"/>
        <v>60</v>
      </c>
      <c r="J601" s="78">
        <v>270.44</v>
      </c>
      <c r="K601" s="79">
        <v>7.2918207365774297</v>
      </c>
      <c r="L601" s="79" t="s">
        <v>1631</v>
      </c>
      <c r="M601" s="80">
        <v>214</v>
      </c>
      <c r="N601" s="81">
        <v>-6.5797222222222222</v>
      </c>
      <c r="O601" s="81">
        <v>-76.261944444444438</v>
      </c>
      <c r="P601" s="82" t="s">
        <v>45</v>
      </c>
      <c r="Q601" s="83"/>
      <c r="R601" s="84"/>
      <c r="S601" s="85">
        <v>14</v>
      </c>
      <c r="T601" s="82" t="s">
        <v>23</v>
      </c>
      <c r="U601" s="77">
        <v>41</v>
      </c>
      <c r="V601" s="76">
        <v>46</v>
      </c>
      <c r="W601" s="76">
        <v>2</v>
      </c>
      <c r="X601" s="86">
        <v>4.3478260869565215</v>
      </c>
      <c r="Y601" s="76">
        <v>27</v>
      </c>
      <c r="Z601" s="72">
        <v>5</v>
      </c>
      <c r="AA601" s="72">
        <v>53.846153846153847</v>
      </c>
      <c r="AB601" s="72" t="s">
        <v>16</v>
      </c>
      <c r="AC601" s="73" t="s">
        <v>16</v>
      </c>
      <c r="AD601" s="373">
        <v>0.42420673453424806</v>
      </c>
      <c r="AE601" s="373" t="s">
        <v>16</v>
      </c>
      <c r="AF601" s="76">
        <v>327.38380836000005</v>
      </c>
      <c r="AG601" s="75">
        <v>16.601613</v>
      </c>
      <c r="AH601" s="76">
        <v>105</v>
      </c>
      <c r="AI601" s="75">
        <v>5.3135370000000002</v>
      </c>
      <c r="AJ601" s="76">
        <v>645</v>
      </c>
      <c r="AK601" s="75">
        <v>713.341149868</v>
      </c>
      <c r="AL601" s="75">
        <v>1029.5468762677485</v>
      </c>
      <c r="AM601" s="75">
        <v>866.32149594320481</v>
      </c>
      <c r="AN601" s="76">
        <v>1895.8683722109536</v>
      </c>
      <c r="AP601" s="13"/>
      <c r="AQ601" s="13"/>
      <c r="AR601" s="13"/>
    </row>
    <row r="602" spans="1:44" x14ac:dyDescent="0.25">
      <c r="A602" t="s">
        <v>34</v>
      </c>
      <c r="B602" s="58" t="s">
        <v>1632</v>
      </c>
      <c r="C602" s="59" t="s">
        <v>1633</v>
      </c>
      <c r="D602" s="59">
        <v>69969</v>
      </c>
      <c r="E602" s="60">
        <v>80270</v>
      </c>
      <c r="F602" s="60">
        <v>90356</v>
      </c>
      <c r="G602" s="77">
        <v>1267</v>
      </c>
      <c r="H602" s="60">
        <f t="shared" si="20"/>
        <v>1260</v>
      </c>
      <c r="I602" s="60">
        <f t="shared" si="21"/>
        <v>1022</v>
      </c>
      <c r="J602" s="78">
        <v>67.81</v>
      </c>
      <c r="K602" s="79">
        <v>1183.748709629848</v>
      </c>
      <c r="L602" s="79" t="s">
        <v>1593</v>
      </c>
      <c r="M602" s="80">
        <v>342</v>
      </c>
      <c r="N602" s="81">
        <v>-6.4894444444444446</v>
      </c>
      <c r="O602" s="81">
        <v>-76.360277777777767</v>
      </c>
      <c r="P602" s="82" t="s">
        <v>41</v>
      </c>
      <c r="Q602" s="83"/>
      <c r="R602" s="84"/>
      <c r="S602" s="85">
        <v>10</v>
      </c>
      <c r="T602" s="82" t="s">
        <v>23</v>
      </c>
      <c r="U602" s="77">
        <v>1267</v>
      </c>
      <c r="V602" s="76">
        <v>1382</v>
      </c>
      <c r="W602" s="76">
        <v>97</v>
      </c>
      <c r="X602" s="86">
        <v>7.0188133140376268</v>
      </c>
      <c r="Y602" s="76">
        <v>1038</v>
      </c>
      <c r="Z602" s="75">
        <v>8.9527943570265869</v>
      </c>
      <c r="AA602" s="75">
        <v>43.232044198895025</v>
      </c>
      <c r="AB602" s="75" t="s">
        <v>16</v>
      </c>
      <c r="AC602" s="87" t="s">
        <v>39</v>
      </c>
      <c r="AD602" s="360">
        <v>0.67293543031967662</v>
      </c>
      <c r="AE602" s="360" t="s">
        <v>16</v>
      </c>
      <c r="AF602" s="76">
        <v>5548.4229400000004</v>
      </c>
      <c r="AG602" s="75">
        <v>6.9122000000000003</v>
      </c>
      <c r="AH602" s="76">
        <v>670</v>
      </c>
      <c r="AI602" s="75">
        <v>0.83505799999999997</v>
      </c>
      <c r="AJ602" s="76">
        <v>30031</v>
      </c>
      <c r="AK602" s="75">
        <v>39190.37570920401</v>
      </c>
      <c r="AL602" s="75">
        <v>3252.6650327644202</v>
      </c>
      <c r="AM602" s="75">
        <v>1155.0680267846017</v>
      </c>
      <c r="AN602" s="76">
        <v>4407.7330595490221</v>
      </c>
      <c r="AP602" s="13"/>
      <c r="AQ602" s="13"/>
      <c r="AR602" s="13"/>
    </row>
    <row r="603" spans="1:44" x14ac:dyDescent="0.25">
      <c r="A603" t="s">
        <v>30</v>
      </c>
      <c r="B603" s="421" t="s">
        <v>1634</v>
      </c>
      <c r="C603" s="422" t="s">
        <v>1635</v>
      </c>
      <c r="D603" s="422">
        <v>74767</v>
      </c>
      <c r="E603" s="423">
        <v>75664</v>
      </c>
      <c r="F603" s="423">
        <v>84742</v>
      </c>
      <c r="G603" s="424">
        <v>1414</v>
      </c>
      <c r="H603" s="423">
        <f t="shared" si="20"/>
        <v>688</v>
      </c>
      <c r="I603" s="423">
        <f t="shared" si="21"/>
        <v>1000</v>
      </c>
      <c r="J603" s="425">
        <v>5865.4400000000005</v>
      </c>
      <c r="K603" s="426">
        <v>12.899969993725961</v>
      </c>
      <c r="L603" s="426" t="s">
        <v>1636</v>
      </c>
      <c r="M603" s="427">
        <v>519</v>
      </c>
      <c r="N603" s="428">
        <v>-8.1883333333333344</v>
      </c>
      <c r="O603" s="428">
        <v>-76.509444444444441</v>
      </c>
      <c r="P603" s="429" t="s">
        <v>16</v>
      </c>
      <c r="Q603" s="430"/>
      <c r="R603" s="431">
        <v>5</v>
      </c>
      <c r="S603" s="432">
        <v>265</v>
      </c>
      <c r="T603" s="429" t="s">
        <v>23</v>
      </c>
      <c r="U603" s="424">
        <v>1414</v>
      </c>
      <c r="V603" s="433">
        <v>1427</v>
      </c>
      <c r="W603" s="433">
        <v>70</v>
      </c>
      <c r="X603" s="434">
        <v>4.9053959355290822</v>
      </c>
      <c r="Y603" s="433">
        <v>1216</v>
      </c>
      <c r="Z603" s="435">
        <v>9.1877880184331797</v>
      </c>
      <c r="AA603" s="435">
        <v>39.5</v>
      </c>
      <c r="AB603" s="435" t="s">
        <v>16</v>
      </c>
      <c r="AC603" s="436">
        <v>2</v>
      </c>
      <c r="AD603" s="437">
        <v>0.50556720047022219</v>
      </c>
      <c r="AE603" s="437">
        <v>0.67434068390157054</v>
      </c>
      <c r="AF603" s="433">
        <v>15577.600660320002</v>
      </c>
      <c r="AG603" s="435">
        <v>20.587863000000002</v>
      </c>
      <c r="AH603" s="433">
        <v>5141</v>
      </c>
      <c r="AI603" s="435">
        <v>6.7942032060791702</v>
      </c>
      <c r="AJ603" s="433">
        <v>29486</v>
      </c>
      <c r="AK603" s="435">
        <v>31416.410167787952</v>
      </c>
      <c r="AL603" s="435">
        <v>1565.6364479805452</v>
      </c>
      <c r="AM603" s="435">
        <v>3090.7235160710516</v>
      </c>
      <c r="AN603" s="433">
        <v>4656.3599640515968</v>
      </c>
      <c r="AP603" s="13"/>
      <c r="AQ603" s="13"/>
      <c r="AR603" s="13"/>
    </row>
    <row r="604" spans="1:44" x14ac:dyDescent="0.25">
      <c r="A604" t="s">
        <v>34</v>
      </c>
      <c r="B604" s="58" t="s">
        <v>1637</v>
      </c>
      <c r="C604" s="59" t="s">
        <v>1638</v>
      </c>
      <c r="D604" s="59">
        <v>11502</v>
      </c>
      <c r="E604" s="60">
        <v>12247</v>
      </c>
      <c r="F604" s="60">
        <v>12395</v>
      </c>
      <c r="G604" s="77">
        <v>223</v>
      </c>
      <c r="H604" s="60">
        <f t="shared" si="20"/>
        <v>119</v>
      </c>
      <c r="I604" s="60">
        <f t="shared" si="21"/>
        <v>125</v>
      </c>
      <c r="J604" s="78">
        <v>860.98</v>
      </c>
      <c r="K604" s="79">
        <v>14.224488373713674</v>
      </c>
      <c r="L604" s="79" t="s">
        <v>1639</v>
      </c>
      <c r="M604" s="80">
        <v>512</v>
      </c>
      <c r="N604" s="81">
        <v>-8.4505555555555549</v>
      </c>
      <c r="O604" s="81">
        <v>-76.326388888888886</v>
      </c>
      <c r="P604" s="82" t="s">
        <v>52</v>
      </c>
      <c r="Q604" s="83"/>
      <c r="R604" s="84"/>
      <c r="S604" s="85">
        <v>47</v>
      </c>
      <c r="T604" s="82" t="s">
        <v>23</v>
      </c>
      <c r="U604" s="77">
        <v>223</v>
      </c>
      <c r="V604" s="76">
        <v>223</v>
      </c>
      <c r="W604" s="76">
        <v>16</v>
      </c>
      <c r="X604" s="86">
        <v>7.1748878923766819</v>
      </c>
      <c r="Y604" s="76">
        <v>186</v>
      </c>
      <c r="Z604" s="100" t="s">
        <v>16</v>
      </c>
      <c r="AA604" s="100" t="s">
        <v>16</v>
      </c>
      <c r="AB604" s="100" t="s">
        <v>16</v>
      </c>
      <c r="AC604" s="101" t="s">
        <v>16</v>
      </c>
      <c r="AD604" s="376">
        <v>0.45057115499314576</v>
      </c>
      <c r="AE604" s="376" t="s">
        <v>16</v>
      </c>
      <c r="AF604" s="76">
        <v>3229.8094575000005</v>
      </c>
      <c r="AG604" s="75">
        <v>26.372250000000001</v>
      </c>
      <c r="AH604" s="76">
        <v>1054</v>
      </c>
      <c r="AI604" s="75">
        <v>8.6032019999999996</v>
      </c>
      <c r="AJ604" s="76">
        <v>4067</v>
      </c>
      <c r="AK604" s="75">
        <v>4978.7334248800007</v>
      </c>
      <c r="AL604" s="75">
        <v>266.14271005144116</v>
      </c>
      <c r="AM604" s="75">
        <v>433.06383604147953</v>
      </c>
      <c r="AN604" s="76">
        <v>699.20654609292058</v>
      </c>
      <c r="AP604" s="13"/>
      <c r="AQ604" s="13"/>
      <c r="AR604" s="13"/>
    </row>
    <row r="605" spans="1:44" x14ac:dyDescent="0.25">
      <c r="A605" t="s">
        <v>34</v>
      </c>
      <c r="B605" s="58" t="s">
        <v>1640</v>
      </c>
      <c r="C605" s="59" t="s">
        <v>1641</v>
      </c>
      <c r="D605" s="59">
        <v>10838</v>
      </c>
      <c r="E605" s="60">
        <v>10994</v>
      </c>
      <c r="F605" s="60">
        <v>11951</v>
      </c>
      <c r="G605" s="77">
        <v>207</v>
      </c>
      <c r="H605" s="60">
        <f t="shared" si="20"/>
        <v>75</v>
      </c>
      <c r="I605" s="60">
        <f t="shared" si="21"/>
        <v>111</v>
      </c>
      <c r="J605" s="78">
        <v>2174.48</v>
      </c>
      <c r="K605" s="79">
        <v>5.0559214156947867</v>
      </c>
      <c r="L605" s="79" t="s">
        <v>1642</v>
      </c>
      <c r="M605" s="80">
        <v>543</v>
      </c>
      <c r="N605" s="81">
        <v>-7.9077777777777785</v>
      </c>
      <c r="O605" s="81">
        <v>-76.667777777777786</v>
      </c>
      <c r="P605" s="82" t="s">
        <v>68</v>
      </c>
      <c r="Q605" s="83"/>
      <c r="R605" s="84"/>
      <c r="S605" s="85">
        <v>77</v>
      </c>
      <c r="T605" s="82" t="s">
        <v>23</v>
      </c>
      <c r="U605" s="77">
        <v>207</v>
      </c>
      <c r="V605" s="76">
        <v>194</v>
      </c>
      <c r="W605" s="76">
        <v>5</v>
      </c>
      <c r="X605" s="86">
        <v>2.5773195876288657</v>
      </c>
      <c r="Y605" s="76">
        <v>196</v>
      </c>
      <c r="Z605" s="88" t="s">
        <v>16</v>
      </c>
      <c r="AA605" s="88" t="s">
        <v>16</v>
      </c>
      <c r="AB605" s="88" t="s">
        <v>16</v>
      </c>
      <c r="AC605" s="89" t="s">
        <v>39</v>
      </c>
      <c r="AD605" s="374">
        <v>0.44427298225025358</v>
      </c>
      <c r="AE605" s="374" t="s">
        <v>16</v>
      </c>
      <c r="AF605" s="76">
        <v>2899.3651650000002</v>
      </c>
      <c r="AG605" s="75">
        <v>26.372250000000001</v>
      </c>
      <c r="AH605" s="76">
        <v>1095</v>
      </c>
      <c r="AI605" s="75">
        <v>9.9630510000000001</v>
      </c>
      <c r="AJ605" s="76">
        <v>4279</v>
      </c>
      <c r="AK605" s="75">
        <v>4640.5687706069903</v>
      </c>
      <c r="AL605" s="75">
        <v>348.98040021830093</v>
      </c>
      <c r="AM605" s="75">
        <v>12261.226354375116</v>
      </c>
      <c r="AN605" s="76">
        <v>12610.206754593415</v>
      </c>
      <c r="AP605" s="13"/>
      <c r="AQ605" s="13"/>
      <c r="AR605" s="13"/>
    </row>
    <row r="606" spans="1:44" x14ac:dyDescent="0.25">
      <c r="A606" t="s">
        <v>34</v>
      </c>
      <c r="B606" s="58" t="s">
        <v>1643</v>
      </c>
      <c r="C606" s="59" t="s">
        <v>1644</v>
      </c>
      <c r="D606" s="59">
        <v>1210</v>
      </c>
      <c r="E606" s="60">
        <v>1328</v>
      </c>
      <c r="F606" s="60">
        <v>3510</v>
      </c>
      <c r="G606" s="77">
        <v>41</v>
      </c>
      <c r="H606" s="60">
        <f t="shared" si="20"/>
        <v>21</v>
      </c>
      <c r="I606" s="60">
        <f t="shared" si="21"/>
        <v>23</v>
      </c>
      <c r="J606" s="78">
        <v>964.21</v>
      </c>
      <c r="K606" s="79">
        <v>1.3772933282168822</v>
      </c>
      <c r="L606" s="79" t="s">
        <v>1645</v>
      </c>
      <c r="M606" s="80">
        <v>1015</v>
      </c>
      <c r="N606" s="81">
        <v>-8.3516666666666666</v>
      </c>
      <c r="O606" s="81">
        <v>-76.729722222222222</v>
      </c>
      <c r="P606" s="82" t="s">
        <v>38</v>
      </c>
      <c r="Q606" s="83"/>
      <c r="R606" s="84"/>
      <c r="S606" s="85">
        <v>13</v>
      </c>
      <c r="T606" s="82" t="s">
        <v>23</v>
      </c>
      <c r="U606" s="77">
        <v>41</v>
      </c>
      <c r="V606" s="76">
        <v>77</v>
      </c>
      <c r="W606" s="76">
        <v>3</v>
      </c>
      <c r="X606" s="86">
        <v>3.8961038961038961</v>
      </c>
      <c r="Y606" s="76">
        <v>34</v>
      </c>
      <c r="Z606" s="88" t="s">
        <v>16</v>
      </c>
      <c r="AA606" s="88" t="s">
        <v>16</v>
      </c>
      <c r="AB606" s="88" t="s">
        <v>16</v>
      </c>
      <c r="AC606" s="89" t="s">
        <v>39</v>
      </c>
      <c r="AD606" s="374">
        <v>0.33561815953246993</v>
      </c>
      <c r="AE606" s="374" t="s">
        <v>16</v>
      </c>
      <c r="AF606" s="76">
        <v>438.59732495999998</v>
      </c>
      <c r="AG606" s="75">
        <v>33.026907000000001</v>
      </c>
      <c r="AH606" s="76">
        <v>134</v>
      </c>
      <c r="AI606" s="75">
        <v>10.06345</v>
      </c>
      <c r="AJ606" s="76">
        <v>484</v>
      </c>
      <c r="AK606" s="75">
        <v>444.90684902499993</v>
      </c>
      <c r="AL606" s="75">
        <v>473.77070783132541</v>
      </c>
      <c r="AM606" s="75">
        <v>3162.8802861445788</v>
      </c>
      <c r="AN606" s="76">
        <v>3636.6509939759039</v>
      </c>
      <c r="AP606" s="13"/>
      <c r="AQ606" s="13"/>
      <c r="AR606" s="13"/>
    </row>
    <row r="607" spans="1:44" x14ac:dyDescent="0.25">
      <c r="A607" t="s">
        <v>34</v>
      </c>
      <c r="B607" s="58" t="s">
        <v>1646</v>
      </c>
      <c r="C607" s="59" t="s">
        <v>1635</v>
      </c>
      <c r="D607" s="59">
        <v>27886</v>
      </c>
      <c r="E607" s="60">
        <v>29810</v>
      </c>
      <c r="F607" s="60">
        <v>34738</v>
      </c>
      <c r="G607" s="77">
        <v>534</v>
      </c>
      <c r="H607" s="60">
        <f t="shared" si="20"/>
        <v>302</v>
      </c>
      <c r="I607" s="60">
        <f t="shared" si="21"/>
        <v>438</v>
      </c>
      <c r="J607" s="78">
        <v>1142.04</v>
      </c>
      <c r="K607" s="79">
        <v>26.102413225456203</v>
      </c>
      <c r="L607" s="79" t="s">
        <v>1636</v>
      </c>
      <c r="M607" s="80">
        <v>519</v>
      </c>
      <c r="N607" s="81">
        <v>-8.1883333333333344</v>
      </c>
      <c r="O607" s="81">
        <v>-76.509444444444441</v>
      </c>
      <c r="P607" s="82" t="s">
        <v>694</v>
      </c>
      <c r="Q607" s="83"/>
      <c r="R607" s="84"/>
      <c r="S607" s="85">
        <v>64</v>
      </c>
      <c r="T607" s="82" t="s">
        <v>23</v>
      </c>
      <c r="U607" s="77">
        <v>534</v>
      </c>
      <c r="V607" s="76">
        <v>556</v>
      </c>
      <c r="W607" s="76">
        <v>24</v>
      </c>
      <c r="X607" s="86">
        <v>4.3165467625899279</v>
      </c>
      <c r="Y607" s="76">
        <v>509</v>
      </c>
      <c r="Z607" s="75">
        <v>7.5716603569497023</v>
      </c>
      <c r="AA607" s="75">
        <v>27.731092436974791</v>
      </c>
      <c r="AB607" s="75" t="s">
        <v>16</v>
      </c>
      <c r="AC607" s="87" t="s">
        <v>16</v>
      </c>
      <c r="AD607" s="360">
        <v>0.52762732685724967</v>
      </c>
      <c r="AE607" s="360" t="s">
        <v>16</v>
      </c>
      <c r="AF607" s="76">
        <v>4746.6480885999999</v>
      </c>
      <c r="AG607" s="75">
        <v>15.923006000000001</v>
      </c>
      <c r="AH607" s="76">
        <v>838</v>
      </c>
      <c r="AI607" s="75">
        <v>2.810003</v>
      </c>
      <c r="AJ607" s="76">
        <v>10856</v>
      </c>
      <c r="AK607" s="75">
        <v>12850.465013799971</v>
      </c>
      <c r="AL607" s="75">
        <v>857.3272780945988</v>
      </c>
      <c r="AM607" s="75">
        <v>1560.2585786648776</v>
      </c>
      <c r="AN607" s="76">
        <v>2417.5858567594764</v>
      </c>
      <c r="AP607" s="13"/>
      <c r="AQ607" s="13"/>
      <c r="AR607" s="13"/>
    </row>
    <row r="608" spans="1:44" x14ac:dyDescent="0.25">
      <c r="A608" t="s">
        <v>34</v>
      </c>
      <c r="B608" s="58" t="s">
        <v>1647</v>
      </c>
      <c r="C608" s="59" t="s">
        <v>1648</v>
      </c>
      <c r="D608" s="59">
        <v>23331</v>
      </c>
      <c r="E608" s="60">
        <v>21285</v>
      </c>
      <c r="F608" s="60">
        <v>22148</v>
      </c>
      <c r="G608" s="77">
        <v>409</v>
      </c>
      <c r="H608" s="60">
        <f t="shared" si="20"/>
        <v>171</v>
      </c>
      <c r="I608" s="60">
        <f t="shared" si="21"/>
        <v>303</v>
      </c>
      <c r="J608" s="78">
        <v>723.73</v>
      </c>
      <c r="K608" s="79">
        <v>29.410139140287122</v>
      </c>
      <c r="L608" s="79" t="s">
        <v>1649</v>
      </c>
      <c r="M608" s="80">
        <v>566</v>
      </c>
      <c r="N608" s="81">
        <v>-8.4583333333333321</v>
      </c>
      <c r="O608" s="81">
        <v>-76.461666666666673</v>
      </c>
      <c r="P608" s="82" t="s">
        <v>75</v>
      </c>
      <c r="Q608" s="83"/>
      <c r="R608" s="84"/>
      <c r="S608" s="85">
        <v>64</v>
      </c>
      <c r="T608" s="82" t="s">
        <v>23</v>
      </c>
      <c r="U608" s="77">
        <v>409</v>
      </c>
      <c r="V608" s="76">
        <v>377</v>
      </c>
      <c r="W608" s="76">
        <v>22</v>
      </c>
      <c r="X608" s="86">
        <v>5.8355437665782492</v>
      </c>
      <c r="Y608" s="76">
        <v>291</v>
      </c>
      <c r="Z608" s="75">
        <v>11.028958718422674</v>
      </c>
      <c r="AA608" s="75">
        <v>44.483985765124558</v>
      </c>
      <c r="AB608" s="75" t="s">
        <v>16</v>
      </c>
      <c r="AC608" s="87" t="s">
        <v>16</v>
      </c>
      <c r="AD608" s="360">
        <v>0.56118714652386359</v>
      </c>
      <c r="AE608" s="360" t="s">
        <v>16</v>
      </c>
      <c r="AF608" s="76">
        <v>4182.7451489999994</v>
      </c>
      <c r="AG608" s="75">
        <v>19.651139999999998</v>
      </c>
      <c r="AH608" s="76">
        <v>1760</v>
      </c>
      <c r="AI608" s="75">
        <v>8.2709340000000005</v>
      </c>
      <c r="AJ608" s="76">
        <v>9800</v>
      </c>
      <c r="AK608" s="75">
        <v>8501.736109475989</v>
      </c>
      <c r="AL608" s="75">
        <v>271.84341836974392</v>
      </c>
      <c r="AM608" s="75">
        <v>1193.9774009866105</v>
      </c>
      <c r="AN608" s="76">
        <v>1465.8208193563544</v>
      </c>
      <c r="AP608" s="13"/>
      <c r="AQ608" s="13"/>
      <c r="AR608" s="13"/>
    </row>
    <row r="609" spans="1:44" x14ac:dyDescent="0.25">
      <c r="A609" t="s">
        <v>19</v>
      </c>
      <c r="B609" s="97" t="s">
        <v>1650</v>
      </c>
      <c r="C609" s="48" t="s">
        <v>1651</v>
      </c>
      <c r="D609" s="48">
        <v>210798</v>
      </c>
      <c r="E609" s="49">
        <v>234698</v>
      </c>
      <c r="F609" s="49">
        <v>247778</v>
      </c>
      <c r="G609" s="196">
        <v>4150</v>
      </c>
      <c r="H609" s="49">
        <f t="shared" si="20"/>
        <v>3494</v>
      </c>
      <c r="I609" s="49">
        <f t="shared" si="21"/>
        <v>4107</v>
      </c>
      <c r="J609" s="50">
        <v>4668.5</v>
      </c>
      <c r="K609" s="51">
        <v>50.27267859055371</v>
      </c>
      <c r="L609" s="51" t="s">
        <v>1652</v>
      </c>
      <c r="M609" s="52">
        <v>9</v>
      </c>
      <c r="N609" s="53">
        <v>-3.5711111111111107</v>
      </c>
      <c r="O609" s="53">
        <v>-80.459166666666675</v>
      </c>
      <c r="P609" s="183" t="s">
        <v>16</v>
      </c>
      <c r="Q609" s="55">
        <v>3</v>
      </c>
      <c r="R609" s="56">
        <v>13</v>
      </c>
      <c r="S609" s="57">
        <v>190</v>
      </c>
      <c r="T609" s="202" t="s">
        <v>29</v>
      </c>
      <c r="U609" s="196">
        <v>4150</v>
      </c>
      <c r="V609" s="203">
        <v>4028</v>
      </c>
      <c r="W609" s="203">
        <v>269</v>
      </c>
      <c r="X609" s="204">
        <v>6.6782522343594835</v>
      </c>
      <c r="Y609" s="203">
        <v>3060</v>
      </c>
      <c r="Z609" s="205">
        <v>9.6986069177392871</v>
      </c>
      <c r="AA609" s="205">
        <v>38.276299112801013</v>
      </c>
      <c r="AB609" s="205">
        <v>38.700000000000003</v>
      </c>
      <c r="AC609" s="206">
        <v>4</v>
      </c>
      <c r="AD609" s="361">
        <v>0.55517195791639373</v>
      </c>
      <c r="AE609" s="361">
        <v>0.74255760000000004</v>
      </c>
      <c r="AF609" s="203">
        <v>29454.598999999998</v>
      </c>
      <c r="AG609" s="205">
        <v>12.55</v>
      </c>
      <c r="AH609" s="203">
        <v>1173</v>
      </c>
      <c r="AI609" s="205">
        <v>0.5</v>
      </c>
      <c r="AJ609" s="203">
        <v>73443</v>
      </c>
      <c r="AK609" s="203">
        <v>95073.106194997948</v>
      </c>
      <c r="AL609" s="205">
        <v>3535.1947674458247</v>
      </c>
      <c r="AM609" s="205">
        <v>1315.9480807676246</v>
      </c>
      <c r="AN609" s="203">
        <v>4851.1428482134488</v>
      </c>
      <c r="AP609" s="13"/>
      <c r="AQ609" s="13"/>
      <c r="AR609" s="13"/>
    </row>
    <row r="610" spans="1:44" x14ac:dyDescent="0.25">
      <c r="A610" t="s">
        <v>30</v>
      </c>
      <c r="B610" s="58" t="s">
        <v>1653</v>
      </c>
      <c r="C610" s="422" t="s">
        <v>1654</v>
      </c>
      <c r="D610" s="422">
        <v>17827</v>
      </c>
      <c r="E610" s="423">
        <v>21906</v>
      </c>
      <c r="F610" s="423">
        <v>22267</v>
      </c>
      <c r="G610" s="424">
        <v>350</v>
      </c>
      <c r="H610" s="423">
        <f t="shared" si="20"/>
        <v>393</v>
      </c>
      <c r="I610" s="423">
        <f t="shared" si="21"/>
        <v>366</v>
      </c>
      <c r="J610" s="425">
        <v>2123.2200000000003</v>
      </c>
      <c r="K610" s="426">
        <v>10.317348178709695</v>
      </c>
      <c r="L610" s="426" t="s">
        <v>1655</v>
      </c>
      <c r="M610" s="427">
        <v>11</v>
      </c>
      <c r="N610" s="428">
        <v>-3.6774999999999998</v>
      </c>
      <c r="O610" s="428">
        <v>-80.668055555555554</v>
      </c>
      <c r="P610" s="429" t="s">
        <v>16</v>
      </c>
      <c r="Q610" s="430"/>
      <c r="R610" s="431">
        <v>3</v>
      </c>
      <c r="S610" s="432">
        <v>74</v>
      </c>
      <c r="T610" s="429" t="s">
        <v>23</v>
      </c>
      <c r="U610" s="424">
        <v>350</v>
      </c>
      <c r="V610" s="433">
        <v>352</v>
      </c>
      <c r="W610" s="433">
        <v>27</v>
      </c>
      <c r="X610" s="434">
        <v>7.6704545454545459</v>
      </c>
      <c r="Y610" s="433">
        <v>191</v>
      </c>
      <c r="Z610" s="435">
        <v>13.695249845774212</v>
      </c>
      <c r="AA610" s="435">
        <v>43.820224719101127</v>
      </c>
      <c r="AB610" s="435" t="s">
        <v>16</v>
      </c>
      <c r="AC610" s="436">
        <v>1</v>
      </c>
      <c r="AD610" s="437">
        <v>0.54422894624976281</v>
      </c>
      <c r="AE610" s="437">
        <v>0.70615925497320486</v>
      </c>
      <c r="AF610" s="433">
        <v>2365.8626770199994</v>
      </c>
      <c r="AG610" s="435">
        <v>10.800066999999999</v>
      </c>
      <c r="AH610" s="433">
        <v>45</v>
      </c>
      <c r="AI610" s="435">
        <v>0.20454764089836838</v>
      </c>
      <c r="AJ610" s="433">
        <v>6115</v>
      </c>
      <c r="AK610" s="435">
        <v>8849.6635566210025</v>
      </c>
      <c r="AL610" s="435">
        <v>2779.6324020816219</v>
      </c>
      <c r="AM610" s="435">
        <v>3845.7461225235097</v>
      </c>
      <c r="AN610" s="433">
        <v>6625.3785246051302</v>
      </c>
      <c r="AP610" s="13"/>
      <c r="AQ610" s="13"/>
      <c r="AR610" s="13"/>
    </row>
    <row r="611" spans="1:44" x14ac:dyDescent="0.25">
      <c r="A611" t="s">
        <v>34</v>
      </c>
      <c r="B611" s="58" t="s">
        <v>1656</v>
      </c>
      <c r="C611" s="59" t="s">
        <v>1657</v>
      </c>
      <c r="D611" s="59">
        <v>4662</v>
      </c>
      <c r="E611" s="60">
        <v>6666</v>
      </c>
      <c r="F611" s="60">
        <v>6261</v>
      </c>
      <c r="G611" s="77">
        <v>116</v>
      </c>
      <c r="H611" s="60">
        <f t="shared" si="20"/>
        <v>79</v>
      </c>
      <c r="I611" s="60">
        <f t="shared" si="21"/>
        <v>38</v>
      </c>
      <c r="J611" s="78">
        <v>623.34</v>
      </c>
      <c r="K611" s="79">
        <v>10.694003272692271</v>
      </c>
      <c r="L611" s="79" t="s">
        <v>1658</v>
      </c>
      <c r="M611" s="80">
        <v>66</v>
      </c>
      <c r="N611" s="81">
        <v>-3.9505555555555558</v>
      </c>
      <c r="O611" s="81">
        <v>-80.94</v>
      </c>
      <c r="P611" s="82" t="s">
        <v>694</v>
      </c>
      <c r="Q611" s="83"/>
      <c r="R611" s="84"/>
      <c r="S611" s="85">
        <v>23</v>
      </c>
      <c r="T611" s="82" t="s">
        <v>23</v>
      </c>
      <c r="U611" s="77">
        <v>116</v>
      </c>
      <c r="V611" s="76">
        <v>84</v>
      </c>
      <c r="W611" s="76">
        <v>7</v>
      </c>
      <c r="X611" s="86">
        <v>8.3333333333333321</v>
      </c>
      <c r="Y611" s="76">
        <v>37</v>
      </c>
      <c r="Z611" s="72">
        <v>19.094488188976378</v>
      </c>
      <c r="AA611" s="72">
        <v>29.032258064516132</v>
      </c>
      <c r="AB611" s="72" t="s">
        <v>16</v>
      </c>
      <c r="AC611" s="73" t="s">
        <v>16</v>
      </c>
      <c r="AD611" s="373">
        <v>0.54131703840081602</v>
      </c>
      <c r="AE611" s="373" t="s">
        <v>16</v>
      </c>
      <c r="AF611" s="76">
        <v>633.63349698000002</v>
      </c>
      <c r="AG611" s="75">
        <v>9.5054529999999993</v>
      </c>
      <c r="AH611" s="76">
        <v>6</v>
      </c>
      <c r="AI611" s="75">
        <v>9.4684000000000004E-2</v>
      </c>
      <c r="AJ611" s="76">
        <v>1852</v>
      </c>
      <c r="AK611" s="75">
        <v>2723.5416415620007</v>
      </c>
      <c r="AL611" s="75">
        <v>745.61063606360631</v>
      </c>
      <c r="AM611" s="75">
        <v>1787.8983333333333</v>
      </c>
      <c r="AN611" s="76">
        <v>2533.5089693969394</v>
      </c>
      <c r="AP611" s="13"/>
      <c r="AQ611" s="13"/>
      <c r="AR611" s="13"/>
    </row>
    <row r="612" spans="1:44" x14ac:dyDescent="0.25">
      <c r="A612" t="s">
        <v>34</v>
      </c>
      <c r="B612" s="58" t="s">
        <v>1659</v>
      </c>
      <c r="C612" s="59" t="s">
        <v>1660</v>
      </c>
      <c r="D612" s="59">
        <v>2377</v>
      </c>
      <c r="E612" s="60">
        <v>2532</v>
      </c>
      <c r="F612" s="60">
        <v>3309</v>
      </c>
      <c r="G612" s="77">
        <v>28</v>
      </c>
      <c r="H612" s="60">
        <f t="shared" si="20"/>
        <v>136</v>
      </c>
      <c r="I612" s="60">
        <f t="shared" si="21"/>
        <v>62</v>
      </c>
      <c r="J612" s="78">
        <v>855.36</v>
      </c>
      <c r="K612" s="79">
        <v>2.9601571268237934</v>
      </c>
      <c r="L612" s="79" t="s">
        <v>1661</v>
      </c>
      <c r="M612" s="80">
        <v>137</v>
      </c>
      <c r="N612" s="81">
        <v>-3.9422222222222225</v>
      </c>
      <c r="O612" s="81">
        <v>-80.651111111111121</v>
      </c>
      <c r="P612" s="82" t="s">
        <v>38</v>
      </c>
      <c r="Q612" s="83"/>
      <c r="R612" s="84"/>
      <c r="S612" s="85">
        <v>28</v>
      </c>
      <c r="T612" s="82" t="s">
        <v>23</v>
      </c>
      <c r="U612" s="77">
        <v>28</v>
      </c>
      <c r="V612" s="76">
        <v>48</v>
      </c>
      <c r="W612" s="76">
        <v>3</v>
      </c>
      <c r="X612" s="86">
        <v>6.25</v>
      </c>
      <c r="Y612" s="76">
        <v>27</v>
      </c>
      <c r="Z612" s="72">
        <v>8.5836909871244629</v>
      </c>
      <c r="AA612" s="72">
        <v>34.615384615384613</v>
      </c>
      <c r="AB612" s="72" t="s">
        <v>16</v>
      </c>
      <c r="AC612" s="73" t="s">
        <v>39</v>
      </c>
      <c r="AD612" s="373">
        <v>0.43993077319626939</v>
      </c>
      <c r="AE612" s="373" t="s">
        <v>16</v>
      </c>
      <c r="AF612" s="76">
        <v>502.22592204</v>
      </c>
      <c r="AG612" s="75">
        <v>19.835146999999999</v>
      </c>
      <c r="AH612" s="76">
        <v>31</v>
      </c>
      <c r="AI612" s="75">
        <v>1.2280720000000001</v>
      </c>
      <c r="AJ612" s="76">
        <v>682</v>
      </c>
      <c r="AK612" s="75">
        <v>984.01849710700117</v>
      </c>
      <c r="AL612" s="75">
        <v>906.72435229067935</v>
      </c>
      <c r="AM612" s="75">
        <v>949.96815165876774</v>
      </c>
      <c r="AN612" s="76">
        <v>1856.692503949447</v>
      </c>
      <c r="AP612" s="13"/>
      <c r="AQ612" s="13"/>
      <c r="AR612" s="13"/>
    </row>
    <row r="613" spans="1:44" x14ac:dyDescent="0.25">
      <c r="A613" t="s">
        <v>34</v>
      </c>
      <c r="B613" s="58" t="s">
        <v>1662</v>
      </c>
      <c r="C613" s="59" t="s">
        <v>1663</v>
      </c>
      <c r="D613" s="59">
        <v>10788</v>
      </c>
      <c r="E613" s="60">
        <v>12708</v>
      </c>
      <c r="F613" s="60">
        <v>12697</v>
      </c>
      <c r="G613" s="77">
        <v>205</v>
      </c>
      <c r="H613" s="60">
        <f t="shared" si="20"/>
        <v>178</v>
      </c>
      <c r="I613" s="60">
        <f t="shared" si="21"/>
        <v>266</v>
      </c>
      <c r="J613" s="78">
        <v>644.52</v>
      </c>
      <c r="K613" s="79">
        <v>19.716998696704525</v>
      </c>
      <c r="L613" s="79" t="s">
        <v>1655</v>
      </c>
      <c r="M613" s="80">
        <v>11</v>
      </c>
      <c r="N613" s="81">
        <v>-3.6774999999999998</v>
      </c>
      <c r="O613" s="81">
        <v>-80.668055555555554</v>
      </c>
      <c r="P613" s="82" t="s">
        <v>75</v>
      </c>
      <c r="Q613" s="83"/>
      <c r="R613" s="84"/>
      <c r="S613" s="85">
        <v>23</v>
      </c>
      <c r="T613" s="82" t="s">
        <v>23</v>
      </c>
      <c r="U613" s="77">
        <v>205</v>
      </c>
      <c r="V613" s="76">
        <v>220</v>
      </c>
      <c r="W613" s="76">
        <v>17</v>
      </c>
      <c r="X613" s="86">
        <v>7.7272727272727266</v>
      </c>
      <c r="Y613" s="76">
        <v>127</v>
      </c>
      <c r="Z613" s="75">
        <v>11.931818181818182</v>
      </c>
      <c r="AA613" s="75">
        <v>51.388888888888886</v>
      </c>
      <c r="AB613" s="75" t="s">
        <v>16</v>
      </c>
      <c r="AC613" s="87" t="s">
        <v>16</v>
      </c>
      <c r="AD613" s="360">
        <v>0.56834283366315197</v>
      </c>
      <c r="AE613" s="360" t="s">
        <v>16</v>
      </c>
      <c r="AF613" s="76">
        <v>1229.2905887999998</v>
      </c>
      <c r="AG613" s="75">
        <v>9.6733599999999988</v>
      </c>
      <c r="AH613" s="76">
        <v>11</v>
      </c>
      <c r="AI613" s="75">
        <v>8.6385000000000003E-2</v>
      </c>
      <c r="AJ613" s="76">
        <v>3581</v>
      </c>
      <c r="AK613" s="75">
        <v>5142.1034179520002</v>
      </c>
      <c r="AL613" s="75">
        <v>1575.6643689014797</v>
      </c>
      <c r="AM613" s="75">
        <v>1351.3406790997799</v>
      </c>
      <c r="AN613" s="76">
        <v>2927.0050480012596</v>
      </c>
      <c r="AP613" s="13"/>
      <c r="AQ613" s="13"/>
      <c r="AR613" s="13"/>
    </row>
    <row r="614" spans="1:44" x14ac:dyDescent="0.25">
      <c r="A614" t="s">
        <v>30</v>
      </c>
      <c r="B614" s="58" t="s">
        <v>1664</v>
      </c>
      <c r="C614" s="422" t="s">
        <v>1651</v>
      </c>
      <c r="D614" s="422">
        <v>149880</v>
      </c>
      <c r="E614" s="423">
        <v>161369</v>
      </c>
      <c r="F614" s="423">
        <v>172076</v>
      </c>
      <c r="G614" s="424">
        <v>2732</v>
      </c>
      <c r="H614" s="423">
        <f t="shared" si="20"/>
        <v>2597</v>
      </c>
      <c r="I614" s="423">
        <f t="shared" si="21"/>
        <v>2971</v>
      </c>
      <c r="J614" s="425">
        <v>1800.15</v>
      </c>
      <c r="K614" s="426">
        <v>89.641974279921115</v>
      </c>
      <c r="L614" s="426" t="s">
        <v>1652</v>
      </c>
      <c r="M614" s="427">
        <v>9</v>
      </c>
      <c r="N614" s="428">
        <v>-3.5711111111111107</v>
      </c>
      <c r="O614" s="428">
        <v>-80.459166666666675</v>
      </c>
      <c r="P614" s="429" t="s">
        <v>16</v>
      </c>
      <c r="Q614" s="430"/>
      <c r="R614" s="431">
        <v>6</v>
      </c>
      <c r="S614" s="432">
        <v>84</v>
      </c>
      <c r="T614" s="429" t="s">
        <v>29</v>
      </c>
      <c r="U614" s="424">
        <v>2732</v>
      </c>
      <c r="V614" s="433">
        <v>2809</v>
      </c>
      <c r="W614" s="433">
        <v>175</v>
      </c>
      <c r="X614" s="434">
        <v>6.2299750800996794</v>
      </c>
      <c r="Y614" s="433">
        <v>2274</v>
      </c>
      <c r="Z614" s="435">
        <v>9.088127294981641</v>
      </c>
      <c r="AA614" s="435">
        <v>42.059145673603503</v>
      </c>
      <c r="AB614" s="435" t="s">
        <v>16</v>
      </c>
      <c r="AC614" s="436">
        <v>1</v>
      </c>
      <c r="AD614" s="437">
        <v>0.59013472763824071</v>
      </c>
      <c r="AE614" s="437">
        <v>0.760804842904098</v>
      </c>
      <c r="AF614" s="433">
        <v>16462.849243099998</v>
      </c>
      <c r="AG614" s="435">
        <v>10.201989999999999</v>
      </c>
      <c r="AH614" s="433">
        <v>621</v>
      </c>
      <c r="AI614" s="435">
        <v>0.38507726055011982</v>
      </c>
      <c r="AJ614" s="433">
        <v>51729</v>
      </c>
      <c r="AK614" s="435">
        <v>65928.926694397931</v>
      </c>
      <c r="AL614" s="435">
        <v>4340.1974259616163</v>
      </c>
      <c r="AM614" s="435">
        <v>1096.5901097484643</v>
      </c>
      <c r="AN614" s="433">
        <v>5436.7875357100811</v>
      </c>
      <c r="AP614" s="13"/>
      <c r="AQ614" s="13"/>
      <c r="AR614" s="13"/>
    </row>
    <row r="615" spans="1:44" x14ac:dyDescent="0.25">
      <c r="A615" t="s">
        <v>34</v>
      </c>
      <c r="B615" s="58" t="s">
        <v>1665</v>
      </c>
      <c r="C615" s="59" t="s">
        <v>1666</v>
      </c>
      <c r="D615" s="59">
        <v>22106</v>
      </c>
      <c r="E615" s="60">
        <v>24103</v>
      </c>
      <c r="F615" s="60">
        <v>25057</v>
      </c>
      <c r="G615" s="77">
        <v>443</v>
      </c>
      <c r="H615" s="60">
        <f t="shared" si="20"/>
        <v>387</v>
      </c>
      <c r="I615" s="60">
        <f t="shared" si="21"/>
        <v>680</v>
      </c>
      <c r="J615" s="78">
        <v>131.6</v>
      </c>
      <c r="K615" s="79">
        <v>183.1534954407295</v>
      </c>
      <c r="L615" s="79" t="s">
        <v>1667</v>
      </c>
      <c r="M615" s="80">
        <v>27</v>
      </c>
      <c r="N615" s="81">
        <v>-3.6013888888888892</v>
      </c>
      <c r="O615" s="81">
        <v>-80.480555555555554</v>
      </c>
      <c r="P615" s="82" t="s">
        <v>694</v>
      </c>
      <c r="Q615" s="83"/>
      <c r="R615" s="84"/>
      <c r="S615" s="85">
        <v>11</v>
      </c>
      <c r="T615" s="82" t="s">
        <v>23</v>
      </c>
      <c r="U615" s="77">
        <v>443</v>
      </c>
      <c r="V615" s="76">
        <v>386</v>
      </c>
      <c r="W615" s="76">
        <v>24</v>
      </c>
      <c r="X615" s="86">
        <v>6.2176165803108807</v>
      </c>
      <c r="Y615" s="76">
        <v>318</v>
      </c>
      <c r="Z615" s="75">
        <v>9.7003555104113772</v>
      </c>
      <c r="AA615" s="75">
        <v>27.874564459930312</v>
      </c>
      <c r="AB615" s="75" t="s">
        <v>16</v>
      </c>
      <c r="AC615" s="87" t="s">
        <v>16</v>
      </c>
      <c r="AD615" s="360">
        <v>0.56912773770376746</v>
      </c>
      <c r="AE615" s="360" t="s">
        <v>16</v>
      </c>
      <c r="AF615" s="76">
        <v>3557.5931587999999</v>
      </c>
      <c r="AG615" s="75">
        <v>14.75996</v>
      </c>
      <c r="AH615" s="76">
        <v>76</v>
      </c>
      <c r="AI615" s="75">
        <v>0.31728800000000001</v>
      </c>
      <c r="AJ615" s="76">
        <v>7353</v>
      </c>
      <c r="AK615" s="75">
        <v>9105.7307592630114</v>
      </c>
      <c r="AL615" s="75">
        <v>948.13199228311817</v>
      </c>
      <c r="AM615" s="75">
        <v>128.3827614819732</v>
      </c>
      <c r="AN615" s="76">
        <v>1076.5147537650914</v>
      </c>
      <c r="AP615" s="13"/>
      <c r="AQ615" s="13"/>
      <c r="AR615" s="13"/>
    </row>
    <row r="616" spans="1:44" x14ac:dyDescent="0.25">
      <c r="A616" t="s">
        <v>34</v>
      </c>
      <c r="B616" s="58" t="s">
        <v>1668</v>
      </c>
      <c r="C616" s="59" t="s">
        <v>1669</v>
      </c>
      <c r="D616" s="59">
        <v>8520</v>
      </c>
      <c r="E616" s="60">
        <v>9866</v>
      </c>
      <c r="F616" s="60">
        <v>10015</v>
      </c>
      <c r="G616" s="77">
        <v>171</v>
      </c>
      <c r="H616" s="60">
        <f t="shared" si="20"/>
        <v>139</v>
      </c>
      <c r="I616" s="60">
        <f t="shared" si="21"/>
        <v>28</v>
      </c>
      <c r="J616" s="78">
        <v>65.23</v>
      </c>
      <c r="K616" s="79">
        <v>151.24942511114517</v>
      </c>
      <c r="L616" s="79" t="s">
        <v>1670</v>
      </c>
      <c r="M616" s="80">
        <v>10</v>
      </c>
      <c r="N616" s="81">
        <v>-3.6372222222222224</v>
      </c>
      <c r="O616" s="81">
        <v>-80.589999999999989</v>
      </c>
      <c r="P616" s="82" t="s">
        <v>75</v>
      </c>
      <c r="Q616" s="83"/>
      <c r="R616" s="84"/>
      <c r="S616" s="85">
        <v>6</v>
      </c>
      <c r="T616" s="82" t="s">
        <v>23</v>
      </c>
      <c r="U616" s="77">
        <v>171</v>
      </c>
      <c r="V616" s="76">
        <v>171</v>
      </c>
      <c r="W616" s="76">
        <v>14</v>
      </c>
      <c r="X616" s="86">
        <v>8.1871345029239766</v>
      </c>
      <c r="Y616" s="76">
        <v>123</v>
      </c>
      <c r="Z616" s="72">
        <v>9.7667638483965007</v>
      </c>
      <c r="AA616" s="72">
        <v>48.936170212765958</v>
      </c>
      <c r="AB616" s="72" t="s">
        <v>16</v>
      </c>
      <c r="AC616" s="73" t="s">
        <v>16</v>
      </c>
      <c r="AD616" s="373">
        <v>0.59339678532310092</v>
      </c>
      <c r="AE616" s="373" t="s">
        <v>16</v>
      </c>
      <c r="AF616" s="76">
        <v>1108.2980966</v>
      </c>
      <c r="AG616" s="75">
        <v>11.233510000000001</v>
      </c>
      <c r="AH616" s="76">
        <v>20</v>
      </c>
      <c r="AI616" s="75">
        <v>0.20391400000000001</v>
      </c>
      <c r="AJ616" s="76">
        <v>2760</v>
      </c>
      <c r="AK616" s="75">
        <v>3810.9109271040002</v>
      </c>
      <c r="AL616" s="75">
        <v>284.43458341779854</v>
      </c>
      <c r="AM616" s="75">
        <v>330.91957226839651</v>
      </c>
      <c r="AN616" s="76">
        <v>615.3541556861951</v>
      </c>
      <c r="AP616" s="13"/>
      <c r="AQ616" s="13"/>
      <c r="AR616" s="13"/>
    </row>
    <row r="617" spans="1:44" x14ac:dyDescent="0.25">
      <c r="A617" t="s">
        <v>34</v>
      </c>
      <c r="B617" s="58" t="s">
        <v>1671</v>
      </c>
      <c r="C617" s="59" t="s">
        <v>1672</v>
      </c>
      <c r="D617" s="59">
        <v>6661</v>
      </c>
      <c r="E617" s="60">
        <v>7139</v>
      </c>
      <c r="F617" s="60">
        <v>7746</v>
      </c>
      <c r="G617" s="77">
        <v>126</v>
      </c>
      <c r="H617" s="60">
        <f t="shared" si="20"/>
        <v>178</v>
      </c>
      <c r="I617" s="60">
        <f t="shared" si="21"/>
        <v>44</v>
      </c>
      <c r="J617" s="78">
        <v>727.75</v>
      </c>
      <c r="K617" s="79">
        <v>9.8096873926485753</v>
      </c>
      <c r="L617" s="79" t="s">
        <v>1673</v>
      </c>
      <c r="M617" s="80">
        <v>28</v>
      </c>
      <c r="N617" s="81">
        <v>-3.6933333333333334</v>
      </c>
      <c r="O617" s="81">
        <v>-80.439166666666665</v>
      </c>
      <c r="P617" s="82" t="s">
        <v>52</v>
      </c>
      <c r="Q617" s="83"/>
      <c r="R617" s="84"/>
      <c r="S617" s="85">
        <v>20</v>
      </c>
      <c r="T617" s="82" t="s">
        <v>29</v>
      </c>
      <c r="U617" s="77">
        <v>126</v>
      </c>
      <c r="V617" s="76">
        <v>127</v>
      </c>
      <c r="W617" s="76">
        <v>5</v>
      </c>
      <c r="X617" s="86">
        <v>3.9370078740157481</v>
      </c>
      <c r="Y617" s="76">
        <v>107</v>
      </c>
      <c r="Z617" s="72">
        <v>8.3246618106139447</v>
      </c>
      <c r="AA617" s="72">
        <v>36.697247706422019</v>
      </c>
      <c r="AB617" s="72" t="s">
        <v>16</v>
      </c>
      <c r="AC617" s="73" t="s">
        <v>16</v>
      </c>
      <c r="AD617" s="373">
        <v>0.5386194716735454</v>
      </c>
      <c r="AE617" s="373" t="s">
        <v>16</v>
      </c>
      <c r="AF617" s="76">
        <v>759.72488405000001</v>
      </c>
      <c r="AG617" s="75">
        <v>10.641895</v>
      </c>
      <c r="AH617" s="76">
        <v>32</v>
      </c>
      <c r="AI617" s="75">
        <v>0.44932800000000001</v>
      </c>
      <c r="AJ617" s="76">
        <v>2094</v>
      </c>
      <c r="AK617" s="75">
        <v>2766.6279192739999</v>
      </c>
      <c r="AL617" s="75">
        <v>1000.8284185460147</v>
      </c>
      <c r="AM617" s="75">
        <v>2513.6279184759774</v>
      </c>
      <c r="AN617" s="76">
        <v>3514.4563370219917</v>
      </c>
      <c r="AP617" s="13"/>
      <c r="AQ617" s="13"/>
      <c r="AR617" s="13"/>
    </row>
    <row r="618" spans="1:44" x14ac:dyDescent="0.25">
      <c r="A618" t="s">
        <v>34</v>
      </c>
      <c r="B618" s="58" t="s">
        <v>1674</v>
      </c>
      <c r="C618" s="59" t="s">
        <v>1675</v>
      </c>
      <c r="D618" s="59">
        <v>8435</v>
      </c>
      <c r="E618" s="60">
        <v>8614</v>
      </c>
      <c r="F618" s="60">
        <v>9607</v>
      </c>
      <c r="G618" s="77">
        <v>125</v>
      </c>
      <c r="H618" s="60">
        <f t="shared" si="20"/>
        <v>255</v>
      </c>
      <c r="I618" s="60">
        <f t="shared" si="21"/>
        <v>65</v>
      </c>
      <c r="J618" s="78">
        <v>598.72</v>
      </c>
      <c r="K618" s="79">
        <v>14.387359700694814</v>
      </c>
      <c r="L618" s="79" t="s">
        <v>1383</v>
      </c>
      <c r="M618" s="80">
        <v>23</v>
      </c>
      <c r="N618" s="81">
        <v>-3.6408333333333331</v>
      </c>
      <c r="O618" s="81">
        <v>-80.445277777777775</v>
      </c>
      <c r="P618" s="82" t="s">
        <v>52</v>
      </c>
      <c r="Q618" s="83"/>
      <c r="R618" s="84"/>
      <c r="S618" s="85">
        <v>27</v>
      </c>
      <c r="T618" s="82" t="s">
        <v>29</v>
      </c>
      <c r="U618" s="77">
        <v>125</v>
      </c>
      <c r="V618" s="76">
        <v>135</v>
      </c>
      <c r="W618" s="76">
        <v>9</v>
      </c>
      <c r="X618" s="86">
        <v>6.666666666666667</v>
      </c>
      <c r="Y618" s="76">
        <v>101</v>
      </c>
      <c r="Z618" s="72">
        <v>6.15866388308977</v>
      </c>
      <c r="AA618" s="72">
        <v>21.259842519685041</v>
      </c>
      <c r="AB618" s="72" t="s">
        <v>16</v>
      </c>
      <c r="AC618" s="73" t="s">
        <v>16</v>
      </c>
      <c r="AD618" s="373">
        <v>0.54873721451998092</v>
      </c>
      <c r="AE618" s="373" t="s">
        <v>16</v>
      </c>
      <c r="AF618" s="76">
        <v>967.65455140000006</v>
      </c>
      <c r="AG618" s="75">
        <v>11.233510000000001</v>
      </c>
      <c r="AH618" s="76">
        <v>32</v>
      </c>
      <c r="AI618" s="75">
        <v>0.37219200000000002</v>
      </c>
      <c r="AJ618" s="76">
        <v>3005</v>
      </c>
      <c r="AK618" s="75">
        <v>3248.6976906340005</v>
      </c>
      <c r="AL618" s="75">
        <v>1007.6066612491295</v>
      </c>
      <c r="AM618" s="75">
        <v>726.15359879266305</v>
      </c>
      <c r="AN618" s="76">
        <v>1733.7602600417922</v>
      </c>
      <c r="AP618" s="13"/>
      <c r="AQ618" s="13"/>
      <c r="AR618" s="13"/>
    </row>
    <row r="619" spans="1:44" x14ac:dyDescent="0.25">
      <c r="A619" t="s">
        <v>34</v>
      </c>
      <c r="B619" s="58" t="s">
        <v>1676</v>
      </c>
      <c r="C619" s="59" t="s">
        <v>1677</v>
      </c>
      <c r="D619" s="59">
        <v>4066</v>
      </c>
      <c r="E619" s="60">
        <v>4581</v>
      </c>
      <c r="F619" s="60">
        <v>5184</v>
      </c>
      <c r="G619" s="77">
        <v>64</v>
      </c>
      <c r="H619" s="60">
        <f t="shared" si="20"/>
        <v>117</v>
      </c>
      <c r="I619" s="414" t="str">
        <f t="shared" si="21"/>
        <v>-</v>
      </c>
      <c r="J619" s="78">
        <v>118.71</v>
      </c>
      <c r="K619" s="79">
        <v>38.589840788476117</v>
      </c>
      <c r="L619" s="79" t="s">
        <v>1678</v>
      </c>
      <c r="M619" s="80">
        <v>26</v>
      </c>
      <c r="N619" s="81">
        <v>-3.6277777777777778</v>
      </c>
      <c r="O619" s="81">
        <v>-80.433611111111119</v>
      </c>
      <c r="P619" s="82" t="s">
        <v>45</v>
      </c>
      <c r="Q619" s="83"/>
      <c r="R619" s="84"/>
      <c r="S619" s="85">
        <v>8</v>
      </c>
      <c r="T619" s="82" t="s">
        <v>23</v>
      </c>
      <c r="U619" s="77">
        <v>64</v>
      </c>
      <c r="V619" s="76">
        <v>66</v>
      </c>
      <c r="W619" s="76">
        <v>1</v>
      </c>
      <c r="X619" s="86">
        <v>1.5151515151515151</v>
      </c>
      <c r="Y619" s="76">
        <v>58</v>
      </c>
      <c r="Z619" s="72">
        <v>6.6783831282952555</v>
      </c>
      <c r="AA619" s="72">
        <v>28.97727272727273</v>
      </c>
      <c r="AB619" s="72" t="s">
        <v>16</v>
      </c>
      <c r="AC619" s="73" t="s">
        <v>16</v>
      </c>
      <c r="AD619" s="373">
        <v>0.55664823975678968</v>
      </c>
      <c r="AE619" s="373" t="s">
        <v>16</v>
      </c>
      <c r="AF619" s="76">
        <v>676.15376760000004</v>
      </c>
      <c r="AG619" s="75">
        <v>14.75996</v>
      </c>
      <c r="AH619" s="76">
        <v>2</v>
      </c>
      <c r="AI619" s="75">
        <v>4.0982999999999999E-2</v>
      </c>
      <c r="AJ619" s="76">
        <v>1384</v>
      </c>
      <c r="AK619" s="75">
        <v>1764.5539182309997</v>
      </c>
      <c r="AL619" s="75">
        <v>1192.5482798515609</v>
      </c>
      <c r="AM619" s="75">
        <v>1412.8656996289019</v>
      </c>
      <c r="AN619" s="76">
        <v>2605.4139794804628</v>
      </c>
      <c r="AP619" s="13"/>
      <c r="AQ619" s="13"/>
      <c r="AR619" s="13"/>
    </row>
    <row r="620" spans="1:44" x14ac:dyDescent="0.25">
      <c r="A620" t="s">
        <v>34</v>
      </c>
      <c r="B620" s="58" t="s">
        <v>1679</v>
      </c>
      <c r="C620" s="59" t="s">
        <v>1651</v>
      </c>
      <c r="D620" s="59">
        <v>100092</v>
      </c>
      <c r="E620" s="60">
        <v>107066</v>
      </c>
      <c r="F620" s="60">
        <v>114467</v>
      </c>
      <c r="G620" s="77">
        <v>1804</v>
      </c>
      <c r="H620" s="60">
        <f t="shared" si="20"/>
        <v>1521</v>
      </c>
      <c r="I620" s="60">
        <f t="shared" si="21"/>
        <v>2154</v>
      </c>
      <c r="J620" s="78">
        <v>158.13999999999999</v>
      </c>
      <c r="K620" s="79">
        <v>677.03300872644502</v>
      </c>
      <c r="L620" s="79" t="s">
        <v>1652</v>
      </c>
      <c r="M620" s="80">
        <v>9</v>
      </c>
      <c r="N620" s="81">
        <v>-3.5711111111111107</v>
      </c>
      <c r="O620" s="81">
        <v>-80.459166666666675</v>
      </c>
      <c r="P620" s="82" t="s">
        <v>41</v>
      </c>
      <c r="Q620" s="83"/>
      <c r="R620" s="84"/>
      <c r="S620" s="85">
        <v>12</v>
      </c>
      <c r="T620" s="82" t="s">
        <v>23</v>
      </c>
      <c r="U620" s="77">
        <v>1804</v>
      </c>
      <c r="V620" s="76">
        <v>1924</v>
      </c>
      <c r="W620" s="76">
        <v>122</v>
      </c>
      <c r="X620" s="86">
        <v>6.3409563409563416</v>
      </c>
      <c r="Y620" s="76">
        <v>1567</v>
      </c>
      <c r="Z620" s="75">
        <v>9.4967839576239133</v>
      </c>
      <c r="AA620" s="75">
        <v>50</v>
      </c>
      <c r="AB620" s="75" t="s">
        <v>16</v>
      </c>
      <c r="AC620" s="87" t="s">
        <v>39</v>
      </c>
      <c r="AD620" s="360">
        <v>0.60251110436344779</v>
      </c>
      <c r="AE620" s="360" t="s">
        <v>16</v>
      </c>
      <c r="AF620" s="76">
        <v>9321.9710963199996</v>
      </c>
      <c r="AG620" s="75">
        <v>8.7067519999999998</v>
      </c>
      <c r="AH620" s="76">
        <v>454</v>
      </c>
      <c r="AI620" s="75">
        <v>0.423624</v>
      </c>
      <c r="AJ620" s="76">
        <v>35133</v>
      </c>
      <c r="AK620" s="75">
        <v>45232.405479891924</v>
      </c>
      <c r="AL620" s="75">
        <v>3564.9554045168388</v>
      </c>
      <c r="AM620" s="75">
        <v>747.38620691909625</v>
      </c>
      <c r="AN620" s="76">
        <v>4312.3416114359352</v>
      </c>
      <c r="AP620" s="13"/>
      <c r="AQ620" s="13"/>
      <c r="AR620" s="13"/>
    </row>
    <row r="621" spans="1:44" x14ac:dyDescent="0.25">
      <c r="A621" t="s">
        <v>30</v>
      </c>
      <c r="B621" s="58" t="s">
        <v>1680</v>
      </c>
      <c r="C621" s="422" t="s">
        <v>1681</v>
      </c>
      <c r="D621" s="422">
        <v>43091</v>
      </c>
      <c r="E621" s="423">
        <v>51423</v>
      </c>
      <c r="F621" s="423">
        <v>53435</v>
      </c>
      <c r="G621" s="424">
        <v>1068</v>
      </c>
      <c r="H621" s="423">
        <f t="shared" si="20"/>
        <v>504</v>
      </c>
      <c r="I621" s="423">
        <f t="shared" si="21"/>
        <v>770</v>
      </c>
      <c r="J621" s="425">
        <v>745.13</v>
      </c>
      <c r="K621" s="426">
        <v>69.012118690698273</v>
      </c>
      <c r="L621" s="426" t="s">
        <v>1682</v>
      </c>
      <c r="M621" s="427">
        <v>15</v>
      </c>
      <c r="N621" s="428">
        <v>-3.5011111111111113</v>
      </c>
      <c r="O621" s="428">
        <v>-80.275555555555556</v>
      </c>
      <c r="P621" s="429" t="s">
        <v>16</v>
      </c>
      <c r="Q621" s="430"/>
      <c r="R621" s="431">
        <v>4</v>
      </c>
      <c r="S621" s="432">
        <v>32</v>
      </c>
      <c r="T621" s="429" t="s">
        <v>29</v>
      </c>
      <c r="U621" s="424">
        <v>1068</v>
      </c>
      <c r="V621" s="433">
        <v>867</v>
      </c>
      <c r="W621" s="433">
        <v>67</v>
      </c>
      <c r="X621" s="434">
        <v>7.7277970011534025</v>
      </c>
      <c r="Y621" s="433">
        <v>595</v>
      </c>
      <c r="Z621" s="435">
        <v>10.057333970377448</v>
      </c>
      <c r="AA621" s="435">
        <v>23.764705882352942</v>
      </c>
      <c r="AB621" s="435" t="s">
        <v>16</v>
      </c>
      <c r="AC621" s="436">
        <v>2</v>
      </c>
      <c r="AD621" s="437">
        <v>0.50908735999327392</v>
      </c>
      <c r="AE621" s="437">
        <v>0.70080843792963954</v>
      </c>
      <c r="AF621" s="433">
        <v>4866.3384704999989</v>
      </c>
      <c r="AG621" s="435">
        <v>9.4633499999999984</v>
      </c>
      <c r="AH621" s="433">
        <v>128</v>
      </c>
      <c r="AI621" s="435">
        <v>0.24865525847887529</v>
      </c>
      <c r="AJ621" s="433">
        <v>15599</v>
      </c>
      <c r="AK621" s="435">
        <v>20294.515943978986</v>
      </c>
      <c r="AL621" s="435">
        <v>1330.9063201291249</v>
      </c>
      <c r="AM621" s="435">
        <v>926.6246364467263</v>
      </c>
      <c r="AN621" s="433">
        <v>2257.5309565758512</v>
      </c>
      <c r="AP621" s="13"/>
      <c r="AQ621" s="13"/>
      <c r="AR621" s="13"/>
    </row>
    <row r="622" spans="1:44" x14ac:dyDescent="0.25">
      <c r="A622" t="s">
        <v>34</v>
      </c>
      <c r="B622" s="58" t="s">
        <v>1683</v>
      </c>
      <c r="C622" s="59" t="s">
        <v>1684</v>
      </c>
      <c r="D622" s="59">
        <v>16762</v>
      </c>
      <c r="E622" s="60">
        <v>18169</v>
      </c>
      <c r="F622" s="60">
        <v>20237</v>
      </c>
      <c r="G622" s="77">
        <v>411</v>
      </c>
      <c r="H622" s="60">
        <f t="shared" si="20"/>
        <v>118</v>
      </c>
      <c r="I622" s="60">
        <f t="shared" si="21"/>
        <v>3</v>
      </c>
      <c r="J622" s="78">
        <v>46.06</v>
      </c>
      <c r="K622" s="79">
        <v>394.46374294398606</v>
      </c>
      <c r="L622" s="79" t="s">
        <v>1685</v>
      </c>
      <c r="M622" s="80">
        <v>13</v>
      </c>
      <c r="N622" s="81">
        <v>-3.4816666666666669</v>
      </c>
      <c r="O622" s="81">
        <v>-80.245000000000005</v>
      </c>
      <c r="P622" s="82" t="s">
        <v>41</v>
      </c>
      <c r="Q622" s="83"/>
      <c r="R622" s="84"/>
      <c r="S622" s="85">
        <v>7</v>
      </c>
      <c r="T622" s="82" t="s">
        <v>29</v>
      </c>
      <c r="U622" s="77">
        <v>411</v>
      </c>
      <c r="V622" s="76">
        <v>331</v>
      </c>
      <c r="W622" s="76">
        <v>24</v>
      </c>
      <c r="X622" s="86">
        <v>7.2507552870090644</v>
      </c>
      <c r="Y622" s="76">
        <v>226</v>
      </c>
      <c r="Z622" s="72">
        <v>9.8637248539909148</v>
      </c>
      <c r="AA622" s="72">
        <v>30</v>
      </c>
      <c r="AB622" s="72" t="s">
        <v>16</v>
      </c>
      <c r="AC622" s="73" t="s">
        <v>39</v>
      </c>
      <c r="AD622" s="373">
        <v>0.48095502425787062</v>
      </c>
      <c r="AE622" s="373" t="s">
        <v>16</v>
      </c>
      <c r="AF622" s="76">
        <v>1680.6750154599999</v>
      </c>
      <c r="AG622" s="75">
        <v>9.2502340000000007</v>
      </c>
      <c r="AH622" s="76">
        <v>19</v>
      </c>
      <c r="AI622" s="75">
        <v>0.10577400000000001</v>
      </c>
      <c r="AJ622" s="76">
        <v>6472</v>
      </c>
      <c r="AK622" s="75">
        <v>7435.7562151759885</v>
      </c>
      <c r="AL622" s="75">
        <v>466.85769167262924</v>
      </c>
      <c r="AM622" s="75">
        <v>865.06491001155825</v>
      </c>
      <c r="AN622" s="76">
        <v>1331.9226016841876</v>
      </c>
      <c r="AP622" s="13"/>
      <c r="AQ622" s="13"/>
      <c r="AR622" s="13"/>
    </row>
    <row r="623" spans="1:44" x14ac:dyDescent="0.25">
      <c r="A623" t="s">
        <v>34</v>
      </c>
      <c r="B623" s="58" t="s">
        <v>1686</v>
      </c>
      <c r="C623" s="59" t="s">
        <v>1687</v>
      </c>
      <c r="D623" s="59">
        <v>1640</v>
      </c>
      <c r="E623" s="60">
        <v>3435</v>
      </c>
      <c r="F623" s="60">
        <v>3574</v>
      </c>
      <c r="G623" s="77">
        <v>93</v>
      </c>
      <c r="H623" s="60">
        <f t="shared" si="20"/>
        <v>34</v>
      </c>
      <c r="I623" s="60">
        <f t="shared" si="21"/>
        <v>22</v>
      </c>
      <c r="J623" s="78">
        <v>392.29</v>
      </c>
      <c r="K623" s="79">
        <v>8.7562772438757044</v>
      </c>
      <c r="L623" s="79" t="s">
        <v>1688</v>
      </c>
      <c r="M623" s="80">
        <v>69</v>
      </c>
      <c r="N623" s="81">
        <v>-3.6822222222222223</v>
      </c>
      <c r="O623" s="81">
        <v>-80.199722222222221</v>
      </c>
      <c r="P623" s="82" t="s">
        <v>38</v>
      </c>
      <c r="Q623" s="83"/>
      <c r="R623" s="84"/>
      <c r="S623" s="85">
        <v>9</v>
      </c>
      <c r="T623" s="82" t="s">
        <v>29</v>
      </c>
      <c r="U623" s="77">
        <v>93</v>
      </c>
      <c r="V623" s="76">
        <v>59</v>
      </c>
      <c r="W623" s="76">
        <v>5</v>
      </c>
      <c r="X623" s="86">
        <v>8.4745762711864394</v>
      </c>
      <c r="Y623" s="76">
        <v>48</v>
      </c>
      <c r="Z623" s="72">
        <v>10.304449648711945</v>
      </c>
      <c r="AA623" s="72">
        <v>18.823529411764707</v>
      </c>
      <c r="AB623" s="72" t="s">
        <v>16</v>
      </c>
      <c r="AC623" s="73" t="s">
        <v>16</v>
      </c>
      <c r="AD623" s="373">
        <v>0.37390651830885363</v>
      </c>
      <c r="AE623" s="373" t="s">
        <v>16</v>
      </c>
      <c r="AF623" s="76">
        <v>311.66644665000001</v>
      </c>
      <c r="AG623" s="75">
        <v>9.0732590000000002</v>
      </c>
      <c r="AH623" s="76">
        <v>22</v>
      </c>
      <c r="AI623" s="75">
        <v>0.64897199999999999</v>
      </c>
      <c r="AJ623" s="76">
        <v>535</v>
      </c>
      <c r="AK623" s="75">
        <v>1231.3766228469983</v>
      </c>
      <c r="AL623" s="75">
        <v>993.16578165938881</v>
      </c>
      <c r="AM623" s="75">
        <v>510.46585443959242</v>
      </c>
      <c r="AN623" s="76">
        <v>1503.6316360989811</v>
      </c>
      <c r="AP623" s="13"/>
      <c r="AQ623" s="13"/>
      <c r="AR623" s="13"/>
    </row>
    <row r="624" spans="1:44" x14ac:dyDescent="0.25">
      <c r="A624" t="s">
        <v>34</v>
      </c>
      <c r="B624" s="58" t="s">
        <v>1689</v>
      </c>
      <c r="C624" s="59" t="s">
        <v>1690</v>
      </c>
      <c r="D624" s="59">
        <v>5251</v>
      </c>
      <c r="E624" s="60">
        <v>6482</v>
      </c>
      <c r="F624" s="60">
        <v>6647</v>
      </c>
      <c r="G624" s="77">
        <v>118</v>
      </c>
      <c r="H624" s="60">
        <f t="shared" si="20"/>
        <v>113</v>
      </c>
      <c r="I624" s="60">
        <f t="shared" si="21"/>
        <v>13</v>
      </c>
      <c r="J624" s="78">
        <v>193.53</v>
      </c>
      <c r="K624" s="79">
        <v>33.493515217278976</v>
      </c>
      <c r="L624" s="79" t="s">
        <v>1691</v>
      </c>
      <c r="M624" s="80">
        <v>36</v>
      </c>
      <c r="N624" s="81">
        <v>-3.5713888888888885</v>
      </c>
      <c r="O624" s="81">
        <v>-80.234999999999999</v>
      </c>
      <c r="P624" s="82" t="s">
        <v>52</v>
      </c>
      <c r="Q624" s="83"/>
      <c r="R624" s="84"/>
      <c r="S624" s="85">
        <v>13</v>
      </c>
      <c r="T624" s="82" t="s">
        <v>29</v>
      </c>
      <c r="U624" s="77">
        <v>118</v>
      </c>
      <c r="V624" s="76">
        <v>94</v>
      </c>
      <c r="W624" s="76">
        <v>3</v>
      </c>
      <c r="X624" s="86">
        <v>3.1914893617021276</v>
      </c>
      <c r="Y624" s="76">
        <v>62</v>
      </c>
      <c r="Z624" s="72">
        <v>9.3055555555555554</v>
      </c>
      <c r="AA624" s="72">
        <v>23.859649122807017</v>
      </c>
      <c r="AB624" s="72" t="s">
        <v>16</v>
      </c>
      <c r="AC624" s="73" t="s">
        <v>16</v>
      </c>
      <c r="AD624" s="373">
        <v>0.50639321397609105</v>
      </c>
      <c r="AE624" s="373" t="s">
        <v>16</v>
      </c>
      <c r="AF624" s="76">
        <v>714.09555826000008</v>
      </c>
      <c r="AG624" s="75">
        <v>11.016593</v>
      </c>
      <c r="AH624" s="76">
        <v>31</v>
      </c>
      <c r="AI624" s="75">
        <v>0.474076</v>
      </c>
      <c r="AJ624" s="76">
        <v>1907</v>
      </c>
      <c r="AK624" s="75">
        <v>2420.9579833780094</v>
      </c>
      <c r="AL624" s="75">
        <v>467.83846960814549</v>
      </c>
      <c r="AM624" s="75">
        <v>1637.4986547361927</v>
      </c>
      <c r="AN624" s="76">
        <v>2105.337124344338</v>
      </c>
      <c r="AP624" s="13"/>
      <c r="AQ624" s="13"/>
      <c r="AR624" s="13"/>
    </row>
    <row r="625" spans="1:44" x14ac:dyDescent="0.25">
      <c r="A625" t="s">
        <v>34</v>
      </c>
      <c r="B625" s="58" t="s">
        <v>1692</v>
      </c>
      <c r="C625" s="59" t="s">
        <v>1681</v>
      </c>
      <c r="D625" s="59">
        <v>19438</v>
      </c>
      <c r="E625" s="60">
        <v>23337</v>
      </c>
      <c r="F625" s="60">
        <v>22977</v>
      </c>
      <c r="G625" s="77">
        <v>447</v>
      </c>
      <c r="H625" s="60">
        <f t="shared" si="20"/>
        <v>239</v>
      </c>
      <c r="I625" s="60">
        <f t="shared" si="21"/>
        <v>732</v>
      </c>
      <c r="J625" s="78">
        <v>113.25</v>
      </c>
      <c r="K625" s="79">
        <v>206.06622516556291</v>
      </c>
      <c r="L625" s="79" t="s">
        <v>1682</v>
      </c>
      <c r="M625" s="80">
        <v>15</v>
      </c>
      <c r="N625" s="81">
        <v>-3.5011111111111113</v>
      </c>
      <c r="O625" s="81">
        <v>-80.275555555555556</v>
      </c>
      <c r="P625" s="82" t="s">
        <v>41</v>
      </c>
      <c r="Q625" s="83"/>
      <c r="R625" s="84"/>
      <c r="S625" s="85">
        <v>3</v>
      </c>
      <c r="T625" s="82" t="s">
        <v>29</v>
      </c>
      <c r="U625" s="77">
        <v>447</v>
      </c>
      <c r="V625" s="76">
        <v>383</v>
      </c>
      <c r="W625" s="76">
        <v>35</v>
      </c>
      <c r="X625" s="86">
        <v>9.1383812010443854</v>
      </c>
      <c r="Y625" s="76">
        <v>259</v>
      </c>
      <c r="Z625" s="75">
        <v>10.54739652870494</v>
      </c>
      <c r="AA625" s="75">
        <v>23.157894736842106</v>
      </c>
      <c r="AB625" s="75" t="s">
        <v>16</v>
      </c>
      <c r="AC625" s="87" t="s">
        <v>39</v>
      </c>
      <c r="AD625" s="360">
        <v>0.55175273521669621</v>
      </c>
      <c r="AE625" s="360" t="s">
        <v>16</v>
      </c>
      <c r="AF625" s="76">
        <v>2158.7271085800003</v>
      </c>
      <c r="AG625" s="75">
        <v>9.2502340000000007</v>
      </c>
      <c r="AH625" s="76">
        <v>71</v>
      </c>
      <c r="AI625" s="75">
        <v>0.30580099999999999</v>
      </c>
      <c r="AJ625" s="76">
        <v>6685</v>
      </c>
      <c r="AK625" s="75">
        <v>9206.4251225779899</v>
      </c>
      <c r="AL625" s="75">
        <v>580.6068294982216</v>
      </c>
      <c r="AM625" s="75">
        <v>430.65303380897285</v>
      </c>
      <c r="AN625" s="76">
        <v>1011.2598633071945</v>
      </c>
      <c r="AP625" s="13"/>
      <c r="AQ625" s="13"/>
      <c r="AR625" s="13"/>
    </row>
    <row r="626" spans="1:44" x14ac:dyDescent="0.25">
      <c r="A626" t="s">
        <v>1693</v>
      </c>
      <c r="B626" s="256" t="s">
        <v>1694</v>
      </c>
      <c r="C626" s="257"/>
      <c r="D626" s="257">
        <v>5670685</v>
      </c>
      <c r="E626" s="258">
        <v>6056745</v>
      </c>
      <c r="F626" s="258">
        <v>6639387</v>
      </c>
      <c r="G626" s="259">
        <v>101636</v>
      </c>
      <c r="H626" s="259">
        <f t="shared" ref="H626:I626" si="22">+H627-H1054</f>
        <v>117897</v>
      </c>
      <c r="I626" s="259">
        <f t="shared" si="22"/>
        <v>41049</v>
      </c>
      <c r="J626" s="260">
        <v>277052.93</v>
      </c>
      <c r="K626" s="261">
        <v>21.861328086297444</v>
      </c>
      <c r="L626" s="261"/>
      <c r="M626" s="260"/>
      <c r="N626" s="262"/>
      <c r="O626" s="262"/>
      <c r="P626" s="263" t="s">
        <v>16</v>
      </c>
      <c r="Q626" s="264">
        <v>57</v>
      </c>
      <c r="R626" s="264">
        <v>555</v>
      </c>
      <c r="S626" s="265">
        <v>27156</v>
      </c>
      <c r="T626" s="266"/>
      <c r="U626" s="259">
        <v>101636</v>
      </c>
      <c r="V626" s="267">
        <v>101508</v>
      </c>
      <c r="W626" s="267">
        <v>6497</v>
      </c>
      <c r="X626" s="268">
        <v>6.4004807502856922</v>
      </c>
      <c r="Y626" s="267">
        <v>72435</v>
      </c>
      <c r="Z626" s="269">
        <v>18.245305052783181</v>
      </c>
      <c r="AA626" s="269">
        <v>35.889040400837189</v>
      </c>
      <c r="AB626" s="269" t="s">
        <v>16</v>
      </c>
      <c r="AC626" s="270">
        <v>213</v>
      </c>
      <c r="AD626" s="363" t="s">
        <v>16</v>
      </c>
      <c r="AE626" s="363" t="s">
        <v>16</v>
      </c>
      <c r="AF626" s="267">
        <v>1246292.007</v>
      </c>
      <c r="AG626" s="269">
        <v>20.57692716137133</v>
      </c>
      <c r="AH626" s="267">
        <v>159678</v>
      </c>
      <c r="AI626" s="269">
        <v>2.6363695681426247</v>
      </c>
      <c r="AJ626" s="267">
        <v>1967998</v>
      </c>
      <c r="AK626" s="267">
        <v>2437120.925881193</v>
      </c>
      <c r="AL626" s="269">
        <v>2939.9227518923049</v>
      </c>
      <c r="AM626" s="269">
        <v>1095.3192124945012</v>
      </c>
      <c r="AN626" s="267">
        <v>4035.2419643868061</v>
      </c>
      <c r="AP626" s="13"/>
      <c r="AQ626" s="13"/>
      <c r="AR626" s="13"/>
    </row>
    <row r="627" spans="1:44" x14ac:dyDescent="0.25">
      <c r="A627" t="s">
        <v>24</v>
      </c>
      <c r="B627" s="256" t="s">
        <v>1695</v>
      </c>
      <c r="C627" s="257"/>
      <c r="D627" s="257">
        <v>13532430</v>
      </c>
      <c r="E627" s="258">
        <v>15219067</v>
      </c>
      <c r="F627" s="258">
        <v>16821331</v>
      </c>
      <c r="G627" s="259">
        <v>223455</v>
      </c>
      <c r="H627" s="259">
        <f t="shared" ref="H627:I627" si="23">+H628+H815+H824+H920+H1054+H1098+H1236+H1269</f>
        <v>309364</v>
      </c>
      <c r="I627" s="259">
        <f t="shared" si="23"/>
        <v>63334</v>
      </c>
      <c r="J627" s="260">
        <v>279668.09000000003</v>
      </c>
      <c r="K627" s="261">
        <v>54.418317799502972</v>
      </c>
      <c r="L627" s="261"/>
      <c r="M627" s="260"/>
      <c r="N627" s="262"/>
      <c r="O627" s="262"/>
      <c r="P627" s="263" t="s">
        <v>16</v>
      </c>
      <c r="Q627" s="271">
        <v>58</v>
      </c>
      <c r="R627" s="271">
        <v>598</v>
      </c>
      <c r="S627" s="272">
        <v>27267</v>
      </c>
      <c r="T627" s="266"/>
      <c r="U627" s="259">
        <v>223455</v>
      </c>
      <c r="V627" s="267">
        <v>238941</v>
      </c>
      <c r="W627" s="267">
        <v>14176</v>
      </c>
      <c r="X627" s="268">
        <v>5.9328453467592421</v>
      </c>
      <c r="Y627" s="267">
        <v>151978</v>
      </c>
      <c r="Z627" s="269">
        <v>13.670957401040893</v>
      </c>
      <c r="AA627" s="269">
        <v>36.966777628359168</v>
      </c>
      <c r="AB627" s="269" t="s">
        <v>16</v>
      </c>
      <c r="AC627" s="270">
        <v>256</v>
      </c>
      <c r="AD627" s="363" t="s">
        <v>16</v>
      </c>
      <c r="AE627" s="363" t="s">
        <v>16</v>
      </c>
      <c r="AF627" s="267">
        <v>2400744.5789999999</v>
      </c>
      <c r="AG627" s="269">
        <v>15.774584466971595</v>
      </c>
      <c r="AH627" s="267">
        <v>205490</v>
      </c>
      <c r="AI627" s="269">
        <v>1.3502128142954679</v>
      </c>
      <c r="AJ627" s="267">
        <v>5254768</v>
      </c>
      <c r="AK627" s="267">
        <v>6881484.7289946722</v>
      </c>
      <c r="AL627" s="269">
        <v>5515.0398684724823</v>
      </c>
      <c r="AM627" s="269">
        <v>812.99862950664919</v>
      </c>
      <c r="AN627" s="267">
        <v>6328.0384979791324</v>
      </c>
      <c r="AP627" s="13"/>
      <c r="AQ627" s="13"/>
      <c r="AR627" s="13"/>
    </row>
    <row r="628" spans="1:44" x14ac:dyDescent="0.25">
      <c r="A628" t="s">
        <v>19</v>
      </c>
      <c r="B628" s="128" t="s">
        <v>1696</v>
      </c>
      <c r="C628" s="102" t="s">
        <v>1697</v>
      </c>
      <c r="D628" s="102">
        <v>1097098</v>
      </c>
      <c r="E628" s="103">
        <v>1139115</v>
      </c>
      <c r="F628" s="103">
        <v>1247193</v>
      </c>
      <c r="G628" s="213">
        <v>18028</v>
      </c>
      <c r="H628" s="103">
        <f t="shared" ref="H628:H691" si="24">IFERROR(VLOOKUP(B628,_Mayores80años_,2,0),0)</f>
        <v>28706</v>
      </c>
      <c r="I628" s="103">
        <f t="shared" ref="I628:I691" si="25">IFERROR(VLOOKUP(B628,_discapacidad_,2,0),"-")</f>
        <v>8706</v>
      </c>
      <c r="J628" s="104">
        <v>35881.299999999996</v>
      </c>
      <c r="K628" s="105">
        <v>31.746759454088902</v>
      </c>
      <c r="L628" s="105" t="s">
        <v>1698</v>
      </c>
      <c r="M628" s="106">
        <v>3073</v>
      </c>
      <c r="N628" s="107">
        <v>-9.5297222222222224</v>
      </c>
      <c r="O628" s="107">
        <v>-77.529166666666669</v>
      </c>
      <c r="P628" s="214" t="s">
        <v>16</v>
      </c>
      <c r="Q628" s="109">
        <v>20</v>
      </c>
      <c r="R628" s="110">
        <v>166</v>
      </c>
      <c r="S628" s="111">
        <v>7411</v>
      </c>
      <c r="T628" s="215" t="s">
        <v>23</v>
      </c>
      <c r="U628" s="213">
        <v>18028</v>
      </c>
      <c r="V628" s="216">
        <v>17781</v>
      </c>
      <c r="W628" s="216">
        <v>1042</v>
      </c>
      <c r="X628" s="217">
        <v>5.8601878409538273</v>
      </c>
      <c r="Y628" s="216">
        <v>12690</v>
      </c>
      <c r="Z628" s="218">
        <v>20.886677128933677</v>
      </c>
      <c r="AA628" s="218">
        <v>44.697220383851757</v>
      </c>
      <c r="AB628" s="218">
        <v>36</v>
      </c>
      <c r="AC628" s="219">
        <v>68</v>
      </c>
      <c r="AD628" s="357">
        <v>0.51593385017743065</v>
      </c>
      <c r="AE628" s="357">
        <v>0.73513669999999998</v>
      </c>
      <c r="AF628" s="216">
        <v>263135.565</v>
      </c>
      <c r="AG628" s="218">
        <v>23.1</v>
      </c>
      <c r="AH628" s="216">
        <v>35313</v>
      </c>
      <c r="AI628" s="218">
        <v>3.1</v>
      </c>
      <c r="AJ628" s="216">
        <v>346356</v>
      </c>
      <c r="AK628" s="216">
        <v>409239.31465486175</v>
      </c>
      <c r="AL628" s="218">
        <v>3139.0854313668569</v>
      </c>
      <c r="AM628" s="218">
        <v>1371.8536675003256</v>
      </c>
      <c r="AN628" s="216">
        <v>4510.9390988671821</v>
      </c>
      <c r="AP628" s="13"/>
      <c r="AQ628" s="13"/>
      <c r="AR628" s="13"/>
    </row>
    <row r="629" spans="1:44" x14ac:dyDescent="0.25">
      <c r="A629" t="s">
        <v>30</v>
      </c>
      <c r="B629" s="127" t="s">
        <v>1699</v>
      </c>
      <c r="C629" s="441" t="s">
        <v>1700</v>
      </c>
      <c r="D629" s="441">
        <v>8282</v>
      </c>
      <c r="E629" s="442">
        <v>6639</v>
      </c>
      <c r="F629" s="442">
        <v>8078</v>
      </c>
      <c r="G629" s="443">
        <v>112</v>
      </c>
      <c r="H629" s="442">
        <f t="shared" si="24"/>
        <v>336</v>
      </c>
      <c r="I629" s="442">
        <f t="shared" si="25"/>
        <v>58</v>
      </c>
      <c r="J629" s="444">
        <v>696.72</v>
      </c>
      <c r="K629" s="445">
        <v>9.5289355838787451</v>
      </c>
      <c r="L629" s="445" t="s">
        <v>1701</v>
      </c>
      <c r="M629" s="446">
        <v>3421</v>
      </c>
      <c r="N629" s="447">
        <v>-9.7802777777777781</v>
      </c>
      <c r="O629" s="447">
        <v>-77.61055555555555</v>
      </c>
      <c r="P629" s="448" t="s">
        <v>16</v>
      </c>
      <c r="Q629" s="449"/>
      <c r="R629" s="450">
        <v>5</v>
      </c>
      <c r="S629" s="451">
        <v>233</v>
      </c>
      <c r="T629" s="448" t="s">
        <v>23</v>
      </c>
      <c r="U629" s="443">
        <v>112</v>
      </c>
      <c r="V629" s="452">
        <v>96</v>
      </c>
      <c r="W629" s="452">
        <v>8</v>
      </c>
      <c r="X629" s="453">
        <v>8.3333333333333321</v>
      </c>
      <c r="Y629" s="452">
        <v>33</v>
      </c>
      <c r="Z629" s="454">
        <v>25.454545454545453</v>
      </c>
      <c r="AA629" s="454">
        <v>30.081300813008134</v>
      </c>
      <c r="AB629" s="454" t="s">
        <v>16</v>
      </c>
      <c r="AC629" s="455">
        <v>2</v>
      </c>
      <c r="AD629" s="456">
        <v>0.3692789520960143</v>
      </c>
      <c r="AE629" s="456">
        <v>0.68600728414937506</v>
      </c>
      <c r="AF629" s="452">
        <v>2106.7024177499998</v>
      </c>
      <c r="AG629" s="454">
        <v>31.732224999999996</v>
      </c>
      <c r="AH629" s="452">
        <v>851</v>
      </c>
      <c r="AI629" s="454">
        <v>12.819931102733515</v>
      </c>
      <c r="AJ629" s="452">
        <v>2181</v>
      </c>
      <c r="AK629" s="454">
        <v>2589.4925751860001</v>
      </c>
      <c r="AL629" s="454">
        <v>3076.3465612291006</v>
      </c>
      <c r="AM629" s="454">
        <v>2165.5143530652203</v>
      </c>
      <c r="AN629" s="452">
        <v>5241.8609142943224</v>
      </c>
      <c r="AP629" s="13"/>
      <c r="AQ629" s="13"/>
      <c r="AR629" s="13"/>
    </row>
    <row r="630" spans="1:44" x14ac:dyDescent="0.25">
      <c r="A630" t="s">
        <v>34</v>
      </c>
      <c r="B630" s="112" t="s">
        <v>1702</v>
      </c>
      <c r="C630" s="59" t="s">
        <v>1700</v>
      </c>
      <c r="D630" s="59">
        <v>2113</v>
      </c>
      <c r="E630" s="60">
        <v>2130</v>
      </c>
      <c r="F630" s="60">
        <v>2266</v>
      </c>
      <c r="G630" s="61">
        <v>35</v>
      </c>
      <c r="H630" s="60">
        <f t="shared" si="24"/>
        <v>106</v>
      </c>
      <c r="I630" s="60">
        <f t="shared" si="25"/>
        <v>58</v>
      </c>
      <c r="J630" s="62">
        <v>159.74</v>
      </c>
      <c r="K630" s="63">
        <v>13.334168023037435</v>
      </c>
      <c r="L630" s="63" t="s">
        <v>1701</v>
      </c>
      <c r="M630" s="64">
        <v>3421</v>
      </c>
      <c r="N630" s="65">
        <v>-9.7802777777777781</v>
      </c>
      <c r="O630" s="65">
        <v>-77.61055555555555</v>
      </c>
      <c r="P630" s="66" t="s">
        <v>38</v>
      </c>
      <c r="Q630" s="67"/>
      <c r="R630" s="68"/>
      <c r="S630" s="69">
        <v>56</v>
      </c>
      <c r="T630" s="66" t="s">
        <v>23</v>
      </c>
      <c r="U630" s="61">
        <v>35</v>
      </c>
      <c r="V630" s="70">
        <v>14</v>
      </c>
      <c r="W630" s="70">
        <v>3</v>
      </c>
      <c r="X630" s="71">
        <v>21.428571428571427</v>
      </c>
      <c r="Y630" s="70">
        <v>3</v>
      </c>
      <c r="Z630" s="72">
        <v>25.268817204301076</v>
      </c>
      <c r="AA630" s="72">
        <v>37.179487179487182</v>
      </c>
      <c r="AB630" s="72" t="s">
        <v>16</v>
      </c>
      <c r="AC630" s="73" t="s">
        <v>16</v>
      </c>
      <c r="AD630" s="373">
        <v>0.45881596116346951</v>
      </c>
      <c r="AE630" s="373" t="s">
        <v>16</v>
      </c>
      <c r="AF630" s="70">
        <v>441.84379200000001</v>
      </c>
      <c r="AG630" s="72">
        <v>20.743839999999999</v>
      </c>
      <c r="AH630" s="70">
        <v>103</v>
      </c>
      <c r="AI630" s="72">
        <v>4.8275009999999998</v>
      </c>
      <c r="AJ630" s="70">
        <v>598</v>
      </c>
      <c r="AK630" s="72">
        <v>1151.4199702810001</v>
      </c>
      <c r="AL630" s="72">
        <v>2238.1107089201882</v>
      </c>
      <c r="AM630" s="72">
        <v>1370.3564037558688</v>
      </c>
      <c r="AN630" s="70">
        <v>3608.4671126760568</v>
      </c>
      <c r="AP630" s="13"/>
      <c r="AQ630" s="13"/>
      <c r="AR630" s="13"/>
    </row>
    <row r="631" spans="1:44" x14ac:dyDescent="0.25">
      <c r="A631" t="s">
        <v>34</v>
      </c>
      <c r="B631" s="112" t="s">
        <v>1703</v>
      </c>
      <c r="C631" s="59" t="s">
        <v>1704</v>
      </c>
      <c r="D631" s="59">
        <v>2190</v>
      </c>
      <c r="E631" s="60">
        <v>1719</v>
      </c>
      <c r="F631" s="60">
        <v>2046</v>
      </c>
      <c r="G631" s="61">
        <v>35</v>
      </c>
      <c r="H631" s="60">
        <f t="shared" si="24"/>
        <v>92</v>
      </c>
      <c r="I631" s="414" t="str">
        <f t="shared" si="25"/>
        <v>-</v>
      </c>
      <c r="J631" s="62">
        <v>267.14999999999998</v>
      </c>
      <c r="K631" s="63">
        <v>6.4345873104997198</v>
      </c>
      <c r="L631" s="63" t="s">
        <v>1705</v>
      </c>
      <c r="M631" s="64">
        <v>2903</v>
      </c>
      <c r="N631" s="65">
        <v>-9.8205555555555559</v>
      </c>
      <c r="O631" s="65">
        <v>-77.719444444444449</v>
      </c>
      <c r="P631" s="66" t="s">
        <v>38</v>
      </c>
      <c r="Q631" s="67"/>
      <c r="R631" s="68"/>
      <c r="S631" s="69">
        <v>87</v>
      </c>
      <c r="T631" s="66" t="s">
        <v>23</v>
      </c>
      <c r="U631" s="61">
        <v>35</v>
      </c>
      <c r="V631" s="70">
        <v>29</v>
      </c>
      <c r="W631" s="70">
        <v>1</v>
      </c>
      <c r="X631" s="71">
        <v>3.4482758620689653</v>
      </c>
      <c r="Y631" s="70">
        <v>11</v>
      </c>
      <c r="Z631" s="72">
        <v>22.051282051282051</v>
      </c>
      <c r="AA631" s="72">
        <v>12.5</v>
      </c>
      <c r="AB631" s="72" t="s">
        <v>16</v>
      </c>
      <c r="AC631" s="73" t="s">
        <v>39</v>
      </c>
      <c r="AD631" s="373">
        <v>0.32037047359823606</v>
      </c>
      <c r="AE631" s="373" t="s">
        <v>16</v>
      </c>
      <c r="AF631" s="70">
        <v>691.36256438999987</v>
      </c>
      <c r="AG631" s="72">
        <v>40.218880999999996</v>
      </c>
      <c r="AH631" s="70">
        <v>287</v>
      </c>
      <c r="AI631" s="72">
        <v>16.690159999999999</v>
      </c>
      <c r="AJ631" s="70">
        <v>498</v>
      </c>
      <c r="AK631" s="72">
        <v>503.63354779099984</v>
      </c>
      <c r="AL631" s="72">
        <v>714.39219313554406</v>
      </c>
      <c r="AM631" s="72">
        <v>1955.7929610238514</v>
      </c>
      <c r="AN631" s="70">
        <v>2670.1851541593956</v>
      </c>
      <c r="AP631" s="13"/>
      <c r="AQ631" s="13"/>
      <c r="AR631" s="13"/>
    </row>
    <row r="632" spans="1:44" x14ac:dyDescent="0.25">
      <c r="A632" t="s">
        <v>34</v>
      </c>
      <c r="B632" s="112" t="s">
        <v>1706</v>
      </c>
      <c r="C632" s="59" t="s">
        <v>1707</v>
      </c>
      <c r="D632" s="59">
        <v>573</v>
      </c>
      <c r="E632" s="60">
        <v>388</v>
      </c>
      <c r="F632" s="60">
        <v>552</v>
      </c>
      <c r="G632" s="61">
        <v>10</v>
      </c>
      <c r="H632" s="60">
        <f t="shared" si="24"/>
        <v>17</v>
      </c>
      <c r="I632" s="414" t="str">
        <f t="shared" si="25"/>
        <v>-</v>
      </c>
      <c r="J632" s="62">
        <v>37.909999999999997</v>
      </c>
      <c r="K632" s="63">
        <v>10.234766552360856</v>
      </c>
      <c r="L632" s="63" t="s">
        <v>1708</v>
      </c>
      <c r="M632" s="64">
        <v>3020</v>
      </c>
      <c r="N632" s="65">
        <v>-9.7980555555555551</v>
      </c>
      <c r="O632" s="65">
        <v>-77.675277777777779</v>
      </c>
      <c r="P632" s="66" t="s">
        <v>45</v>
      </c>
      <c r="Q632" s="67"/>
      <c r="R632" s="68"/>
      <c r="S632" s="69">
        <v>6</v>
      </c>
      <c r="T632" s="66" t="s">
        <v>23</v>
      </c>
      <c r="U632" s="61">
        <v>10</v>
      </c>
      <c r="V632" s="70">
        <v>8</v>
      </c>
      <c r="W632" s="70">
        <v>1</v>
      </c>
      <c r="X632" s="71">
        <v>12.5</v>
      </c>
      <c r="Y632" s="70">
        <v>3</v>
      </c>
      <c r="Z632" s="72">
        <v>16.216216216216218</v>
      </c>
      <c r="AA632" s="72">
        <v>0</v>
      </c>
      <c r="AB632" s="72" t="s">
        <v>16</v>
      </c>
      <c r="AC632" s="73" t="s">
        <v>16</v>
      </c>
      <c r="AD632" s="373">
        <v>0.31255743146218656</v>
      </c>
      <c r="AE632" s="373" t="s">
        <v>16</v>
      </c>
      <c r="AF632" s="70">
        <v>105.33915596</v>
      </c>
      <c r="AG632" s="72">
        <v>27.149266999999998</v>
      </c>
      <c r="AH632" s="70">
        <v>46</v>
      </c>
      <c r="AI632" s="72">
        <v>11.876749999999999</v>
      </c>
      <c r="AJ632" s="70">
        <v>144</v>
      </c>
      <c r="AK632" s="72">
        <v>105.331771371</v>
      </c>
      <c r="AL632" s="72">
        <v>1128.3858762886598</v>
      </c>
      <c r="AM632" s="72">
        <v>5480.3459793814436</v>
      </c>
      <c r="AN632" s="70">
        <v>6608.731855670103</v>
      </c>
      <c r="AP632" s="13"/>
      <c r="AQ632" s="13"/>
      <c r="AR632" s="13"/>
    </row>
    <row r="633" spans="1:44" x14ac:dyDescent="0.25">
      <c r="A633" t="s">
        <v>34</v>
      </c>
      <c r="B633" s="113" t="s">
        <v>1709</v>
      </c>
      <c r="C633" s="59" t="s">
        <v>1710</v>
      </c>
      <c r="D633" s="59">
        <v>2467</v>
      </c>
      <c r="E633" s="60">
        <v>1650</v>
      </c>
      <c r="F633" s="60">
        <v>2314</v>
      </c>
      <c r="G633" s="61">
        <v>22</v>
      </c>
      <c r="H633" s="60">
        <f t="shared" si="24"/>
        <v>67</v>
      </c>
      <c r="I633" s="414" t="str">
        <f t="shared" si="25"/>
        <v>-</v>
      </c>
      <c r="J633" s="62">
        <v>153.08000000000001</v>
      </c>
      <c r="K633" s="63">
        <v>10.778677815521295</v>
      </c>
      <c r="L633" s="63" t="s">
        <v>1711</v>
      </c>
      <c r="M633" s="64">
        <v>3311</v>
      </c>
      <c r="N633" s="65">
        <v>-9.7355555555555551</v>
      </c>
      <c r="O633" s="65">
        <v>-77.61611111111111</v>
      </c>
      <c r="P633" s="66" t="s">
        <v>38</v>
      </c>
      <c r="Q633" s="67"/>
      <c r="R633" s="68"/>
      <c r="S633" s="69">
        <v>56</v>
      </c>
      <c r="T633" s="66" t="s">
        <v>23</v>
      </c>
      <c r="U633" s="61">
        <v>22</v>
      </c>
      <c r="V633" s="70">
        <v>34</v>
      </c>
      <c r="W633" s="70">
        <v>2</v>
      </c>
      <c r="X633" s="71">
        <v>5.8823529411764701</v>
      </c>
      <c r="Y633" s="70">
        <v>15</v>
      </c>
      <c r="Z633" s="72">
        <v>31.491712707182316</v>
      </c>
      <c r="AA633" s="72">
        <v>51.666666666666671</v>
      </c>
      <c r="AB633" s="72" t="s">
        <v>16</v>
      </c>
      <c r="AC633" s="73" t="s">
        <v>39</v>
      </c>
      <c r="AD633" s="373">
        <v>0.30677910631839211</v>
      </c>
      <c r="AE633" s="373" t="s">
        <v>16</v>
      </c>
      <c r="AF633" s="70">
        <v>654.02173650000009</v>
      </c>
      <c r="AG633" s="72">
        <v>39.637681000000001</v>
      </c>
      <c r="AH633" s="70">
        <v>268</v>
      </c>
      <c r="AI633" s="72">
        <v>16.217120000000001</v>
      </c>
      <c r="AJ633" s="70">
        <v>755</v>
      </c>
      <c r="AK633" s="72">
        <v>420.42195784499995</v>
      </c>
      <c r="AL633" s="72">
        <v>813.3659151515152</v>
      </c>
      <c r="AM633" s="72">
        <v>2593.2973757575755</v>
      </c>
      <c r="AN633" s="70">
        <v>3406.6632909090908</v>
      </c>
      <c r="AP633" s="13"/>
      <c r="AQ633" s="13"/>
      <c r="AR633" s="13"/>
    </row>
    <row r="634" spans="1:44" x14ac:dyDescent="0.25">
      <c r="A634" t="s">
        <v>34</v>
      </c>
      <c r="B634" s="112" t="s">
        <v>1712</v>
      </c>
      <c r="C634" s="59" t="s">
        <v>1713</v>
      </c>
      <c r="D634" s="59">
        <v>939</v>
      </c>
      <c r="E634" s="60">
        <v>752</v>
      </c>
      <c r="F634" s="60">
        <v>900</v>
      </c>
      <c r="G634" s="61">
        <v>11</v>
      </c>
      <c r="H634" s="60">
        <f t="shared" si="24"/>
        <v>54</v>
      </c>
      <c r="I634" s="414" t="str">
        <f t="shared" si="25"/>
        <v>-</v>
      </c>
      <c r="J634" s="62">
        <v>78.84</v>
      </c>
      <c r="K634" s="63">
        <v>9.538305428716388</v>
      </c>
      <c r="L634" s="63" t="s">
        <v>1714</v>
      </c>
      <c r="M634" s="64">
        <v>3167</v>
      </c>
      <c r="N634" s="65">
        <v>-9.8230555555555554</v>
      </c>
      <c r="O634" s="65">
        <v>-77.649722222222223</v>
      </c>
      <c r="P634" s="66" t="s">
        <v>38</v>
      </c>
      <c r="Q634" s="67"/>
      <c r="R634" s="68"/>
      <c r="S634" s="69">
        <v>28</v>
      </c>
      <c r="T634" s="66" t="s">
        <v>23</v>
      </c>
      <c r="U634" s="61">
        <v>11</v>
      </c>
      <c r="V634" s="70">
        <v>11</v>
      </c>
      <c r="W634" s="70">
        <v>1</v>
      </c>
      <c r="X634" s="71">
        <v>9.0909090909090917</v>
      </c>
      <c r="Y634" s="70">
        <v>1</v>
      </c>
      <c r="Z634" s="72">
        <v>24.590163934426229</v>
      </c>
      <c r="AA634" s="72">
        <v>22.222222222222221</v>
      </c>
      <c r="AB634" s="72" t="s">
        <v>16</v>
      </c>
      <c r="AC634" s="73" t="s">
        <v>16</v>
      </c>
      <c r="AD634" s="373">
        <v>0.40087970354143732</v>
      </c>
      <c r="AE634" s="373" t="s">
        <v>16</v>
      </c>
      <c r="AF634" s="70">
        <v>173.31501920000002</v>
      </c>
      <c r="AG634" s="72">
        <v>23.047210000000003</v>
      </c>
      <c r="AH634" s="70">
        <v>88</v>
      </c>
      <c r="AI634" s="72">
        <v>11.711069999999999</v>
      </c>
      <c r="AJ634" s="70">
        <v>186</v>
      </c>
      <c r="AK634" s="72">
        <v>408.68532789799997</v>
      </c>
      <c r="AL634" s="72">
        <v>918.44405585106369</v>
      </c>
      <c r="AM634" s="72">
        <v>263.96242021276595</v>
      </c>
      <c r="AN634" s="70">
        <v>1182.4064760638296</v>
      </c>
      <c r="AP634" s="13"/>
      <c r="AQ634" s="13"/>
      <c r="AR634" s="13"/>
    </row>
    <row r="635" spans="1:44" x14ac:dyDescent="0.25">
      <c r="A635" t="s">
        <v>30</v>
      </c>
      <c r="B635" s="127" t="s">
        <v>1715</v>
      </c>
      <c r="C635" s="441" t="s">
        <v>1716</v>
      </c>
      <c r="D635" s="441">
        <v>17681</v>
      </c>
      <c r="E635" s="442">
        <v>14360</v>
      </c>
      <c r="F635" s="442">
        <v>16274</v>
      </c>
      <c r="G635" s="443">
        <v>241</v>
      </c>
      <c r="H635" s="442">
        <f t="shared" si="24"/>
        <v>555</v>
      </c>
      <c r="I635" s="442">
        <f t="shared" si="25"/>
        <v>186</v>
      </c>
      <c r="J635" s="444">
        <v>561.6099999999999</v>
      </c>
      <c r="K635" s="445">
        <v>25.569345275190972</v>
      </c>
      <c r="L635" s="445" t="s">
        <v>1717</v>
      </c>
      <c r="M635" s="446">
        <v>3400</v>
      </c>
      <c r="N635" s="447">
        <v>-9.1008333333333322</v>
      </c>
      <c r="O635" s="447">
        <v>-77.016944444444448</v>
      </c>
      <c r="P635" s="448" t="s">
        <v>16</v>
      </c>
      <c r="Q635" s="449"/>
      <c r="R635" s="450">
        <v>6</v>
      </c>
      <c r="S635" s="451">
        <v>250</v>
      </c>
      <c r="T635" s="448" t="s">
        <v>23</v>
      </c>
      <c r="U635" s="443">
        <v>241</v>
      </c>
      <c r="V635" s="452">
        <v>203</v>
      </c>
      <c r="W635" s="452">
        <v>19</v>
      </c>
      <c r="X635" s="453">
        <v>9.3596059113300498</v>
      </c>
      <c r="Y635" s="452">
        <v>66</v>
      </c>
      <c r="Z635" s="454">
        <v>33.251953125</v>
      </c>
      <c r="AA635" s="454">
        <v>50.621118012422365</v>
      </c>
      <c r="AB635" s="454" t="s">
        <v>16</v>
      </c>
      <c r="AC635" s="455">
        <v>3</v>
      </c>
      <c r="AD635" s="456">
        <v>0.31633689336482212</v>
      </c>
      <c r="AE635" s="456">
        <v>0.7480108069000132</v>
      </c>
      <c r="AF635" s="452">
        <v>5905.6845532000007</v>
      </c>
      <c r="AG635" s="454">
        <v>41.125937000000008</v>
      </c>
      <c r="AH635" s="452">
        <v>3061</v>
      </c>
      <c r="AI635" s="454">
        <v>21.316648090241344</v>
      </c>
      <c r="AJ635" s="452">
        <v>3281</v>
      </c>
      <c r="AK635" s="454">
        <v>3234.3817764599999</v>
      </c>
      <c r="AL635" s="454">
        <v>2285.3992395543173</v>
      </c>
      <c r="AM635" s="454">
        <v>4889.1693955431756</v>
      </c>
      <c r="AN635" s="452">
        <v>7174.5686350974929</v>
      </c>
      <c r="AP635" s="13"/>
      <c r="AQ635" s="13"/>
      <c r="AR635" s="13"/>
    </row>
    <row r="636" spans="1:44" x14ac:dyDescent="0.25">
      <c r="A636" t="s">
        <v>34</v>
      </c>
      <c r="B636" s="112" t="s">
        <v>1718</v>
      </c>
      <c r="C636" s="59" t="s">
        <v>1719</v>
      </c>
      <c r="D636" s="59">
        <v>2469</v>
      </c>
      <c r="E636" s="60">
        <v>2014</v>
      </c>
      <c r="F636" s="60">
        <v>2208</v>
      </c>
      <c r="G636" s="61">
        <v>34</v>
      </c>
      <c r="H636" s="60">
        <f t="shared" si="24"/>
        <v>91</v>
      </c>
      <c r="I636" s="60">
        <f t="shared" si="25"/>
        <v>66</v>
      </c>
      <c r="J636" s="62">
        <v>69.03</v>
      </c>
      <c r="K636" s="63">
        <v>29.175720701144428</v>
      </c>
      <c r="L636" s="63" t="s">
        <v>1720</v>
      </c>
      <c r="M636" s="64">
        <v>2680</v>
      </c>
      <c r="N636" s="65">
        <v>-9.1519444444444442</v>
      </c>
      <c r="O636" s="65">
        <v>-76.988888888888894</v>
      </c>
      <c r="P636" s="66" t="s">
        <v>68</v>
      </c>
      <c r="Q636" s="67"/>
      <c r="R636" s="68"/>
      <c r="S636" s="69">
        <v>34</v>
      </c>
      <c r="T636" s="66" t="s">
        <v>23</v>
      </c>
      <c r="U636" s="61">
        <v>34</v>
      </c>
      <c r="V636" s="70">
        <v>31</v>
      </c>
      <c r="W636" s="70">
        <v>3</v>
      </c>
      <c r="X636" s="71">
        <v>9.67741935483871</v>
      </c>
      <c r="Y636" s="70">
        <v>15</v>
      </c>
      <c r="Z636" s="72">
        <v>28.244274809160309</v>
      </c>
      <c r="AA636" s="72">
        <v>37.5</v>
      </c>
      <c r="AB636" s="72" t="s">
        <v>16</v>
      </c>
      <c r="AC636" s="73" t="s">
        <v>16</v>
      </c>
      <c r="AD636" s="373">
        <v>0.33196782765126487</v>
      </c>
      <c r="AE636" s="373" t="s">
        <v>16</v>
      </c>
      <c r="AF636" s="70">
        <v>973.54107562000013</v>
      </c>
      <c r="AG636" s="72">
        <v>48.338683000000003</v>
      </c>
      <c r="AH636" s="70">
        <v>606</v>
      </c>
      <c r="AI636" s="72">
        <v>30.113890000000001</v>
      </c>
      <c r="AJ636" s="70">
        <v>422</v>
      </c>
      <c r="AK636" s="72">
        <v>286.32226836399997</v>
      </c>
      <c r="AL636" s="72">
        <v>485.46033267130093</v>
      </c>
      <c r="AM636" s="72">
        <v>636.64542701092364</v>
      </c>
      <c r="AN636" s="70">
        <v>1122.1057596822245</v>
      </c>
      <c r="AP636" s="13"/>
      <c r="AQ636" s="13"/>
      <c r="AR636" s="13"/>
    </row>
    <row r="637" spans="1:44" x14ac:dyDescent="0.25">
      <c r="A637" t="s">
        <v>34</v>
      </c>
      <c r="B637" s="112" t="s">
        <v>1721</v>
      </c>
      <c r="C637" s="59" t="s">
        <v>1722</v>
      </c>
      <c r="D637" s="59">
        <v>2003</v>
      </c>
      <c r="E637" s="60">
        <v>1433</v>
      </c>
      <c r="F637" s="60">
        <v>1838</v>
      </c>
      <c r="G637" s="61">
        <v>12</v>
      </c>
      <c r="H637" s="60">
        <f t="shared" si="24"/>
        <v>70</v>
      </c>
      <c r="I637" s="60">
        <f t="shared" si="25"/>
        <v>20</v>
      </c>
      <c r="J637" s="62">
        <v>73.989999999999995</v>
      </c>
      <c r="K637" s="63">
        <v>19.367482092174619</v>
      </c>
      <c r="L637" s="63" t="s">
        <v>1723</v>
      </c>
      <c r="M637" s="64">
        <v>3371</v>
      </c>
      <c r="N637" s="65">
        <v>-9.0597222222222236</v>
      </c>
      <c r="O637" s="65">
        <v>-77.058333333333337</v>
      </c>
      <c r="P637" s="66" t="s">
        <v>38</v>
      </c>
      <c r="Q637" s="67"/>
      <c r="R637" s="68"/>
      <c r="S637" s="69">
        <v>42</v>
      </c>
      <c r="T637" s="66" t="s">
        <v>23</v>
      </c>
      <c r="U637" s="61">
        <v>12</v>
      </c>
      <c r="V637" s="70">
        <v>24</v>
      </c>
      <c r="W637" s="70">
        <v>0</v>
      </c>
      <c r="X637" s="73">
        <v>0</v>
      </c>
      <c r="Y637" s="70">
        <v>8</v>
      </c>
      <c r="Z637" s="72">
        <v>35.031847133757957</v>
      </c>
      <c r="AA637" s="72">
        <v>23.076923076923077</v>
      </c>
      <c r="AB637" s="72" t="s">
        <v>16</v>
      </c>
      <c r="AC637" s="73" t="s">
        <v>39</v>
      </c>
      <c r="AD637" s="373">
        <v>0.30003568709143408</v>
      </c>
      <c r="AE637" s="373" t="s">
        <v>16</v>
      </c>
      <c r="AF637" s="70">
        <v>639.58869750999997</v>
      </c>
      <c r="AG637" s="72">
        <v>44.632846999999998</v>
      </c>
      <c r="AH637" s="70">
        <v>237</v>
      </c>
      <c r="AI637" s="72">
        <v>16.569320000000001</v>
      </c>
      <c r="AJ637" s="70">
        <v>323</v>
      </c>
      <c r="AK637" s="72">
        <v>271.00202369599998</v>
      </c>
      <c r="AL637" s="72">
        <v>572.59605024424275</v>
      </c>
      <c r="AM637" s="72">
        <v>587.85983949755746</v>
      </c>
      <c r="AN637" s="70">
        <v>1160.4558897418001</v>
      </c>
      <c r="AP637" s="13"/>
      <c r="AQ637" s="13"/>
      <c r="AR637" s="13"/>
    </row>
    <row r="638" spans="1:44" x14ac:dyDescent="0.25">
      <c r="A638" t="s">
        <v>34</v>
      </c>
      <c r="B638" s="112" t="s">
        <v>1724</v>
      </c>
      <c r="C638" s="59" t="s">
        <v>1725</v>
      </c>
      <c r="D638" s="59">
        <v>2153</v>
      </c>
      <c r="E638" s="60">
        <v>1949</v>
      </c>
      <c r="F638" s="60">
        <v>2063</v>
      </c>
      <c r="G638" s="61">
        <v>34</v>
      </c>
      <c r="H638" s="60">
        <f t="shared" si="24"/>
        <v>96</v>
      </c>
      <c r="I638" s="60">
        <f t="shared" si="25"/>
        <v>15</v>
      </c>
      <c r="J638" s="62">
        <v>48.95</v>
      </c>
      <c r="K638" s="63">
        <v>39.816138917262514</v>
      </c>
      <c r="L638" s="63" t="s">
        <v>1726</v>
      </c>
      <c r="M638" s="64">
        <v>2866</v>
      </c>
      <c r="N638" s="65">
        <v>-9.118611111111111</v>
      </c>
      <c r="O638" s="65">
        <v>-76.991944444444442</v>
      </c>
      <c r="P638" s="66" t="s">
        <v>45</v>
      </c>
      <c r="Q638" s="67"/>
      <c r="R638" s="68"/>
      <c r="S638" s="69">
        <v>39</v>
      </c>
      <c r="T638" s="66" t="s">
        <v>23</v>
      </c>
      <c r="U638" s="61">
        <v>34</v>
      </c>
      <c r="V638" s="70">
        <v>18</v>
      </c>
      <c r="W638" s="70">
        <v>2</v>
      </c>
      <c r="X638" s="71">
        <v>11.111111111111111</v>
      </c>
      <c r="Y638" s="70">
        <v>7</v>
      </c>
      <c r="Z638" s="72">
        <v>26.086956521739129</v>
      </c>
      <c r="AA638" s="72">
        <v>19.35483870967742</v>
      </c>
      <c r="AB638" s="72" t="s">
        <v>16</v>
      </c>
      <c r="AC638" s="73" t="s">
        <v>16</v>
      </c>
      <c r="AD638" s="373">
        <v>0.36489651814103807</v>
      </c>
      <c r="AE638" s="373" t="s">
        <v>16</v>
      </c>
      <c r="AF638" s="70">
        <v>621.45716550000009</v>
      </c>
      <c r="AG638" s="72">
        <v>31.885950000000001</v>
      </c>
      <c r="AH638" s="70">
        <v>428</v>
      </c>
      <c r="AI638" s="72">
        <v>21.93497</v>
      </c>
      <c r="AJ638" s="70">
        <v>410</v>
      </c>
      <c r="AK638" s="72">
        <v>410.82138621699994</v>
      </c>
      <c r="AL638" s="72">
        <v>380.05592611595688</v>
      </c>
      <c r="AM638" s="72">
        <v>767.90059517701388</v>
      </c>
      <c r="AN638" s="70">
        <v>1147.9565212929706</v>
      </c>
      <c r="AP638" s="13"/>
      <c r="AQ638" s="13"/>
      <c r="AR638" s="13"/>
    </row>
    <row r="639" spans="1:44" x14ac:dyDescent="0.25">
      <c r="A639" t="s">
        <v>34</v>
      </c>
      <c r="B639" s="112" t="s">
        <v>1727</v>
      </c>
      <c r="C639" s="59" t="s">
        <v>1728</v>
      </c>
      <c r="D639" s="59">
        <v>3983</v>
      </c>
      <c r="E639" s="60">
        <v>3457</v>
      </c>
      <c r="F639" s="60">
        <v>3228</v>
      </c>
      <c r="G639" s="61">
        <v>49</v>
      </c>
      <c r="H639" s="60">
        <f t="shared" si="24"/>
        <v>139</v>
      </c>
      <c r="I639" s="60">
        <f t="shared" si="25"/>
        <v>47</v>
      </c>
      <c r="J639" s="62">
        <v>90.82</v>
      </c>
      <c r="K639" s="63">
        <v>38.064303016956622</v>
      </c>
      <c r="L639" s="63" t="s">
        <v>1717</v>
      </c>
      <c r="M639" s="64">
        <v>3400</v>
      </c>
      <c r="N639" s="65">
        <v>-9.1008333333333322</v>
      </c>
      <c r="O639" s="65">
        <v>-77.016944444444448</v>
      </c>
      <c r="P639" s="66" t="s">
        <v>45</v>
      </c>
      <c r="Q639" s="67"/>
      <c r="R639" s="68"/>
      <c r="S639" s="69">
        <v>52</v>
      </c>
      <c r="T639" s="66" t="s">
        <v>23</v>
      </c>
      <c r="U639" s="61">
        <v>49</v>
      </c>
      <c r="V639" s="70">
        <v>41</v>
      </c>
      <c r="W639" s="70">
        <v>4</v>
      </c>
      <c r="X639" s="71">
        <v>9.7560975609756095</v>
      </c>
      <c r="Y639" s="70">
        <v>7</v>
      </c>
      <c r="Z639" s="72">
        <v>28.827037773359841</v>
      </c>
      <c r="AA639" s="72">
        <v>73.68421052631578</v>
      </c>
      <c r="AB639" s="72" t="s">
        <v>16</v>
      </c>
      <c r="AC639" s="73" t="s">
        <v>16</v>
      </c>
      <c r="AD639" s="373">
        <v>0.41872651500928709</v>
      </c>
      <c r="AE639" s="373" t="s">
        <v>16</v>
      </c>
      <c r="AF639" s="70">
        <v>869.54218302000004</v>
      </c>
      <c r="AG639" s="72">
        <v>25.153086000000002</v>
      </c>
      <c r="AH639" s="70">
        <v>439</v>
      </c>
      <c r="AI639" s="72">
        <v>12.69753</v>
      </c>
      <c r="AJ639" s="70">
        <v>971</v>
      </c>
      <c r="AK639" s="72">
        <v>1048.3858313590003</v>
      </c>
      <c r="AL639" s="72">
        <v>2111.784992768296</v>
      </c>
      <c r="AM639" s="72">
        <v>863.28984379519818</v>
      </c>
      <c r="AN639" s="70">
        <v>2975.074836563494</v>
      </c>
      <c r="AP639" s="13"/>
      <c r="AQ639" s="13"/>
      <c r="AR639" s="13"/>
    </row>
    <row r="640" spans="1:44" x14ac:dyDescent="0.25">
      <c r="A640" t="s">
        <v>34</v>
      </c>
      <c r="B640" s="112" t="s">
        <v>1729</v>
      </c>
      <c r="C640" s="59" t="s">
        <v>1730</v>
      </c>
      <c r="D640" s="59">
        <v>5411</v>
      </c>
      <c r="E640" s="60">
        <v>4290</v>
      </c>
      <c r="F640" s="60">
        <v>5370</v>
      </c>
      <c r="G640" s="61">
        <v>93</v>
      </c>
      <c r="H640" s="60">
        <f t="shared" si="24"/>
        <v>119</v>
      </c>
      <c r="I640" s="60">
        <f t="shared" si="25"/>
        <v>36</v>
      </c>
      <c r="J640" s="62">
        <v>175.69</v>
      </c>
      <c r="K640" s="63">
        <v>24.418008993112871</v>
      </c>
      <c r="L640" s="63" t="s">
        <v>1731</v>
      </c>
      <c r="M640" s="64">
        <v>3147</v>
      </c>
      <c r="N640" s="65">
        <v>-9.0786111111111101</v>
      </c>
      <c r="O640" s="65">
        <v>-77.092500000000001</v>
      </c>
      <c r="P640" s="66" t="s">
        <v>68</v>
      </c>
      <c r="Q640" s="67"/>
      <c r="R640" s="68"/>
      <c r="S640" s="69">
        <v>58</v>
      </c>
      <c r="T640" s="66" t="s">
        <v>23</v>
      </c>
      <c r="U640" s="61">
        <v>93</v>
      </c>
      <c r="V640" s="70">
        <v>63</v>
      </c>
      <c r="W640" s="70">
        <v>6</v>
      </c>
      <c r="X640" s="71">
        <v>9.5238095238095237</v>
      </c>
      <c r="Y640" s="70">
        <v>19</v>
      </c>
      <c r="Z640" s="72">
        <v>38.297872340425535</v>
      </c>
      <c r="AA640" s="72">
        <v>53.125</v>
      </c>
      <c r="AB640" s="72" t="s">
        <v>16</v>
      </c>
      <c r="AC640" s="73" t="s">
        <v>39</v>
      </c>
      <c r="AD640" s="373">
        <v>0.22867364721961325</v>
      </c>
      <c r="AE640" s="373" t="s">
        <v>16</v>
      </c>
      <c r="AF640" s="70">
        <v>2285.7796961999998</v>
      </c>
      <c r="AG640" s="72">
        <v>53.281577999999996</v>
      </c>
      <c r="AH640" s="70">
        <v>929</v>
      </c>
      <c r="AI640" s="72">
        <v>21.651630000000001</v>
      </c>
      <c r="AJ640" s="70">
        <v>998</v>
      </c>
      <c r="AK640" s="72">
        <v>919.73046459300008</v>
      </c>
      <c r="AL640" s="72">
        <v>401.28101631701634</v>
      </c>
      <c r="AM640" s="72">
        <v>704.48940326340335</v>
      </c>
      <c r="AN640" s="70">
        <v>1105.7704195804197</v>
      </c>
      <c r="AP640" s="13"/>
      <c r="AQ640" s="13"/>
      <c r="AR640" s="13"/>
    </row>
    <row r="641" spans="1:44" x14ac:dyDescent="0.25">
      <c r="A641" t="s">
        <v>34</v>
      </c>
      <c r="B641" s="112" t="s">
        <v>1732</v>
      </c>
      <c r="C641" s="59" t="s">
        <v>1733</v>
      </c>
      <c r="D641" s="59">
        <v>1662</v>
      </c>
      <c r="E641" s="60">
        <v>1217</v>
      </c>
      <c r="F641" s="60">
        <v>1567</v>
      </c>
      <c r="G641" s="61">
        <v>19</v>
      </c>
      <c r="H641" s="60">
        <f t="shared" si="24"/>
        <v>40</v>
      </c>
      <c r="I641" s="60">
        <f t="shared" si="25"/>
        <v>2</v>
      </c>
      <c r="J641" s="62">
        <v>103.13</v>
      </c>
      <c r="K641" s="63">
        <v>11.800639968971202</v>
      </c>
      <c r="L641" s="63" t="s">
        <v>1734</v>
      </c>
      <c r="M641" s="64">
        <v>3503</v>
      </c>
      <c r="N641" s="65">
        <v>-9.1752777777777776</v>
      </c>
      <c r="O641" s="65">
        <v>-77.00277777777778</v>
      </c>
      <c r="P641" s="66" t="s">
        <v>68</v>
      </c>
      <c r="Q641" s="67"/>
      <c r="R641" s="68"/>
      <c r="S641" s="69">
        <v>25</v>
      </c>
      <c r="T641" s="66" t="s">
        <v>23</v>
      </c>
      <c r="U641" s="61">
        <v>19</v>
      </c>
      <c r="V641" s="70">
        <v>26</v>
      </c>
      <c r="W641" s="70">
        <v>4</v>
      </c>
      <c r="X641" s="71">
        <v>15.384615384615385</v>
      </c>
      <c r="Y641" s="70">
        <v>10</v>
      </c>
      <c r="Z641" s="72">
        <v>46.1139896373057</v>
      </c>
      <c r="AA641" s="72">
        <v>65</v>
      </c>
      <c r="AB641" s="72" t="s">
        <v>16</v>
      </c>
      <c r="AC641" s="73" t="s">
        <v>39</v>
      </c>
      <c r="AD641" s="373">
        <v>0.17781115131132841</v>
      </c>
      <c r="AE641" s="373" t="s">
        <v>16</v>
      </c>
      <c r="AF641" s="70">
        <v>487.66877979000003</v>
      </c>
      <c r="AG641" s="72">
        <v>40.071387000000001</v>
      </c>
      <c r="AH641" s="70">
        <v>384</v>
      </c>
      <c r="AI641" s="72">
        <v>31.526119999999999</v>
      </c>
      <c r="AJ641" s="70">
        <v>157</v>
      </c>
      <c r="AK641" s="72">
        <v>298.11980223099999</v>
      </c>
      <c r="AL641" s="72">
        <v>572.21733771569438</v>
      </c>
      <c r="AM641" s="72">
        <v>1308.5972555464257</v>
      </c>
      <c r="AN641" s="70">
        <v>1880.8145932621198</v>
      </c>
      <c r="AP641" s="13"/>
      <c r="AQ641" s="13"/>
      <c r="AR641" s="13"/>
    </row>
    <row r="642" spans="1:44" x14ac:dyDescent="0.25">
      <c r="A642" t="s">
        <v>30</v>
      </c>
      <c r="B642" s="127" t="s">
        <v>1735</v>
      </c>
      <c r="C642" s="441" t="s">
        <v>99</v>
      </c>
      <c r="D642" s="441">
        <v>9378</v>
      </c>
      <c r="E642" s="442">
        <v>7873</v>
      </c>
      <c r="F642" s="442">
        <v>8433</v>
      </c>
      <c r="G642" s="443">
        <v>127</v>
      </c>
      <c r="H642" s="442">
        <f t="shared" si="24"/>
        <v>290</v>
      </c>
      <c r="I642" s="442">
        <f t="shared" si="25"/>
        <v>206</v>
      </c>
      <c r="J642" s="444">
        <v>528.66</v>
      </c>
      <c r="K642" s="445">
        <v>14.89236938675141</v>
      </c>
      <c r="L642" s="445" t="s">
        <v>1736</v>
      </c>
      <c r="M642" s="446">
        <v>3387</v>
      </c>
      <c r="N642" s="447">
        <v>-9.1622222222222227</v>
      </c>
      <c r="O642" s="447">
        <v>-77.365833333333327</v>
      </c>
      <c r="P642" s="448" t="s">
        <v>16</v>
      </c>
      <c r="Q642" s="449"/>
      <c r="R642" s="450">
        <v>2</v>
      </c>
      <c r="S642" s="451">
        <v>126</v>
      </c>
      <c r="T642" s="448" t="s">
        <v>23</v>
      </c>
      <c r="U642" s="443">
        <v>127</v>
      </c>
      <c r="V642" s="452">
        <v>120</v>
      </c>
      <c r="W642" s="452">
        <v>12</v>
      </c>
      <c r="X642" s="453">
        <v>10</v>
      </c>
      <c r="Y642" s="452">
        <v>41</v>
      </c>
      <c r="Z642" s="454">
        <v>23.839009287925698</v>
      </c>
      <c r="AA642" s="454">
        <v>31.73076923076923</v>
      </c>
      <c r="AB642" s="454" t="s">
        <v>16</v>
      </c>
      <c r="AC642" s="455">
        <v>1</v>
      </c>
      <c r="AD642" s="456">
        <v>0.38904986368856409</v>
      </c>
      <c r="AE642" s="456">
        <v>0.7547901169777369</v>
      </c>
      <c r="AF642" s="452">
        <v>2630.4603906100001</v>
      </c>
      <c r="AG642" s="454">
        <v>33.411157000000003</v>
      </c>
      <c r="AH642" s="452">
        <v>615</v>
      </c>
      <c r="AI642" s="454">
        <v>7.8117124511312737</v>
      </c>
      <c r="AJ642" s="452">
        <v>2278</v>
      </c>
      <c r="AK642" s="454">
        <v>2036.695240027</v>
      </c>
      <c r="AL642" s="454">
        <v>2146.7625797027822</v>
      </c>
      <c r="AM642" s="454">
        <v>2009.7973250349291</v>
      </c>
      <c r="AN642" s="452">
        <v>4156.5599047377109</v>
      </c>
      <c r="AP642" s="13"/>
      <c r="AQ642" s="13"/>
      <c r="AR642" s="13"/>
    </row>
    <row r="643" spans="1:44" x14ac:dyDescent="0.25">
      <c r="A643" t="s">
        <v>34</v>
      </c>
      <c r="B643" s="112" t="s">
        <v>1737</v>
      </c>
      <c r="C643" s="59" t="s">
        <v>1738</v>
      </c>
      <c r="D643" s="59">
        <v>3847</v>
      </c>
      <c r="E643" s="60">
        <v>3038</v>
      </c>
      <c r="F643" s="60">
        <v>3550</v>
      </c>
      <c r="G643" s="61">
        <v>42</v>
      </c>
      <c r="H643" s="60">
        <f t="shared" si="24"/>
        <v>138</v>
      </c>
      <c r="I643" s="60">
        <f t="shared" si="25"/>
        <v>68</v>
      </c>
      <c r="J643" s="62">
        <v>80.97</v>
      </c>
      <c r="K643" s="63">
        <v>37.520069161417808</v>
      </c>
      <c r="L643" s="63" t="s">
        <v>1739</v>
      </c>
      <c r="M643" s="64">
        <v>2864</v>
      </c>
      <c r="N643" s="65">
        <v>-9.1147222222222215</v>
      </c>
      <c r="O643" s="65">
        <v>-77.368333333333325</v>
      </c>
      <c r="P643" s="66" t="s">
        <v>38</v>
      </c>
      <c r="Q643" s="67"/>
      <c r="R643" s="68"/>
      <c r="S643" s="69">
        <v>69</v>
      </c>
      <c r="T643" s="66" t="s">
        <v>23</v>
      </c>
      <c r="U643" s="61">
        <v>42</v>
      </c>
      <c r="V643" s="70">
        <v>48</v>
      </c>
      <c r="W643" s="70">
        <v>5</v>
      </c>
      <c r="X643" s="71">
        <v>10.416666666666668</v>
      </c>
      <c r="Y643" s="70">
        <v>19</v>
      </c>
      <c r="Z643" s="72">
        <v>27.814569536423839</v>
      </c>
      <c r="AA643" s="72">
        <v>45.91836734693878</v>
      </c>
      <c r="AB643" s="72" t="s">
        <v>16</v>
      </c>
      <c r="AC643" s="73" t="s">
        <v>39</v>
      </c>
      <c r="AD643" s="373">
        <v>0.30123540366337226</v>
      </c>
      <c r="AE643" s="373" t="s">
        <v>16</v>
      </c>
      <c r="AF643" s="70">
        <v>1151.7605751399999</v>
      </c>
      <c r="AG643" s="72">
        <v>37.911802999999999</v>
      </c>
      <c r="AH643" s="70">
        <v>340</v>
      </c>
      <c r="AI643" s="72">
        <v>11.196759999999999</v>
      </c>
      <c r="AJ643" s="70">
        <v>852</v>
      </c>
      <c r="AK643" s="72">
        <v>663.11251104400003</v>
      </c>
      <c r="AL643" s="72">
        <v>511.57480250164582</v>
      </c>
      <c r="AM643" s="72">
        <v>1263.241056616195</v>
      </c>
      <c r="AN643" s="70">
        <v>1774.8158591178408</v>
      </c>
      <c r="AP643" s="13"/>
      <c r="AQ643" s="13"/>
      <c r="AR643" s="13"/>
    </row>
    <row r="644" spans="1:44" x14ac:dyDescent="0.25">
      <c r="A644" t="s">
        <v>34</v>
      </c>
      <c r="B644" s="112" t="s">
        <v>1740</v>
      </c>
      <c r="C644" s="59" t="s">
        <v>1741</v>
      </c>
      <c r="D644" s="59">
        <v>5531</v>
      </c>
      <c r="E644" s="60">
        <v>4835</v>
      </c>
      <c r="F644" s="60">
        <v>4883</v>
      </c>
      <c r="G644" s="61">
        <v>84</v>
      </c>
      <c r="H644" s="60">
        <f t="shared" si="24"/>
        <v>152</v>
      </c>
      <c r="I644" s="60">
        <f t="shared" si="25"/>
        <v>138</v>
      </c>
      <c r="J644" s="62">
        <v>447.69</v>
      </c>
      <c r="K644" s="63">
        <v>10.79988384819853</v>
      </c>
      <c r="L644" s="63" t="s">
        <v>1736</v>
      </c>
      <c r="M644" s="64">
        <v>3387</v>
      </c>
      <c r="N644" s="65">
        <v>-9.1622222222222227</v>
      </c>
      <c r="O644" s="65">
        <v>-77.365833333333327</v>
      </c>
      <c r="P644" s="66" t="s">
        <v>75</v>
      </c>
      <c r="Q644" s="67"/>
      <c r="R644" s="68"/>
      <c r="S644" s="69">
        <v>57</v>
      </c>
      <c r="T644" s="66" t="s">
        <v>23</v>
      </c>
      <c r="U644" s="61">
        <v>84</v>
      </c>
      <c r="V644" s="70">
        <v>72</v>
      </c>
      <c r="W644" s="70">
        <v>7</v>
      </c>
      <c r="X644" s="71">
        <v>9.7222222222222232</v>
      </c>
      <c r="Y644" s="70">
        <v>22</v>
      </c>
      <c r="Z644" s="72">
        <v>22.038980509745127</v>
      </c>
      <c r="AA644" s="72">
        <v>25.233644859813083</v>
      </c>
      <c r="AB644" s="72" t="s">
        <v>16</v>
      </c>
      <c r="AC644" s="73" t="s">
        <v>16</v>
      </c>
      <c r="AD644" s="373">
        <v>0.42959293006706983</v>
      </c>
      <c r="AE644" s="373" t="s">
        <v>16</v>
      </c>
      <c r="AF644" s="70">
        <v>1470.0289034500001</v>
      </c>
      <c r="AG644" s="72">
        <v>30.403907000000004</v>
      </c>
      <c r="AH644" s="70">
        <v>287</v>
      </c>
      <c r="AI644" s="72">
        <v>5.9260859999999997</v>
      </c>
      <c r="AJ644" s="70">
        <v>1426</v>
      </c>
      <c r="AK644" s="72">
        <v>1373.5827289829999</v>
      </c>
      <c r="AL644" s="72">
        <v>711.32993381592564</v>
      </c>
      <c r="AM644" s="72">
        <v>2478.8848004136498</v>
      </c>
      <c r="AN644" s="70">
        <v>3190.2147342295757</v>
      </c>
      <c r="AP644" s="13"/>
      <c r="AQ644" s="13"/>
      <c r="AR644" s="13"/>
    </row>
    <row r="645" spans="1:44" x14ac:dyDescent="0.25">
      <c r="A645" t="s">
        <v>30</v>
      </c>
      <c r="B645" s="127" t="s">
        <v>1742</v>
      </c>
      <c r="C645" s="441" t="s">
        <v>1743</v>
      </c>
      <c r="D645" s="441">
        <v>31723</v>
      </c>
      <c r="E645" s="442">
        <v>24940</v>
      </c>
      <c r="F645" s="442">
        <v>25687</v>
      </c>
      <c r="G645" s="443">
        <v>323</v>
      </c>
      <c r="H645" s="442">
        <f t="shared" si="24"/>
        <v>1027</v>
      </c>
      <c r="I645" s="442">
        <f t="shared" si="25"/>
        <v>303</v>
      </c>
      <c r="J645" s="444">
        <v>3154.8</v>
      </c>
      <c r="K645" s="445">
        <v>7.9054139723595789</v>
      </c>
      <c r="L645" s="445" t="s">
        <v>1744</v>
      </c>
      <c r="M645" s="446">
        <v>3410</v>
      </c>
      <c r="N645" s="447">
        <v>-10.151944444444444</v>
      </c>
      <c r="O645" s="447">
        <v>-77.156388888888898</v>
      </c>
      <c r="P645" s="448" t="s">
        <v>16</v>
      </c>
      <c r="Q645" s="449"/>
      <c r="R645" s="450">
        <v>15</v>
      </c>
      <c r="S645" s="451">
        <v>693</v>
      </c>
      <c r="T645" s="448" t="s">
        <v>23</v>
      </c>
      <c r="U645" s="443">
        <v>323</v>
      </c>
      <c r="V645" s="452">
        <v>375</v>
      </c>
      <c r="W645" s="452">
        <v>25</v>
      </c>
      <c r="X645" s="453">
        <v>6.666666666666667</v>
      </c>
      <c r="Y645" s="452">
        <v>222</v>
      </c>
      <c r="Z645" s="454">
        <v>24.156649864288486</v>
      </c>
      <c r="AA645" s="454">
        <v>49.26739926739927</v>
      </c>
      <c r="AB645" s="454" t="s">
        <v>16</v>
      </c>
      <c r="AC645" s="455">
        <v>2</v>
      </c>
      <c r="AD645" s="456">
        <v>0.453107932719228</v>
      </c>
      <c r="AE645" s="456">
        <v>0.72594607948294287</v>
      </c>
      <c r="AF645" s="452">
        <v>6761.8971546000002</v>
      </c>
      <c r="AG645" s="454">
        <v>27.112659000000001</v>
      </c>
      <c r="AH645" s="452">
        <v>1195</v>
      </c>
      <c r="AI645" s="454">
        <v>4.7928821043970942</v>
      </c>
      <c r="AJ645" s="452">
        <v>11045</v>
      </c>
      <c r="AK645" s="454">
        <v>9429.1304231480026</v>
      </c>
      <c r="AL645" s="454">
        <v>1962.0548372093026</v>
      </c>
      <c r="AM645" s="454">
        <v>2011.5583889334403</v>
      </c>
      <c r="AN645" s="452">
        <v>3973.6132261427424</v>
      </c>
      <c r="AP645" s="13"/>
      <c r="AQ645" s="13"/>
      <c r="AR645" s="13"/>
    </row>
    <row r="646" spans="1:44" x14ac:dyDescent="0.25">
      <c r="A646" t="s">
        <v>34</v>
      </c>
      <c r="B646" s="112" t="s">
        <v>1745</v>
      </c>
      <c r="C646" s="59" t="s">
        <v>1746</v>
      </c>
      <c r="D646" s="59">
        <v>685</v>
      </c>
      <c r="E646" s="60">
        <v>260</v>
      </c>
      <c r="F646" s="60">
        <v>268</v>
      </c>
      <c r="G646" s="61">
        <v>2</v>
      </c>
      <c r="H646" s="60">
        <f t="shared" si="24"/>
        <v>12</v>
      </c>
      <c r="I646" s="414" t="str">
        <f t="shared" si="25"/>
        <v>-</v>
      </c>
      <c r="J646" s="62">
        <v>11.31</v>
      </c>
      <c r="K646" s="63">
        <v>22.988505747126435</v>
      </c>
      <c r="L646" s="63" t="s">
        <v>1747</v>
      </c>
      <c r="M646" s="64">
        <v>2108</v>
      </c>
      <c r="N646" s="65">
        <v>-10.299166666666666</v>
      </c>
      <c r="O646" s="65">
        <v>-77.146388888888893</v>
      </c>
      <c r="P646" s="66" t="s">
        <v>45</v>
      </c>
      <c r="Q646" s="67"/>
      <c r="R646" s="68"/>
      <c r="S646" s="69">
        <v>10</v>
      </c>
      <c r="T646" s="66" t="s">
        <v>23</v>
      </c>
      <c r="U646" s="61">
        <v>2</v>
      </c>
      <c r="V646" s="70">
        <v>4</v>
      </c>
      <c r="W646" s="70">
        <v>0</v>
      </c>
      <c r="X646" s="73">
        <v>0</v>
      </c>
      <c r="Y646" s="70">
        <v>1</v>
      </c>
      <c r="Z646" s="72">
        <v>10</v>
      </c>
      <c r="AA646" s="72">
        <v>42.857142857142854</v>
      </c>
      <c r="AB646" s="72" t="s">
        <v>16</v>
      </c>
      <c r="AC646" s="73" t="s">
        <v>16</v>
      </c>
      <c r="AD646" s="373">
        <v>0.43468690917647673</v>
      </c>
      <c r="AE646" s="373" t="s">
        <v>16</v>
      </c>
      <c r="AF646" s="70">
        <v>59.117266000000001</v>
      </c>
      <c r="AG646" s="72">
        <v>22.737410000000001</v>
      </c>
      <c r="AH646" s="70">
        <v>1</v>
      </c>
      <c r="AI646" s="72">
        <v>0.36357800000000001</v>
      </c>
      <c r="AJ646" s="70">
        <v>255</v>
      </c>
      <c r="AK646" s="72">
        <v>91.580684543000018</v>
      </c>
      <c r="AL646" s="72">
        <v>3022.9284999999995</v>
      </c>
      <c r="AM646" s="72">
        <v>3527.6715384615391</v>
      </c>
      <c r="AN646" s="70">
        <v>6550.600038461539</v>
      </c>
      <c r="AP646" s="13"/>
      <c r="AQ646" s="13"/>
      <c r="AR646" s="13"/>
    </row>
    <row r="647" spans="1:44" x14ac:dyDescent="0.25">
      <c r="A647" t="s">
        <v>34</v>
      </c>
      <c r="B647" s="112" t="s">
        <v>1748</v>
      </c>
      <c r="C647" s="59" t="s">
        <v>1716</v>
      </c>
      <c r="D647" s="59">
        <v>1238</v>
      </c>
      <c r="E647" s="60">
        <v>1046</v>
      </c>
      <c r="F647" s="60">
        <v>1349</v>
      </c>
      <c r="G647" s="61">
        <v>16</v>
      </c>
      <c r="H647" s="60">
        <f t="shared" si="24"/>
        <v>83</v>
      </c>
      <c r="I647" s="60">
        <f t="shared" si="25"/>
        <v>22</v>
      </c>
      <c r="J647" s="62">
        <v>118.7</v>
      </c>
      <c r="K647" s="63">
        <v>8.8121314237573714</v>
      </c>
      <c r="L647" s="63" t="s">
        <v>1749</v>
      </c>
      <c r="M647" s="64">
        <v>2139</v>
      </c>
      <c r="N647" s="65">
        <v>-10.157222222222222</v>
      </c>
      <c r="O647" s="65">
        <v>-77.470555555555563</v>
      </c>
      <c r="P647" s="66" t="s">
        <v>38</v>
      </c>
      <c r="Q647" s="67"/>
      <c r="R647" s="68"/>
      <c r="S647" s="69">
        <v>19</v>
      </c>
      <c r="T647" s="66" t="s">
        <v>23</v>
      </c>
      <c r="U647" s="61">
        <v>16</v>
      </c>
      <c r="V647" s="70">
        <v>19</v>
      </c>
      <c r="W647" s="70">
        <v>0</v>
      </c>
      <c r="X647" s="73">
        <v>0</v>
      </c>
      <c r="Y647" s="70">
        <v>8</v>
      </c>
      <c r="Z647" s="72">
        <v>32.142857142857146</v>
      </c>
      <c r="AA647" s="72">
        <v>11.538461538461538</v>
      </c>
      <c r="AB647" s="72" t="s">
        <v>16</v>
      </c>
      <c r="AC647" s="73" t="s">
        <v>39</v>
      </c>
      <c r="AD647" s="373">
        <v>0.36982770922995856</v>
      </c>
      <c r="AE647" s="373" t="s">
        <v>16</v>
      </c>
      <c r="AF647" s="70">
        <v>440.58755325999999</v>
      </c>
      <c r="AG647" s="72">
        <v>42.121181</v>
      </c>
      <c r="AH647" s="70">
        <v>186</v>
      </c>
      <c r="AI647" s="72">
        <v>17.807980000000001</v>
      </c>
      <c r="AJ647" s="70">
        <v>395</v>
      </c>
      <c r="AK647" s="72">
        <v>419.74321686199994</v>
      </c>
      <c r="AL647" s="72">
        <v>778.0032887189293</v>
      </c>
      <c r="AM647" s="72">
        <v>1762.1486424474188</v>
      </c>
      <c r="AN647" s="70">
        <v>2540.1519311663478</v>
      </c>
      <c r="AP647" s="13"/>
      <c r="AQ647" s="13"/>
      <c r="AR647" s="13"/>
    </row>
    <row r="648" spans="1:44" x14ac:dyDescent="0.25">
      <c r="A648" t="s">
        <v>34</v>
      </c>
      <c r="B648" s="112" t="s">
        <v>1750</v>
      </c>
      <c r="C648" s="59" t="s">
        <v>1751</v>
      </c>
      <c r="D648" s="59">
        <v>2974</v>
      </c>
      <c r="E648" s="60">
        <v>2204</v>
      </c>
      <c r="F648" s="60">
        <v>2379</v>
      </c>
      <c r="G648" s="61">
        <v>38</v>
      </c>
      <c r="H648" s="60">
        <f t="shared" si="24"/>
        <v>74</v>
      </c>
      <c r="I648" s="414" t="str">
        <f t="shared" si="25"/>
        <v>-</v>
      </c>
      <c r="J648" s="62">
        <v>434.6</v>
      </c>
      <c r="K648" s="63">
        <v>5.0713299585826048</v>
      </c>
      <c r="L648" s="63" t="s">
        <v>1752</v>
      </c>
      <c r="M648" s="64">
        <v>3356</v>
      </c>
      <c r="N648" s="65">
        <v>-10.074444444444444</v>
      </c>
      <c r="O648" s="65">
        <v>-77.14500000000001</v>
      </c>
      <c r="P648" s="66" t="s">
        <v>38</v>
      </c>
      <c r="Q648" s="67"/>
      <c r="R648" s="68"/>
      <c r="S648" s="69">
        <v>115</v>
      </c>
      <c r="T648" s="66" t="s">
        <v>23</v>
      </c>
      <c r="U648" s="61">
        <v>38</v>
      </c>
      <c r="V648" s="70">
        <v>41</v>
      </c>
      <c r="W648" s="70">
        <v>2</v>
      </c>
      <c r="X648" s="71">
        <v>4.8780487804878048</v>
      </c>
      <c r="Y648" s="70">
        <v>16</v>
      </c>
      <c r="Z648" s="72">
        <v>30.081300813008134</v>
      </c>
      <c r="AA648" s="72">
        <v>62.962962962962962</v>
      </c>
      <c r="AB648" s="72" t="s">
        <v>16</v>
      </c>
      <c r="AC648" s="73" t="s">
        <v>16</v>
      </c>
      <c r="AD648" s="373">
        <v>0.4349590377318181</v>
      </c>
      <c r="AE648" s="373" t="s">
        <v>16</v>
      </c>
      <c r="AF648" s="70">
        <v>627.23752811999998</v>
      </c>
      <c r="AG648" s="72">
        <v>28.459053000000001</v>
      </c>
      <c r="AH648" s="70">
        <v>64</v>
      </c>
      <c r="AI648" s="72">
        <v>2.8977919999999999</v>
      </c>
      <c r="AJ648" s="70">
        <v>933</v>
      </c>
      <c r="AK648" s="72">
        <v>742.43513547400016</v>
      </c>
      <c r="AL648" s="72">
        <v>432.78867513611624</v>
      </c>
      <c r="AM648" s="72">
        <v>3063.1797867513601</v>
      </c>
      <c r="AN648" s="70">
        <v>3495.9684618874767</v>
      </c>
      <c r="AP648" s="13"/>
      <c r="AQ648" s="13"/>
      <c r="AR648" s="13"/>
    </row>
    <row r="649" spans="1:44" x14ac:dyDescent="0.25">
      <c r="A649" t="s">
        <v>34</v>
      </c>
      <c r="B649" s="112" t="s">
        <v>1753</v>
      </c>
      <c r="C649" s="59" t="s">
        <v>1754</v>
      </c>
      <c r="D649" s="59">
        <v>1747</v>
      </c>
      <c r="E649" s="60">
        <v>1811</v>
      </c>
      <c r="F649" s="60">
        <v>1887</v>
      </c>
      <c r="G649" s="61">
        <v>20</v>
      </c>
      <c r="H649" s="60">
        <f t="shared" si="24"/>
        <v>51</v>
      </c>
      <c r="I649" s="60">
        <f t="shared" si="25"/>
        <v>83</v>
      </c>
      <c r="J649" s="62">
        <v>193.06</v>
      </c>
      <c r="K649" s="63">
        <v>9.3805034704237027</v>
      </c>
      <c r="L649" s="63" t="s">
        <v>1755</v>
      </c>
      <c r="M649" s="64">
        <v>2616</v>
      </c>
      <c r="N649" s="65">
        <v>-10.155277777777778</v>
      </c>
      <c r="O649" s="65">
        <v>-77.43972222222223</v>
      </c>
      <c r="P649" s="66" t="s">
        <v>38</v>
      </c>
      <c r="Q649" s="67"/>
      <c r="R649" s="68"/>
      <c r="S649" s="69">
        <v>49</v>
      </c>
      <c r="T649" s="66" t="s">
        <v>23</v>
      </c>
      <c r="U649" s="61">
        <v>20</v>
      </c>
      <c r="V649" s="70">
        <v>26</v>
      </c>
      <c r="W649" s="70">
        <v>1</v>
      </c>
      <c r="X649" s="71">
        <v>3.8461538461538463</v>
      </c>
      <c r="Y649" s="70">
        <v>17</v>
      </c>
      <c r="Z649" s="72">
        <v>28.28282828282828</v>
      </c>
      <c r="AA649" s="72">
        <v>20.930232558139537</v>
      </c>
      <c r="AB649" s="72" t="s">
        <v>16</v>
      </c>
      <c r="AC649" s="73" t="s">
        <v>16</v>
      </c>
      <c r="AD649" s="373">
        <v>0.45311573080493522</v>
      </c>
      <c r="AE649" s="373" t="s">
        <v>16</v>
      </c>
      <c r="AF649" s="70">
        <v>399.37863474000005</v>
      </c>
      <c r="AG649" s="72">
        <v>22.052934</v>
      </c>
      <c r="AH649" s="70">
        <v>92</v>
      </c>
      <c r="AI649" s="72">
        <v>5.0798649999999999</v>
      </c>
      <c r="AJ649" s="70">
        <v>776</v>
      </c>
      <c r="AK649" s="72">
        <v>799.22888113100009</v>
      </c>
      <c r="AL649" s="72">
        <v>489.79891772501384</v>
      </c>
      <c r="AM649" s="72">
        <v>5746.7401987852008</v>
      </c>
      <c r="AN649" s="70">
        <v>6236.5391165102146</v>
      </c>
      <c r="AP649" s="13"/>
      <c r="AQ649" s="13"/>
      <c r="AR649" s="13"/>
    </row>
    <row r="650" spans="1:44" x14ac:dyDescent="0.25">
      <c r="A650" t="s">
        <v>34</v>
      </c>
      <c r="B650" s="112" t="s">
        <v>1756</v>
      </c>
      <c r="C650" s="59" t="s">
        <v>1757</v>
      </c>
      <c r="D650" s="59">
        <v>698</v>
      </c>
      <c r="E650" s="60">
        <v>328</v>
      </c>
      <c r="F650" s="60">
        <v>338</v>
      </c>
      <c r="G650" s="61">
        <v>1</v>
      </c>
      <c r="H650" s="60">
        <f t="shared" si="24"/>
        <v>31</v>
      </c>
      <c r="I650" s="414" t="str">
        <f t="shared" si="25"/>
        <v>-</v>
      </c>
      <c r="J650" s="62">
        <v>19.45</v>
      </c>
      <c r="K650" s="63">
        <v>16.863753213367609</v>
      </c>
      <c r="L650" s="63" t="s">
        <v>1758</v>
      </c>
      <c r="M650" s="64">
        <v>2465</v>
      </c>
      <c r="N650" s="65">
        <v>-10.33888888888889</v>
      </c>
      <c r="O650" s="65">
        <v>-77.168888888888887</v>
      </c>
      <c r="P650" s="66" t="s">
        <v>45</v>
      </c>
      <c r="Q650" s="67"/>
      <c r="R650" s="68"/>
      <c r="S650" s="69">
        <v>7</v>
      </c>
      <c r="T650" s="66" t="s">
        <v>23</v>
      </c>
      <c r="U650" s="61">
        <v>1</v>
      </c>
      <c r="V650" s="70">
        <v>3</v>
      </c>
      <c r="W650" s="70">
        <v>0</v>
      </c>
      <c r="X650" s="73">
        <v>0</v>
      </c>
      <c r="Y650" s="70">
        <v>1</v>
      </c>
      <c r="Z650" s="72">
        <v>38.461538461538467</v>
      </c>
      <c r="AA650" s="72">
        <v>50</v>
      </c>
      <c r="AB650" s="72" t="s">
        <v>16</v>
      </c>
      <c r="AC650" s="73" t="s">
        <v>16</v>
      </c>
      <c r="AD650" s="373">
        <v>0.4605638762058421</v>
      </c>
      <c r="AE650" s="373" t="s">
        <v>16</v>
      </c>
      <c r="AF650" s="70">
        <v>109.25860400000001</v>
      </c>
      <c r="AG650" s="72">
        <v>33.310549999999999</v>
      </c>
      <c r="AH650" s="70">
        <v>24</v>
      </c>
      <c r="AI650" s="72">
        <v>7.2250209999999999</v>
      </c>
      <c r="AJ650" s="70">
        <v>258</v>
      </c>
      <c r="AK650" s="72">
        <v>121.78215563399999</v>
      </c>
      <c r="AL650" s="72">
        <v>1669.5892073170733</v>
      </c>
      <c r="AM650" s="72">
        <v>4701.7225914634155</v>
      </c>
      <c r="AN650" s="70">
        <v>6371.3117987804881</v>
      </c>
      <c r="AP650" s="13"/>
      <c r="AQ650" s="13"/>
      <c r="AR650" s="13"/>
    </row>
    <row r="651" spans="1:44" x14ac:dyDescent="0.25">
      <c r="A651" t="s">
        <v>34</v>
      </c>
      <c r="B651" s="112" t="s">
        <v>1759</v>
      </c>
      <c r="C651" s="59" t="s">
        <v>1760</v>
      </c>
      <c r="D651" s="59">
        <v>4246</v>
      </c>
      <c r="E651" s="60">
        <v>4060</v>
      </c>
      <c r="F651" s="60">
        <v>4204</v>
      </c>
      <c r="G651" s="61">
        <v>45</v>
      </c>
      <c r="H651" s="60">
        <f t="shared" si="24"/>
        <v>232</v>
      </c>
      <c r="I651" s="60">
        <f t="shared" si="25"/>
        <v>106</v>
      </c>
      <c r="J651" s="62">
        <v>184.16</v>
      </c>
      <c r="K651" s="63">
        <v>22.046046915725455</v>
      </c>
      <c r="L651" s="63" t="s">
        <v>1744</v>
      </c>
      <c r="M651" s="64">
        <v>3410</v>
      </c>
      <c r="N651" s="65">
        <v>-10.151944444444444</v>
      </c>
      <c r="O651" s="65">
        <v>-77.156388888888898</v>
      </c>
      <c r="P651" s="66" t="s">
        <v>75</v>
      </c>
      <c r="Q651" s="67"/>
      <c r="R651" s="68"/>
      <c r="S651" s="69">
        <v>56</v>
      </c>
      <c r="T651" s="66" t="s">
        <v>23</v>
      </c>
      <c r="U651" s="61">
        <v>45</v>
      </c>
      <c r="V651" s="70">
        <v>53</v>
      </c>
      <c r="W651" s="70">
        <v>3</v>
      </c>
      <c r="X651" s="71">
        <v>5.6603773584905666</v>
      </c>
      <c r="Y651" s="70">
        <v>24</v>
      </c>
      <c r="Z651" s="72">
        <v>14.89841986455982</v>
      </c>
      <c r="AA651" s="72">
        <v>61.65413533834586</v>
      </c>
      <c r="AB651" s="72" t="s">
        <v>16</v>
      </c>
      <c r="AC651" s="73" t="s">
        <v>16</v>
      </c>
      <c r="AD651" s="373">
        <v>0.5155321986716026</v>
      </c>
      <c r="AE651" s="373" t="s">
        <v>16</v>
      </c>
      <c r="AF651" s="70">
        <v>707.34302519999983</v>
      </c>
      <c r="AG651" s="72">
        <v>17.422241999999997</v>
      </c>
      <c r="AH651" s="70">
        <v>76</v>
      </c>
      <c r="AI651" s="72">
        <v>1.880641</v>
      </c>
      <c r="AJ651" s="70">
        <v>1358</v>
      </c>
      <c r="AK651" s="72">
        <v>1537.7557505419998</v>
      </c>
      <c r="AL651" s="72">
        <v>2364.6656157635466</v>
      </c>
      <c r="AM651" s="72">
        <v>1280.9243177339902</v>
      </c>
      <c r="AN651" s="70">
        <v>3645.5899334975365</v>
      </c>
      <c r="AP651" s="13"/>
      <c r="AQ651" s="13"/>
      <c r="AR651" s="13"/>
    </row>
    <row r="652" spans="1:44" x14ac:dyDescent="0.25">
      <c r="A652" t="s">
        <v>34</v>
      </c>
      <c r="B652" s="112" t="s">
        <v>1761</v>
      </c>
      <c r="C652" s="59" t="s">
        <v>1762</v>
      </c>
      <c r="D652" s="59">
        <v>3148</v>
      </c>
      <c r="E652" s="60">
        <v>2464</v>
      </c>
      <c r="F652" s="60">
        <v>2118</v>
      </c>
      <c r="G652" s="61">
        <v>31</v>
      </c>
      <c r="H652" s="60">
        <f t="shared" si="24"/>
        <v>62</v>
      </c>
      <c r="I652" s="60">
        <f t="shared" si="25"/>
        <v>27</v>
      </c>
      <c r="J652" s="62">
        <v>274.61</v>
      </c>
      <c r="K652" s="63">
        <v>8.972724955391282</v>
      </c>
      <c r="L652" s="63" t="s">
        <v>1763</v>
      </c>
      <c r="M652" s="64">
        <v>772</v>
      </c>
      <c r="N652" s="65">
        <v>-10.312222222222223</v>
      </c>
      <c r="O652" s="65">
        <v>-77.615277777777777</v>
      </c>
      <c r="P652" s="66" t="s">
        <v>45</v>
      </c>
      <c r="Q652" s="67"/>
      <c r="R652" s="68"/>
      <c r="S652" s="69">
        <v>25</v>
      </c>
      <c r="T652" s="66" t="s">
        <v>23</v>
      </c>
      <c r="U652" s="61">
        <v>31</v>
      </c>
      <c r="V652" s="70">
        <v>21</v>
      </c>
      <c r="W652" s="70">
        <v>0</v>
      </c>
      <c r="X652" s="73">
        <v>0</v>
      </c>
      <c r="Y652" s="70">
        <v>22</v>
      </c>
      <c r="Z652" s="72">
        <v>9.1703056768558966</v>
      </c>
      <c r="AA652" s="72">
        <v>21.276595744680851</v>
      </c>
      <c r="AB652" s="72" t="s">
        <v>16</v>
      </c>
      <c r="AC652" s="73" t="s">
        <v>16</v>
      </c>
      <c r="AD652" s="373">
        <v>0.53195506822141936</v>
      </c>
      <c r="AE652" s="373" t="s">
        <v>16</v>
      </c>
      <c r="AF652" s="70">
        <v>331.67918784</v>
      </c>
      <c r="AG652" s="72">
        <v>13.461006000000001</v>
      </c>
      <c r="AH652" s="70">
        <v>20</v>
      </c>
      <c r="AI652" s="72">
        <v>0.80948699999999996</v>
      </c>
      <c r="AJ652" s="70">
        <v>1019</v>
      </c>
      <c r="AK652" s="72">
        <v>1116.7650023720003</v>
      </c>
      <c r="AL652" s="72">
        <v>483.81166801948052</v>
      </c>
      <c r="AM652" s="72">
        <v>436.5787094155844</v>
      </c>
      <c r="AN652" s="70">
        <v>920.39037743506481</v>
      </c>
      <c r="AP652" s="13"/>
      <c r="AQ652" s="13"/>
      <c r="AR652" s="13"/>
    </row>
    <row r="653" spans="1:44" x14ac:dyDescent="0.25">
      <c r="A653" t="s">
        <v>34</v>
      </c>
      <c r="B653" s="113" t="s">
        <v>1764</v>
      </c>
      <c r="C653" s="59" t="s">
        <v>1765</v>
      </c>
      <c r="D653" s="59">
        <v>8526</v>
      </c>
      <c r="E653" s="60">
        <v>6749</v>
      </c>
      <c r="F653" s="60">
        <v>6971</v>
      </c>
      <c r="G653" s="61">
        <v>106</v>
      </c>
      <c r="H653" s="60">
        <f t="shared" si="24"/>
        <v>123</v>
      </c>
      <c r="I653" s="60">
        <f t="shared" si="25"/>
        <v>48</v>
      </c>
      <c r="J653" s="62">
        <v>873.39</v>
      </c>
      <c r="K653" s="63">
        <v>7.7273612017540847</v>
      </c>
      <c r="L653" s="63" t="s">
        <v>1766</v>
      </c>
      <c r="M653" s="64">
        <v>3563</v>
      </c>
      <c r="N653" s="65">
        <v>-9.8994444444444447</v>
      </c>
      <c r="O653" s="65">
        <v>-76.941666666666677</v>
      </c>
      <c r="P653" s="66" t="s">
        <v>75</v>
      </c>
      <c r="Q653" s="67"/>
      <c r="R653" s="68"/>
      <c r="S653" s="69">
        <v>163</v>
      </c>
      <c r="T653" s="66" t="s">
        <v>23</v>
      </c>
      <c r="U653" s="61">
        <v>106</v>
      </c>
      <c r="V653" s="70">
        <v>132</v>
      </c>
      <c r="W653" s="70">
        <v>15</v>
      </c>
      <c r="X653" s="71">
        <v>11.363636363636363</v>
      </c>
      <c r="Y653" s="70">
        <v>103</v>
      </c>
      <c r="Z653" s="72">
        <v>26.268320180383313</v>
      </c>
      <c r="AA653" s="72">
        <v>61.111111111111114</v>
      </c>
      <c r="AB653" s="72" t="s">
        <v>16</v>
      </c>
      <c r="AC653" s="73" t="s">
        <v>16</v>
      </c>
      <c r="AD653" s="373">
        <v>0.45287649101784372</v>
      </c>
      <c r="AE653" s="373" t="s">
        <v>16</v>
      </c>
      <c r="AF653" s="70">
        <v>1928.0255692600001</v>
      </c>
      <c r="AG653" s="72">
        <v>28.567574</v>
      </c>
      <c r="AH653" s="70">
        <v>251</v>
      </c>
      <c r="AI653" s="72">
        <v>3.7223869999999999</v>
      </c>
      <c r="AJ653" s="70">
        <v>3242</v>
      </c>
      <c r="AK653" s="72">
        <v>2339.9746791930006</v>
      </c>
      <c r="AL653" s="72">
        <v>538.93677581863972</v>
      </c>
      <c r="AM653" s="72">
        <v>1400.0555548970219</v>
      </c>
      <c r="AN653" s="70">
        <v>1938.9923307156614</v>
      </c>
      <c r="AP653" s="13"/>
      <c r="AQ653" s="13"/>
      <c r="AR653" s="13"/>
    </row>
    <row r="654" spans="1:44" x14ac:dyDescent="0.25">
      <c r="A654" t="s">
        <v>34</v>
      </c>
      <c r="B654" s="112" t="s">
        <v>1767</v>
      </c>
      <c r="C654" s="59" t="s">
        <v>1768</v>
      </c>
      <c r="D654" s="59">
        <v>2507</v>
      </c>
      <c r="E654" s="60">
        <v>1504</v>
      </c>
      <c r="F654" s="60">
        <v>1874</v>
      </c>
      <c r="G654" s="61">
        <v>23</v>
      </c>
      <c r="H654" s="60">
        <f t="shared" si="24"/>
        <v>83</v>
      </c>
      <c r="I654" s="414" t="str">
        <f t="shared" si="25"/>
        <v>-</v>
      </c>
      <c r="J654" s="62">
        <v>387.91</v>
      </c>
      <c r="K654" s="63">
        <v>3.8771880075275189</v>
      </c>
      <c r="L654" s="63" t="s">
        <v>1769</v>
      </c>
      <c r="M654" s="64">
        <v>3382</v>
      </c>
      <c r="N654" s="65">
        <v>-10.123333333333333</v>
      </c>
      <c r="O654" s="65">
        <v>-77.146666666666675</v>
      </c>
      <c r="P654" s="66" t="s">
        <v>38</v>
      </c>
      <c r="Q654" s="67"/>
      <c r="R654" s="68"/>
      <c r="S654" s="69">
        <v>90</v>
      </c>
      <c r="T654" s="66" t="s">
        <v>23</v>
      </c>
      <c r="U654" s="61">
        <v>23</v>
      </c>
      <c r="V654" s="70">
        <v>35</v>
      </c>
      <c r="W654" s="70">
        <v>3</v>
      </c>
      <c r="X654" s="71">
        <v>8.5714285714285712</v>
      </c>
      <c r="Y654" s="70">
        <v>9</v>
      </c>
      <c r="Z654" s="72">
        <v>36.296296296296298</v>
      </c>
      <c r="AA654" s="72">
        <v>62.5</v>
      </c>
      <c r="AB654" s="72" t="s">
        <v>16</v>
      </c>
      <c r="AC654" s="73" t="s">
        <v>16</v>
      </c>
      <c r="AD654" s="373">
        <v>0.37187201952060878</v>
      </c>
      <c r="AE654" s="373" t="s">
        <v>16</v>
      </c>
      <c r="AF654" s="70">
        <v>545.24382656</v>
      </c>
      <c r="AG654" s="72">
        <v>36.252914000000004</v>
      </c>
      <c r="AH654" s="70">
        <v>99</v>
      </c>
      <c r="AI654" s="72">
        <v>6.5515639999999999</v>
      </c>
      <c r="AJ654" s="70">
        <v>803</v>
      </c>
      <c r="AK654" s="72">
        <v>554.34142434800003</v>
      </c>
      <c r="AL654" s="72">
        <v>691.69567154255321</v>
      </c>
      <c r="AM654" s="72">
        <v>1805.3888364361703</v>
      </c>
      <c r="AN654" s="70">
        <v>2497.0845079787237</v>
      </c>
      <c r="AP654" s="13"/>
      <c r="AQ654" s="13"/>
      <c r="AR654" s="13"/>
    </row>
    <row r="655" spans="1:44" x14ac:dyDescent="0.25">
      <c r="A655" t="s">
        <v>34</v>
      </c>
      <c r="B655" s="113" t="s">
        <v>1770</v>
      </c>
      <c r="C655" s="59" t="s">
        <v>1771</v>
      </c>
      <c r="D655" s="59">
        <v>1327</v>
      </c>
      <c r="E655" s="60">
        <v>1336</v>
      </c>
      <c r="F655" s="60">
        <v>1283</v>
      </c>
      <c r="G655" s="61">
        <v>8</v>
      </c>
      <c r="H655" s="60">
        <f t="shared" si="24"/>
        <v>78</v>
      </c>
      <c r="I655" s="60">
        <f t="shared" si="25"/>
        <v>16</v>
      </c>
      <c r="J655" s="62">
        <v>127.99</v>
      </c>
      <c r="K655" s="63">
        <v>10.438315493397923</v>
      </c>
      <c r="L655" s="63" t="s">
        <v>1772</v>
      </c>
      <c r="M655" s="64">
        <v>3287</v>
      </c>
      <c r="N655" s="65">
        <v>-10.244999999999999</v>
      </c>
      <c r="O655" s="65">
        <v>-77.43472222222222</v>
      </c>
      <c r="P655" s="66" t="s">
        <v>68</v>
      </c>
      <c r="Q655" s="67"/>
      <c r="R655" s="68"/>
      <c r="S655" s="69">
        <v>64</v>
      </c>
      <c r="T655" s="66" t="s">
        <v>23</v>
      </c>
      <c r="U655" s="61">
        <v>8</v>
      </c>
      <c r="V655" s="70">
        <v>15</v>
      </c>
      <c r="W655" s="70">
        <v>0</v>
      </c>
      <c r="X655" s="73">
        <v>0</v>
      </c>
      <c r="Y655" s="70">
        <v>9</v>
      </c>
      <c r="Z655" s="72">
        <v>30.555555555555557</v>
      </c>
      <c r="AA655" s="72">
        <v>15.151515151515152</v>
      </c>
      <c r="AB655" s="72" t="s">
        <v>16</v>
      </c>
      <c r="AC655" s="73" t="s">
        <v>39</v>
      </c>
      <c r="AD655" s="373">
        <v>0.33420805363422473</v>
      </c>
      <c r="AE655" s="373" t="s">
        <v>16</v>
      </c>
      <c r="AF655" s="70">
        <v>625.59296856000003</v>
      </c>
      <c r="AG655" s="72">
        <v>46.825821000000005</v>
      </c>
      <c r="AH655" s="70">
        <v>175</v>
      </c>
      <c r="AI655" s="72">
        <v>13.128030000000001</v>
      </c>
      <c r="AJ655" s="70">
        <v>445</v>
      </c>
      <c r="AK655" s="72">
        <v>621.25745832400003</v>
      </c>
      <c r="AL655" s="72">
        <v>432.30689371257483</v>
      </c>
      <c r="AM655" s="72">
        <v>1160.7256736526947</v>
      </c>
      <c r="AN655" s="70">
        <v>1593.0325673652696</v>
      </c>
      <c r="AP655" s="13"/>
      <c r="AQ655" s="13"/>
      <c r="AR655" s="13"/>
    </row>
    <row r="656" spans="1:44" x14ac:dyDescent="0.25">
      <c r="A656" t="s">
        <v>34</v>
      </c>
      <c r="B656" s="112" t="s">
        <v>1773</v>
      </c>
      <c r="C656" s="59" t="s">
        <v>1774</v>
      </c>
      <c r="D656" s="59">
        <v>670</v>
      </c>
      <c r="E656" s="60">
        <v>478</v>
      </c>
      <c r="F656" s="60">
        <v>366</v>
      </c>
      <c r="G656" s="61">
        <v>5</v>
      </c>
      <c r="H656" s="60">
        <f t="shared" si="24"/>
        <v>23</v>
      </c>
      <c r="I656" s="414" t="str">
        <f t="shared" si="25"/>
        <v>-</v>
      </c>
      <c r="J656" s="62">
        <v>68.61</v>
      </c>
      <c r="K656" s="63">
        <v>6.9669144439586068</v>
      </c>
      <c r="L656" s="63" t="s">
        <v>1775</v>
      </c>
      <c r="M656" s="64">
        <v>2658</v>
      </c>
      <c r="N656" s="65">
        <v>-10.335555555555556</v>
      </c>
      <c r="O656" s="65">
        <v>-77.125277777777768</v>
      </c>
      <c r="P656" s="66" t="s">
        <v>45</v>
      </c>
      <c r="Q656" s="67"/>
      <c r="R656" s="68"/>
      <c r="S656" s="69">
        <v>9</v>
      </c>
      <c r="T656" s="66" t="s">
        <v>23</v>
      </c>
      <c r="U656" s="61">
        <v>5</v>
      </c>
      <c r="V656" s="70">
        <v>2</v>
      </c>
      <c r="W656" s="70">
        <v>0</v>
      </c>
      <c r="X656" s="73">
        <v>0</v>
      </c>
      <c r="Y656" s="70">
        <v>1</v>
      </c>
      <c r="Z656" s="72">
        <v>33.333333333333329</v>
      </c>
      <c r="AA656" s="72">
        <v>71.428571428571431</v>
      </c>
      <c r="AB656" s="72" t="s">
        <v>16</v>
      </c>
      <c r="AC656" s="73" t="s">
        <v>16</v>
      </c>
      <c r="AD656" s="373">
        <v>0.34607608310267007</v>
      </c>
      <c r="AE656" s="373" t="s">
        <v>16</v>
      </c>
      <c r="AF656" s="70">
        <v>179.41909727999999</v>
      </c>
      <c r="AG656" s="72">
        <v>37.535375999999999</v>
      </c>
      <c r="AH656" s="70">
        <v>69</v>
      </c>
      <c r="AI656" s="72">
        <v>14.508789999999999</v>
      </c>
      <c r="AJ656" s="70">
        <v>227</v>
      </c>
      <c r="AK656" s="72">
        <v>132.77602398799999</v>
      </c>
      <c r="AL656" s="72">
        <v>1945.8535983263598</v>
      </c>
      <c r="AM656" s="72">
        <v>2757.8599790794979</v>
      </c>
      <c r="AN656" s="70">
        <v>4703.713577405857</v>
      </c>
      <c r="AP656" s="13"/>
      <c r="AQ656" s="13"/>
      <c r="AR656" s="13"/>
    </row>
    <row r="657" spans="1:44" x14ac:dyDescent="0.25">
      <c r="A657" t="s">
        <v>34</v>
      </c>
      <c r="B657" s="112" t="s">
        <v>1776</v>
      </c>
      <c r="C657" s="59" t="s">
        <v>1777</v>
      </c>
      <c r="D657" s="59">
        <v>600</v>
      </c>
      <c r="E657" s="60">
        <v>522</v>
      </c>
      <c r="F657" s="60">
        <v>526</v>
      </c>
      <c r="G657" s="61">
        <v>5</v>
      </c>
      <c r="H657" s="60">
        <f t="shared" si="24"/>
        <v>55</v>
      </c>
      <c r="I657" s="414" t="str">
        <f t="shared" si="25"/>
        <v>-</v>
      </c>
      <c r="J657" s="62">
        <v>115.84</v>
      </c>
      <c r="K657" s="63">
        <v>4.5062154696132595</v>
      </c>
      <c r="L657" s="63" t="s">
        <v>1778</v>
      </c>
      <c r="M657" s="64">
        <v>3492</v>
      </c>
      <c r="N657" s="65">
        <v>-10.369444444444445</v>
      </c>
      <c r="O657" s="65">
        <v>-77.103333333333325</v>
      </c>
      <c r="P657" s="66" t="s">
        <v>45</v>
      </c>
      <c r="Q657" s="67"/>
      <c r="R657" s="68"/>
      <c r="S657" s="69">
        <v>11</v>
      </c>
      <c r="T657" s="66" t="s">
        <v>23</v>
      </c>
      <c r="U657" s="61">
        <v>5</v>
      </c>
      <c r="V657" s="70">
        <v>1</v>
      </c>
      <c r="W657" s="70">
        <v>0</v>
      </c>
      <c r="X657" s="73">
        <v>0</v>
      </c>
      <c r="Y657" s="70">
        <v>0</v>
      </c>
      <c r="Z657" s="72">
        <v>21.951219512195124</v>
      </c>
      <c r="AA657" s="72">
        <v>83.333333333333343</v>
      </c>
      <c r="AB657" s="72" t="s">
        <v>16</v>
      </c>
      <c r="AC657" s="73" t="s">
        <v>16</v>
      </c>
      <c r="AD657" s="373">
        <v>0.36715018032311958</v>
      </c>
      <c r="AE657" s="373" t="s">
        <v>16</v>
      </c>
      <c r="AF657" s="70">
        <v>173.88107099999999</v>
      </c>
      <c r="AG657" s="72">
        <v>33.310549999999999</v>
      </c>
      <c r="AH657" s="70">
        <v>24</v>
      </c>
      <c r="AI657" s="72">
        <v>4.5898669999999999</v>
      </c>
      <c r="AJ657" s="70">
        <v>169</v>
      </c>
      <c r="AK657" s="72">
        <v>188.22340333100001</v>
      </c>
      <c r="AL657" s="72">
        <v>1041.1613793103447</v>
      </c>
      <c r="AM657" s="72">
        <v>1259.3934099616858</v>
      </c>
      <c r="AN657" s="70">
        <v>2300.554789272031</v>
      </c>
      <c r="AP657" s="13"/>
      <c r="AQ657" s="13"/>
      <c r="AR657" s="13"/>
    </row>
    <row r="658" spans="1:44" x14ac:dyDescent="0.25">
      <c r="A658" t="s">
        <v>34</v>
      </c>
      <c r="B658" s="113" t="s">
        <v>1779</v>
      </c>
      <c r="C658" s="59" t="s">
        <v>1780</v>
      </c>
      <c r="D658" s="59">
        <v>1568</v>
      </c>
      <c r="E658" s="60">
        <v>972</v>
      </c>
      <c r="F658" s="60">
        <v>1177</v>
      </c>
      <c r="G658" s="61">
        <v>13</v>
      </c>
      <c r="H658" s="60">
        <f t="shared" si="24"/>
        <v>64</v>
      </c>
      <c r="I658" s="414" t="str">
        <f t="shared" si="25"/>
        <v>-</v>
      </c>
      <c r="J658" s="62">
        <v>211.98</v>
      </c>
      <c r="K658" s="63">
        <v>4.5853382394565525</v>
      </c>
      <c r="L658" s="63" t="s">
        <v>1781</v>
      </c>
      <c r="M658" s="64">
        <v>3296</v>
      </c>
      <c r="N658" s="65">
        <v>-10.234444444444444</v>
      </c>
      <c r="O658" s="65">
        <v>-77.071666666666658</v>
      </c>
      <c r="P658" s="66" t="s">
        <v>38</v>
      </c>
      <c r="Q658" s="67"/>
      <c r="R658" s="68"/>
      <c r="S658" s="69">
        <v>40</v>
      </c>
      <c r="T658" s="66" t="s">
        <v>23</v>
      </c>
      <c r="U658" s="61">
        <v>13</v>
      </c>
      <c r="V658" s="70">
        <v>13</v>
      </c>
      <c r="W658" s="70">
        <v>1</v>
      </c>
      <c r="X658" s="71">
        <v>7.6923076923076925</v>
      </c>
      <c r="Y658" s="70">
        <v>6</v>
      </c>
      <c r="Z658" s="72">
        <v>17.431192660550458</v>
      </c>
      <c r="AA658" s="72">
        <v>57.692307692307686</v>
      </c>
      <c r="AB658" s="72" t="s">
        <v>16</v>
      </c>
      <c r="AC658" s="73" t="s">
        <v>16</v>
      </c>
      <c r="AD658" s="373">
        <v>0.42694085760443168</v>
      </c>
      <c r="AE658" s="373" t="s">
        <v>16</v>
      </c>
      <c r="AF658" s="70">
        <v>221.00762520000001</v>
      </c>
      <c r="AG658" s="72">
        <v>22.737410000000001</v>
      </c>
      <c r="AH658" s="70">
        <v>31</v>
      </c>
      <c r="AI658" s="72">
        <v>3.2035640000000001</v>
      </c>
      <c r="AJ658" s="70">
        <v>546</v>
      </c>
      <c r="AK658" s="72">
        <v>371.99741279900002</v>
      </c>
      <c r="AL658" s="72">
        <v>1109.8770370370371</v>
      </c>
      <c r="AM658" s="72">
        <v>2492.4437345679012</v>
      </c>
      <c r="AN658" s="70">
        <v>3602.3207716049383</v>
      </c>
      <c r="AP658" s="13"/>
      <c r="AQ658" s="13"/>
      <c r="AR658" s="13"/>
    </row>
    <row r="659" spans="1:44" x14ac:dyDescent="0.25">
      <c r="A659" t="s">
        <v>34</v>
      </c>
      <c r="B659" s="112" t="s">
        <v>1782</v>
      </c>
      <c r="C659" s="59" t="s">
        <v>1783</v>
      </c>
      <c r="D659" s="59">
        <v>788</v>
      </c>
      <c r="E659" s="60">
        <v>519</v>
      </c>
      <c r="F659" s="60">
        <v>310</v>
      </c>
      <c r="G659" s="61">
        <v>2</v>
      </c>
      <c r="H659" s="60">
        <f t="shared" si="24"/>
        <v>23</v>
      </c>
      <c r="I659" s="60">
        <f t="shared" si="25"/>
        <v>1</v>
      </c>
      <c r="J659" s="62">
        <v>43.78</v>
      </c>
      <c r="K659" s="63">
        <v>11.854728186386478</v>
      </c>
      <c r="L659" s="63" t="s">
        <v>1784</v>
      </c>
      <c r="M659" s="64">
        <v>3405</v>
      </c>
      <c r="N659" s="65">
        <v>-10.285</v>
      </c>
      <c r="O659" s="65">
        <v>-77.198888888888888</v>
      </c>
      <c r="P659" s="66" t="s">
        <v>45</v>
      </c>
      <c r="Q659" s="67"/>
      <c r="R659" s="68"/>
      <c r="S659" s="69">
        <v>7</v>
      </c>
      <c r="T659" s="66" t="s">
        <v>23</v>
      </c>
      <c r="U659" s="61">
        <v>2</v>
      </c>
      <c r="V659" s="70">
        <v>4</v>
      </c>
      <c r="W659" s="70">
        <v>0</v>
      </c>
      <c r="X659" s="73">
        <v>0</v>
      </c>
      <c r="Y659" s="70">
        <v>0</v>
      </c>
      <c r="Z659" s="72">
        <v>26.086956521739129</v>
      </c>
      <c r="AA659" s="72">
        <v>83.333333333333343</v>
      </c>
      <c r="AB659" s="72" t="s">
        <v>16</v>
      </c>
      <c r="AC659" s="73" t="s">
        <v>16</v>
      </c>
      <c r="AD659" s="373">
        <v>0.39906684412445342</v>
      </c>
      <c r="AE659" s="373" t="s">
        <v>16</v>
      </c>
      <c r="AF659" s="70">
        <v>118.0071579</v>
      </c>
      <c r="AG659" s="72">
        <v>22.737410000000001</v>
      </c>
      <c r="AH659" s="70">
        <v>12</v>
      </c>
      <c r="AI659" s="72">
        <v>2.3669190000000002</v>
      </c>
      <c r="AJ659" s="70">
        <v>253</v>
      </c>
      <c r="AK659" s="72">
        <v>147.859342099</v>
      </c>
      <c r="AL659" s="72">
        <v>1090.0522157996145</v>
      </c>
      <c r="AM659" s="72">
        <v>1639.0275915221582</v>
      </c>
      <c r="AN659" s="70">
        <v>2729.0798073217725</v>
      </c>
      <c r="AP659" s="13"/>
      <c r="AQ659" s="13"/>
      <c r="AR659" s="13"/>
    </row>
    <row r="660" spans="1:44" x14ac:dyDescent="0.25">
      <c r="A660" t="s">
        <v>34</v>
      </c>
      <c r="B660" s="112" t="s">
        <v>1785</v>
      </c>
      <c r="C660" s="59" t="s">
        <v>1786</v>
      </c>
      <c r="D660" s="59">
        <v>1001</v>
      </c>
      <c r="E660" s="60">
        <v>687</v>
      </c>
      <c r="F660" s="60">
        <v>637</v>
      </c>
      <c r="G660" s="61">
        <v>7</v>
      </c>
      <c r="H660" s="60">
        <f t="shared" si="24"/>
        <v>33</v>
      </c>
      <c r="I660" s="414" t="str">
        <f t="shared" si="25"/>
        <v>-</v>
      </c>
      <c r="J660" s="62">
        <v>89.41</v>
      </c>
      <c r="K660" s="63">
        <v>7.6837042836371774</v>
      </c>
      <c r="L660" s="63" t="s">
        <v>1787</v>
      </c>
      <c r="M660" s="64">
        <v>3665</v>
      </c>
      <c r="N660" s="65">
        <v>-10.253055555555555</v>
      </c>
      <c r="O660" s="65">
        <v>-77.19083333333333</v>
      </c>
      <c r="P660" s="66" t="s">
        <v>38</v>
      </c>
      <c r="Q660" s="67"/>
      <c r="R660" s="68"/>
      <c r="S660" s="69">
        <v>28</v>
      </c>
      <c r="T660" s="66" t="s">
        <v>23</v>
      </c>
      <c r="U660" s="61">
        <v>7</v>
      </c>
      <c r="V660" s="70">
        <v>6</v>
      </c>
      <c r="W660" s="70">
        <v>0</v>
      </c>
      <c r="X660" s="73">
        <v>0</v>
      </c>
      <c r="Y660" s="70">
        <v>5</v>
      </c>
      <c r="Z660" s="72">
        <v>49.056603773584904</v>
      </c>
      <c r="AA660" s="72">
        <v>31.25</v>
      </c>
      <c r="AB660" s="72" t="s">
        <v>16</v>
      </c>
      <c r="AC660" s="73" t="s">
        <v>16</v>
      </c>
      <c r="AD660" s="373">
        <v>0.4034084255377175</v>
      </c>
      <c r="AE660" s="373" t="s">
        <v>16</v>
      </c>
      <c r="AF660" s="70">
        <v>247.21776753</v>
      </c>
      <c r="AG660" s="72">
        <v>35.985118999999997</v>
      </c>
      <c r="AH660" s="70">
        <v>97</v>
      </c>
      <c r="AI660" s="72">
        <v>14.07878</v>
      </c>
      <c r="AJ660" s="70">
        <v>366</v>
      </c>
      <c r="AK660" s="72">
        <v>243.40985250800003</v>
      </c>
      <c r="AL660" s="72">
        <v>863.91672489082953</v>
      </c>
      <c r="AM660" s="72">
        <v>5046.34847161572</v>
      </c>
      <c r="AN660" s="70">
        <v>5910.2651965065497</v>
      </c>
      <c r="AP660" s="13"/>
      <c r="AQ660" s="13"/>
      <c r="AR660" s="13"/>
    </row>
    <row r="661" spans="1:44" x14ac:dyDescent="0.25">
      <c r="A661" t="s">
        <v>30</v>
      </c>
      <c r="B661" s="127" t="s">
        <v>1788</v>
      </c>
      <c r="C661" s="441" t="s">
        <v>1789</v>
      </c>
      <c r="D661" s="441">
        <v>45289</v>
      </c>
      <c r="E661" s="442">
        <v>48072</v>
      </c>
      <c r="F661" s="442">
        <v>53421</v>
      </c>
      <c r="G661" s="443">
        <v>714</v>
      </c>
      <c r="H661" s="442">
        <f t="shared" si="24"/>
        <v>1342</v>
      </c>
      <c r="I661" s="442">
        <f t="shared" si="25"/>
        <v>342</v>
      </c>
      <c r="J661" s="444">
        <v>803.94999999999993</v>
      </c>
      <c r="K661" s="445">
        <v>59.794763355930101</v>
      </c>
      <c r="L661" s="445" t="s">
        <v>1790</v>
      </c>
      <c r="M661" s="446">
        <v>2663</v>
      </c>
      <c r="N661" s="447">
        <v>-9.2813888888888894</v>
      </c>
      <c r="O661" s="447">
        <v>-77.646666666666675</v>
      </c>
      <c r="P661" s="448" t="s">
        <v>16</v>
      </c>
      <c r="Q661" s="449"/>
      <c r="R661" s="450">
        <v>11</v>
      </c>
      <c r="S661" s="451">
        <v>323</v>
      </c>
      <c r="T661" s="448" t="s">
        <v>23</v>
      </c>
      <c r="U661" s="443">
        <v>714</v>
      </c>
      <c r="V661" s="452">
        <v>799</v>
      </c>
      <c r="W661" s="452">
        <v>31</v>
      </c>
      <c r="X661" s="453">
        <v>3.879849812265332</v>
      </c>
      <c r="Y661" s="452">
        <v>538</v>
      </c>
      <c r="Z661" s="454">
        <v>28.193054738081223</v>
      </c>
      <c r="AA661" s="454">
        <v>45.766725873297808</v>
      </c>
      <c r="AB661" s="454" t="s">
        <v>16</v>
      </c>
      <c r="AC661" s="455">
        <v>5</v>
      </c>
      <c r="AD661" s="456">
        <v>0.40891465222798673</v>
      </c>
      <c r="AE661" s="456">
        <v>0.7126221262532042</v>
      </c>
      <c r="AF661" s="452">
        <v>14634.053242560001</v>
      </c>
      <c r="AG661" s="454">
        <v>30.441948000000004</v>
      </c>
      <c r="AH661" s="452">
        <v>5224</v>
      </c>
      <c r="AI661" s="454">
        <v>10.867996616393997</v>
      </c>
      <c r="AJ661" s="452">
        <v>12889</v>
      </c>
      <c r="AK661" s="454">
        <v>15306.363315236002</v>
      </c>
      <c r="AL661" s="454">
        <v>2465.4217719254457</v>
      </c>
      <c r="AM661" s="454">
        <v>1103.330118780163</v>
      </c>
      <c r="AN661" s="452">
        <v>3568.7518907056078</v>
      </c>
      <c r="AP661" s="13"/>
      <c r="AQ661" s="13"/>
      <c r="AR661" s="13"/>
    </row>
    <row r="662" spans="1:44" x14ac:dyDescent="0.25">
      <c r="A662" t="s">
        <v>34</v>
      </c>
      <c r="B662" s="112" t="s">
        <v>1791</v>
      </c>
      <c r="C662" s="59" t="s">
        <v>1792</v>
      </c>
      <c r="D662" s="59">
        <v>2585</v>
      </c>
      <c r="E662" s="60">
        <v>2696</v>
      </c>
      <c r="F662" s="60">
        <v>2721</v>
      </c>
      <c r="G662" s="61">
        <v>43</v>
      </c>
      <c r="H662" s="60">
        <f t="shared" si="24"/>
        <v>102</v>
      </c>
      <c r="I662" s="60">
        <f t="shared" si="25"/>
        <v>43</v>
      </c>
      <c r="J662" s="62">
        <v>14.17</v>
      </c>
      <c r="K662" s="63">
        <v>190.26111503175724</v>
      </c>
      <c r="L662" s="63" t="s">
        <v>1793</v>
      </c>
      <c r="M662" s="64">
        <v>2692</v>
      </c>
      <c r="N662" s="65">
        <v>-9.2947222222222212</v>
      </c>
      <c r="O662" s="65">
        <v>-77.625277777777768</v>
      </c>
      <c r="P662" s="66" t="s">
        <v>694</v>
      </c>
      <c r="Q662" s="67"/>
      <c r="R662" s="68"/>
      <c r="S662" s="69">
        <v>16</v>
      </c>
      <c r="T662" s="66" t="s">
        <v>23</v>
      </c>
      <c r="U662" s="61">
        <v>43</v>
      </c>
      <c r="V662" s="70">
        <v>35</v>
      </c>
      <c r="W662" s="70">
        <v>2</v>
      </c>
      <c r="X662" s="71">
        <v>5.7142857142857144</v>
      </c>
      <c r="Y662" s="70">
        <v>24</v>
      </c>
      <c r="Z662" s="72">
        <v>25.539568345323744</v>
      </c>
      <c r="AA662" s="72">
        <v>60.714285714285708</v>
      </c>
      <c r="AB662" s="72" t="s">
        <v>16</v>
      </c>
      <c r="AC662" s="73" t="s">
        <v>16</v>
      </c>
      <c r="AD662" s="373">
        <v>0.46698073622857367</v>
      </c>
      <c r="AE662" s="373" t="s">
        <v>16</v>
      </c>
      <c r="AF662" s="70">
        <v>704.94064400000002</v>
      </c>
      <c r="AG662" s="72">
        <v>26.147649999999999</v>
      </c>
      <c r="AH662" s="70">
        <v>123</v>
      </c>
      <c r="AI662" s="72">
        <v>4.5649280000000001</v>
      </c>
      <c r="AJ662" s="70">
        <v>825</v>
      </c>
      <c r="AK662" s="72">
        <v>866.19039380300001</v>
      </c>
      <c r="AL662" s="72">
        <v>409.11129080118707</v>
      </c>
      <c r="AM662" s="72">
        <v>863.66137611275974</v>
      </c>
      <c r="AN662" s="70">
        <v>1272.7726669139468</v>
      </c>
      <c r="AP662" s="13"/>
      <c r="AQ662" s="13"/>
      <c r="AR662" s="13"/>
    </row>
    <row r="663" spans="1:44" x14ac:dyDescent="0.25">
      <c r="A663" t="s">
        <v>34</v>
      </c>
      <c r="B663" s="112" t="s">
        <v>1794</v>
      </c>
      <c r="C663" s="59" t="s">
        <v>1795</v>
      </c>
      <c r="D663" s="59">
        <v>1706</v>
      </c>
      <c r="E663" s="60">
        <v>1528</v>
      </c>
      <c r="F663" s="60">
        <v>2021</v>
      </c>
      <c r="G663" s="61">
        <v>24</v>
      </c>
      <c r="H663" s="60">
        <f t="shared" si="24"/>
        <v>56</v>
      </c>
      <c r="I663" s="414" t="str">
        <f t="shared" si="25"/>
        <v>-</v>
      </c>
      <c r="J663" s="62">
        <v>11.99</v>
      </c>
      <c r="K663" s="63">
        <v>127.4395329441201</v>
      </c>
      <c r="L663" s="63" t="s">
        <v>1796</v>
      </c>
      <c r="M663" s="64">
        <v>2905</v>
      </c>
      <c r="N663" s="65">
        <v>-9.2391666666666659</v>
      </c>
      <c r="O663" s="65">
        <v>-77.646666666666675</v>
      </c>
      <c r="P663" s="66" t="s">
        <v>45</v>
      </c>
      <c r="Q663" s="67"/>
      <c r="R663" s="68"/>
      <c r="S663" s="69">
        <v>16</v>
      </c>
      <c r="T663" s="66" t="s">
        <v>23</v>
      </c>
      <c r="U663" s="61">
        <v>24</v>
      </c>
      <c r="V663" s="70">
        <v>25</v>
      </c>
      <c r="W663" s="70">
        <v>0</v>
      </c>
      <c r="X663" s="73">
        <v>0</v>
      </c>
      <c r="Y663" s="70">
        <v>12</v>
      </c>
      <c r="Z663" s="72">
        <v>26.515151515151516</v>
      </c>
      <c r="AA663" s="72">
        <v>43.18181818181818</v>
      </c>
      <c r="AB663" s="72" t="s">
        <v>16</v>
      </c>
      <c r="AC663" s="73" t="s">
        <v>16</v>
      </c>
      <c r="AD663" s="373">
        <v>0.29408212818801188</v>
      </c>
      <c r="AE663" s="373" t="s">
        <v>16</v>
      </c>
      <c r="AF663" s="70">
        <v>559.78616160000001</v>
      </c>
      <c r="AG663" s="72">
        <v>36.635220000000004</v>
      </c>
      <c r="AH663" s="70">
        <v>138</v>
      </c>
      <c r="AI663" s="72">
        <v>9.0045300000000008</v>
      </c>
      <c r="AJ663" s="70">
        <v>368</v>
      </c>
      <c r="AK663" s="72">
        <v>410.19628214900001</v>
      </c>
      <c r="AL663" s="72">
        <v>381.59130235602095</v>
      </c>
      <c r="AM663" s="72">
        <v>959.09927356020944</v>
      </c>
      <c r="AN663" s="70">
        <v>1340.6905759162303</v>
      </c>
      <c r="AP663" s="13"/>
      <c r="AQ663" s="13"/>
      <c r="AR663" s="13"/>
    </row>
    <row r="664" spans="1:44" x14ac:dyDescent="0.25">
      <c r="A664" t="s">
        <v>34</v>
      </c>
      <c r="B664" s="113" t="s">
        <v>1797</v>
      </c>
      <c r="C664" s="59" t="s">
        <v>1798</v>
      </c>
      <c r="D664" s="59">
        <v>2470</v>
      </c>
      <c r="E664" s="60">
        <v>2520</v>
      </c>
      <c r="F664" s="60">
        <v>2989</v>
      </c>
      <c r="G664" s="61">
        <v>33</v>
      </c>
      <c r="H664" s="60">
        <f t="shared" si="24"/>
        <v>86</v>
      </c>
      <c r="I664" s="60">
        <f t="shared" si="25"/>
        <v>1</v>
      </c>
      <c r="J664" s="62">
        <v>40.770000000000003</v>
      </c>
      <c r="K664" s="63">
        <v>61.810154525386309</v>
      </c>
      <c r="L664" s="63" t="s">
        <v>1799</v>
      </c>
      <c r="M664" s="64">
        <v>2800</v>
      </c>
      <c r="N664" s="65">
        <v>-9.3577777777777769</v>
      </c>
      <c r="O664" s="65">
        <v>-77.598888888888879</v>
      </c>
      <c r="P664" s="66" t="s">
        <v>45</v>
      </c>
      <c r="Q664" s="67"/>
      <c r="R664" s="68"/>
      <c r="S664" s="69">
        <v>43</v>
      </c>
      <c r="T664" s="66" t="s">
        <v>23</v>
      </c>
      <c r="U664" s="61">
        <v>33</v>
      </c>
      <c r="V664" s="70">
        <v>47</v>
      </c>
      <c r="W664" s="70">
        <v>0</v>
      </c>
      <c r="X664" s="73">
        <v>0</v>
      </c>
      <c r="Y664" s="70">
        <v>36</v>
      </c>
      <c r="Z664" s="72">
        <v>30.973451327433626</v>
      </c>
      <c r="AA664" s="72">
        <v>57.291666666666664</v>
      </c>
      <c r="AB664" s="72" t="s">
        <v>16</v>
      </c>
      <c r="AC664" s="73" t="s">
        <v>39</v>
      </c>
      <c r="AD664" s="373">
        <v>0.37903787485139495</v>
      </c>
      <c r="AE664" s="373" t="s">
        <v>16</v>
      </c>
      <c r="AF664" s="70">
        <v>1161.6507503999999</v>
      </c>
      <c r="AG664" s="72">
        <v>46.097251999999997</v>
      </c>
      <c r="AH664" s="70">
        <v>358</v>
      </c>
      <c r="AI664" s="72">
        <v>14.223649999999999</v>
      </c>
      <c r="AJ664" s="70">
        <v>710</v>
      </c>
      <c r="AK664" s="72">
        <v>631.72753418600007</v>
      </c>
      <c r="AL664" s="72">
        <v>575.41929365079375</v>
      </c>
      <c r="AM664" s="72">
        <v>1386.2560436507936</v>
      </c>
      <c r="AN664" s="70">
        <v>1961.6753373015872</v>
      </c>
      <c r="AP664" s="13"/>
      <c r="AQ664" s="13"/>
      <c r="AR664" s="13"/>
    </row>
    <row r="665" spans="1:44" x14ac:dyDescent="0.25">
      <c r="A665" t="s">
        <v>34</v>
      </c>
      <c r="B665" s="112" t="s">
        <v>1800</v>
      </c>
      <c r="C665" s="59" t="s">
        <v>1801</v>
      </c>
      <c r="D665" s="59">
        <v>1554</v>
      </c>
      <c r="E665" s="60">
        <v>1574</v>
      </c>
      <c r="F665" s="60">
        <v>2056</v>
      </c>
      <c r="G665" s="61">
        <v>22</v>
      </c>
      <c r="H665" s="60">
        <f t="shared" si="24"/>
        <v>71</v>
      </c>
      <c r="I665" s="414" t="str">
        <f t="shared" si="25"/>
        <v>-</v>
      </c>
      <c r="J665" s="62">
        <v>47.22</v>
      </c>
      <c r="K665" s="63">
        <v>33.333333333333336</v>
      </c>
      <c r="L665" s="63" t="s">
        <v>1802</v>
      </c>
      <c r="M665" s="64">
        <v>2749</v>
      </c>
      <c r="N665" s="65">
        <v>-9.2622222222222224</v>
      </c>
      <c r="O665" s="65">
        <v>-77.691666666666677</v>
      </c>
      <c r="P665" s="66" t="s">
        <v>45</v>
      </c>
      <c r="Q665" s="67"/>
      <c r="R665" s="68"/>
      <c r="S665" s="69">
        <v>23</v>
      </c>
      <c r="T665" s="66" t="s">
        <v>23</v>
      </c>
      <c r="U665" s="61">
        <v>22</v>
      </c>
      <c r="V665" s="70">
        <v>41</v>
      </c>
      <c r="W665" s="70">
        <v>0</v>
      </c>
      <c r="X665" s="73">
        <v>0</v>
      </c>
      <c r="Y665" s="70">
        <v>14</v>
      </c>
      <c r="Z665" s="72">
        <v>23.52941176470588</v>
      </c>
      <c r="AA665" s="72">
        <v>29.787234042553191</v>
      </c>
      <c r="AB665" s="72" t="s">
        <v>16</v>
      </c>
      <c r="AC665" s="73" t="s">
        <v>39</v>
      </c>
      <c r="AD665" s="373">
        <v>0.25888364869151942</v>
      </c>
      <c r="AE665" s="373" t="s">
        <v>16</v>
      </c>
      <c r="AF665" s="70">
        <v>660.97285782000006</v>
      </c>
      <c r="AG665" s="72">
        <v>41.993193000000005</v>
      </c>
      <c r="AH665" s="70">
        <v>269</v>
      </c>
      <c r="AI665" s="72">
        <v>17.094519999999999</v>
      </c>
      <c r="AJ665" s="70">
        <v>357</v>
      </c>
      <c r="AK665" s="72">
        <v>730.39901590599993</v>
      </c>
      <c r="AL665" s="72">
        <v>713.33571156289713</v>
      </c>
      <c r="AM665" s="72">
        <v>1298.393583227446</v>
      </c>
      <c r="AN665" s="70">
        <v>2011.7292947903431</v>
      </c>
      <c r="AP665" s="13"/>
      <c r="AQ665" s="13"/>
      <c r="AR665" s="13"/>
    </row>
    <row r="666" spans="1:44" x14ac:dyDescent="0.25">
      <c r="A666" t="s">
        <v>34</v>
      </c>
      <c r="B666" s="112" t="s">
        <v>1803</v>
      </c>
      <c r="C666" s="59" t="s">
        <v>1789</v>
      </c>
      <c r="D666" s="59">
        <v>14203</v>
      </c>
      <c r="E666" s="60">
        <v>15859</v>
      </c>
      <c r="F666" s="60">
        <v>16862</v>
      </c>
      <c r="G666" s="61">
        <v>255</v>
      </c>
      <c r="H666" s="60">
        <f t="shared" si="24"/>
        <v>391</v>
      </c>
      <c r="I666" s="60">
        <f t="shared" si="25"/>
        <v>203</v>
      </c>
      <c r="J666" s="62">
        <v>194.62</v>
      </c>
      <c r="K666" s="63">
        <v>81.487000308293077</v>
      </c>
      <c r="L666" s="63" t="s">
        <v>1790</v>
      </c>
      <c r="M666" s="64">
        <v>2663</v>
      </c>
      <c r="N666" s="65">
        <v>-9.2813888888888894</v>
      </c>
      <c r="O666" s="65">
        <v>-77.646666666666675</v>
      </c>
      <c r="P666" s="66" t="s">
        <v>694</v>
      </c>
      <c r="Q666" s="67"/>
      <c r="R666" s="68"/>
      <c r="S666" s="69">
        <v>78</v>
      </c>
      <c r="T666" s="66" t="s">
        <v>23</v>
      </c>
      <c r="U666" s="61">
        <v>255</v>
      </c>
      <c r="V666" s="70">
        <v>263</v>
      </c>
      <c r="W666" s="70">
        <v>13</v>
      </c>
      <c r="X666" s="71">
        <v>4.9429657794676807</v>
      </c>
      <c r="Y666" s="70">
        <v>208</v>
      </c>
      <c r="Z666" s="72">
        <v>27.395649617871843</v>
      </c>
      <c r="AA666" s="72">
        <v>59.847036328871894</v>
      </c>
      <c r="AB666" s="72" t="s">
        <v>16</v>
      </c>
      <c r="AC666" s="73" t="s">
        <v>16</v>
      </c>
      <c r="AD666" s="373">
        <v>0.44179787856548075</v>
      </c>
      <c r="AE666" s="373" t="s">
        <v>16</v>
      </c>
      <c r="AF666" s="70">
        <v>4018.8775599499995</v>
      </c>
      <c r="AG666" s="72">
        <v>25.341304999999998</v>
      </c>
      <c r="AH666" s="70">
        <v>1765</v>
      </c>
      <c r="AI666" s="72">
        <v>11.12687</v>
      </c>
      <c r="AJ666" s="70">
        <v>4337</v>
      </c>
      <c r="AK666" s="72">
        <v>5379.3173641040021</v>
      </c>
      <c r="AL666" s="72">
        <v>1133.2425026798669</v>
      </c>
      <c r="AM666" s="72">
        <v>1202.4399230720728</v>
      </c>
      <c r="AN666" s="70">
        <v>2335.6824257519397</v>
      </c>
      <c r="AP666" s="13"/>
      <c r="AQ666" s="13"/>
      <c r="AR666" s="13"/>
    </row>
    <row r="667" spans="1:44" x14ac:dyDescent="0.25">
      <c r="A667" t="s">
        <v>34</v>
      </c>
      <c r="B667" s="113" t="s">
        <v>1804</v>
      </c>
      <c r="C667" s="59" t="s">
        <v>1805</v>
      </c>
      <c r="D667" s="59">
        <v>8904</v>
      </c>
      <c r="E667" s="60">
        <v>10179</v>
      </c>
      <c r="F667" s="60">
        <v>11060</v>
      </c>
      <c r="G667" s="61">
        <v>141</v>
      </c>
      <c r="H667" s="60">
        <f t="shared" si="24"/>
        <v>202</v>
      </c>
      <c r="I667" s="60">
        <f t="shared" si="25"/>
        <v>70</v>
      </c>
      <c r="J667" s="62">
        <v>157.49</v>
      </c>
      <c r="K667" s="63">
        <v>64.632675090481925</v>
      </c>
      <c r="L667" s="63" t="s">
        <v>1806</v>
      </c>
      <c r="M667" s="64">
        <v>2767</v>
      </c>
      <c r="N667" s="65">
        <v>-9.3227777777777767</v>
      </c>
      <c r="O667" s="65">
        <v>-77.603611111111107</v>
      </c>
      <c r="P667" s="66" t="s">
        <v>52</v>
      </c>
      <c r="Q667" s="67"/>
      <c r="R667" s="68"/>
      <c r="S667" s="69">
        <v>41</v>
      </c>
      <c r="T667" s="66" t="s">
        <v>23</v>
      </c>
      <c r="U667" s="61">
        <v>141</v>
      </c>
      <c r="V667" s="70">
        <v>175</v>
      </c>
      <c r="W667" s="70">
        <v>8</v>
      </c>
      <c r="X667" s="71">
        <v>4.5714285714285712</v>
      </c>
      <c r="Y667" s="70">
        <v>116</v>
      </c>
      <c r="Z667" s="72">
        <v>26.777020447906523</v>
      </c>
      <c r="AA667" s="72">
        <v>23.480662983425415</v>
      </c>
      <c r="AB667" s="72" t="s">
        <v>16</v>
      </c>
      <c r="AC667" s="73" t="s">
        <v>16</v>
      </c>
      <c r="AD667" s="373">
        <v>0.41616303030685925</v>
      </c>
      <c r="AE667" s="373" t="s">
        <v>16</v>
      </c>
      <c r="AF667" s="70">
        <v>2494.6981265700001</v>
      </c>
      <c r="AG667" s="72">
        <v>24.508283000000002</v>
      </c>
      <c r="AH667" s="70">
        <v>1222</v>
      </c>
      <c r="AI667" s="72">
        <v>12.00798</v>
      </c>
      <c r="AJ667" s="70">
        <v>2190</v>
      </c>
      <c r="AK667" s="72">
        <v>3221.5611817869999</v>
      </c>
      <c r="AL667" s="72">
        <v>254.56462127910407</v>
      </c>
      <c r="AM667" s="72">
        <v>1467.7619284802036</v>
      </c>
      <c r="AN667" s="70">
        <v>1722.3265497593079</v>
      </c>
      <c r="AP667" s="13"/>
      <c r="AQ667" s="13"/>
      <c r="AR667" s="13"/>
    </row>
    <row r="668" spans="1:44" x14ac:dyDescent="0.25">
      <c r="A668" t="s">
        <v>34</v>
      </c>
      <c r="B668" s="113" t="s">
        <v>1807</v>
      </c>
      <c r="C668" s="59" t="s">
        <v>1808</v>
      </c>
      <c r="D668" s="59">
        <v>1556</v>
      </c>
      <c r="E668" s="60">
        <v>1447</v>
      </c>
      <c r="F668" s="60">
        <v>1721</v>
      </c>
      <c r="G668" s="61">
        <v>35</v>
      </c>
      <c r="H668" s="60">
        <f t="shared" si="24"/>
        <v>54</v>
      </c>
      <c r="I668" s="60">
        <f t="shared" si="25"/>
        <v>13</v>
      </c>
      <c r="J668" s="62">
        <v>11.74</v>
      </c>
      <c r="K668" s="63">
        <v>123.25383304940375</v>
      </c>
      <c r="L668" s="63" t="s">
        <v>1809</v>
      </c>
      <c r="M668" s="64">
        <v>2830</v>
      </c>
      <c r="N668" s="65">
        <v>-9.3652777777777771</v>
      </c>
      <c r="O668" s="65">
        <v>-77.580833333333331</v>
      </c>
      <c r="P668" s="66" t="s">
        <v>45</v>
      </c>
      <c r="Q668" s="67"/>
      <c r="R668" s="68"/>
      <c r="S668" s="69">
        <v>14</v>
      </c>
      <c r="T668" s="66" t="s">
        <v>23</v>
      </c>
      <c r="U668" s="61">
        <v>35</v>
      </c>
      <c r="V668" s="70">
        <v>25</v>
      </c>
      <c r="W668" s="70">
        <v>1</v>
      </c>
      <c r="X668" s="71">
        <v>4</v>
      </c>
      <c r="Y668" s="70">
        <v>17</v>
      </c>
      <c r="Z668" s="72">
        <v>26.595744680851062</v>
      </c>
      <c r="AA668" s="72">
        <v>37.878787878787875</v>
      </c>
      <c r="AB668" s="72" t="s">
        <v>16</v>
      </c>
      <c r="AC668" s="73" t="s">
        <v>16</v>
      </c>
      <c r="AD668" s="373">
        <v>0.42611148255643122</v>
      </c>
      <c r="AE668" s="373" t="s">
        <v>16</v>
      </c>
      <c r="AF668" s="70">
        <v>378.35649549999999</v>
      </c>
      <c r="AG668" s="72">
        <v>26.147649999999999</v>
      </c>
      <c r="AH668" s="70">
        <v>213</v>
      </c>
      <c r="AI668" s="72">
        <v>14.68581</v>
      </c>
      <c r="AJ668" s="70">
        <v>437</v>
      </c>
      <c r="AK668" s="72">
        <v>278.65568350799998</v>
      </c>
      <c r="AL668" s="72">
        <v>812.89201796821021</v>
      </c>
      <c r="AM668" s="72">
        <v>1342.5927988942638</v>
      </c>
      <c r="AN668" s="70">
        <v>2155.4848168624744</v>
      </c>
      <c r="AP668" s="13"/>
      <c r="AQ668" s="13"/>
      <c r="AR668" s="13"/>
    </row>
    <row r="669" spans="1:44" x14ac:dyDescent="0.25">
      <c r="A669" t="s">
        <v>34</v>
      </c>
      <c r="B669" s="112" t="s">
        <v>1810</v>
      </c>
      <c r="C669" s="59" t="s">
        <v>1811</v>
      </c>
      <c r="D669" s="59">
        <v>2632</v>
      </c>
      <c r="E669" s="60">
        <v>2483</v>
      </c>
      <c r="F669" s="60">
        <v>2955</v>
      </c>
      <c r="G669" s="61">
        <v>35</v>
      </c>
      <c r="H669" s="60">
        <f t="shared" si="24"/>
        <v>67</v>
      </c>
      <c r="I669" s="60">
        <f t="shared" si="25"/>
        <v>2</v>
      </c>
      <c r="J669" s="62">
        <v>133.88999999999999</v>
      </c>
      <c r="K669" s="63">
        <v>18.545074314735981</v>
      </c>
      <c r="L669" s="63" t="s">
        <v>1812</v>
      </c>
      <c r="M669" s="64">
        <v>2956</v>
      </c>
      <c r="N669" s="65">
        <v>-9.3683333333333341</v>
      </c>
      <c r="O669" s="65">
        <v>-77.564444444444447</v>
      </c>
      <c r="P669" s="66" t="s">
        <v>45</v>
      </c>
      <c r="Q669" s="67"/>
      <c r="R669" s="68"/>
      <c r="S669" s="69">
        <v>16</v>
      </c>
      <c r="T669" s="66" t="s">
        <v>23</v>
      </c>
      <c r="U669" s="61">
        <v>35</v>
      </c>
      <c r="V669" s="70">
        <v>52</v>
      </c>
      <c r="W669" s="70">
        <v>0</v>
      </c>
      <c r="X669" s="73">
        <v>0</v>
      </c>
      <c r="Y669" s="70">
        <v>32</v>
      </c>
      <c r="Z669" s="72">
        <v>40.849673202614376</v>
      </c>
      <c r="AA669" s="72">
        <v>36.799999999999997</v>
      </c>
      <c r="AB669" s="72" t="s">
        <v>16</v>
      </c>
      <c r="AC669" s="73" t="s">
        <v>39</v>
      </c>
      <c r="AD669" s="373">
        <v>0.25626674016517237</v>
      </c>
      <c r="AE669" s="373" t="s">
        <v>16</v>
      </c>
      <c r="AF669" s="70">
        <v>1477.6702718699999</v>
      </c>
      <c r="AG669" s="72">
        <v>59.511488999999997</v>
      </c>
      <c r="AH669" s="70">
        <v>239</v>
      </c>
      <c r="AI669" s="72">
        <v>9.6197359999999996</v>
      </c>
      <c r="AJ669" s="70">
        <v>694</v>
      </c>
      <c r="AK669" s="72">
        <v>607.16595578200008</v>
      </c>
      <c r="AL669" s="72">
        <v>426.61424083769629</v>
      </c>
      <c r="AM669" s="72">
        <v>300.67167136528394</v>
      </c>
      <c r="AN669" s="70">
        <v>727.28591220298028</v>
      </c>
      <c r="AP669" s="13"/>
      <c r="AQ669" s="13"/>
      <c r="AR669" s="13"/>
    </row>
    <row r="670" spans="1:44" x14ac:dyDescent="0.25">
      <c r="A670" t="s">
        <v>34</v>
      </c>
      <c r="B670" s="112" t="s">
        <v>1813</v>
      </c>
      <c r="C670" s="59" t="s">
        <v>1814</v>
      </c>
      <c r="D670" s="59">
        <v>3391</v>
      </c>
      <c r="E670" s="60">
        <v>2955</v>
      </c>
      <c r="F670" s="60">
        <v>4086</v>
      </c>
      <c r="G670" s="61">
        <v>41</v>
      </c>
      <c r="H670" s="60">
        <f t="shared" si="24"/>
        <v>95</v>
      </c>
      <c r="I670" s="60">
        <f t="shared" si="25"/>
        <v>10</v>
      </c>
      <c r="J670" s="62">
        <v>130.19</v>
      </c>
      <c r="K670" s="63">
        <v>22.697595821491667</v>
      </c>
      <c r="L670" s="63" t="s">
        <v>1815</v>
      </c>
      <c r="M670" s="64">
        <v>3036</v>
      </c>
      <c r="N670" s="65">
        <v>-9.2316666666666674</v>
      </c>
      <c r="O670" s="65">
        <v>-77.625</v>
      </c>
      <c r="P670" s="66" t="s">
        <v>45</v>
      </c>
      <c r="Q670" s="67"/>
      <c r="R670" s="68"/>
      <c r="S670" s="69">
        <v>18</v>
      </c>
      <c r="T670" s="66" t="s">
        <v>23</v>
      </c>
      <c r="U670" s="61">
        <v>41</v>
      </c>
      <c r="V670" s="70">
        <v>48</v>
      </c>
      <c r="W670" s="70">
        <v>2</v>
      </c>
      <c r="X670" s="71">
        <v>4.1666666666666661</v>
      </c>
      <c r="Y670" s="70">
        <v>11</v>
      </c>
      <c r="Z670" s="72">
        <v>31.03448275862069</v>
      </c>
      <c r="AA670" s="72">
        <v>52.083333333333336</v>
      </c>
      <c r="AB670" s="72" t="s">
        <v>16</v>
      </c>
      <c r="AC670" s="73" t="s">
        <v>39</v>
      </c>
      <c r="AD670" s="373">
        <v>0.24623126055412739</v>
      </c>
      <c r="AE670" s="373" t="s">
        <v>16</v>
      </c>
      <c r="AF670" s="70">
        <v>772.66305750000004</v>
      </c>
      <c r="AG670" s="72">
        <v>26.147649999999999</v>
      </c>
      <c r="AH670" s="70">
        <v>309</v>
      </c>
      <c r="AI670" s="72">
        <v>10.46035</v>
      </c>
      <c r="AJ670" s="70">
        <v>1244</v>
      </c>
      <c r="AK670" s="72">
        <v>974.50807821800095</v>
      </c>
      <c r="AL670" s="72">
        <v>434.21271742808801</v>
      </c>
      <c r="AM670" s="72">
        <v>713.39546531302869</v>
      </c>
      <c r="AN670" s="70">
        <v>1147.6081827411167</v>
      </c>
      <c r="AP670" s="13"/>
      <c r="AQ670" s="13"/>
      <c r="AR670" s="13"/>
    </row>
    <row r="671" spans="1:44" x14ac:dyDescent="0.25">
      <c r="A671" t="s">
        <v>34</v>
      </c>
      <c r="B671" s="113" t="s">
        <v>1816</v>
      </c>
      <c r="C671" s="59" t="s">
        <v>1817</v>
      </c>
      <c r="D671" s="59">
        <v>3030</v>
      </c>
      <c r="E671" s="60">
        <v>3608</v>
      </c>
      <c r="F671" s="60">
        <v>3422</v>
      </c>
      <c r="G671" s="61">
        <v>47</v>
      </c>
      <c r="H671" s="60">
        <f t="shared" si="24"/>
        <v>108</v>
      </c>
      <c r="I671" s="414" t="str">
        <f t="shared" si="25"/>
        <v>-</v>
      </c>
      <c r="J671" s="62">
        <v>15.44</v>
      </c>
      <c r="K671" s="63">
        <v>233.67875647668396</v>
      </c>
      <c r="L671" s="63" t="s">
        <v>1818</v>
      </c>
      <c r="M671" s="64">
        <v>2606</v>
      </c>
      <c r="N671" s="65">
        <v>-9.2708333333333339</v>
      </c>
      <c r="O671" s="65">
        <v>-77.677500000000009</v>
      </c>
      <c r="P671" s="66" t="s">
        <v>45</v>
      </c>
      <c r="Q671" s="67"/>
      <c r="R671" s="68"/>
      <c r="S671" s="69">
        <v>15</v>
      </c>
      <c r="T671" s="66" t="s">
        <v>23</v>
      </c>
      <c r="U671" s="61">
        <v>47</v>
      </c>
      <c r="V671" s="70">
        <v>45</v>
      </c>
      <c r="W671" s="70">
        <v>3</v>
      </c>
      <c r="X671" s="71">
        <v>6.666666666666667</v>
      </c>
      <c r="Y671" s="70">
        <v>28</v>
      </c>
      <c r="Z671" s="72">
        <v>19.741100323624593</v>
      </c>
      <c r="AA671" s="72">
        <v>48.672566371681413</v>
      </c>
      <c r="AB671" s="72" t="s">
        <v>16</v>
      </c>
      <c r="AC671" s="73" t="s">
        <v>16</v>
      </c>
      <c r="AD671" s="373">
        <v>0.45879783614281244</v>
      </c>
      <c r="AE671" s="373" t="s">
        <v>16</v>
      </c>
      <c r="AF671" s="70">
        <v>1246.37537376</v>
      </c>
      <c r="AG671" s="72">
        <v>34.544772000000002</v>
      </c>
      <c r="AH671" s="70">
        <v>266</v>
      </c>
      <c r="AI671" s="72">
        <v>7.3846040000000004</v>
      </c>
      <c r="AJ671" s="70">
        <v>960</v>
      </c>
      <c r="AK671" s="72">
        <v>1236.5067621549999</v>
      </c>
      <c r="AL671" s="72">
        <v>220.40995288248342</v>
      </c>
      <c r="AM671" s="72">
        <v>274.22365853658533</v>
      </c>
      <c r="AN671" s="70">
        <v>494.63361141906881</v>
      </c>
      <c r="AP671" s="13"/>
      <c r="AQ671" s="13"/>
      <c r="AR671" s="13"/>
    </row>
    <row r="672" spans="1:44" x14ac:dyDescent="0.25">
      <c r="A672" t="s">
        <v>34</v>
      </c>
      <c r="B672" s="112" t="s">
        <v>1819</v>
      </c>
      <c r="C672" s="59" t="s">
        <v>1820</v>
      </c>
      <c r="D672" s="59">
        <v>3258</v>
      </c>
      <c r="E672" s="60">
        <v>3223</v>
      </c>
      <c r="F672" s="60">
        <v>3528</v>
      </c>
      <c r="G672" s="61">
        <v>40</v>
      </c>
      <c r="H672" s="60">
        <f t="shared" si="24"/>
        <v>110</v>
      </c>
      <c r="I672" s="414" t="str">
        <f t="shared" si="25"/>
        <v>-</v>
      </c>
      <c r="J672" s="62">
        <v>46.43</v>
      </c>
      <c r="K672" s="63">
        <v>69.41632565151842</v>
      </c>
      <c r="L672" s="63" t="s">
        <v>1821</v>
      </c>
      <c r="M672" s="64">
        <v>2836</v>
      </c>
      <c r="N672" s="65">
        <v>-9.3775000000000013</v>
      </c>
      <c r="O672" s="65">
        <v>-77.592222222222219</v>
      </c>
      <c r="P672" s="66" t="s">
        <v>45</v>
      </c>
      <c r="Q672" s="67"/>
      <c r="R672" s="68"/>
      <c r="S672" s="69">
        <v>43</v>
      </c>
      <c r="T672" s="66" t="s">
        <v>23</v>
      </c>
      <c r="U672" s="61">
        <v>40</v>
      </c>
      <c r="V672" s="70">
        <v>43</v>
      </c>
      <c r="W672" s="70">
        <v>2</v>
      </c>
      <c r="X672" s="71">
        <v>4.6511627906976747</v>
      </c>
      <c r="Y672" s="70">
        <v>40</v>
      </c>
      <c r="Z672" s="72">
        <v>32.036613272311214</v>
      </c>
      <c r="AA672" s="72">
        <v>40.952380952380949</v>
      </c>
      <c r="AB672" s="72" t="s">
        <v>16</v>
      </c>
      <c r="AC672" s="73" t="s">
        <v>39</v>
      </c>
      <c r="AD672" s="373">
        <v>0.39976031036067561</v>
      </c>
      <c r="AE672" s="373" t="s">
        <v>16</v>
      </c>
      <c r="AF672" s="70">
        <v>1107.1952884300001</v>
      </c>
      <c r="AG672" s="72">
        <v>34.352941000000001</v>
      </c>
      <c r="AH672" s="70">
        <v>334</v>
      </c>
      <c r="AI672" s="72">
        <v>10.37092</v>
      </c>
      <c r="AJ672" s="70">
        <v>767</v>
      </c>
      <c r="AK672" s="72">
        <v>970.13506363800013</v>
      </c>
      <c r="AL672" s="72">
        <v>333.57269624573382</v>
      </c>
      <c r="AM672" s="72">
        <v>1019.7993360223394</v>
      </c>
      <c r="AN672" s="70">
        <v>1353.3720322680731</v>
      </c>
      <c r="AP672" s="13"/>
      <c r="AQ672" s="13"/>
      <c r="AR672" s="13"/>
    </row>
    <row r="673" spans="1:44" x14ac:dyDescent="0.25">
      <c r="A673" t="s">
        <v>30</v>
      </c>
      <c r="B673" s="127" t="s">
        <v>1822</v>
      </c>
      <c r="C673" s="441" t="s">
        <v>1823</v>
      </c>
      <c r="D673" s="441">
        <v>22037</v>
      </c>
      <c r="E673" s="442">
        <v>18816</v>
      </c>
      <c r="F673" s="442">
        <v>20650</v>
      </c>
      <c r="G673" s="443">
        <v>310</v>
      </c>
      <c r="H673" s="442">
        <f t="shared" si="24"/>
        <v>492</v>
      </c>
      <c r="I673" s="442">
        <f t="shared" si="25"/>
        <v>200</v>
      </c>
      <c r="J673" s="444">
        <v>624.25</v>
      </c>
      <c r="K673" s="445">
        <v>30.14177012414898</v>
      </c>
      <c r="L673" s="445" t="s">
        <v>1824</v>
      </c>
      <c r="M673" s="446">
        <v>3145</v>
      </c>
      <c r="N673" s="447">
        <v>-9.0941666666666681</v>
      </c>
      <c r="O673" s="447">
        <v>-77.328888888888883</v>
      </c>
      <c r="P673" s="448" t="s">
        <v>16</v>
      </c>
      <c r="Q673" s="449"/>
      <c r="R673" s="450">
        <v>3</v>
      </c>
      <c r="S673" s="451">
        <v>233</v>
      </c>
      <c r="T673" s="448" t="s">
        <v>23</v>
      </c>
      <c r="U673" s="443">
        <v>310</v>
      </c>
      <c r="V673" s="452">
        <v>294</v>
      </c>
      <c r="W673" s="452">
        <v>24</v>
      </c>
      <c r="X673" s="453">
        <v>8.1632653061224492</v>
      </c>
      <c r="Y673" s="452">
        <v>157</v>
      </c>
      <c r="Z673" s="454">
        <v>34.354382657869934</v>
      </c>
      <c r="AA673" s="454">
        <v>46.89265536723164</v>
      </c>
      <c r="AB673" s="454" t="s">
        <v>16</v>
      </c>
      <c r="AC673" s="455">
        <v>2</v>
      </c>
      <c r="AD673" s="456">
        <v>0.30596855323261879</v>
      </c>
      <c r="AE673" s="456">
        <v>0.68918198272537068</v>
      </c>
      <c r="AF673" s="452">
        <v>7775.5959052799999</v>
      </c>
      <c r="AG673" s="454">
        <v>41.324382999999997</v>
      </c>
      <c r="AH673" s="452">
        <v>3233</v>
      </c>
      <c r="AI673" s="454">
        <v>17.184351185107261</v>
      </c>
      <c r="AJ673" s="452">
        <v>5092</v>
      </c>
      <c r="AK673" s="454">
        <v>3879.301677511</v>
      </c>
      <c r="AL673" s="454">
        <v>2349.4050473001698</v>
      </c>
      <c r="AM673" s="454">
        <v>1836.8157621173466</v>
      </c>
      <c r="AN673" s="452">
        <v>4186.2208094175166</v>
      </c>
      <c r="AP673" s="13"/>
      <c r="AQ673" s="13"/>
      <c r="AR673" s="13"/>
    </row>
    <row r="674" spans="1:44" x14ac:dyDescent="0.25">
      <c r="A674" t="s">
        <v>34</v>
      </c>
      <c r="B674" s="113" t="s">
        <v>1825</v>
      </c>
      <c r="C674" s="59" t="s">
        <v>645</v>
      </c>
      <c r="D674" s="59">
        <v>12511</v>
      </c>
      <c r="E674" s="60">
        <v>11156</v>
      </c>
      <c r="F674" s="60">
        <v>11546</v>
      </c>
      <c r="G674" s="61">
        <v>188</v>
      </c>
      <c r="H674" s="60">
        <f t="shared" si="24"/>
        <v>285</v>
      </c>
      <c r="I674" s="60">
        <f t="shared" si="25"/>
        <v>200</v>
      </c>
      <c r="J674" s="62">
        <v>256.45</v>
      </c>
      <c r="K674" s="63">
        <v>43.501657243127319</v>
      </c>
      <c r="L674" s="63" t="s">
        <v>1824</v>
      </c>
      <c r="M674" s="64">
        <v>3145</v>
      </c>
      <c r="N674" s="65">
        <v>-9.0941666666666681</v>
      </c>
      <c r="O674" s="65">
        <v>-77.328888888888883</v>
      </c>
      <c r="P674" s="66" t="s">
        <v>52</v>
      </c>
      <c r="Q674" s="67"/>
      <c r="R674" s="68"/>
      <c r="S674" s="69">
        <v>135</v>
      </c>
      <c r="T674" s="66" t="s">
        <v>23</v>
      </c>
      <c r="U674" s="61">
        <v>188</v>
      </c>
      <c r="V674" s="70">
        <v>175</v>
      </c>
      <c r="W674" s="70">
        <v>15</v>
      </c>
      <c r="X674" s="71">
        <v>8.5714285714285712</v>
      </c>
      <c r="Y674" s="70">
        <v>109</v>
      </c>
      <c r="Z674" s="72">
        <v>31.826401446654611</v>
      </c>
      <c r="AA674" s="72">
        <v>49.603174603174608</v>
      </c>
      <c r="AB674" s="72" t="s">
        <v>16</v>
      </c>
      <c r="AC674" s="73" t="s">
        <v>16</v>
      </c>
      <c r="AD674" s="373">
        <v>0.33528821094307459</v>
      </c>
      <c r="AE674" s="373" t="s">
        <v>16</v>
      </c>
      <c r="AF674" s="70">
        <v>3931.7781356399992</v>
      </c>
      <c r="AG674" s="72">
        <v>35.243618999999995</v>
      </c>
      <c r="AH674" s="70">
        <v>1790</v>
      </c>
      <c r="AI674" s="72">
        <v>16.045760000000001</v>
      </c>
      <c r="AJ674" s="70">
        <v>3409</v>
      </c>
      <c r="AK674" s="72">
        <v>2810.838221475</v>
      </c>
      <c r="AL674" s="72">
        <v>1010.0668070993185</v>
      </c>
      <c r="AM674" s="72">
        <v>2198.3480530656143</v>
      </c>
      <c r="AN674" s="70">
        <v>3208.4148601649331</v>
      </c>
      <c r="AP674" s="13"/>
      <c r="AQ674" s="13"/>
      <c r="AR674" s="13"/>
    </row>
    <row r="675" spans="1:44" x14ac:dyDescent="0.25">
      <c r="A675" t="s">
        <v>34</v>
      </c>
      <c r="B675" s="113" t="s">
        <v>1826</v>
      </c>
      <c r="C675" s="59" t="s">
        <v>267</v>
      </c>
      <c r="D675" s="59">
        <v>4066</v>
      </c>
      <c r="E675" s="60">
        <v>3324</v>
      </c>
      <c r="F675" s="60">
        <v>3995</v>
      </c>
      <c r="G675" s="61">
        <v>54</v>
      </c>
      <c r="H675" s="60">
        <f t="shared" si="24"/>
        <v>67</v>
      </c>
      <c r="I675" s="414" t="str">
        <f t="shared" si="25"/>
        <v>-</v>
      </c>
      <c r="J675" s="62">
        <v>197.39</v>
      </c>
      <c r="K675" s="63">
        <v>16.83975885303207</v>
      </c>
      <c r="L675" s="63" t="s">
        <v>1827</v>
      </c>
      <c r="M675" s="64">
        <v>2890</v>
      </c>
      <c r="N675" s="65">
        <v>-8.975833333333334</v>
      </c>
      <c r="O675" s="65">
        <v>-77.189166666666665</v>
      </c>
      <c r="P675" s="66" t="s">
        <v>68</v>
      </c>
      <c r="Q675" s="67"/>
      <c r="R675" s="68"/>
      <c r="S675" s="69">
        <v>37</v>
      </c>
      <c r="T675" s="66" t="s">
        <v>23</v>
      </c>
      <c r="U675" s="61">
        <v>54</v>
      </c>
      <c r="V675" s="70">
        <v>50</v>
      </c>
      <c r="W675" s="70">
        <v>2</v>
      </c>
      <c r="X675" s="71">
        <v>4</v>
      </c>
      <c r="Y675" s="70">
        <v>17</v>
      </c>
      <c r="Z675" s="72">
        <v>40.825688073394495</v>
      </c>
      <c r="AA675" s="72">
        <v>59.375</v>
      </c>
      <c r="AB675" s="72" t="s">
        <v>16</v>
      </c>
      <c r="AC675" s="73" t="s">
        <v>39</v>
      </c>
      <c r="AD675" s="373">
        <v>0.23636185463283316</v>
      </c>
      <c r="AE675" s="373" t="s">
        <v>16</v>
      </c>
      <c r="AF675" s="70">
        <v>1767.5256983999998</v>
      </c>
      <c r="AG675" s="72">
        <v>53.174659999999996</v>
      </c>
      <c r="AH675" s="70">
        <v>587</v>
      </c>
      <c r="AI675" s="72">
        <v>17.644459999999999</v>
      </c>
      <c r="AJ675" s="70">
        <v>653</v>
      </c>
      <c r="AK675" s="72">
        <v>561.61780798100006</v>
      </c>
      <c r="AL675" s="72">
        <v>569.18538507821904</v>
      </c>
      <c r="AM675" s="72">
        <v>476.51316787003611</v>
      </c>
      <c r="AN675" s="70">
        <v>1045.6985529482552</v>
      </c>
      <c r="AP675" s="13"/>
      <c r="AQ675" s="13"/>
      <c r="AR675" s="13"/>
    </row>
    <row r="676" spans="1:44" x14ac:dyDescent="0.25">
      <c r="A676" t="s">
        <v>34</v>
      </c>
      <c r="B676" s="113" t="s">
        <v>1828</v>
      </c>
      <c r="C676" s="59" t="s">
        <v>1829</v>
      </c>
      <c r="D676" s="59">
        <v>5460</v>
      </c>
      <c r="E676" s="60">
        <v>4336</v>
      </c>
      <c r="F676" s="60">
        <v>5109</v>
      </c>
      <c r="G676" s="61">
        <v>69</v>
      </c>
      <c r="H676" s="60">
        <f t="shared" si="24"/>
        <v>140</v>
      </c>
      <c r="I676" s="414" t="str">
        <f t="shared" si="25"/>
        <v>-</v>
      </c>
      <c r="J676" s="62">
        <v>170.41</v>
      </c>
      <c r="K676" s="63">
        <v>25.444516166891614</v>
      </c>
      <c r="L676" s="63" t="s">
        <v>1830</v>
      </c>
      <c r="M676" s="64">
        <v>3257</v>
      </c>
      <c r="N676" s="65">
        <v>-8.9911111111111097</v>
      </c>
      <c r="O676" s="65">
        <v>-77.291388888888889</v>
      </c>
      <c r="P676" s="66" t="s">
        <v>38</v>
      </c>
      <c r="Q676" s="67"/>
      <c r="R676" s="68"/>
      <c r="S676" s="69">
        <v>61</v>
      </c>
      <c r="T676" s="66" t="s">
        <v>23</v>
      </c>
      <c r="U676" s="61">
        <v>69</v>
      </c>
      <c r="V676" s="70">
        <v>69</v>
      </c>
      <c r="W676" s="70">
        <v>7</v>
      </c>
      <c r="X676" s="71">
        <v>10.144927536231885</v>
      </c>
      <c r="Y676" s="70">
        <v>31</v>
      </c>
      <c r="Z676" s="72">
        <v>34.310344827586206</v>
      </c>
      <c r="AA676" s="72">
        <v>36.612021857923501</v>
      </c>
      <c r="AB676" s="72" t="s">
        <v>16</v>
      </c>
      <c r="AC676" s="73" t="s">
        <v>39</v>
      </c>
      <c r="AD676" s="373">
        <v>0.26874519194945423</v>
      </c>
      <c r="AE676" s="373" t="s">
        <v>16</v>
      </c>
      <c r="AF676" s="70">
        <v>2020.5405315200001</v>
      </c>
      <c r="AG676" s="72">
        <v>46.599181999999999</v>
      </c>
      <c r="AH676" s="70">
        <v>844</v>
      </c>
      <c r="AI676" s="72">
        <v>19.46463</v>
      </c>
      <c r="AJ676" s="70">
        <v>1030</v>
      </c>
      <c r="AK676" s="72">
        <v>506.84564805500003</v>
      </c>
      <c r="AL676" s="72">
        <v>756.92072647601481</v>
      </c>
      <c r="AM676" s="72">
        <v>1949.4521978782288</v>
      </c>
      <c r="AN676" s="70">
        <v>2706.3729243542434</v>
      </c>
      <c r="AP676" s="13"/>
      <c r="AQ676" s="13"/>
      <c r="AR676" s="13"/>
    </row>
    <row r="677" spans="1:44" x14ac:dyDescent="0.25">
      <c r="A677" t="s">
        <v>30</v>
      </c>
      <c r="B677" s="127" t="s">
        <v>1831</v>
      </c>
      <c r="C677" s="441" t="s">
        <v>1832</v>
      </c>
      <c r="D677" s="441">
        <v>43655</v>
      </c>
      <c r="E677" s="442">
        <v>53115</v>
      </c>
      <c r="F677" s="442">
        <v>53768</v>
      </c>
      <c r="G677" s="443">
        <v>931</v>
      </c>
      <c r="H677" s="442">
        <f t="shared" si="24"/>
        <v>1004</v>
      </c>
      <c r="I677" s="442">
        <f t="shared" si="25"/>
        <v>333</v>
      </c>
      <c r="J677" s="444">
        <v>2261.0299999999997</v>
      </c>
      <c r="K677" s="445">
        <v>23.491506083510615</v>
      </c>
      <c r="L677" s="445" t="s">
        <v>1833</v>
      </c>
      <c r="M677" s="446">
        <v>59</v>
      </c>
      <c r="N677" s="447">
        <v>-9.475833333333334</v>
      </c>
      <c r="O677" s="447">
        <v>-78.30638888888889</v>
      </c>
      <c r="P677" s="448" t="s">
        <v>16</v>
      </c>
      <c r="Q677" s="449"/>
      <c r="R677" s="450">
        <v>4</v>
      </c>
      <c r="S677" s="451">
        <v>164</v>
      </c>
      <c r="T677" s="448" t="s">
        <v>23</v>
      </c>
      <c r="U677" s="443">
        <v>931</v>
      </c>
      <c r="V677" s="452">
        <v>796</v>
      </c>
      <c r="W677" s="452">
        <v>34</v>
      </c>
      <c r="X677" s="453">
        <v>4.2713567839195976</v>
      </c>
      <c r="Y677" s="452">
        <v>486</v>
      </c>
      <c r="Z677" s="454">
        <v>13.84541295449073</v>
      </c>
      <c r="AA677" s="454">
        <v>52.904820766378243</v>
      </c>
      <c r="AB677" s="454" t="s">
        <v>16</v>
      </c>
      <c r="AC677" s="455">
        <v>1</v>
      </c>
      <c r="AD677" s="456">
        <v>0.55730092075488447</v>
      </c>
      <c r="AE677" s="456">
        <v>0.66858390901880882</v>
      </c>
      <c r="AF677" s="452">
        <v>9846.3790274999992</v>
      </c>
      <c r="AG677" s="454">
        <v>18.537849999999999</v>
      </c>
      <c r="AH677" s="452">
        <v>1566</v>
      </c>
      <c r="AI677" s="454">
        <v>2.9483133139771125</v>
      </c>
      <c r="AJ677" s="452">
        <v>15974</v>
      </c>
      <c r="AK677" s="454">
        <v>21525.97664229498</v>
      </c>
      <c r="AL677" s="454">
        <v>1791.8763740939473</v>
      </c>
      <c r="AM677" s="454">
        <v>773.79794634284087</v>
      </c>
      <c r="AN677" s="452">
        <v>2565.6743204367881</v>
      </c>
      <c r="AP677" s="13"/>
      <c r="AQ677" s="13"/>
      <c r="AR677" s="13"/>
    </row>
    <row r="678" spans="1:44" x14ac:dyDescent="0.25">
      <c r="A678" t="s">
        <v>34</v>
      </c>
      <c r="B678" s="112" t="s">
        <v>1834</v>
      </c>
      <c r="C678" s="59" t="s">
        <v>1835</v>
      </c>
      <c r="D678" s="59">
        <v>4066</v>
      </c>
      <c r="E678" s="60">
        <v>5003</v>
      </c>
      <c r="F678" s="60">
        <v>5095</v>
      </c>
      <c r="G678" s="61">
        <v>81</v>
      </c>
      <c r="H678" s="60">
        <f t="shared" si="24"/>
        <v>108</v>
      </c>
      <c r="I678" s="60">
        <f t="shared" si="25"/>
        <v>35</v>
      </c>
      <c r="J678" s="62">
        <v>476.62</v>
      </c>
      <c r="K678" s="63">
        <v>10.496831857664386</v>
      </c>
      <c r="L678" s="63" t="s">
        <v>1836</v>
      </c>
      <c r="M678" s="64">
        <v>225</v>
      </c>
      <c r="N678" s="65">
        <v>-9.4324999999999992</v>
      </c>
      <c r="O678" s="65">
        <v>-78.206944444444446</v>
      </c>
      <c r="P678" s="66" t="s">
        <v>38</v>
      </c>
      <c r="Q678" s="67"/>
      <c r="R678" s="68"/>
      <c r="S678" s="69">
        <v>37</v>
      </c>
      <c r="T678" s="66" t="s">
        <v>23</v>
      </c>
      <c r="U678" s="61">
        <v>81</v>
      </c>
      <c r="V678" s="70">
        <v>77</v>
      </c>
      <c r="W678" s="70">
        <v>4</v>
      </c>
      <c r="X678" s="71">
        <v>5.1948051948051948</v>
      </c>
      <c r="Y678" s="70">
        <v>46</v>
      </c>
      <c r="Z678" s="72">
        <v>15.107913669064748</v>
      </c>
      <c r="AA678" s="72">
        <v>52.517985611510788</v>
      </c>
      <c r="AB678" s="72" t="s">
        <v>16</v>
      </c>
      <c r="AC678" s="73" t="s">
        <v>16</v>
      </c>
      <c r="AD678" s="373">
        <v>0.48504746708083746</v>
      </c>
      <c r="AE678" s="373" t="s">
        <v>16</v>
      </c>
      <c r="AF678" s="70">
        <v>1212.7342042</v>
      </c>
      <c r="AG678" s="72">
        <v>24.24014</v>
      </c>
      <c r="AH678" s="70">
        <v>213</v>
      </c>
      <c r="AI678" s="72">
        <v>4.2603520000000001</v>
      </c>
      <c r="AJ678" s="70">
        <v>1299</v>
      </c>
      <c r="AK678" s="72">
        <v>1899.223560832</v>
      </c>
      <c r="AL678" s="72">
        <v>660.90479112532478</v>
      </c>
      <c r="AM678" s="72">
        <v>1272.8500519688187</v>
      </c>
      <c r="AN678" s="70">
        <v>1933.7548430941436</v>
      </c>
      <c r="AP678" s="13"/>
      <c r="AQ678" s="13"/>
      <c r="AR678" s="13"/>
    </row>
    <row r="679" spans="1:44" x14ac:dyDescent="0.25">
      <c r="A679" t="s">
        <v>34</v>
      </c>
      <c r="B679" s="112" t="s">
        <v>1837</v>
      </c>
      <c r="C679" s="59" t="s">
        <v>1832</v>
      </c>
      <c r="D679" s="59">
        <v>29672</v>
      </c>
      <c r="E679" s="60">
        <v>37190</v>
      </c>
      <c r="F679" s="60">
        <v>36951</v>
      </c>
      <c r="G679" s="61">
        <v>630</v>
      </c>
      <c r="H679" s="60">
        <f t="shared" si="24"/>
        <v>639</v>
      </c>
      <c r="I679" s="60">
        <f t="shared" si="25"/>
        <v>185</v>
      </c>
      <c r="J679" s="62">
        <v>1204.8499999999999</v>
      </c>
      <c r="K679" s="63">
        <v>30.866912893721214</v>
      </c>
      <c r="L679" s="63" t="s">
        <v>1833</v>
      </c>
      <c r="M679" s="64">
        <v>59</v>
      </c>
      <c r="N679" s="65">
        <v>-9.475833333333334</v>
      </c>
      <c r="O679" s="65">
        <v>-78.30638888888889</v>
      </c>
      <c r="P679" s="66" t="s">
        <v>41</v>
      </c>
      <c r="Q679" s="67"/>
      <c r="R679" s="68"/>
      <c r="S679" s="69">
        <v>47</v>
      </c>
      <c r="T679" s="66" t="s">
        <v>23</v>
      </c>
      <c r="U679" s="61">
        <v>630</v>
      </c>
      <c r="V679" s="70">
        <v>519</v>
      </c>
      <c r="W679" s="70">
        <v>22</v>
      </c>
      <c r="X679" s="71">
        <v>4.2389210019267818</v>
      </c>
      <c r="Y679" s="70">
        <v>346</v>
      </c>
      <c r="Z679" s="72">
        <v>8.3118224057821379</v>
      </c>
      <c r="AA679" s="72">
        <v>51.038575667655785</v>
      </c>
      <c r="AB679" s="72" t="s">
        <v>16</v>
      </c>
      <c r="AC679" s="73" t="s">
        <v>39</v>
      </c>
      <c r="AD679" s="373">
        <v>0.58734606069822126</v>
      </c>
      <c r="AE679" s="373" t="s">
        <v>16</v>
      </c>
      <c r="AF679" s="70">
        <v>6198.283250800001</v>
      </c>
      <c r="AG679" s="72">
        <v>16.666532000000004</v>
      </c>
      <c r="AH679" s="70">
        <v>678</v>
      </c>
      <c r="AI679" s="72">
        <v>1.823669</v>
      </c>
      <c r="AJ679" s="70">
        <v>11318</v>
      </c>
      <c r="AK679" s="72">
        <v>15649.541714839981</v>
      </c>
      <c r="AL679" s="72">
        <v>756.07438182307089</v>
      </c>
      <c r="AM679" s="72">
        <v>443.62933853186337</v>
      </c>
      <c r="AN679" s="70">
        <v>1199.7037203549344</v>
      </c>
      <c r="AP679" s="13"/>
      <c r="AQ679" s="13"/>
      <c r="AR679" s="13"/>
    </row>
    <row r="680" spans="1:44" x14ac:dyDescent="0.25">
      <c r="A680" t="s">
        <v>34</v>
      </c>
      <c r="B680" s="112" t="s">
        <v>1838</v>
      </c>
      <c r="C680" s="59" t="s">
        <v>1839</v>
      </c>
      <c r="D680" s="59">
        <v>2111</v>
      </c>
      <c r="E680" s="60">
        <v>2242</v>
      </c>
      <c r="F680" s="60">
        <v>2736</v>
      </c>
      <c r="G680" s="61">
        <v>36</v>
      </c>
      <c r="H680" s="60">
        <f t="shared" si="24"/>
        <v>56</v>
      </c>
      <c r="I680" s="60">
        <f t="shared" si="25"/>
        <v>51</v>
      </c>
      <c r="J680" s="62">
        <v>222.36</v>
      </c>
      <c r="K680" s="63">
        <v>10.082748695808599</v>
      </c>
      <c r="L680" s="63" t="s">
        <v>1840</v>
      </c>
      <c r="M680" s="64">
        <v>14</v>
      </c>
      <c r="N680" s="65">
        <v>-9.4624999999999986</v>
      </c>
      <c r="O680" s="65">
        <v>-78.384722222222223</v>
      </c>
      <c r="P680" s="66" t="s">
        <v>45</v>
      </c>
      <c r="Q680" s="67"/>
      <c r="R680" s="68"/>
      <c r="S680" s="69">
        <v>15</v>
      </c>
      <c r="T680" s="66" t="s">
        <v>23</v>
      </c>
      <c r="U680" s="61">
        <v>36</v>
      </c>
      <c r="V680" s="70">
        <v>51</v>
      </c>
      <c r="W680" s="70">
        <v>3</v>
      </c>
      <c r="X680" s="71">
        <v>5.8823529411764701</v>
      </c>
      <c r="Y680" s="70">
        <v>28</v>
      </c>
      <c r="Z680" s="72">
        <v>10.289389067524116</v>
      </c>
      <c r="AA680" s="72">
        <v>65.217391304347828</v>
      </c>
      <c r="AB680" s="72" t="s">
        <v>16</v>
      </c>
      <c r="AC680" s="73" t="s">
        <v>16</v>
      </c>
      <c r="AD680" s="373">
        <v>0.52517512103102049</v>
      </c>
      <c r="AE680" s="373" t="s">
        <v>16</v>
      </c>
      <c r="AF680" s="70">
        <v>312.62903125999998</v>
      </c>
      <c r="AG680" s="72">
        <v>13.944203</v>
      </c>
      <c r="AH680" s="70">
        <v>136</v>
      </c>
      <c r="AI680" s="72">
        <v>6.0580590000000001</v>
      </c>
      <c r="AJ680" s="70">
        <v>793</v>
      </c>
      <c r="AK680" s="72">
        <v>856.99879586900011</v>
      </c>
      <c r="AL680" s="72">
        <v>1414.5537377341657</v>
      </c>
      <c r="AM680" s="72">
        <v>2589.9308162355037</v>
      </c>
      <c r="AN680" s="70">
        <v>4004.4845539696694</v>
      </c>
      <c r="AP680" s="13"/>
      <c r="AQ680" s="13"/>
      <c r="AR680" s="13"/>
    </row>
    <row r="681" spans="1:44" x14ac:dyDescent="0.25">
      <c r="A681" t="s">
        <v>34</v>
      </c>
      <c r="B681" s="112" t="s">
        <v>1841</v>
      </c>
      <c r="C681" s="59" t="s">
        <v>1842</v>
      </c>
      <c r="D681" s="59">
        <v>7806</v>
      </c>
      <c r="E681" s="60">
        <v>8680</v>
      </c>
      <c r="F681" s="60">
        <v>8986</v>
      </c>
      <c r="G681" s="61">
        <v>184</v>
      </c>
      <c r="H681" s="60">
        <f t="shared" si="24"/>
        <v>201</v>
      </c>
      <c r="I681" s="60">
        <f t="shared" si="25"/>
        <v>62</v>
      </c>
      <c r="J681" s="62">
        <v>357.2</v>
      </c>
      <c r="K681" s="63">
        <v>24.300111982082868</v>
      </c>
      <c r="L681" s="63" t="s">
        <v>1843</v>
      </c>
      <c r="M681" s="64">
        <v>831</v>
      </c>
      <c r="N681" s="65">
        <v>-9.511388888888888</v>
      </c>
      <c r="O681" s="65">
        <v>-77.996388888888887</v>
      </c>
      <c r="P681" s="66" t="s">
        <v>52</v>
      </c>
      <c r="Q681" s="67"/>
      <c r="R681" s="68"/>
      <c r="S681" s="69">
        <v>65</v>
      </c>
      <c r="T681" s="66" t="s">
        <v>23</v>
      </c>
      <c r="U681" s="61">
        <v>184</v>
      </c>
      <c r="V681" s="70">
        <v>149</v>
      </c>
      <c r="W681" s="70">
        <v>5</v>
      </c>
      <c r="X681" s="71">
        <v>3.3557046979865772</v>
      </c>
      <c r="Y681" s="70">
        <v>66</v>
      </c>
      <c r="Z681" s="72">
        <v>23.902894491129786</v>
      </c>
      <c r="AA681" s="72">
        <v>52.272727272727273</v>
      </c>
      <c r="AB681" s="72" t="s">
        <v>16</v>
      </c>
      <c r="AC681" s="73" t="s">
        <v>16</v>
      </c>
      <c r="AD681" s="373">
        <v>0.46043079060787956</v>
      </c>
      <c r="AE681" s="373" t="s">
        <v>16</v>
      </c>
      <c r="AF681" s="70">
        <v>2104.0441519999999</v>
      </c>
      <c r="AG681" s="72">
        <v>24.24014</v>
      </c>
      <c r="AH681" s="70">
        <v>520</v>
      </c>
      <c r="AI681" s="72">
        <v>5.985627</v>
      </c>
      <c r="AJ681" s="70">
        <v>2564</v>
      </c>
      <c r="AK681" s="72">
        <v>3120.2125707540008</v>
      </c>
      <c r="AL681" s="72">
        <v>407.17088018433185</v>
      </c>
      <c r="AM681" s="72">
        <v>1426.2228248847925</v>
      </c>
      <c r="AN681" s="70">
        <v>1833.3937050691243</v>
      </c>
      <c r="AP681" s="13"/>
      <c r="AQ681" s="13"/>
      <c r="AR681" s="13"/>
    </row>
    <row r="682" spans="1:44" x14ac:dyDescent="0.25">
      <c r="A682" t="s">
        <v>30</v>
      </c>
      <c r="B682" s="127" t="s">
        <v>1844</v>
      </c>
      <c r="C682" s="441" t="s">
        <v>1845</v>
      </c>
      <c r="D682" s="441">
        <v>8629</v>
      </c>
      <c r="E682" s="442">
        <v>7974</v>
      </c>
      <c r="F682" s="442">
        <v>7858</v>
      </c>
      <c r="G682" s="443">
        <v>99</v>
      </c>
      <c r="H682" s="442">
        <f t="shared" si="24"/>
        <v>268</v>
      </c>
      <c r="I682" s="442">
        <f t="shared" si="25"/>
        <v>36</v>
      </c>
      <c r="J682" s="444">
        <v>988.01</v>
      </c>
      <c r="K682" s="445">
        <v>8.0707685144887193</v>
      </c>
      <c r="L682" s="445" t="s">
        <v>1846</v>
      </c>
      <c r="M682" s="446">
        <v>3172</v>
      </c>
      <c r="N682" s="447">
        <v>-8.5708333333333329</v>
      </c>
      <c r="O682" s="447">
        <v>-77.898888888888891</v>
      </c>
      <c r="P682" s="448" t="s">
        <v>16</v>
      </c>
      <c r="Q682" s="449"/>
      <c r="R682" s="450">
        <v>7</v>
      </c>
      <c r="S682" s="451">
        <v>68</v>
      </c>
      <c r="T682" s="448" t="s">
        <v>23</v>
      </c>
      <c r="U682" s="443">
        <v>99</v>
      </c>
      <c r="V682" s="452">
        <v>99</v>
      </c>
      <c r="W682" s="452">
        <v>4</v>
      </c>
      <c r="X682" s="453">
        <v>4.0404040404040407</v>
      </c>
      <c r="Y682" s="452">
        <v>53</v>
      </c>
      <c r="Z682" s="454">
        <v>20.073439412484699</v>
      </c>
      <c r="AA682" s="454">
        <v>22.065727699530516</v>
      </c>
      <c r="AB682" s="454" t="s">
        <v>16</v>
      </c>
      <c r="AC682" s="455" t="s">
        <v>16</v>
      </c>
      <c r="AD682" s="456">
        <v>0.38825612358498623</v>
      </c>
      <c r="AE682" s="456">
        <v>0.73496470779520473</v>
      </c>
      <c r="AF682" s="452">
        <v>3305.2345623000001</v>
      </c>
      <c r="AG682" s="454">
        <v>41.450144999999999</v>
      </c>
      <c r="AH682" s="452">
        <v>641</v>
      </c>
      <c r="AI682" s="454">
        <v>8.0396076663786733</v>
      </c>
      <c r="AJ682" s="452">
        <v>2510</v>
      </c>
      <c r="AK682" s="454">
        <v>2333.9197616820002</v>
      </c>
      <c r="AL682" s="454">
        <v>2732.5126097316279</v>
      </c>
      <c r="AM682" s="454">
        <v>1394.095915475295</v>
      </c>
      <c r="AN682" s="452">
        <v>4126.6085252069224</v>
      </c>
      <c r="AP682" s="13"/>
      <c r="AQ682" s="13"/>
      <c r="AR682" s="13"/>
    </row>
    <row r="683" spans="1:44" x14ac:dyDescent="0.25">
      <c r="A683" t="s">
        <v>34</v>
      </c>
      <c r="B683" s="112" t="s">
        <v>1847</v>
      </c>
      <c r="C683" s="59" t="s">
        <v>1848</v>
      </c>
      <c r="D683" s="59">
        <v>566</v>
      </c>
      <c r="E683" s="60">
        <v>404</v>
      </c>
      <c r="F683" s="60">
        <v>469</v>
      </c>
      <c r="G683" s="61">
        <v>4</v>
      </c>
      <c r="H683" s="60">
        <f t="shared" si="24"/>
        <v>15</v>
      </c>
      <c r="I683" s="60">
        <f t="shared" si="25"/>
        <v>1</v>
      </c>
      <c r="J683" s="62">
        <v>56.54</v>
      </c>
      <c r="K683" s="63">
        <v>7.1453837990802969</v>
      </c>
      <c r="L683" s="63" t="s">
        <v>1812</v>
      </c>
      <c r="M683" s="64">
        <v>3118</v>
      </c>
      <c r="N683" s="65">
        <v>-8.5230555555555565</v>
      </c>
      <c r="O683" s="65">
        <v>-77.877777777777766</v>
      </c>
      <c r="P683" s="66" t="s">
        <v>45</v>
      </c>
      <c r="Q683" s="67"/>
      <c r="R683" s="68"/>
      <c r="S683" s="69">
        <v>4</v>
      </c>
      <c r="T683" s="66" t="s">
        <v>23</v>
      </c>
      <c r="U683" s="61">
        <v>4</v>
      </c>
      <c r="V683" s="70">
        <v>8</v>
      </c>
      <c r="W683" s="70">
        <v>0</v>
      </c>
      <c r="X683" s="73">
        <v>0</v>
      </c>
      <c r="Y683" s="70">
        <v>4</v>
      </c>
      <c r="Z683" s="72">
        <v>7.6923076923076925</v>
      </c>
      <c r="AA683" s="72">
        <v>36.363636363636367</v>
      </c>
      <c r="AB683" s="72" t="s">
        <v>16</v>
      </c>
      <c r="AC683" s="73" t="s">
        <v>16</v>
      </c>
      <c r="AD683" s="373">
        <v>0.39326294171059484</v>
      </c>
      <c r="AE683" s="373" t="s">
        <v>16</v>
      </c>
      <c r="AF683" s="70">
        <v>178.99296355999999</v>
      </c>
      <c r="AG683" s="72">
        <v>44.305188999999999</v>
      </c>
      <c r="AH683" s="70">
        <v>37</v>
      </c>
      <c r="AI683" s="72">
        <v>9.0845120000000001</v>
      </c>
      <c r="AJ683" s="70">
        <v>156</v>
      </c>
      <c r="AK683" s="72">
        <v>102.19118523499998</v>
      </c>
      <c r="AL683" s="72">
        <v>936.5776485148516</v>
      </c>
      <c r="AM683" s="72">
        <v>6856.5544801980195</v>
      </c>
      <c r="AN683" s="70">
        <v>7793.1321287128712</v>
      </c>
      <c r="AP683" s="13"/>
      <c r="AQ683" s="13"/>
      <c r="AR683" s="13"/>
    </row>
    <row r="684" spans="1:44" x14ac:dyDescent="0.25">
      <c r="A684" t="s">
        <v>34</v>
      </c>
      <c r="B684" s="112" t="s">
        <v>1849</v>
      </c>
      <c r="C684" s="59" t="s">
        <v>1850</v>
      </c>
      <c r="D684" s="59">
        <v>517</v>
      </c>
      <c r="E684" s="60">
        <v>479</v>
      </c>
      <c r="F684" s="60">
        <v>533</v>
      </c>
      <c r="G684" s="61">
        <v>14</v>
      </c>
      <c r="H684" s="60">
        <f t="shared" si="24"/>
        <v>18</v>
      </c>
      <c r="I684" s="414" t="str">
        <f t="shared" si="25"/>
        <v>-</v>
      </c>
      <c r="J684" s="62">
        <v>151.13</v>
      </c>
      <c r="K684" s="63">
        <v>3.1694567590815854</v>
      </c>
      <c r="L684" s="63" t="s">
        <v>1851</v>
      </c>
      <c r="M684" s="64">
        <v>2943</v>
      </c>
      <c r="N684" s="65">
        <v>-8.6024999999999991</v>
      </c>
      <c r="O684" s="65">
        <v>-77.996944444444452</v>
      </c>
      <c r="P684" s="66" t="s">
        <v>68</v>
      </c>
      <c r="Q684" s="67"/>
      <c r="R684" s="68"/>
      <c r="S684" s="69">
        <v>5</v>
      </c>
      <c r="T684" s="66" t="s">
        <v>23</v>
      </c>
      <c r="U684" s="61">
        <v>14</v>
      </c>
      <c r="V684" s="70">
        <v>5</v>
      </c>
      <c r="W684" s="70">
        <v>1</v>
      </c>
      <c r="X684" s="71">
        <v>20</v>
      </c>
      <c r="Y684" s="70">
        <v>1</v>
      </c>
      <c r="Z684" s="72">
        <v>24.675324675324674</v>
      </c>
      <c r="AA684" s="72">
        <v>16</v>
      </c>
      <c r="AB684" s="72" t="s">
        <v>16</v>
      </c>
      <c r="AC684" s="73" t="s">
        <v>16</v>
      </c>
      <c r="AD684" s="373">
        <v>0.29996729358662272</v>
      </c>
      <c r="AE684" s="373" t="s">
        <v>16</v>
      </c>
      <c r="AF684" s="70">
        <v>296.79342471000001</v>
      </c>
      <c r="AG684" s="72">
        <v>61.961049000000003</v>
      </c>
      <c r="AH684" s="70">
        <v>61</v>
      </c>
      <c r="AI684" s="72">
        <v>12.7844</v>
      </c>
      <c r="AJ684" s="70">
        <v>179</v>
      </c>
      <c r="AK684" s="72">
        <v>140.10263061299997</v>
      </c>
      <c r="AL684" s="72">
        <v>1100.7697494780793</v>
      </c>
      <c r="AM684" s="72">
        <v>3057.1948434237997</v>
      </c>
      <c r="AN684" s="70">
        <v>4157.9645929018789</v>
      </c>
      <c r="AP684" s="13"/>
      <c r="AQ684" s="13"/>
      <c r="AR684" s="13"/>
    </row>
    <row r="685" spans="1:44" x14ac:dyDescent="0.25">
      <c r="A685" t="s">
        <v>34</v>
      </c>
      <c r="B685" s="112" t="s">
        <v>1852</v>
      </c>
      <c r="C685" s="59" t="s">
        <v>1845</v>
      </c>
      <c r="D685" s="59">
        <v>1901</v>
      </c>
      <c r="E685" s="60">
        <v>1774</v>
      </c>
      <c r="F685" s="60">
        <v>1614</v>
      </c>
      <c r="G685" s="61">
        <v>15</v>
      </c>
      <c r="H685" s="60">
        <f t="shared" si="24"/>
        <v>79</v>
      </c>
      <c r="I685" s="60">
        <f t="shared" si="25"/>
        <v>35</v>
      </c>
      <c r="J685" s="62">
        <v>143.13</v>
      </c>
      <c r="K685" s="63">
        <v>12.39432683574373</v>
      </c>
      <c r="L685" s="63" t="s">
        <v>1846</v>
      </c>
      <c r="M685" s="64">
        <v>3172</v>
      </c>
      <c r="N685" s="65">
        <v>-8.5708333333333329</v>
      </c>
      <c r="O685" s="65">
        <v>-77.898888888888891</v>
      </c>
      <c r="P685" s="66" t="s">
        <v>45</v>
      </c>
      <c r="Q685" s="67"/>
      <c r="R685" s="68"/>
      <c r="S685" s="69">
        <v>18</v>
      </c>
      <c r="T685" s="66" t="s">
        <v>23</v>
      </c>
      <c r="U685" s="61">
        <v>15</v>
      </c>
      <c r="V685" s="70">
        <v>18</v>
      </c>
      <c r="W685" s="70">
        <v>0</v>
      </c>
      <c r="X685" s="73">
        <v>0</v>
      </c>
      <c r="Y685" s="70">
        <v>8</v>
      </c>
      <c r="Z685" s="72">
        <v>23.972602739726025</v>
      </c>
      <c r="AA685" s="72">
        <v>14.285714285714285</v>
      </c>
      <c r="AB685" s="72" t="s">
        <v>16</v>
      </c>
      <c r="AC685" s="73" t="s">
        <v>16</v>
      </c>
      <c r="AD685" s="373">
        <v>0.36813810444983847</v>
      </c>
      <c r="AE685" s="373" t="s">
        <v>16</v>
      </c>
      <c r="AF685" s="70">
        <v>722.43361272000004</v>
      </c>
      <c r="AG685" s="72">
        <v>40.723427999999998</v>
      </c>
      <c r="AH685" s="70">
        <v>120</v>
      </c>
      <c r="AI685" s="72">
        <v>6.768192</v>
      </c>
      <c r="AJ685" s="70">
        <v>572</v>
      </c>
      <c r="AK685" s="72">
        <v>613.57578982100017</v>
      </c>
      <c r="AL685" s="72">
        <v>2215.8635794813977</v>
      </c>
      <c r="AM685" s="72">
        <v>282.49195603156704</v>
      </c>
      <c r="AN685" s="70">
        <v>2498.3555355129647</v>
      </c>
      <c r="AP685" s="13"/>
      <c r="AQ685" s="13"/>
      <c r="AR685" s="13"/>
    </row>
    <row r="686" spans="1:44" x14ac:dyDescent="0.25">
      <c r="A686" t="s">
        <v>34</v>
      </c>
      <c r="B686" s="112" t="s">
        <v>1853</v>
      </c>
      <c r="C686" s="59" t="s">
        <v>1854</v>
      </c>
      <c r="D686" s="59">
        <v>2883</v>
      </c>
      <c r="E686" s="60">
        <v>2828</v>
      </c>
      <c r="F686" s="60">
        <v>2943</v>
      </c>
      <c r="G686" s="61">
        <v>41</v>
      </c>
      <c r="H686" s="60">
        <f t="shared" si="24"/>
        <v>57</v>
      </c>
      <c r="I686" s="414" t="str">
        <f t="shared" si="25"/>
        <v>-</v>
      </c>
      <c r="J686" s="62">
        <v>411.55</v>
      </c>
      <c r="K686" s="63">
        <v>6.8715830397278577</v>
      </c>
      <c r="L686" s="63" t="s">
        <v>1855</v>
      </c>
      <c r="M686" s="64">
        <v>3196</v>
      </c>
      <c r="N686" s="65">
        <v>-8.5133333333333336</v>
      </c>
      <c r="O686" s="65">
        <v>-77.864722222222213</v>
      </c>
      <c r="P686" s="66" t="s">
        <v>68</v>
      </c>
      <c r="Q686" s="67"/>
      <c r="R686" s="68"/>
      <c r="S686" s="69">
        <v>18</v>
      </c>
      <c r="T686" s="66" t="s">
        <v>23</v>
      </c>
      <c r="U686" s="61">
        <v>41</v>
      </c>
      <c r="V686" s="70">
        <v>39</v>
      </c>
      <c r="W686" s="70">
        <v>2</v>
      </c>
      <c r="X686" s="71">
        <v>5.1282051282051277</v>
      </c>
      <c r="Y686" s="70">
        <v>23</v>
      </c>
      <c r="Z686" s="72">
        <v>20.82191780821918</v>
      </c>
      <c r="AA686" s="72">
        <v>28.571428571428569</v>
      </c>
      <c r="AB686" s="72" t="s">
        <v>16</v>
      </c>
      <c r="AC686" s="73" t="s">
        <v>16</v>
      </c>
      <c r="AD686" s="373">
        <v>0.34024711835009486</v>
      </c>
      <c r="AE686" s="373" t="s">
        <v>16</v>
      </c>
      <c r="AF686" s="70">
        <v>1020.8540134799999</v>
      </c>
      <c r="AG686" s="72">
        <v>36.098090999999997</v>
      </c>
      <c r="AH686" s="70">
        <v>241</v>
      </c>
      <c r="AI686" s="72">
        <v>8.5384919999999997</v>
      </c>
      <c r="AJ686" s="70">
        <v>749</v>
      </c>
      <c r="AK686" s="72">
        <v>688.6333724320001</v>
      </c>
      <c r="AL686" s="72">
        <v>1090.4208628005661</v>
      </c>
      <c r="AM686" s="72">
        <v>982.82366336633652</v>
      </c>
      <c r="AN686" s="70">
        <v>2073.2445261669027</v>
      </c>
      <c r="AP686" s="13"/>
      <c r="AQ686" s="13"/>
      <c r="AR686" s="13"/>
    </row>
    <row r="687" spans="1:44" x14ac:dyDescent="0.25">
      <c r="A687" t="s">
        <v>34</v>
      </c>
      <c r="B687" s="112" t="s">
        <v>1856</v>
      </c>
      <c r="C687" s="59" t="s">
        <v>1857</v>
      </c>
      <c r="D687" s="59">
        <v>1210</v>
      </c>
      <c r="E687" s="60">
        <v>1081</v>
      </c>
      <c r="F687" s="60">
        <v>1075</v>
      </c>
      <c r="G687" s="61">
        <v>12</v>
      </c>
      <c r="H687" s="60">
        <f t="shared" si="24"/>
        <v>53</v>
      </c>
      <c r="I687" s="414" t="str">
        <f t="shared" si="25"/>
        <v>-</v>
      </c>
      <c r="J687" s="62">
        <v>93.94</v>
      </c>
      <c r="K687" s="63">
        <v>11.507345113902492</v>
      </c>
      <c r="L687" s="63" t="s">
        <v>1858</v>
      </c>
      <c r="M687" s="64">
        <v>1803</v>
      </c>
      <c r="N687" s="65">
        <v>-8.6611111111111114</v>
      </c>
      <c r="O687" s="65">
        <v>-77.900833333333338</v>
      </c>
      <c r="P687" s="66" t="s">
        <v>45</v>
      </c>
      <c r="Q687" s="67"/>
      <c r="R687" s="68"/>
      <c r="S687" s="69">
        <v>9</v>
      </c>
      <c r="T687" s="66" t="s">
        <v>23</v>
      </c>
      <c r="U687" s="61">
        <v>12</v>
      </c>
      <c r="V687" s="70">
        <v>13</v>
      </c>
      <c r="W687" s="70">
        <v>1</v>
      </c>
      <c r="X687" s="71">
        <v>7.6923076923076925</v>
      </c>
      <c r="Y687" s="70">
        <v>9</v>
      </c>
      <c r="Z687" s="72">
        <v>9.67741935483871</v>
      </c>
      <c r="AA687" s="72">
        <v>10.714285714285714</v>
      </c>
      <c r="AB687" s="72" t="s">
        <v>16</v>
      </c>
      <c r="AC687" s="73" t="s">
        <v>16</v>
      </c>
      <c r="AD687" s="373">
        <v>0.46173728944346815</v>
      </c>
      <c r="AE687" s="373" t="s">
        <v>16</v>
      </c>
      <c r="AF687" s="70">
        <v>355.50622152</v>
      </c>
      <c r="AG687" s="72">
        <v>32.886792</v>
      </c>
      <c r="AH687" s="70">
        <v>27</v>
      </c>
      <c r="AI687" s="72">
        <v>2.537687</v>
      </c>
      <c r="AJ687" s="70">
        <v>375</v>
      </c>
      <c r="AK687" s="72">
        <v>372.21653389899996</v>
      </c>
      <c r="AL687" s="72">
        <v>554.4550416281221</v>
      </c>
      <c r="AM687" s="72">
        <v>1419.109777983349</v>
      </c>
      <c r="AN687" s="70">
        <v>1973.5648196114712</v>
      </c>
      <c r="AP687" s="13"/>
      <c r="AQ687" s="13"/>
      <c r="AR687" s="13"/>
    </row>
    <row r="688" spans="1:44" x14ac:dyDescent="0.25">
      <c r="A688" t="s">
        <v>34</v>
      </c>
      <c r="B688" s="113" t="s">
        <v>1859</v>
      </c>
      <c r="C688" s="59" t="s">
        <v>1860</v>
      </c>
      <c r="D688" s="59">
        <v>776</v>
      </c>
      <c r="E688" s="60">
        <v>673</v>
      </c>
      <c r="F688" s="60">
        <v>833</v>
      </c>
      <c r="G688" s="61">
        <v>7</v>
      </c>
      <c r="H688" s="60">
        <f t="shared" si="24"/>
        <v>36</v>
      </c>
      <c r="I688" s="414" t="str">
        <f t="shared" si="25"/>
        <v>-</v>
      </c>
      <c r="J688" s="62">
        <v>45.85</v>
      </c>
      <c r="K688" s="63">
        <v>14.678298800436204</v>
      </c>
      <c r="L688" s="63" t="s">
        <v>1861</v>
      </c>
      <c r="M688" s="64">
        <v>2877</v>
      </c>
      <c r="N688" s="65">
        <v>-8.618611111111111</v>
      </c>
      <c r="O688" s="65">
        <v>-77.864722222222213</v>
      </c>
      <c r="P688" s="66" t="s">
        <v>38</v>
      </c>
      <c r="Q688" s="67"/>
      <c r="R688" s="68"/>
      <c r="S688" s="69">
        <v>6</v>
      </c>
      <c r="T688" s="66" t="s">
        <v>23</v>
      </c>
      <c r="U688" s="61">
        <v>7</v>
      </c>
      <c r="V688" s="70">
        <v>10</v>
      </c>
      <c r="W688" s="70">
        <v>0</v>
      </c>
      <c r="X688" s="73">
        <v>0</v>
      </c>
      <c r="Y688" s="70">
        <v>5</v>
      </c>
      <c r="Z688" s="72">
        <v>18.461538461538463</v>
      </c>
      <c r="AA688" s="72">
        <v>37.5</v>
      </c>
      <c r="AB688" s="72" t="s">
        <v>16</v>
      </c>
      <c r="AC688" s="73" t="s">
        <v>16</v>
      </c>
      <c r="AD688" s="373">
        <v>0.35047252761311826</v>
      </c>
      <c r="AE688" s="373" t="s">
        <v>16</v>
      </c>
      <c r="AF688" s="70">
        <v>352.74116576999995</v>
      </c>
      <c r="AG688" s="72">
        <v>52.413248999999993</v>
      </c>
      <c r="AH688" s="70">
        <v>96</v>
      </c>
      <c r="AI688" s="72">
        <v>14.295260000000001</v>
      </c>
      <c r="AJ688" s="70">
        <v>185</v>
      </c>
      <c r="AK688" s="72">
        <v>161.49242699200002</v>
      </c>
      <c r="AL688" s="72">
        <v>886.06610698365523</v>
      </c>
      <c r="AM688" s="72">
        <v>2584.5566716196136</v>
      </c>
      <c r="AN688" s="70">
        <v>3470.6227786032687</v>
      </c>
      <c r="AP688" s="13"/>
      <c r="AQ688" s="13"/>
      <c r="AR688" s="13"/>
    </row>
    <row r="689" spans="1:44" x14ac:dyDescent="0.25">
      <c r="A689" t="s">
        <v>34</v>
      </c>
      <c r="B689" s="113" t="s">
        <v>1862</v>
      </c>
      <c r="C689" s="59" t="s">
        <v>1863</v>
      </c>
      <c r="D689" s="59">
        <v>776</v>
      </c>
      <c r="E689" s="60">
        <v>735</v>
      </c>
      <c r="F689" s="60">
        <v>391</v>
      </c>
      <c r="G689" s="61">
        <v>6</v>
      </c>
      <c r="H689" s="60">
        <f t="shared" si="24"/>
        <v>10</v>
      </c>
      <c r="I689" s="414" t="str">
        <f t="shared" si="25"/>
        <v>-</v>
      </c>
      <c r="J689" s="62">
        <v>85.87</v>
      </c>
      <c r="K689" s="63">
        <v>8.5594503318970538</v>
      </c>
      <c r="L689" s="63" t="s">
        <v>1864</v>
      </c>
      <c r="M689" s="64">
        <v>2781</v>
      </c>
      <c r="N689" s="65">
        <v>-8.6144444444444446</v>
      </c>
      <c r="O689" s="65">
        <v>-77.968611111111116</v>
      </c>
      <c r="P689" s="66" t="s">
        <v>45</v>
      </c>
      <c r="Q689" s="67"/>
      <c r="R689" s="68"/>
      <c r="S689" s="69">
        <v>8</v>
      </c>
      <c r="T689" s="66" t="s">
        <v>23</v>
      </c>
      <c r="U689" s="61">
        <v>6</v>
      </c>
      <c r="V689" s="70">
        <v>6</v>
      </c>
      <c r="W689" s="70">
        <v>0</v>
      </c>
      <c r="X689" s="73">
        <v>0</v>
      </c>
      <c r="Y689" s="70">
        <v>3</v>
      </c>
      <c r="Z689" s="72">
        <v>31.25</v>
      </c>
      <c r="AA689" s="72">
        <v>12.5</v>
      </c>
      <c r="AB689" s="72" t="s">
        <v>16</v>
      </c>
      <c r="AC689" s="73" t="s">
        <v>16</v>
      </c>
      <c r="AD689" s="373">
        <v>0.46910864570826877</v>
      </c>
      <c r="AE689" s="373" t="s">
        <v>16</v>
      </c>
      <c r="AF689" s="70">
        <v>373.91225759999998</v>
      </c>
      <c r="AG689" s="72">
        <v>50.872416000000001</v>
      </c>
      <c r="AH689" s="70">
        <v>48</v>
      </c>
      <c r="AI689" s="72">
        <v>6.4854089999999998</v>
      </c>
      <c r="AJ689" s="70">
        <v>294</v>
      </c>
      <c r="AK689" s="72">
        <v>255.70782268999989</v>
      </c>
      <c r="AL689" s="72">
        <v>842.39334693877538</v>
      </c>
      <c r="AM689" s="72">
        <v>446.32126530612243</v>
      </c>
      <c r="AN689" s="70">
        <v>1288.7146122448978</v>
      </c>
      <c r="AP689" s="13"/>
      <c r="AQ689" s="13"/>
      <c r="AR689" s="13"/>
    </row>
    <row r="690" spans="1:44" x14ac:dyDescent="0.25">
      <c r="A690" t="s">
        <v>30</v>
      </c>
      <c r="B690" s="127" t="s">
        <v>1865</v>
      </c>
      <c r="C690" s="441" t="s">
        <v>1866</v>
      </c>
      <c r="D690" s="441">
        <v>151817</v>
      </c>
      <c r="E690" s="442">
        <v>174534</v>
      </c>
      <c r="F690" s="442">
        <v>182438</v>
      </c>
      <c r="G690" s="443">
        <v>2890</v>
      </c>
      <c r="H690" s="442">
        <f t="shared" si="24"/>
        <v>4067</v>
      </c>
      <c r="I690" s="442">
        <f t="shared" si="25"/>
        <v>1049</v>
      </c>
      <c r="J690" s="444">
        <v>2492.91</v>
      </c>
      <c r="K690" s="445">
        <v>70.012154470077149</v>
      </c>
      <c r="L690" s="445" t="s">
        <v>1698</v>
      </c>
      <c r="M690" s="446">
        <v>3073</v>
      </c>
      <c r="N690" s="447">
        <v>-9.5297222222222224</v>
      </c>
      <c r="O690" s="447">
        <v>-77.529166666666669</v>
      </c>
      <c r="P690" s="448" t="s">
        <v>16</v>
      </c>
      <c r="Q690" s="449"/>
      <c r="R690" s="450">
        <v>12</v>
      </c>
      <c r="S690" s="451">
        <v>946</v>
      </c>
      <c r="T690" s="448" t="s">
        <v>23</v>
      </c>
      <c r="U690" s="443">
        <v>2890</v>
      </c>
      <c r="V690" s="452">
        <v>2687</v>
      </c>
      <c r="W690" s="452">
        <v>169</v>
      </c>
      <c r="X690" s="453">
        <v>6.2895422404168215</v>
      </c>
      <c r="Y690" s="452">
        <v>2594</v>
      </c>
      <c r="Z690" s="454">
        <v>20.981230254599517</v>
      </c>
      <c r="AA690" s="454">
        <v>57.628062360801778</v>
      </c>
      <c r="AB690" s="454" t="s">
        <v>16</v>
      </c>
      <c r="AC690" s="455">
        <v>9</v>
      </c>
      <c r="AD690" s="456">
        <v>0.56254327046814612</v>
      </c>
      <c r="AE690" s="456">
        <v>0.78515004949526845</v>
      </c>
      <c r="AF690" s="452">
        <v>25328.838340440001</v>
      </c>
      <c r="AG690" s="454">
        <v>14.512266</v>
      </c>
      <c r="AH690" s="452">
        <v>5450</v>
      </c>
      <c r="AI690" s="454">
        <v>3.1224358647840122</v>
      </c>
      <c r="AJ690" s="452">
        <v>52505</v>
      </c>
      <c r="AK690" s="454">
        <v>68239.484196458026</v>
      </c>
      <c r="AL690" s="454">
        <v>8912.6850473260256</v>
      </c>
      <c r="AM690" s="454">
        <v>1418.9674410716536</v>
      </c>
      <c r="AN690" s="452">
        <v>10331.65248839768</v>
      </c>
      <c r="AP690" s="13"/>
      <c r="AQ690" s="13"/>
      <c r="AR690" s="13"/>
    </row>
    <row r="691" spans="1:44" x14ac:dyDescent="0.25">
      <c r="A691" t="s">
        <v>34</v>
      </c>
      <c r="B691" s="112" t="s">
        <v>1867</v>
      </c>
      <c r="C691" s="59" t="s">
        <v>405</v>
      </c>
      <c r="D691" s="59">
        <v>2122</v>
      </c>
      <c r="E691" s="60">
        <v>1745</v>
      </c>
      <c r="F691" s="60">
        <v>2275</v>
      </c>
      <c r="G691" s="61">
        <v>27</v>
      </c>
      <c r="H691" s="60">
        <f t="shared" si="24"/>
        <v>82</v>
      </c>
      <c r="I691" s="60">
        <f t="shared" si="25"/>
        <v>11</v>
      </c>
      <c r="J691" s="62">
        <v>135.65</v>
      </c>
      <c r="K691" s="63">
        <v>12.863988204939181</v>
      </c>
      <c r="L691" s="63" t="s">
        <v>406</v>
      </c>
      <c r="M691" s="64">
        <v>2135</v>
      </c>
      <c r="N691" s="65">
        <v>-9.4949999999999992</v>
      </c>
      <c r="O691" s="65">
        <v>-77.859444444444435</v>
      </c>
      <c r="P691" s="66" t="s">
        <v>68</v>
      </c>
      <c r="Q691" s="67"/>
      <c r="R691" s="68"/>
      <c r="S691" s="69">
        <v>91</v>
      </c>
      <c r="T691" s="66" t="s">
        <v>23</v>
      </c>
      <c r="U691" s="61">
        <v>27</v>
      </c>
      <c r="V691" s="70">
        <v>35</v>
      </c>
      <c r="W691" s="70">
        <v>1</v>
      </c>
      <c r="X691" s="71">
        <v>2.8571428571428572</v>
      </c>
      <c r="Y691" s="70">
        <v>2</v>
      </c>
      <c r="Z691" s="72">
        <v>41.228070175438596</v>
      </c>
      <c r="AA691" s="72">
        <v>28.169014084507044</v>
      </c>
      <c r="AB691" s="72" t="s">
        <v>16</v>
      </c>
      <c r="AC691" s="73" t="s">
        <v>39</v>
      </c>
      <c r="AD691" s="373">
        <v>0.27306785092272173</v>
      </c>
      <c r="AE691" s="373" t="s">
        <v>16</v>
      </c>
      <c r="AF691" s="70">
        <v>890.67211589999999</v>
      </c>
      <c r="AG691" s="72">
        <v>51.041381999999999</v>
      </c>
      <c r="AH691" s="70">
        <v>442</v>
      </c>
      <c r="AI691" s="72">
        <v>25.33511</v>
      </c>
      <c r="AJ691" s="70">
        <v>695</v>
      </c>
      <c r="AK691" s="72">
        <v>511.68247150999991</v>
      </c>
      <c r="AL691" s="72">
        <v>1994.9964928366765</v>
      </c>
      <c r="AM691" s="72">
        <v>1504.2647048710603</v>
      </c>
      <c r="AN691" s="70">
        <v>3499.2611977077363</v>
      </c>
      <c r="AP691" s="13"/>
      <c r="AQ691" s="13"/>
      <c r="AR691" s="13"/>
    </row>
    <row r="692" spans="1:44" x14ac:dyDescent="0.25">
      <c r="A692" t="s">
        <v>34</v>
      </c>
      <c r="B692" s="113" t="s">
        <v>1868</v>
      </c>
      <c r="C692" s="59" t="s">
        <v>1869</v>
      </c>
      <c r="D692" s="59">
        <v>671</v>
      </c>
      <c r="E692" s="60">
        <v>324</v>
      </c>
      <c r="F692" s="60">
        <v>370</v>
      </c>
      <c r="G692" s="61">
        <v>10</v>
      </c>
      <c r="H692" s="60">
        <f t="shared" ref="H692:H755" si="26">IFERROR(VLOOKUP(B692,_Mayores80años_,2,0),0)</f>
        <v>22</v>
      </c>
      <c r="I692" s="414" t="str">
        <f t="shared" ref="I692:I755" si="27">IFERROR(VLOOKUP(B692,_discapacidad_,2,0),"-")</f>
        <v>-</v>
      </c>
      <c r="J692" s="62">
        <v>50.65</v>
      </c>
      <c r="K692" s="63">
        <v>6.396841066140178</v>
      </c>
      <c r="L692" s="63" t="s">
        <v>1870</v>
      </c>
      <c r="M692" s="64">
        <v>3154</v>
      </c>
      <c r="N692" s="65">
        <v>-9.5947222222222219</v>
      </c>
      <c r="O692" s="65">
        <v>-77.808611111111105</v>
      </c>
      <c r="P692" s="66" t="s">
        <v>38</v>
      </c>
      <c r="Q692" s="67"/>
      <c r="R692" s="68"/>
      <c r="S692" s="69">
        <v>18</v>
      </c>
      <c r="T692" s="66" t="s">
        <v>23</v>
      </c>
      <c r="U692" s="61">
        <v>10</v>
      </c>
      <c r="V692" s="70">
        <v>5</v>
      </c>
      <c r="W692" s="70">
        <v>0</v>
      </c>
      <c r="X692" s="73">
        <v>0</v>
      </c>
      <c r="Y692" s="70">
        <v>5</v>
      </c>
      <c r="Z692" s="72">
        <v>17.647058823529413</v>
      </c>
      <c r="AA692" s="72">
        <v>85.714285714285708</v>
      </c>
      <c r="AB692" s="72" t="s">
        <v>16</v>
      </c>
      <c r="AC692" s="73" t="s">
        <v>16</v>
      </c>
      <c r="AD692" s="373">
        <v>0.37872084012665919</v>
      </c>
      <c r="AE692" s="373" t="s">
        <v>16</v>
      </c>
      <c r="AF692" s="70">
        <v>130.66343280000001</v>
      </c>
      <c r="AG692" s="72">
        <v>40.328220000000002</v>
      </c>
      <c r="AH692" s="70">
        <v>20</v>
      </c>
      <c r="AI692" s="72">
        <v>6.1189609999999997</v>
      </c>
      <c r="AJ692" s="70">
        <v>243</v>
      </c>
      <c r="AK692" s="72">
        <v>144.64887236999999</v>
      </c>
      <c r="AL692" s="72">
        <v>1931.2128703703702</v>
      </c>
      <c r="AM692" s="72">
        <v>1739.5258333333334</v>
      </c>
      <c r="AN692" s="70">
        <v>3670.7387037037038</v>
      </c>
      <c r="AP692" s="13"/>
      <c r="AQ692" s="13"/>
      <c r="AR692" s="13"/>
    </row>
    <row r="693" spans="1:44" x14ac:dyDescent="0.25">
      <c r="A693" t="s">
        <v>34</v>
      </c>
      <c r="B693" s="112" t="s">
        <v>1871</v>
      </c>
      <c r="C693" s="59" t="s">
        <v>1872</v>
      </c>
      <c r="D693" s="59">
        <v>2615</v>
      </c>
      <c r="E693" s="60">
        <v>1737</v>
      </c>
      <c r="F693" s="60">
        <v>2218</v>
      </c>
      <c r="G693" s="61">
        <v>16</v>
      </c>
      <c r="H693" s="60">
        <f t="shared" si="26"/>
        <v>121</v>
      </c>
      <c r="I693" s="60">
        <f t="shared" si="27"/>
        <v>22</v>
      </c>
      <c r="J693" s="62">
        <v>209.34</v>
      </c>
      <c r="K693" s="63">
        <v>8.2975064488392096</v>
      </c>
      <c r="L693" s="63" t="s">
        <v>1873</v>
      </c>
      <c r="M693" s="64">
        <v>2592</v>
      </c>
      <c r="N693" s="65">
        <v>-9.7236111111111114</v>
      </c>
      <c r="O693" s="65">
        <v>-77.81861111111111</v>
      </c>
      <c r="P693" s="66" t="s">
        <v>68</v>
      </c>
      <c r="Q693" s="67"/>
      <c r="R693" s="68"/>
      <c r="S693" s="69">
        <v>112</v>
      </c>
      <c r="T693" s="66" t="s">
        <v>23</v>
      </c>
      <c r="U693" s="61">
        <v>16</v>
      </c>
      <c r="V693" s="70">
        <v>29</v>
      </c>
      <c r="W693" s="70">
        <v>2</v>
      </c>
      <c r="X693" s="71">
        <v>6.8965517241379306</v>
      </c>
      <c r="Y693" s="70">
        <v>9</v>
      </c>
      <c r="Z693" s="72">
        <v>23.52941176470588</v>
      </c>
      <c r="AA693" s="72">
        <v>37.931034482758619</v>
      </c>
      <c r="AB693" s="72" t="s">
        <v>16</v>
      </c>
      <c r="AC693" s="73" t="s">
        <v>39</v>
      </c>
      <c r="AD693" s="373">
        <v>0.32161437571224916</v>
      </c>
      <c r="AE693" s="373" t="s">
        <v>16</v>
      </c>
      <c r="AF693" s="70">
        <v>576.92012778000003</v>
      </c>
      <c r="AG693" s="72">
        <v>33.213594000000001</v>
      </c>
      <c r="AH693" s="70">
        <v>390</v>
      </c>
      <c r="AI693" s="72">
        <v>22.445530000000002</v>
      </c>
      <c r="AJ693" s="70">
        <v>794</v>
      </c>
      <c r="AK693" s="72">
        <v>505.83831630400005</v>
      </c>
      <c r="AL693" s="72">
        <v>815.96554979850316</v>
      </c>
      <c r="AM693" s="72">
        <v>838.68400115141037</v>
      </c>
      <c r="AN693" s="70">
        <v>1654.6495509499134</v>
      </c>
      <c r="AP693" s="13"/>
      <c r="AQ693" s="13"/>
      <c r="AR693" s="13"/>
    </row>
    <row r="694" spans="1:44" x14ac:dyDescent="0.25">
      <c r="A694" t="s">
        <v>34</v>
      </c>
      <c r="B694" s="112" t="s">
        <v>1874</v>
      </c>
      <c r="C694" s="59" t="s">
        <v>1866</v>
      </c>
      <c r="D694" s="59">
        <v>57817</v>
      </c>
      <c r="E694" s="60">
        <v>65005</v>
      </c>
      <c r="F694" s="60">
        <v>72393</v>
      </c>
      <c r="G694" s="61">
        <v>1072</v>
      </c>
      <c r="H694" s="60">
        <f t="shared" si="26"/>
        <v>1467</v>
      </c>
      <c r="I694" s="60">
        <f t="shared" si="27"/>
        <v>540</v>
      </c>
      <c r="J694" s="62">
        <v>432.99</v>
      </c>
      <c r="K694" s="63">
        <v>150.13048800203237</v>
      </c>
      <c r="L694" s="63" t="s">
        <v>1698</v>
      </c>
      <c r="M694" s="64">
        <v>3073</v>
      </c>
      <c r="N694" s="65">
        <v>-9.5297222222222224</v>
      </c>
      <c r="O694" s="65">
        <v>-77.529166666666669</v>
      </c>
      <c r="P694" s="66" t="s">
        <v>41</v>
      </c>
      <c r="Q694" s="67"/>
      <c r="R694" s="68"/>
      <c r="S694" s="69">
        <v>154</v>
      </c>
      <c r="T694" s="66" t="s">
        <v>23</v>
      </c>
      <c r="U694" s="61">
        <v>1072</v>
      </c>
      <c r="V694" s="70">
        <v>1090</v>
      </c>
      <c r="W694" s="70">
        <v>69</v>
      </c>
      <c r="X694" s="71">
        <v>6.3302752293577988</v>
      </c>
      <c r="Y694" s="70">
        <v>1020</v>
      </c>
      <c r="Z694" s="72">
        <v>18.812451960030746</v>
      </c>
      <c r="AA694" s="72">
        <v>58.561020036429866</v>
      </c>
      <c r="AB694" s="72" t="s">
        <v>16</v>
      </c>
      <c r="AC694" s="73" t="s">
        <v>39</v>
      </c>
      <c r="AD694" s="373">
        <v>0.60307930157891643</v>
      </c>
      <c r="AE694" s="373" t="s">
        <v>16</v>
      </c>
      <c r="AF694" s="70">
        <v>6658.1078727499998</v>
      </c>
      <c r="AG694" s="72">
        <v>10.242455</v>
      </c>
      <c r="AH694" s="70">
        <v>390</v>
      </c>
      <c r="AI694" s="72">
        <v>0.59958800000000001</v>
      </c>
      <c r="AJ694" s="70">
        <v>21964</v>
      </c>
      <c r="AK694" s="72">
        <v>27278.398247511017</v>
      </c>
      <c r="AL694" s="72">
        <v>6821.1156344896572</v>
      </c>
      <c r="AM694" s="72">
        <v>272.76430736097228</v>
      </c>
      <c r="AN694" s="70">
        <v>7093.8799418506296</v>
      </c>
      <c r="AP694" s="13"/>
      <c r="AQ694" s="13"/>
      <c r="AR694" s="13"/>
    </row>
    <row r="695" spans="1:44" x14ac:dyDescent="0.25">
      <c r="A695" t="s">
        <v>34</v>
      </c>
      <c r="B695" s="113" t="s">
        <v>1875</v>
      </c>
      <c r="C695" s="59" t="s">
        <v>1876</v>
      </c>
      <c r="D695" s="59">
        <v>64604</v>
      </c>
      <c r="E695" s="60">
        <v>80610</v>
      </c>
      <c r="F695" s="60">
        <v>75522</v>
      </c>
      <c r="G695" s="61">
        <v>1363</v>
      </c>
      <c r="H695" s="60">
        <f t="shared" si="26"/>
        <v>1555</v>
      </c>
      <c r="I695" s="60">
        <f t="shared" si="27"/>
        <v>382</v>
      </c>
      <c r="J695" s="62">
        <v>342.95</v>
      </c>
      <c r="K695" s="63">
        <v>235.04884093891238</v>
      </c>
      <c r="L695" s="63" t="s">
        <v>1877</v>
      </c>
      <c r="M695" s="64">
        <v>3047</v>
      </c>
      <c r="N695" s="65">
        <v>-9.5144444444444449</v>
      </c>
      <c r="O695" s="65">
        <v>-77.532499999999999</v>
      </c>
      <c r="P695" s="66" t="s">
        <v>41</v>
      </c>
      <c r="Q695" s="67"/>
      <c r="R695" s="68"/>
      <c r="S695" s="69">
        <v>136</v>
      </c>
      <c r="T695" s="66" t="s">
        <v>23</v>
      </c>
      <c r="U695" s="61">
        <v>1363</v>
      </c>
      <c r="V695" s="70">
        <v>1086</v>
      </c>
      <c r="W695" s="70">
        <v>70</v>
      </c>
      <c r="X695" s="71">
        <v>6.4456721915285451</v>
      </c>
      <c r="Y695" s="70">
        <v>1281</v>
      </c>
      <c r="Z695" s="72">
        <v>18.763768303744978</v>
      </c>
      <c r="AA695" s="72">
        <v>61.338962605548851</v>
      </c>
      <c r="AB695" s="72" t="s">
        <v>16</v>
      </c>
      <c r="AC695" s="73" t="s">
        <v>39</v>
      </c>
      <c r="AD695" s="373">
        <v>0.58499770763934567</v>
      </c>
      <c r="AE695" s="373" t="s">
        <v>16</v>
      </c>
      <c r="AF695" s="70">
        <v>9300.5375516999993</v>
      </c>
      <c r="AG695" s="72">
        <v>11.537697</v>
      </c>
      <c r="AH695" s="70">
        <v>507</v>
      </c>
      <c r="AI695" s="72">
        <v>0.62883199999999995</v>
      </c>
      <c r="AJ695" s="70">
        <v>21659</v>
      </c>
      <c r="AK695" s="72">
        <v>32222.105747628997</v>
      </c>
      <c r="AL695" s="72">
        <v>1866.946761195881</v>
      </c>
      <c r="AM695" s="72">
        <v>745.00856556258532</v>
      </c>
      <c r="AN695" s="70">
        <v>2611.9553267584665</v>
      </c>
      <c r="AP695" s="13"/>
      <c r="AQ695" s="13"/>
      <c r="AR695" s="13"/>
    </row>
    <row r="696" spans="1:44" x14ac:dyDescent="0.25">
      <c r="A696" t="s">
        <v>34</v>
      </c>
      <c r="B696" s="112" t="s">
        <v>1878</v>
      </c>
      <c r="C696" s="59" t="s">
        <v>1879</v>
      </c>
      <c r="D696" s="59">
        <v>4533</v>
      </c>
      <c r="E696" s="60">
        <v>4971</v>
      </c>
      <c r="F696" s="60">
        <v>5690</v>
      </c>
      <c r="G696" s="61">
        <v>92</v>
      </c>
      <c r="H696" s="60">
        <f t="shared" si="26"/>
        <v>111</v>
      </c>
      <c r="I696" s="414" t="str">
        <f t="shared" si="27"/>
        <v>-</v>
      </c>
      <c r="J696" s="62">
        <v>59.84</v>
      </c>
      <c r="K696" s="63">
        <v>83.071524064171115</v>
      </c>
      <c r="L696" s="63" t="s">
        <v>1880</v>
      </c>
      <c r="M696" s="64">
        <v>2824</v>
      </c>
      <c r="N696" s="65">
        <v>-9.400555555555556</v>
      </c>
      <c r="O696" s="65">
        <v>-77.577500000000001</v>
      </c>
      <c r="P696" s="66" t="s">
        <v>52</v>
      </c>
      <c r="Q696" s="67"/>
      <c r="R696" s="68"/>
      <c r="S696" s="69">
        <v>34</v>
      </c>
      <c r="T696" s="66" t="s">
        <v>23</v>
      </c>
      <c r="U696" s="61">
        <v>92</v>
      </c>
      <c r="V696" s="70">
        <v>84</v>
      </c>
      <c r="W696" s="70">
        <v>7</v>
      </c>
      <c r="X696" s="71">
        <v>8.3333333333333321</v>
      </c>
      <c r="Y696" s="70">
        <v>72</v>
      </c>
      <c r="Z696" s="72">
        <v>25.812274368231048</v>
      </c>
      <c r="AA696" s="72">
        <v>50</v>
      </c>
      <c r="AB696" s="72" t="s">
        <v>16</v>
      </c>
      <c r="AC696" s="73" t="s">
        <v>16</v>
      </c>
      <c r="AD696" s="373">
        <v>0.43238797535894313</v>
      </c>
      <c r="AE696" s="373" t="s">
        <v>16</v>
      </c>
      <c r="AF696" s="70">
        <v>1161.9122442299999</v>
      </c>
      <c r="AG696" s="72">
        <v>23.373812999999998</v>
      </c>
      <c r="AH696" s="70">
        <v>421</v>
      </c>
      <c r="AI696" s="72">
        <v>8.4701160000000009</v>
      </c>
      <c r="AJ696" s="70">
        <v>1351</v>
      </c>
      <c r="AK696" s="72">
        <v>1489.0553910659999</v>
      </c>
      <c r="AL696" s="72">
        <v>590.11015087507531</v>
      </c>
      <c r="AM696" s="72">
        <v>779.60931603299139</v>
      </c>
      <c r="AN696" s="70">
        <v>1369.7194669080668</v>
      </c>
      <c r="AP696" s="13"/>
      <c r="AQ696" s="13"/>
      <c r="AR696" s="13"/>
    </row>
    <row r="697" spans="1:44" x14ac:dyDescent="0.25">
      <c r="A697" t="s">
        <v>34</v>
      </c>
      <c r="B697" s="112" t="s">
        <v>1881</v>
      </c>
      <c r="C697" s="59" t="s">
        <v>685</v>
      </c>
      <c r="D697" s="59">
        <v>1329</v>
      </c>
      <c r="E697" s="60">
        <v>1131</v>
      </c>
      <c r="F697" s="60">
        <v>1659</v>
      </c>
      <c r="G697" s="61">
        <v>20</v>
      </c>
      <c r="H697" s="60">
        <f t="shared" si="26"/>
        <v>60</v>
      </c>
      <c r="I697" s="414" t="str">
        <f t="shared" si="27"/>
        <v>-</v>
      </c>
      <c r="J697" s="62">
        <v>164.26</v>
      </c>
      <c r="K697" s="63">
        <v>6.8854255448678927</v>
      </c>
      <c r="L697" s="63" t="s">
        <v>1882</v>
      </c>
      <c r="M697" s="64">
        <v>3343</v>
      </c>
      <c r="N697" s="65">
        <v>-9.6330555555555559</v>
      </c>
      <c r="O697" s="65">
        <v>-77.741388888888892</v>
      </c>
      <c r="P697" s="66" t="s">
        <v>38</v>
      </c>
      <c r="Q697" s="67"/>
      <c r="R697" s="68"/>
      <c r="S697" s="69">
        <v>85</v>
      </c>
      <c r="T697" s="66" t="s">
        <v>23</v>
      </c>
      <c r="U697" s="61">
        <v>20</v>
      </c>
      <c r="V697" s="70">
        <v>19</v>
      </c>
      <c r="W697" s="70">
        <v>1</v>
      </c>
      <c r="X697" s="71">
        <v>5.2631578947368416</v>
      </c>
      <c r="Y697" s="70">
        <v>6</v>
      </c>
      <c r="Z697" s="72">
        <v>40.437158469945359</v>
      </c>
      <c r="AA697" s="72">
        <v>39.534883720930232</v>
      </c>
      <c r="AB697" s="72" t="s">
        <v>16</v>
      </c>
      <c r="AC697" s="73" t="s">
        <v>39</v>
      </c>
      <c r="AD697" s="373">
        <v>0.19291818325507576</v>
      </c>
      <c r="AE697" s="373" t="s">
        <v>16</v>
      </c>
      <c r="AF697" s="70">
        <v>457.50716621999999</v>
      </c>
      <c r="AG697" s="72">
        <v>40.451561999999996</v>
      </c>
      <c r="AH697" s="70">
        <v>179</v>
      </c>
      <c r="AI697" s="72">
        <v>15.84168</v>
      </c>
      <c r="AJ697" s="70">
        <v>340</v>
      </c>
      <c r="AK697" s="72">
        <v>116.639563201</v>
      </c>
      <c r="AL697" s="72">
        <v>913.29708222811666</v>
      </c>
      <c r="AM697" s="72">
        <v>2500.6959239610965</v>
      </c>
      <c r="AN697" s="70">
        <v>3413.9930061892132</v>
      </c>
      <c r="AP697" s="13"/>
      <c r="AQ697" s="13"/>
      <c r="AR697" s="13"/>
    </row>
    <row r="698" spans="1:44" x14ac:dyDescent="0.25">
      <c r="A698" t="s">
        <v>34</v>
      </c>
      <c r="B698" s="112" t="s">
        <v>1883</v>
      </c>
      <c r="C698" s="59" t="s">
        <v>143</v>
      </c>
      <c r="D698" s="59">
        <v>2686</v>
      </c>
      <c r="E698" s="60">
        <v>2496</v>
      </c>
      <c r="F698" s="60">
        <v>3316</v>
      </c>
      <c r="G698" s="61">
        <v>37</v>
      </c>
      <c r="H698" s="60">
        <f t="shared" si="26"/>
        <v>161</v>
      </c>
      <c r="I698" s="414" t="str">
        <f t="shared" si="27"/>
        <v>-</v>
      </c>
      <c r="J698" s="62">
        <v>222.91</v>
      </c>
      <c r="K698" s="63">
        <v>11.197344219640213</v>
      </c>
      <c r="L698" s="63" t="s">
        <v>144</v>
      </c>
      <c r="M698" s="64">
        <v>3443</v>
      </c>
      <c r="N698" s="65">
        <v>-9.6666666666666661</v>
      </c>
      <c r="O698" s="65">
        <v>-77.465555555555554</v>
      </c>
      <c r="P698" s="66" t="s">
        <v>38</v>
      </c>
      <c r="Q698" s="67"/>
      <c r="R698" s="68"/>
      <c r="S698" s="69">
        <v>32</v>
      </c>
      <c r="T698" s="66" t="s">
        <v>23</v>
      </c>
      <c r="U698" s="61">
        <v>37</v>
      </c>
      <c r="V698" s="70">
        <v>45</v>
      </c>
      <c r="W698" s="70">
        <v>2</v>
      </c>
      <c r="X698" s="71">
        <v>4.4444444444444446</v>
      </c>
      <c r="Y698" s="70">
        <v>29</v>
      </c>
      <c r="Z698" s="72">
        <v>27.376425855513308</v>
      </c>
      <c r="AA698" s="72">
        <v>27.142857142857142</v>
      </c>
      <c r="AB698" s="72" t="s">
        <v>16</v>
      </c>
      <c r="AC698" s="73" t="s">
        <v>16</v>
      </c>
      <c r="AD698" s="373">
        <v>0.32218800385243124</v>
      </c>
      <c r="AE698" s="373" t="s">
        <v>16</v>
      </c>
      <c r="AF698" s="70">
        <v>688.41576959999998</v>
      </c>
      <c r="AG698" s="72">
        <v>27.580759999999998</v>
      </c>
      <c r="AH698" s="70">
        <v>221</v>
      </c>
      <c r="AI698" s="72">
        <v>8.8729010000000006</v>
      </c>
      <c r="AJ698" s="70">
        <v>731</v>
      </c>
      <c r="AK698" s="72">
        <v>684.44214296900009</v>
      </c>
      <c r="AL698" s="72">
        <v>311.34913461538463</v>
      </c>
      <c r="AM698" s="72">
        <v>324.36963141025637</v>
      </c>
      <c r="AN698" s="70">
        <v>635.718766025641</v>
      </c>
      <c r="AP698" s="13"/>
      <c r="AQ698" s="13"/>
      <c r="AR698" s="13"/>
    </row>
    <row r="699" spans="1:44" x14ac:dyDescent="0.25">
      <c r="A699" t="s">
        <v>34</v>
      </c>
      <c r="B699" s="112" t="s">
        <v>1884</v>
      </c>
      <c r="C699" s="59" t="s">
        <v>1885</v>
      </c>
      <c r="D699" s="59">
        <v>1361</v>
      </c>
      <c r="E699" s="60">
        <v>1044</v>
      </c>
      <c r="F699" s="60">
        <v>1373</v>
      </c>
      <c r="G699" s="61">
        <v>18</v>
      </c>
      <c r="H699" s="60">
        <f t="shared" si="26"/>
        <v>101</v>
      </c>
      <c r="I699" s="414" t="str">
        <f t="shared" si="27"/>
        <v>-</v>
      </c>
      <c r="J699" s="62">
        <v>357.81</v>
      </c>
      <c r="K699" s="63">
        <v>2.9177496436656325</v>
      </c>
      <c r="L699" s="63" t="s">
        <v>1886</v>
      </c>
      <c r="M699" s="64">
        <v>3698</v>
      </c>
      <c r="N699" s="65">
        <v>-9.6552777777777781</v>
      </c>
      <c r="O699" s="65">
        <v>-77.826111111111103</v>
      </c>
      <c r="P699" s="66" t="s">
        <v>38</v>
      </c>
      <c r="Q699" s="67"/>
      <c r="R699" s="68"/>
      <c r="S699" s="69">
        <v>120</v>
      </c>
      <c r="T699" s="66" t="s">
        <v>23</v>
      </c>
      <c r="U699" s="61">
        <v>18</v>
      </c>
      <c r="V699" s="70">
        <v>12</v>
      </c>
      <c r="W699" s="70">
        <v>1</v>
      </c>
      <c r="X699" s="71">
        <v>8.3333333333333321</v>
      </c>
      <c r="Y699" s="70">
        <v>3</v>
      </c>
      <c r="Z699" s="72">
        <v>34.821428571428569</v>
      </c>
      <c r="AA699" s="72">
        <v>37.5</v>
      </c>
      <c r="AB699" s="72" t="s">
        <v>16</v>
      </c>
      <c r="AC699" s="73" t="s">
        <v>39</v>
      </c>
      <c r="AD699" s="373">
        <v>0.33353156070187301</v>
      </c>
      <c r="AE699" s="373" t="s">
        <v>16</v>
      </c>
      <c r="AF699" s="70">
        <v>483.15577716000007</v>
      </c>
      <c r="AG699" s="72">
        <v>46.279289000000006</v>
      </c>
      <c r="AH699" s="70">
        <v>88</v>
      </c>
      <c r="AI699" s="72">
        <v>8.4222000000000001</v>
      </c>
      <c r="AJ699" s="70">
        <v>479</v>
      </c>
      <c r="AK699" s="72">
        <v>385.72829055700004</v>
      </c>
      <c r="AL699" s="72">
        <v>640.47748084291186</v>
      </c>
      <c r="AM699" s="72">
        <v>1455.7577394636016</v>
      </c>
      <c r="AN699" s="70">
        <v>2096.2352203065138</v>
      </c>
      <c r="AP699" s="13"/>
      <c r="AQ699" s="13"/>
      <c r="AR699" s="13"/>
    </row>
    <row r="700" spans="1:44" x14ac:dyDescent="0.25">
      <c r="A700" t="s">
        <v>34</v>
      </c>
      <c r="B700" s="112" t="s">
        <v>1887</v>
      </c>
      <c r="C700" s="59" t="s">
        <v>1888</v>
      </c>
      <c r="D700" s="59">
        <v>4527</v>
      </c>
      <c r="E700" s="60">
        <v>4990</v>
      </c>
      <c r="F700" s="60">
        <v>5657</v>
      </c>
      <c r="G700" s="61">
        <v>73</v>
      </c>
      <c r="H700" s="60">
        <f t="shared" si="26"/>
        <v>141</v>
      </c>
      <c r="I700" s="60">
        <f t="shared" si="27"/>
        <v>44</v>
      </c>
      <c r="J700" s="62">
        <v>162.5</v>
      </c>
      <c r="K700" s="63">
        <v>30.707692307692309</v>
      </c>
      <c r="L700" s="63" t="s">
        <v>1889</v>
      </c>
      <c r="M700" s="64">
        <v>1264</v>
      </c>
      <c r="N700" s="65">
        <v>-9.5594444444444449</v>
      </c>
      <c r="O700" s="65">
        <v>-77.890555555555565</v>
      </c>
      <c r="P700" s="66" t="s">
        <v>38</v>
      </c>
      <c r="Q700" s="67"/>
      <c r="R700" s="68"/>
      <c r="S700" s="69">
        <v>46</v>
      </c>
      <c r="T700" s="66" t="s">
        <v>23</v>
      </c>
      <c r="U700" s="61">
        <v>73</v>
      </c>
      <c r="V700" s="70">
        <v>88</v>
      </c>
      <c r="W700" s="70">
        <v>4</v>
      </c>
      <c r="X700" s="71">
        <v>4.5454545454545459</v>
      </c>
      <c r="Y700" s="70">
        <v>31</v>
      </c>
      <c r="Z700" s="72">
        <v>27.151335311572701</v>
      </c>
      <c r="AA700" s="72">
        <v>59.541984732824424</v>
      </c>
      <c r="AB700" s="72" t="s">
        <v>16</v>
      </c>
      <c r="AC700" s="73" t="s">
        <v>39</v>
      </c>
      <c r="AD700" s="373">
        <v>0.33811532487501916</v>
      </c>
      <c r="AE700" s="373" t="s">
        <v>16</v>
      </c>
      <c r="AF700" s="70">
        <v>1598.5266896999997</v>
      </c>
      <c r="AG700" s="72">
        <v>32.034602999999997</v>
      </c>
      <c r="AH700" s="70">
        <v>499</v>
      </c>
      <c r="AI700" s="72">
        <v>10.005839999999999</v>
      </c>
      <c r="AJ700" s="70">
        <v>1349</v>
      </c>
      <c r="AK700" s="72">
        <v>1741.1759706750001</v>
      </c>
      <c r="AL700" s="72">
        <v>420.1627334669339</v>
      </c>
      <c r="AM700" s="72">
        <v>169.52822244488976</v>
      </c>
      <c r="AN700" s="70">
        <v>589.69095591182372</v>
      </c>
      <c r="AP700" s="13"/>
      <c r="AQ700" s="13"/>
      <c r="AR700" s="13"/>
    </row>
    <row r="701" spans="1:44" x14ac:dyDescent="0.25">
      <c r="A701" t="s">
        <v>34</v>
      </c>
      <c r="B701" s="112" t="s">
        <v>1890</v>
      </c>
      <c r="C701" s="59" t="s">
        <v>1891</v>
      </c>
      <c r="D701" s="59">
        <v>3990</v>
      </c>
      <c r="E701" s="60">
        <v>3522</v>
      </c>
      <c r="F701" s="60">
        <v>4838</v>
      </c>
      <c r="G701" s="61">
        <v>52</v>
      </c>
      <c r="H701" s="60">
        <f t="shared" si="26"/>
        <v>109</v>
      </c>
      <c r="I701" s="60">
        <f t="shared" si="27"/>
        <v>45</v>
      </c>
      <c r="J701" s="62">
        <v>243.73</v>
      </c>
      <c r="K701" s="63">
        <v>14.45041644442621</v>
      </c>
      <c r="L701" s="63" t="s">
        <v>1892</v>
      </c>
      <c r="M701" s="64">
        <v>3602</v>
      </c>
      <c r="N701" s="65">
        <v>-9.5811111111111114</v>
      </c>
      <c r="O701" s="65">
        <v>-77.707222222222228</v>
      </c>
      <c r="P701" s="66" t="s">
        <v>38</v>
      </c>
      <c r="Q701" s="67"/>
      <c r="R701" s="68"/>
      <c r="S701" s="69">
        <v>77</v>
      </c>
      <c r="T701" s="66" t="s">
        <v>23</v>
      </c>
      <c r="U701" s="61">
        <v>52</v>
      </c>
      <c r="V701" s="70">
        <v>62</v>
      </c>
      <c r="W701" s="70">
        <v>3</v>
      </c>
      <c r="X701" s="71">
        <v>4.838709677419355</v>
      </c>
      <c r="Y701" s="70">
        <v>22</v>
      </c>
      <c r="Z701" s="72">
        <v>46.372239747634069</v>
      </c>
      <c r="AA701" s="72">
        <v>58.571428571428577</v>
      </c>
      <c r="AB701" s="72" t="s">
        <v>16</v>
      </c>
      <c r="AC701" s="73" t="s">
        <v>39</v>
      </c>
      <c r="AD701" s="373">
        <v>0.32267183111644315</v>
      </c>
      <c r="AE701" s="373" t="s">
        <v>16</v>
      </c>
      <c r="AF701" s="70">
        <v>1420.3599084000002</v>
      </c>
      <c r="AG701" s="72">
        <v>40.328220000000002</v>
      </c>
      <c r="AH701" s="70">
        <v>1425</v>
      </c>
      <c r="AI701" s="72">
        <v>40.458399999999997</v>
      </c>
      <c r="AJ701" s="70">
        <v>1129</v>
      </c>
      <c r="AK701" s="72">
        <v>1210.4817520339998</v>
      </c>
      <c r="AL701" s="72">
        <v>1200.7495655877342</v>
      </c>
      <c r="AM701" s="72">
        <v>1113.6795968199885</v>
      </c>
      <c r="AN701" s="70">
        <v>2314.4291624077227</v>
      </c>
      <c r="AP701" s="13"/>
      <c r="AQ701" s="13"/>
      <c r="AR701" s="13"/>
    </row>
    <row r="702" spans="1:44" x14ac:dyDescent="0.25">
      <c r="A702" t="s">
        <v>34</v>
      </c>
      <c r="B702" s="112" t="s">
        <v>1893</v>
      </c>
      <c r="C702" s="59" t="s">
        <v>1894</v>
      </c>
      <c r="D702" s="59">
        <v>5562</v>
      </c>
      <c r="E702" s="60">
        <v>6959</v>
      </c>
      <c r="F702" s="60">
        <v>7127</v>
      </c>
      <c r="G702" s="61">
        <v>111</v>
      </c>
      <c r="H702" s="60">
        <f t="shared" si="26"/>
        <v>137</v>
      </c>
      <c r="I702" s="60">
        <f t="shared" si="27"/>
        <v>5</v>
      </c>
      <c r="J702" s="62">
        <v>110.28</v>
      </c>
      <c r="K702" s="63">
        <v>63.103010518679724</v>
      </c>
      <c r="L702" s="63" t="s">
        <v>1895</v>
      </c>
      <c r="M702" s="64">
        <v>2832</v>
      </c>
      <c r="N702" s="65">
        <v>-9.3936111111111114</v>
      </c>
      <c r="O702" s="65">
        <v>-77.575000000000003</v>
      </c>
      <c r="P702" s="66" t="s">
        <v>52</v>
      </c>
      <c r="Q702" s="67"/>
      <c r="R702" s="68"/>
      <c r="S702" s="69">
        <v>41</v>
      </c>
      <c r="T702" s="66" t="s">
        <v>23</v>
      </c>
      <c r="U702" s="61">
        <v>111</v>
      </c>
      <c r="V702" s="70">
        <v>132</v>
      </c>
      <c r="W702" s="70">
        <v>9</v>
      </c>
      <c r="X702" s="71">
        <v>6.8181818181818175</v>
      </c>
      <c r="Y702" s="70">
        <v>114</v>
      </c>
      <c r="Z702" s="72">
        <v>23.577235772357724</v>
      </c>
      <c r="AA702" s="72">
        <v>56.09756097560976</v>
      </c>
      <c r="AB702" s="72" t="s">
        <v>16</v>
      </c>
      <c r="AC702" s="73" t="s">
        <v>39</v>
      </c>
      <c r="AD702" s="373">
        <v>0.44948408163020986</v>
      </c>
      <c r="AE702" s="373" t="s">
        <v>16</v>
      </c>
      <c r="AF702" s="70">
        <v>1919.3450883999999</v>
      </c>
      <c r="AG702" s="72">
        <v>27.580759999999998</v>
      </c>
      <c r="AH702" s="70">
        <v>579</v>
      </c>
      <c r="AI702" s="72">
        <v>8.3212379999999992</v>
      </c>
      <c r="AJ702" s="70">
        <v>1771</v>
      </c>
      <c r="AK702" s="72">
        <v>1949.2874306319977</v>
      </c>
      <c r="AL702" s="72">
        <v>299.88104756430516</v>
      </c>
      <c r="AM702" s="72">
        <v>625.90105618623352</v>
      </c>
      <c r="AN702" s="70">
        <v>925.78210375053879</v>
      </c>
      <c r="AP702" s="13"/>
      <c r="AQ702" s="13"/>
      <c r="AR702" s="13"/>
    </row>
    <row r="703" spans="1:44" x14ac:dyDescent="0.25">
      <c r="A703" t="s">
        <v>30</v>
      </c>
      <c r="B703" s="127" t="s">
        <v>1896</v>
      </c>
      <c r="C703" s="441" t="s">
        <v>1897</v>
      </c>
      <c r="D703" s="441">
        <v>64780</v>
      </c>
      <c r="E703" s="442">
        <v>62278</v>
      </c>
      <c r="F703" s="442">
        <v>78544</v>
      </c>
      <c r="G703" s="443">
        <v>965</v>
      </c>
      <c r="H703" s="442">
        <f t="shared" si="26"/>
        <v>2169</v>
      </c>
      <c r="I703" s="442">
        <f t="shared" si="27"/>
        <v>1132</v>
      </c>
      <c r="J703" s="444">
        <v>2771.9</v>
      </c>
      <c r="K703" s="445">
        <v>22.467621487066634</v>
      </c>
      <c r="L703" s="445" t="s">
        <v>1898</v>
      </c>
      <c r="M703" s="446">
        <v>3114</v>
      </c>
      <c r="N703" s="447">
        <v>-9.3472222222222232</v>
      </c>
      <c r="O703" s="447">
        <v>-77.170833333333334</v>
      </c>
      <c r="P703" s="448" t="s">
        <v>16</v>
      </c>
      <c r="Q703" s="449"/>
      <c r="R703" s="450">
        <v>16</v>
      </c>
      <c r="S703" s="451">
        <v>628</v>
      </c>
      <c r="T703" s="448" t="s">
        <v>23</v>
      </c>
      <c r="U703" s="443">
        <v>965</v>
      </c>
      <c r="V703" s="452">
        <v>1279</v>
      </c>
      <c r="W703" s="452">
        <v>87</v>
      </c>
      <c r="X703" s="453">
        <v>6.8021892103205621</v>
      </c>
      <c r="Y703" s="452">
        <v>683</v>
      </c>
      <c r="Z703" s="454">
        <v>24.618770633548184</v>
      </c>
      <c r="AA703" s="454">
        <v>48.20457018498368</v>
      </c>
      <c r="AB703" s="454" t="s">
        <v>16</v>
      </c>
      <c r="AC703" s="455">
        <v>5</v>
      </c>
      <c r="AD703" s="456">
        <v>0.42413544284582078</v>
      </c>
      <c r="AE703" s="456">
        <v>0.72748393103287723</v>
      </c>
      <c r="AF703" s="452">
        <v>19049.237787059999</v>
      </c>
      <c r="AG703" s="454">
        <v>30.587427000000002</v>
      </c>
      <c r="AH703" s="452">
        <v>4903</v>
      </c>
      <c r="AI703" s="454">
        <v>7.8729230979909488</v>
      </c>
      <c r="AJ703" s="452">
        <v>15743</v>
      </c>
      <c r="AK703" s="454">
        <v>18417.858855821993</v>
      </c>
      <c r="AL703" s="454">
        <v>3279.446274446836</v>
      </c>
      <c r="AM703" s="454">
        <v>4204.8803355920227</v>
      </c>
      <c r="AN703" s="452">
        <v>7484.3266100388582</v>
      </c>
      <c r="AP703" s="13"/>
      <c r="AQ703" s="13"/>
      <c r="AR703" s="13"/>
    </row>
    <row r="704" spans="1:44" x14ac:dyDescent="0.25">
      <c r="A704" t="s">
        <v>34</v>
      </c>
      <c r="B704" s="112" t="s">
        <v>1899</v>
      </c>
      <c r="C704" s="59" t="s">
        <v>1900</v>
      </c>
      <c r="D704" s="59">
        <v>1871</v>
      </c>
      <c r="E704" s="60">
        <v>1472</v>
      </c>
      <c r="F704" s="60">
        <v>2330</v>
      </c>
      <c r="G704" s="61">
        <v>18</v>
      </c>
      <c r="H704" s="60">
        <f t="shared" si="26"/>
        <v>66</v>
      </c>
      <c r="I704" s="60">
        <f t="shared" si="27"/>
        <v>16</v>
      </c>
      <c r="J704" s="62">
        <v>80.31</v>
      </c>
      <c r="K704" s="63">
        <v>18.328975221018553</v>
      </c>
      <c r="L704" s="63" t="s">
        <v>1901</v>
      </c>
      <c r="M704" s="64">
        <v>3197</v>
      </c>
      <c r="N704" s="65">
        <v>-9.2347222222222207</v>
      </c>
      <c r="O704" s="65">
        <v>-76.926388888888894</v>
      </c>
      <c r="P704" s="66" t="s">
        <v>45</v>
      </c>
      <c r="Q704" s="67"/>
      <c r="R704" s="68"/>
      <c r="S704" s="69">
        <v>19</v>
      </c>
      <c r="T704" s="66" t="s">
        <v>23</v>
      </c>
      <c r="U704" s="61">
        <v>18</v>
      </c>
      <c r="V704" s="70">
        <v>26</v>
      </c>
      <c r="W704" s="70">
        <v>1</v>
      </c>
      <c r="X704" s="71">
        <v>3.8461538461538463</v>
      </c>
      <c r="Y704" s="70">
        <v>10</v>
      </c>
      <c r="Z704" s="88" t="s">
        <v>16</v>
      </c>
      <c r="AA704" s="88" t="s">
        <v>16</v>
      </c>
      <c r="AB704" s="88" t="s">
        <v>16</v>
      </c>
      <c r="AC704" s="89" t="s">
        <v>39</v>
      </c>
      <c r="AD704" s="374">
        <v>0.26620240776364573</v>
      </c>
      <c r="AE704" s="374" t="s">
        <v>16</v>
      </c>
      <c r="AF704" s="70">
        <v>611.85268287999997</v>
      </c>
      <c r="AG704" s="72">
        <v>41.566079000000002</v>
      </c>
      <c r="AH704" s="70">
        <v>159</v>
      </c>
      <c r="AI704" s="72">
        <v>10.77872</v>
      </c>
      <c r="AJ704" s="70">
        <v>314</v>
      </c>
      <c r="AK704" s="72">
        <v>211.67792046399998</v>
      </c>
      <c r="AL704" s="72">
        <v>1563.8124796195655</v>
      </c>
      <c r="AM704" s="72">
        <v>2919.8330638586954</v>
      </c>
      <c r="AN704" s="70">
        <v>4483.6455434782602</v>
      </c>
      <c r="AP704" s="13"/>
      <c r="AQ704" s="13"/>
      <c r="AR704" s="13"/>
    </row>
    <row r="705" spans="1:44" x14ac:dyDescent="0.25">
      <c r="A705" t="s">
        <v>34</v>
      </c>
      <c r="B705" s="112" t="s">
        <v>1902</v>
      </c>
      <c r="C705" s="59" t="s">
        <v>1903</v>
      </c>
      <c r="D705" s="59">
        <v>3139</v>
      </c>
      <c r="E705" s="60">
        <v>2707</v>
      </c>
      <c r="F705" s="60">
        <v>4321</v>
      </c>
      <c r="G705" s="61">
        <v>49</v>
      </c>
      <c r="H705" s="60">
        <f t="shared" si="26"/>
        <v>100</v>
      </c>
      <c r="I705" s="60">
        <f t="shared" si="27"/>
        <v>20</v>
      </c>
      <c r="J705" s="62">
        <v>159.35</v>
      </c>
      <c r="K705" s="63">
        <v>16.987762786319422</v>
      </c>
      <c r="L705" s="63" t="s">
        <v>1904</v>
      </c>
      <c r="M705" s="64">
        <v>3175</v>
      </c>
      <c r="N705" s="65">
        <v>-9.3258333333333336</v>
      </c>
      <c r="O705" s="65">
        <v>-77.157499999999999</v>
      </c>
      <c r="P705" s="66" t="s">
        <v>38</v>
      </c>
      <c r="Q705" s="67"/>
      <c r="R705" s="68"/>
      <c r="S705" s="69">
        <v>53</v>
      </c>
      <c r="T705" s="66" t="s">
        <v>23</v>
      </c>
      <c r="U705" s="61">
        <v>49</v>
      </c>
      <c r="V705" s="70">
        <v>86</v>
      </c>
      <c r="W705" s="70">
        <v>5</v>
      </c>
      <c r="X705" s="71">
        <v>5.8139534883720927</v>
      </c>
      <c r="Y705" s="70">
        <v>45</v>
      </c>
      <c r="Z705" s="72">
        <v>24.909747292418771</v>
      </c>
      <c r="AA705" s="72">
        <v>63.636363636363633</v>
      </c>
      <c r="AB705" s="72" t="s">
        <v>16</v>
      </c>
      <c r="AC705" s="73" t="s">
        <v>39</v>
      </c>
      <c r="AD705" s="373">
        <v>0.32600027086238498</v>
      </c>
      <c r="AE705" s="373" t="s">
        <v>16</v>
      </c>
      <c r="AF705" s="70">
        <v>1259.50478486</v>
      </c>
      <c r="AG705" s="72">
        <v>46.527698000000001</v>
      </c>
      <c r="AH705" s="70">
        <v>412</v>
      </c>
      <c r="AI705" s="72">
        <v>15.2029</v>
      </c>
      <c r="AJ705" s="70">
        <v>484</v>
      </c>
      <c r="AK705" s="72">
        <v>596.83803116900003</v>
      </c>
      <c r="AL705" s="72">
        <v>1025.786154414481</v>
      </c>
      <c r="AM705" s="72">
        <v>2318.238130772073</v>
      </c>
      <c r="AN705" s="70">
        <v>3344.0242851865542</v>
      </c>
      <c r="AP705" s="13"/>
      <c r="AQ705" s="13"/>
      <c r="AR705" s="13"/>
    </row>
    <row r="706" spans="1:44" x14ac:dyDescent="0.25">
      <c r="A706" t="s">
        <v>34</v>
      </c>
      <c r="B706" s="112" t="s">
        <v>1905</v>
      </c>
      <c r="C706" s="59" t="s">
        <v>1906</v>
      </c>
      <c r="D706" s="59">
        <v>9441</v>
      </c>
      <c r="E706" s="60">
        <v>8510</v>
      </c>
      <c r="F706" s="60">
        <v>9532</v>
      </c>
      <c r="G706" s="61">
        <v>154</v>
      </c>
      <c r="H706" s="60">
        <f t="shared" si="26"/>
        <v>180</v>
      </c>
      <c r="I706" s="60">
        <f t="shared" si="27"/>
        <v>212</v>
      </c>
      <c r="J706" s="62">
        <v>434.13</v>
      </c>
      <c r="K706" s="63">
        <v>19.602423237279154</v>
      </c>
      <c r="L706" s="63" t="s">
        <v>1907</v>
      </c>
      <c r="M706" s="64">
        <v>3115</v>
      </c>
      <c r="N706" s="65">
        <v>-9.5886111111111116</v>
      </c>
      <c r="O706" s="65">
        <v>-77.178333333333342</v>
      </c>
      <c r="P706" s="66" t="s">
        <v>52</v>
      </c>
      <c r="Q706" s="67"/>
      <c r="R706" s="68"/>
      <c r="S706" s="69">
        <v>71</v>
      </c>
      <c r="T706" s="66" t="s">
        <v>23</v>
      </c>
      <c r="U706" s="61">
        <v>154</v>
      </c>
      <c r="V706" s="70">
        <v>165</v>
      </c>
      <c r="W706" s="70">
        <v>17</v>
      </c>
      <c r="X706" s="71">
        <v>10.303030303030303</v>
      </c>
      <c r="Y706" s="70">
        <v>77</v>
      </c>
      <c r="Z706" s="72">
        <v>29.735449735449738</v>
      </c>
      <c r="AA706" s="72">
        <v>52.013422818791945</v>
      </c>
      <c r="AB706" s="72" t="s">
        <v>16</v>
      </c>
      <c r="AC706" s="73" t="s">
        <v>39</v>
      </c>
      <c r="AD706" s="373">
        <v>0.33331688105321799</v>
      </c>
      <c r="AE706" s="373" t="s">
        <v>16</v>
      </c>
      <c r="AF706" s="70">
        <v>2504.5792062999999</v>
      </c>
      <c r="AG706" s="72">
        <v>29.431013</v>
      </c>
      <c r="AH706" s="70">
        <v>1011</v>
      </c>
      <c r="AI706" s="72">
        <v>11.87955</v>
      </c>
      <c r="AJ706" s="70">
        <v>2294</v>
      </c>
      <c r="AK706" s="72">
        <v>2254.8729343909999</v>
      </c>
      <c r="AL706" s="72">
        <v>1059.6892303172735</v>
      </c>
      <c r="AM706" s="72">
        <v>2625.4533819036419</v>
      </c>
      <c r="AN706" s="70">
        <v>3685.1426122209159</v>
      </c>
      <c r="AP706" s="13"/>
      <c r="AQ706" s="13"/>
      <c r="AR706" s="13"/>
    </row>
    <row r="707" spans="1:44" x14ac:dyDescent="0.25">
      <c r="A707" t="s">
        <v>34</v>
      </c>
      <c r="B707" s="112" t="s">
        <v>1908</v>
      </c>
      <c r="C707" s="59" t="s">
        <v>1909</v>
      </c>
      <c r="D707" s="59">
        <v>2195</v>
      </c>
      <c r="E707" s="60">
        <v>1876</v>
      </c>
      <c r="F707" s="60">
        <v>2712</v>
      </c>
      <c r="G707" s="61">
        <v>12</v>
      </c>
      <c r="H707" s="60">
        <f t="shared" si="26"/>
        <v>59</v>
      </c>
      <c r="I707" s="60">
        <f t="shared" si="27"/>
        <v>9</v>
      </c>
      <c r="J707" s="62">
        <v>86.7</v>
      </c>
      <c r="K707" s="63">
        <v>21.637831603229525</v>
      </c>
      <c r="L707" s="63" t="s">
        <v>1910</v>
      </c>
      <c r="M707" s="64">
        <v>3498</v>
      </c>
      <c r="N707" s="65">
        <v>-9.3155555555555569</v>
      </c>
      <c r="O707" s="65">
        <v>-76.938611111111115</v>
      </c>
      <c r="P707" s="66" t="s">
        <v>38</v>
      </c>
      <c r="Q707" s="67"/>
      <c r="R707" s="68"/>
      <c r="S707" s="69">
        <v>31</v>
      </c>
      <c r="T707" s="66" t="s">
        <v>23</v>
      </c>
      <c r="U707" s="61">
        <v>12</v>
      </c>
      <c r="V707" s="70">
        <v>45</v>
      </c>
      <c r="W707" s="70">
        <v>2</v>
      </c>
      <c r="X707" s="71">
        <v>4.4444444444444446</v>
      </c>
      <c r="Y707" s="70">
        <v>13</v>
      </c>
      <c r="Z707" s="72">
        <v>37.068965517241381</v>
      </c>
      <c r="AA707" s="72">
        <v>32.258064516129032</v>
      </c>
      <c r="AB707" s="72" t="s">
        <v>16</v>
      </c>
      <c r="AC707" s="73" t="s">
        <v>16</v>
      </c>
      <c r="AD707" s="373">
        <v>0.32310192862105763</v>
      </c>
      <c r="AE707" s="373" t="s">
        <v>16</v>
      </c>
      <c r="AF707" s="70">
        <v>681.16826483999989</v>
      </c>
      <c r="AG707" s="72">
        <v>36.309608999999995</v>
      </c>
      <c r="AH707" s="70">
        <v>149</v>
      </c>
      <c r="AI707" s="72">
        <v>7.935187</v>
      </c>
      <c r="AJ707" s="70">
        <v>428</v>
      </c>
      <c r="AK707" s="72">
        <v>473.694155943</v>
      </c>
      <c r="AL707" s="72">
        <v>948.8871535181238</v>
      </c>
      <c r="AM707" s="72">
        <v>5412.9919349680167</v>
      </c>
      <c r="AN707" s="70">
        <v>6361.8790884861401</v>
      </c>
      <c r="AP707" s="13"/>
      <c r="AQ707" s="13"/>
      <c r="AR707" s="13"/>
    </row>
    <row r="708" spans="1:44" x14ac:dyDescent="0.25">
      <c r="A708" t="s">
        <v>34</v>
      </c>
      <c r="B708" s="112" t="s">
        <v>1911</v>
      </c>
      <c r="C708" s="59" t="s">
        <v>1912</v>
      </c>
      <c r="D708" s="59">
        <v>2138</v>
      </c>
      <c r="E708" s="60">
        <v>1503</v>
      </c>
      <c r="F708" s="60">
        <v>2132</v>
      </c>
      <c r="G708" s="61">
        <v>17</v>
      </c>
      <c r="H708" s="60">
        <f t="shared" si="26"/>
        <v>68</v>
      </c>
      <c r="I708" s="60">
        <f t="shared" si="27"/>
        <v>48</v>
      </c>
      <c r="J708" s="62">
        <v>72.16</v>
      </c>
      <c r="K708" s="63">
        <v>20.828713968957871</v>
      </c>
      <c r="L708" s="63" t="s">
        <v>1913</v>
      </c>
      <c r="M708" s="64">
        <v>3491</v>
      </c>
      <c r="N708" s="65">
        <v>-9.2005555555555549</v>
      </c>
      <c r="O708" s="65">
        <v>-76.786944444444444</v>
      </c>
      <c r="P708" s="66" t="s">
        <v>38</v>
      </c>
      <c r="Q708" s="67"/>
      <c r="R708" s="68"/>
      <c r="S708" s="69">
        <v>21</v>
      </c>
      <c r="T708" s="66" t="s">
        <v>23</v>
      </c>
      <c r="U708" s="61">
        <v>17</v>
      </c>
      <c r="V708" s="70">
        <v>25</v>
      </c>
      <c r="W708" s="70">
        <v>0</v>
      </c>
      <c r="X708" s="73">
        <v>0</v>
      </c>
      <c r="Y708" s="70">
        <v>14</v>
      </c>
      <c r="Z708" s="72">
        <v>35.135135135135137</v>
      </c>
      <c r="AA708" s="72" t="s">
        <v>16</v>
      </c>
      <c r="AB708" s="72" t="s">
        <v>16</v>
      </c>
      <c r="AC708" s="73" t="s">
        <v>16</v>
      </c>
      <c r="AD708" s="373">
        <v>0.29041232833190406</v>
      </c>
      <c r="AE708" s="373" t="s">
        <v>16</v>
      </c>
      <c r="AF708" s="70">
        <v>514.73006531999999</v>
      </c>
      <c r="AG708" s="72">
        <v>34.246843999999996</v>
      </c>
      <c r="AH708" s="70">
        <v>86</v>
      </c>
      <c r="AI708" s="72">
        <v>5.6953300000000002</v>
      </c>
      <c r="AJ708" s="70">
        <v>468</v>
      </c>
      <c r="AK708" s="72">
        <v>335.71095478800004</v>
      </c>
      <c r="AL708" s="72">
        <v>1508.2645775116434</v>
      </c>
      <c r="AM708" s="72">
        <v>5983.4508982035923</v>
      </c>
      <c r="AN708" s="70">
        <v>7491.7154757152357</v>
      </c>
      <c r="AP708" s="13"/>
      <c r="AQ708" s="13"/>
      <c r="AR708" s="13"/>
    </row>
    <row r="709" spans="1:44" x14ac:dyDescent="0.25">
      <c r="A709" t="s">
        <v>34</v>
      </c>
      <c r="B709" s="112" t="s">
        <v>1914</v>
      </c>
      <c r="C709" s="59" t="s">
        <v>1915</v>
      </c>
      <c r="D709" s="59">
        <v>3899</v>
      </c>
      <c r="E709" s="60">
        <v>3589</v>
      </c>
      <c r="F709" s="60">
        <v>4917</v>
      </c>
      <c r="G709" s="61">
        <v>59</v>
      </c>
      <c r="H709" s="60">
        <f t="shared" si="26"/>
        <v>134</v>
      </c>
      <c r="I709" s="60">
        <f t="shared" si="27"/>
        <v>29</v>
      </c>
      <c r="J709" s="62">
        <v>153.88999999999999</v>
      </c>
      <c r="K709" s="63">
        <v>23.321853271817535</v>
      </c>
      <c r="L709" s="63" t="s">
        <v>1916</v>
      </c>
      <c r="M709" s="64">
        <v>3275</v>
      </c>
      <c r="N709" s="65">
        <v>-9.41</v>
      </c>
      <c r="O709" s="65">
        <v>-77.099999999999994</v>
      </c>
      <c r="P709" s="66" t="s">
        <v>38</v>
      </c>
      <c r="Q709" s="67"/>
      <c r="R709" s="68"/>
      <c r="S709" s="69">
        <v>57</v>
      </c>
      <c r="T709" s="66" t="s">
        <v>23</v>
      </c>
      <c r="U709" s="61">
        <v>59</v>
      </c>
      <c r="V709" s="70">
        <v>76</v>
      </c>
      <c r="W709" s="70">
        <v>4</v>
      </c>
      <c r="X709" s="71">
        <v>5.2631578947368416</v>
      </c>
      <c r="Y709" s="70">
        <v>55</v>
      </c>
      <c r="Z709" s="72">
        <v>25.159235668789808</v>
      </c>
      <c r="AA709" s="72">
        <v>65.306122448979593</v>
      </c>
      <c r="AB709" s="72" t="s">
        <v>16</v>
      </c>
      <c r="AC709" s="73" t="s">
        <v>16</v>
      </c>
      <c r="AD709" s="373">
        <v>0.30872478835668743</v>
      </c>
      <c r="AE709" s="373" t="s">
        <v>16</v>
      </c>
      <c r="AF709" s="70">
        <v>1022.0230206</v>
      </c>
      <c r="AG709" s="72">
        <v>28.47654</v>
      </c>
      <c r="AH709" s="70">
        <v>385</v>
      </c>
      <c r="AI709" s="72">
        <v>10.73264</v>
      </c>
      <c r="AJ709" s="70">
        <v>568</v>
      </c>
      <c r="AK709" s="72">
        <v>786.70676004999893</v>
      </c>
      <c r="AL709" s="72">
        <v>1536.7984034550016</v>
      </c>
      <c r="AM709" s="72">
        <v>1738.2944469211482</v>
      </c>
      <c r="AN709" s="70">
        <v>3275.0928503761493</v>
      </c>
      <c r="AP709" s="13"/>
      <c r="AQ709" s="13"/>
      <c r="AR709" s="13"/>
    </row>
    <row r="710" spans="1:44" x14ac:dyDescent="0.25">
      <c r="A710" t="s">
        <v>34</v>
      </c>
      <c r="B710" s="112" t="s">
        <v>1917</v>
      </c>
      <c r="C710" s="59" t="s">
        <v>1918</v>
      </c>
      <c r="D710" s="59">
        <v>3116</v>
      </c>
      <c r="E710" s="60">
        <v>2772</v>
      </c>
      <c r="F710" s="60">
        <v>3191</v>
      </c>
      <c r="G710" s="61">
        <v>57</v>
      </c>
      <c r="H710" s="60">
        <f t="shared" si="26"/>
        <v>122</v>
      </c>
      <c r="I710" s="60">
        <f t="shared" si="27"/>
        <v>7</v>
      </c>
      <c r="J710" s="62">
        <v>156.15</v>
      </c>
      <c r="K710" s="63">
        <v>17.752161383285301</v>
      </c>
      <c r="L710" s="63" t="s">
        <v>1919</v>
      </c>
      <c r="M710" s="64">
        <v>3363</v>
      </c>
      <c r="N710" s="65">
        <v>-9.4519444444444431</v>
      </c>
      <c r="O710" s="65">
        <v>-77.176666666666677</v>
      </c>
      <c r="P710" s="66" t="s">
        <v>38</v>
      </c>
      <c r="Q710" s="67"/>
      <c r="R710" s="68"/>
      <c r="S710" s="69">
        <v>23</v>
      </c>
      <c r="T710" s="66" t="s">
        <v>23</v>
      </c>
      <c r="U710" s="61">
        <v>57</v>
      </c>
      <c r="V710" s="70">
        <v>40</v>
      </c>
      <c r="W710" s="70">
        <v>2</v>
      </c>
      <c r="X710" s="71">
        <v>5</v>
      </c>
      <c r="Y710" s="70">
        <v>30</v>
      </c>
      <c r="Z710" s="72">
        <v>22.17573221757322</v>
      </c>
      <c r="AA710" s="72">
        <v>29.333333333333332</v>
      </c>
      <c r="AB710" s="72" t="s">
        <v>16</v>
      </c>
      <c r="AC710" s="73" t="s">
        <v>16</v>
      </c>
      <c r="AD710" s="373">
        <v>0.37948748930890319</v>
      </c>
      <c r="AE710" s="373" t="s">
        <v>16</v>
      </c>
      <c r="AF710" s="70">
        <v>918.83237292000001</v>
      </c>
      <c r="AG710" s="72">
        <v>33.146911000000003</v>
      </c>
      <c r="AH710" s="70">
        <v>242</v>
      </c>
      <c r="AI710" s="72">
        <v>8.7346470000000007</v>
      </c>
      <c r="AJ710" s="70">
        <v>686</v>
      </c>
      <c r="AK710" s="72">
        <v>721.6354950609998</v>
      </c>
      <c r="AL710" s="72">
        <v>929.90436507936499</v>
      </c>
      <c r="AM710" s="72">
        <v>4521.5646031746028</v>
      </c>
      <c r="AN710" s="70">
        <v>5451.4689682539683</v>
      </c>
      <c r="AP710" s="13"/>
      <c r="AQ710" s="13"/>
      <c r="AR710" s="13"/>
    </row>
    <row r="711" spans="1:44" x14ac:dyDescent="0.25">
      <c r="A711" t="s">
        <v>34</v>
      </c>
      <c r="B711" s="112" t="s">
        <v>1920</v>
      </c>
      <c r="C711" s="59" t="s">
        <v>1897</v>
      </c>
      <c r="D711" s="59">
        <v>10051</v>
      </c>
      <c r="E711" s="60">
        <v>9700</v>
      </c>
      <c r="F711" s="60">
        <v>9545</v>
      </c>
      <c r="G711" s="61">
        <v>189</v>
      </c>
      <c r="H711" s="60">
        <f t="shared" si="26"/>
        <v>370</v>
      </c>
      <c r="I711" s="60">
        <f t="shared" si="27"/>
        <v>204</v>
      </c>
      <c r="J711" s="62">
        <v>398.91</v>
      </c>
      <c r="K711" s="63">
        <v>24.316261813441628</v>
      </c>
      <c r="L711" s="63" t="s">
        <v>1898</v>
      </c>
      <c r="M711" s="64">
        <v>3114</v>
      </c>
      <c r="N711" s="65">
        <v>-9.3472222222222232</v>
      </c>
      <c r="O711" s="65">
        <v>-77.170833333333334</v>
      </c>
      <c r="P711" s="66" t="s">
        <v>75</v>
      </c>
      <c r="Q711" s="67"/>
      <c r="R711" s="68"/>
      <c r="S711" s="69">
        <v>45</v>
      </c>
      <c r="T711" s="66" t="s">
        <v>23</v>
      </c>
      <c r="U711" s="61">
        <v>189</v>
      </c>
      <c r="V711" s="70">
        <v>140</v>
      </c>
      <c r="W711" s="70">
        <v>9</v>
      </c>
      <c r="X711" s="71">
        <v>6.4285714285714279</v>
      </c>
      <c r="Y711" s="70">
        <v>160</v>
      </c>
      <c r="Z711" s="72">
        <v>18.538565629228685</v>
      </c>
      <c r="AA711" s="72">
        <v>54.175588865096358</v>
      </c>
      <c r="AB711" s="72" t="s">
        <v>16</v>
      </c>
      <c r="AC711" s="73" t="s">
        <v>16</v>
      </c>
      <c r="AD711" s="373">
        <v>0.47060209619684967</v>
      </c>
      <c r="AE711" s="373" t="s">
        <v>16</v>
      </c>
      <c r="AF711" s="70">
        <v>2351.8431820000005</v>
      </c>
      <c r="AG711" s="72">
        <v>24.245806000000002</v>
      </c>
      <c r="AH711" s="70">
        <v>517</v>
      </c>
      <c r="AI711" s="72">
        <v>5.3307130000000003</v>
      </c>
      <c r="AJ711" s="70">
        <v>2732</v>
      </c>
      <c r="AK711" s="72">
        <v>2752.2347133139988</v>
      </c>
      <c r="AL711" s="72">
        <v>3391.8754536082474</v>
      </c>
      <c r="AM711" s="72">
        <v>3159.8486742268033</v>
      </c>
      <c r="AN711" s="70">
        <v>6551.7241278350502</v>
      </c>
      <c r="AP711" s="13"/>
      <c r="AQ711" s="13"/>
      <c r="AR711" s="13"/>
    </row>
    <row r="712" spans="1:44" x14ac:dyDescent="0.25">
      <c r="A712" t="s">
        <v>34</v>
      </c>
      <c r="B712" s="112" t="s">
        <v>1921</v>
      </c>
      <c r="C712" s="59" t="s">
        <v>1922</v>
      </c>
      <c r="D712" s="59">
        <v>2026</v>
      </c>
      <c r="E712" s="60">
        <v>1452</v>
      </c>
      <c r="F712" s="60">
        <v>2042</v>
      </c>
      <c r="G712" s="61">
        <v>15</v>
      </c>
      <c r="H712" s="60">
        <f t="shared" si="26"/>
        <v>107</v>
      </c>
      <c r="I712" s="60">
        <f t="shared" si="27"/>
        <v>49</v>
      </c>
      <c r="J712" s="62">
        <v>75.33</v>
      </c>
      <c r="K712" s="63">
        <v>19.275189167662287</v>
      </c>
      <c r="L712" s="63" t="s">
        <v>1923</v>
      </c>
      <c r="M712" s="64">
        <v>2547</v>
      </c>
      <c r="N712" s="65">
        <v>-9.3658333333333328</v>
      </c>
      <c r="O712" s="65">
        <v>-77.096388888888882</v>
      </c>
      <c r="P712" s="66" t="s">
        <v>45</v>
      </c>
      <c r="Q712" s="67"/>
      <c r="R712" s="68"/>
      <c r="S712" s="69">
        <v>40</v>
      </c>
      <c r="T712" s="66" t="s">
        <v>23</v>
      </c>
      <c r="U712" s="61">
        <v>15</v>
      </c>
      <c r="V712" s="70">
        <v>38</v>
      </c>
      <c r="W712" s="70">
        <v>2</v>
      </c>
      <c r="X712" s="71">
        <v>5.2631578947368416</v>
      </c>
      <c r="Y712" s="70">
        <v>20</v>
      </c>
      <c r="Z712" s="72">
        <v>21.287128712871286</v>
      </c>
      <c r="AA712" s="72">
        <v>50</v>
      </c>
      <c r="AB712" s="72" t="s">
        <v>16</v>
      </c>
      <c r="AC712" s="73" t="s">
        <v>16</v>
      </c>
      <c r="AD712" s="373">
        <v>0.35138487422426878</v>
      </c>
      <c r="AE712" s="373" t="s">
        <v>16</v>
      </c>
      <c r="AF712" s="70">
        <v>413.47936079999999</v>
      </c>
      <c r="AG712" s="72">
        <v>28.47654</v>
      </c>
      <c r="AH712" s="70">
        <v>164</v>
      </c>
      <c r="AI712" s="72">
        <v>11.26219</v>
      </c>
      <c r="AJ712" s="70">
        <v>481</v>
      </c>
      <c r="AK712" s="72">
        <v>411.41158996600001</v>
      </c>
      <c r="AL712" s="72">
        <v>2036.0233746556473</v>
      </c>
      <c r="AM712" s="72">
        <v>5524.2595661157029</v>
      </c>
      <c r="AN712" s="70">
        <v>7560.2829407713498</v>
      </c>
      <c r="AP712" s="13"/>
      <c r="AQ712" s="13"/>
      <c r="AR712" s="13"/>
    </row>
    <row r="713" spans="1:44" x14ac:dyDescent="0.25">
      <c r="A713" t="s">
        <v>34</v>
      </c>
      <c r="B713" s="112" t="s">
        <v>1924</v>
      </c>
      <c r="C713" s="59" t="s">
        <v>1925</v>
      </c>
      <c r="D713" s="59">
        <v>2128</v>
      </c>
      <c r="E713" s="60">
        <v>1639</v>
      </c>
      <c r="F713" s="60">
        <v>2585</v>
      </c>
      <c r="G713" s="61">
        <v>21</v>
      </c>
      <c r="H713" s="60">
        <f t="shared" si="26"/>
        <v>71</v>
      </c>
      <c r="I713" s="60">
        <f t="shared" si="27"/>
        <v>7</v>
      </c>
      <c r="J713" s="62">
        <v>135.31</v>
      </c>
      <c r="K713" s="63">
        <v>12.112925873919149</v>
      </c>
      <c r="L713" s="63" t="s">
        <v>1926</v>
      </c>
      <c r="M713" s="64">
        <v>3433</v>
      </c>
      <c r="N713" s="65">
        <v>-9.1524999999999999</v>
      </c>
      <c r="O713" s="65">
        <v>-76.899444444444455</v>
      </c>
      <c r="P713" s="66" t="s">
        <v>38</v>
      </c>
      <c r="Q713" s="67"/>
      <c r="R713" s="68"/>
      <c r="S713" s="69">
        <v>22</v>
      </c>
      <c r="T713" s="66" t="s">
        <v>23</v>
      </c>
      <c r="U713" s="61">
        <v>21</v>
      </c>
      <c r="V713" s="70">
        <v>35</v>
      </c>
      <c r="W713" s="70">
        <v>3</v>
      </c>
      <c r="X713" s="71">
        <v>8.5714285714285712</v>
      </c>
      <c r="Y713" s="70">
        <v>12</v>
      </c>
      <c r="Z713" s="88" t="s">
        <v>5609</v>
      </c>
      <c r="AA713" s="88" t="s">
        <v>16</v>
      </c>
      <c r="AB713" s="88" t="s">
        <v>16</v>
      </c>
      <c r="AC713" s="89" t="s">
        <v>16</v>
      </c>
      <c r="AD713" s="374">
        <v>0.37558691240573666</v>
      </c>
      <c r="AE713" s="374" t="s">
        <v>16</v>
      </c>
      <c r="AF713" s="70">
        <v>498.98863300000005</v>
      </c>
      <c r="AG713" s="72">
        <v>30.444700000000001</v>
      </c>
      <c r="AH713" s="70">
        <v>112</v>
      </c>
      <c r="AI713" s="72">
        <v>6.8155520000000003</v>
      </c>
      <c r="AJ713" s="70">
        <v>467</v>
      </c>
      <c r="AK713" s="72">
        <v>414.46475922899992</v>
      </c>
      <c r="AL713" s="72">
        <v>1180.4765344722391</v>
      </c>
      <c r="AM713" s="72">
        <v>8458.1426052471052</v>
      </c>
      <c r="AN713" s="70">
        <v>9638.6191397193434</v>
      </c>
      <c r="AP713" s="13"/>
      <c r="AQ713" s="13"/>
      <c r="AR713" s="13"/>
    </row>
    <row r="714" spans="1:44" x14ac:dyDescent="0.25">
      <c r="A714" t="s">
        <v>34</v>
      </c>
      <c r="B714" s="112" t="s">
        <v>1927</v>
      </c>
      <c r="C714" s="59" t="s">
        <v>1928</v>
      </c>
      <c r="D714" s="59">
        <v>3597</v>
      </c>
      <c r="E714" s="60">
        <v>2840</v>
      </c>
      <c r="F714" s="60">
        <v>4159</v>
      </c>
      <c r="G714" s="61">
        <v>29</v>
      </c>
      <c r="H714" s="60">
        <f t="shared" si="26"/>
        <v>143</v>
      </c>
      <c r="I714" s="60">
        <f t="shared" si="27"/>
        <v>28</v>
      </c>
      <c r="J714" s="62">
        <v>118.29</v>
      </c>
      <c r="K714" s="63">
        <v>24.008791951982413</v>
      </c>
      <c r="L714" s="63" t="s">
        <v>1929</v>
      </c>
      <c r="M714" s="64">
        <v>3142</v>
      </c>
      <c r="N714" s="65">
        <v>-9.3261111111111106</v>
      </c>
      <c r="O714" s="65">
        <v>-77.004444444444445</v>
      </c>
      <c r="P714" s="66" t="s">
        <v>38</v>
      </c>
      <c r="Q714" s="67"/>
      <c r="R714" s="68"/>
      <c r="S714" s="69">
        <v>42</v>
      </c>
      <c r="T714" s="66" t="s">
        <v>23</v>
      </c>
      <c r="U714" s="61">
        <v>29</v>
      </c>
      <c r="V714" s="70">
        <v>62</v>
      </c>
      <c r="W714" s="70">
        <v>2</v>
      </c>
      <c r="X714" s="71">
        <v>3.225806451612903</v>
      </c>
      <c r="Y714" s="70">
        <v>30</v>
      </c>
      <c r="Z714" s="72">
        <v>37.41935483870968</v>
      </c>
      <c r="AA714" s="72">
        <v>46.875</v>
      </c>
      <c r="AB714" s="72" t="s">
        <v>16</v>
      </c>
      <c r="AC714" s="73" t="s">
        <v>39</v>
      </c>
      <c r="AD714" s="373">
        <v>0.28787273460409396</v>
      </c>
      <c r="AE714" s="373" t="s">
        <v>16</v>
      </c>
      <c r="AF714" s="70">
        <v>1147.7419800000002</v>
      </c>
      <c r="AG714" s="72">
        <v>40.413450000000005</v>
      </c>
      <c r="AH714" s="70">
        <v>253</v>
      </c>
      <c r="AI714" s="72">
        <v>8.9251649999999998</v>
      </c>
      <c r="AJ714" s="70">
        <v>537</v>
      </c>
      <c r="AK714" s="72">
        <v>623.21556437100003</v>
      </c>
      <c r="AL714" s="72">
        <v>2616.2694401408448</v>
      </c>
      <c r="AM714" s="72">
        <v>4738.7074577464791</v>
      </c>
      <c r="AN714" s="70">
        <v>7354.9768978873244</v>
      </c>
      <c r="AP714" s="13"/>
      <c r="AQ714" s="13"/>
      <c r="AR714" s="13"/>
    </row>
    <row r="715" spans="1:44" x14ac:dyDescent="0.25">
      <c r="A715" t="s">
        <v>34</v>
      </c>
      <c r="B715" s="112" t="s">
        <v>1930</v>
      </c>
      <c r="C715" s="59" t="s">
        <v>1931</v>
      </c>
      <c r="D715" s="59">
        <v>769</v>
      </c>
      <c r="E715" s="60">
        <v>741</v>
      </c>
      <c r="F715" s="60">
        <v>876</v>
      </c>
      <c r="G715" s="61">
        <v>6</v>
      </c>
      <c r="H715" s="60">
        <f t="shared" si="26"/>
        <v>38</v>
      </c>
      <c r="I715" s="60">
        <f t="shared" si="27"/>
        <v>17</v>
      </c>
      <c r="J715" s="62">
        <v>9.02</v>
      </c>
      <c r="K715" s="63">
        <v>82.150776053215083</v>
      </c>
      <c r="L715" s="63" t="s">
        <v>1932</v>
      </c>
      <c r="M715" s="64">
        <v>2521</v>
      </c>
      <c r="N715" s="65">
        <v>-9.3591666666666669</v>
      </c>
      <c r="O715" s="65">
        <v>-77.078611111111101</v>
      </c>
      <c r="P715" s="66" t="s">
        <v>45</v>
      </c>
      <c r="Q715" s="67"/>
      <c r="R715" s="68"/>
      <c r="S715" s="69">
        <v>10</v>
      </c>
      <c r="T715" s="66" t="s">
        <v>23</v>
      </c>
      <c r="U715" s="61">
        <v>6</v>
      </c>
      <c r="V715" s="70">
        <v>9</v>
      </c>
      <c r="W715" s="70">
        <v>0</v>
      </c>
      <c r="X715" s="73">
        <v>0</v>
      </c>
      <c r="Y715" s="70">
        <v>10</v>
      </c>
      <c r="Z715" s="72">
        <v>14.814814814814813</v>
      </c>
      <c r="AA715" s="72">
        <v>40.909090909090914</v>
      </c>
      <c r="AB715" s="72" t="s">
        <v>16</v>
      </c>
      <c r="AC715" s="73" t="s">
        <v>16</v>
      </c>
      <c r="AD715" s="373">
        <v>0.46876837087603451</v>
      </c>
      <c r="AE715" s="373" t="s">
        <v>16</v>
      </c>
      <c r="AF715" s="70">
        <v>225.59522700000002</v>
      </c>
      <c r="AG715" s="72">
        <v>30.444700000000001</v>
      </c>
      <c r="AH715" s="70">
        <v>17</v>
      </c>
      <c r="AI715" s="72">
        <v>2.34504</v>
      </c>
      <c r="AJ715" s="70">
        <v>163</v>
      </c>
      <c r="AK715" s="72">
        <v>208.38883661699998</v>
      </c>
      <c r="AL715" s="72">
        <v>1420.1656005398113</v>
      </c>
      <c r="AM715" s="72">
        <v>3275.4951821862351</v>
      </c>
      <c r="AN715" s="70">
        <v>4695.6607827260468</v>
      </c>
      <c r="AP715" s="13"/>
      <c r="AQ715" s="13"/>
      <c r="AR715" s="13"/>
    </row>
    <row r="716" spans="1:44" x14ac:dyDescent="0.25">
      <c r="A716" t="s">
        <v>34</v>
      </c>
      <c r="B716" s="112" t="s">
        <v>1933</v>
      </c>
      <c r="C716" s="59" t="s">
        <v>1934</v>
      </c>
      <c r="D716" s="59">
        <v>1824</v>
      </c>
      <c r="E716" s="60">
        <v>1501</v>
      </c>
      <c r="F716" s="60">
        <v>2166</v>
      </c>
      <c r="G716" s="61">
        <v>23</v>
      </c>
      <c r="H716" s="60">
        <f t="shared" si="26"/>
        <v>47</v>
      </c>
      <c r="I716" s="60">
        <f t="shared" si="27"/>
        <v>38</v>
      </c>
      <c r="J716" s="62">
        <v>143.34</v>
      </c>
      <c r="K716" s="63">
        <v>10.471605971815265</v>
      </c>
      <c r="L716" s="63" t="s">
        <v>5631</v>
      </c>
      <c r="M716" s="64">
        <v>3233</v>
      </c>
      <c r="N716" s="65">
        <v>-9.2024999999999988</v>
      </c>
      <c r="O716" s="65">
        <v>-76.759444444444441</v>
      </c>
      <c r="P716" s="66" t="s">
        <v>38</v>
      </c>
      <c r="Q716" s="67"/>
      <c r="R716" s="68"/>
      <c r="S716" s="69">
        <v>15</v>
      </c>
      <c r="T716" s="66" t="s">
        <v>23</v>
      </c>
      <c r="U716" s="61">
        <v>23</v>
      </c>
      <c r="V716" s="70">
        <v>32</v>
      </c>
      <c r="W716" s="70">
        <v>2</v>
      </c>
      <c r="X716" s="71">
        <v>6.25</v>
      </c>
      <c r="Y716" s="70">
        <v>7</v>
      </c>
      <c r="Z716" s="88" t="s">
        <v>16</v>
      </c>
      <c r="AA716" s="88" t="s">
        <v>16</v>
      </c>
      <c r="AB716" s="88" t="s">
        <v>16</v>
      </c>
      <c r="AC716" s="89" t="s">
        <v>16</v>
      </c>
      <c r="AD716" s="374">
        <v>0.27532429909979966</v>
      </c>
      <c r="AE716" s="374" t="s">
        <v>16</v>
      </c>
      <c r="AF716" s="70">
        <v>529.23221641999999</v>
      </c>
      <c r="AG716" s="72">
        <v>35.258642000000002</v>
      </c>
      <c r="AH716" s="70">
        <v>56</v>
      </c>
      <c r="AI716" s="72">
        <v>3.7094860000000001</v>
      </c>
      <c r="AJ716" s="70">
        <v>298</v>
      </c>
      <c r="AK716" s="72">
        <v>435.296005256</v>
      </c>
      <c r="AL716" s="72">
        <v>1641.6449700199867</v>
      </c>
      <c r="AM716" s="72">
        <v>2892.5867021985341</v>
      </c>
      <c r="AN716" s="70">
        <v>4534.2316722185215</v>
      </c>
      <c r="AP716" s="13"/>
      <c r="AQ716" s="13"/>
      <c r="AR716" s="13"/>
    </row>
    <row r="717" spans="1:44" x14ac:dyDescent="0.25">
      <c r="A717" t="s">
        <v>34</v>
      </c>
      <c r="B717" s="112" t="s">
        <v>1935</v>
      </c>
      <c r="C717" s="59" t="s">
        <v>576</v>
      </c>
      <c r="D717" s="59">
        <v>13979</v>
      </c>
      <c r="E717" s="60">
        <v>17945</v>
      </c>
      <c r="F717" s="60">
        <v>22206</v>
      </c>
      <c r="G717" s="61">
        <v>226</v>
      </c>
      <c r="H717" s="60">
        <f t="shared" si="26"/>
        <v>516</v>
      </c>
      <c r="I717" s="60">
        <f t="shared" si="27"/>
        <v>389</v>
      </c>
      <c r="J717" s="62">
        <v>556.75</v>
      </c>
      <c r="K717" s="63">
        <v>32.231701841041762</v>
      </c>
      <c r="L717" s="63" t="s">
        <v>577</v>
      </c>
      <c r="M717" s="64">
        <v>2988</v>
      </c>
      <c r="N717" s="65">
        <v>-9.5241666666666678</v>
      </c>
      <c r="O717" s="65">
        <v>-77.156944444444449</v>
      </c>
      <c r="P717" s="66" t="s">
        <v>52</v>
      </c>
      <c r="Q717" s="67"/>
      <c r="R717" s="68"/>
      <c r="S717" s="69">
        <v>132</v>
      </c>
      <c r="T717" s="66" t="s">
        <v>23</v>
      </c>
      <c r="U717" s="61">
        <v>226</v>
      </c>
      <c r="V717" s="70">
        <v>413</v>
      </c>
      <c r="W717" s="70">
        <v>27</v>
      </c>
      <c r="X717" s="71">
        <v>6.5375302663438255</v>
      </c>
      <c r="Y717" s="70">
        <v>140</v>
      </c>
      <c r="Z717" s="72">
        <v>20.023350846468187</v>
      </c>
      <c r="AA717" s="72">
        <v>37.611408199643492</v>
      </c>
      <c r="AB717" s="72" t="s">
        <v>16</v>
      </c>
      <c r="AC717" s="73" t="s">
        <v>39</v>
      </c>
      <c r="AD717" s="373">
        <v>0.5466010705537504</v>
      </c>
      <c r="AE717" s="373" t="s">
        <v>16</v>
      </c>
      <c r="AF717" s="70">
        <v>4447.7027044000006</v>
      </c>
      <c r="AG717" s="72">
        <v>24.785192000000002</v>
      </c>
      <c r="AH717" s="70">
        <v>981</v>
      </c>
      <c r="AI717" s="72">
        <v>5.46434</v>
      </c>
      <c r="AJ717" s="70">
        <v>4971</v>
      </c>
      <c r="AK717" s="72">
        <v>7286.8121747249988</v>
      </c>
      <c r="AL717" s="72">
        <v>2458.7339465032042</v>
      </c>
      <c r="AM717" s="72">
        <v>4757.0123599888539</v>
      </c>
      <c r="AN717" s="70">
        <v>7215.7463064920594</v>
      </c>
      <c r="AP717" s="13"/>
      <c r="AQ717" s="13"/>
      <c r="AR717" s="13"/>
    </row>
    <row r="718" spans="1:44" x14ac:dyDescent="0.25">
      <c r="A718" t="s">
        <v>34</v>
      </c>
      <c r="B718" s="112" t="s">
        <v>1936</v>
      </c>
      <c r="C718" s="59" t="s">
        <v>1937</v>
      </c>
      <c r="D718" s="59">
        <v>2756</v>
      </c>
      <c r="E718" s="60">
        <v>2663</v>
      </c>
      <c r="F718" s="60">
        <v>4065</v>
      </c>
      <c r="G718" s="61">
        <v>73</v>
      </c>
      <c r="H718" s="60">
        <f t="shared" si="26"/>
        <v>69</v>
      </c>
      <c r="I718" s="60">
        <f t="shared" si="27"/>
        <v>19</v>
      </c>
      <c r="J718" s="62">
        <v>138.65</v>
      </c>
      <c r="K718" s="63">
        <v>19.206635412910206</v>
      </c>
      <c r="L718" s="63" t="s">
        <v>1938</v>
      </c>
      <c r="M718" s="64">
        <v>3439</v>
      </c>
      <c r="N718" s="65">
        <v>-9.4030555555555555</v>
      </c>
      <c r="O718" s="65">
        <v>-77.011111111111106</v>
      </c>
      <c r="P718" s="66" t="s">
        <v>68</v>
      </c>
      <c r="Q718" s="67"/>
      <c r="R718" s="68"/>
      <c r="S718" s="69">
        <v>26</v>
      </c>
      <c r="T718" s="66" t="s">
        <v>23</v>
      </c>
      <c r="U718" s="61">
        <v>73</v>
      </c>
      <c r="V718" s="70">
        <v>63</v>
      </c>
      <c r="W718" s="70">
        <v>9</v>
      </c>
      <c r="X718" s="71">
        <v>14.285714285714285</v>
      </c>
      <c r="Y718" s="70">
        <v>45</v>
      </c>
      <c r="Z718" s="72">
        <v>38.019801980198018</v>
      </c>
      <c r="AA718" s="72">
        <v>60.714285714285708</v>
      </c>
      <c r="AB718" s="72" t="s">
        <v>16</v>
      </c>
      <c r="AC718" s="73" t="s">
        <v>16</v>
      </c>
      <c r="AD718" s="373">
        <v>0.27582008236425853</v>
      </c>
      <c r="AE718" s="373" t="s">
        <v>16</v>
      </c>
      <c r="AF718" s="70">
        <v>1079.3834043000002</v>
      </c>
      <c r="AG718" s="72">
        <v>40.532610000000005</v>
      </c>
      <c r="AH718" s="70">
        <v>197</v>
      </c>
      <c r="AI718" s="72">
        <v>7.3878519999999996</v>
      </c>
      <c r="AJ718" s="70">
        <v>381</v>
      </c>
      <c r="AK718" s="72">
        <v>580.41659021800001</v>
      </c>
      <c r="AL718" s="72">
        <v>1201.8762823882837</v>
      </c>
      <c r="AM718" s="72">
        <v>2998.9972099136312</v>
      </c>
      <c r="AN718" s="70">
        <v>4200.8734923019147</v>
      </c>
      <c r="AP718" s="13"/>
      <c r="AQ718" s="13"/>
      <c r="AR718" s="13"/>
    </row>
    <row r="719" spans="1:44" x14ac:dyDescent="0.25">
      <c r="A719" t="s">
        <v>34</v>
      </c>
      <c r="B719" s="112" t="s">
        <v>1939</v>
      </c>
      <c r="C719" s="59" t="s">
        <v>1940</v>
      </c>
      <c r="D719" s="59">
        <v>1851</v>
      </c>
      <c r="E719" s="60">
        <v>1368</v>
      </c>
      <c r="F719" s="60">
        <v>1765</v>
      </c>
      <c r="G719" s="61">
        <v>18</v>
      </c>
      <c r="H719" s="60">
        <f t="shared" si="26"/>
        <v>79</v>
      </c>
      <c r="I719" s="60">
        <f t="shared" si="27"/>
        <v>40</v>
      </c>
      <c r="J719" s="62">
        <v>53.61</v>
      </c>
      <c r="K719" s="63">
        <v>25.517627308337996</v>
      </c>
      <c r="L719" s="63" t="s">
        <v>1941</v>
      </c>
      <c r="M719" s="64">
        <v>3347</v>
      </c>
      <c r="N719" s="65">
        <v>-9.1883333333333344</v>
      </c>
      <c r="O719" s="65">
        <v>-76.928333333333342</v>
      </c>
      <c r="P719" s="66" t="s">
        <v>45</v>
      </c>
      <c r="Q719" s="67"/>
      <c r="R719" s="68"/>
      <c r="S719" s="69">
        <v>21</v>
      </c>
      <c r="T719" s="66" t="s">
        <v>23</v>
      </c>
      <c r="U719" s="61">
        <v>18</v>
      </c>
      <c r="V719" s="70">
        <v>24</v>
      </c>
      <c r="W719" s="70">
        <v>2</v>
      </c>
      <c r="X719" s="71">
        <v>8.3333333333333321</v>
      </c>
      <c r="Y719" s="70">
        <v>15</v>
      </c>
      <c r="Z719" s="72">
        <v>17.857142857142858</v>
      </c>
      <c r="AA719" s="72">
        <v>63.636363636363633</v>
      </c>
      <c r="AB719" s="72" t="s">
        <v>16</v>
      </c>
      <c r="AC719" s="73" t="s">
        <v>16</v>
      </c>
      <c r="AD719" s="373">
        <v>0.36450221570353614</v>
      </c>
      <c r="AE719" s="373" t="s">
        <v>16</v>
      </c>
      <c r="AF719" s="70">
        <v>548.49373128000002</v>
      </c>
      <c r="AG719" s="72">
        <v>40.094571000000002</v>
      </c>
      <c r="AH719" s="70">
        <v>112</v>
      </c>
      <c r="AI719" s="72">
        <v>8.2028590000000001</v>
      </c>
      <c r="AJ719" s="70">
        <v>471</v>
      </c>
      <c r="AK719" s="72">
        <v>324.48237026000004</v>
      </c>
      <c r="AL719" s="72">
        <v>1604.7261549707605</v>
      </c>
      <c r="AM719" s="72">
        <v>3793.476198830409</v>
      </c>
      <c r="AN719" s="70">
        <v>5398.2023538011699</v>
      </c>
      <c r="AP719" s="13"/>
      <c r="AQ719" s="13"/>
      <c r="AR719" s="13"/>
    </row>
    <row r="720" spans="1:44" x14ac:dyDescent="0.25">
      <c r="A720" t="s">
        <v>30</v>
      </c>
      <c r="B720" s="127" t="s">
        <v>1942</v>
      </c>
      <c r="C720" s="441" t="s">
        <v>1943</v>
      </c>
      <c r="D720" s="441">
        <v>28686</v>
      </c>
      <c r="E720" s="442">
        <v>31489</v>
      </c>
      <c r="F720" s="442">
        <v>33191</v>
      </c>
      <c r="G720" s="443">
        <v>505</v>
      </c>
      <c r="H720" s="442">
        <f t="shared" si="26"/>
        <v>760</v>
      </c>
      <c r="I720" s="442">
        <f t="shared" si="27"/>
        <v>161</v>
      </c>
      <c r="J720" s="444">
        <v>3903.16</v>
      </c>
      <c r="K720" s="445">
        <v>8.0675657672245062</v>
      </c>
      <c r="L720" s="445" t="s">
        <v>1944</v>
      </c>
      <c r="M720" s="446">
        <v>30</v>
      </c>
      <c r="N720" s="447">
        <v>-10.068888888888889</v>
      </c>
      <c r="O720" s="447">
        <v>-78.151666666666671</v>
      </c>
      <c r="P720" s="448" t="s">
        <v>16</v>
      </c>
      <c r="Q720" s="449"/>
      <c r="R720" s="450">
        <v>5</v>
      </c>
      <c r="S720" s="451">
        <v>173</v>
      </c>
      <c r="T720" s="448" t="s">
        <v>23</v>
      </c>
      <c r="U720" s="443">
        <v>505</v>
      </c>
      <c r="V720" s="452">
        <v>436</v>
      </c>
      <c r="W720" s="452">
        <v>19</v>
      </c>
      <c r="X720" s="453">
        <v>4.3577981651376145</v>
      </c>
      <c r="Y720" s="452">
        <v>272</v>
      </c>
      <c r="Z720" s="454">
        <v>9.3708165997322617</v>
      </c>
      <c r="AA720" s="454">
        <v>38.117647058823529</v>
      </c>
      <c r="AB720" s="454" t="s">
        <v>16</v>
      </c>
      <c r="AC720" s="455">
        <v>2</v>
      </c>
      <c r="AD720" s="456">
        <v>0.5744612305546335</v>
      </c>
      <c r="AE720" s="456">
        <v>0.69701197301857154</v>
      </c>
      <c r="AF720" s="452">
        <v>4745.9836634200001</v>
      </c>
      <c r="AG720" s="454">
        <v>15.071878</v>
      </c>
      <c r="AH720" s="452">
        <v>926</v>
      </c>
      <c r="AI720" s="454">
        <v>2.939128675893258</v>
      </c>
      <c r="AJ720" s="452">
        <v>10485</v>
      </c>
      <c r="AK720" s="454">
        <v>13526.751804823982</v>
      </c>
      <c r="AL720" s="454">
        <v>2077.2311553240811</v>
      </c>
      <c r="AM720" s="454">
        <v>770.00560132109615</v>
      </c>
      <c r="AN720" s="452">
        <v>2847.2367566451771</v>
      </c>
      <c r="AP720" s="13"/>
      <c r="AQ720" s="13"/>
      <c r="AR720" s="13"/>
    </row>
    <row r="721" spans="1:44" x14ac:dyDescent="0.25">
      <c r="A721" t="s">
        <v>34</v>
      </c>
      <c r="B721" s="112" t="s">
        <v>1945</v>
      </c>
      <c r="C721" s="59" t="s">
        <v>1946</v>
      </c>
      <c r="D721" s="59">
        <v>915</v>
      </c>
      <c r="E721" s="60">
        <v>817</v>
      </c>
      <c r="F721" s="60">
        <v>1035</v>
      </c>
      <c r="G721" s="61">
        <v>10</v>
      </c>
      <c r="H721" s="60">
        <f t="shared" si="26"/>
        <v>44</v>
      </c>
      <c r="I721" s="414" t="str">
        <f t="shared" si="27"/>
        <v>-</v>
      </c>
      <c r="J721" s="62">
        <v>100.02</v>
      </c>
      <c r="K721" s="63">
        <v>8.1683663267346542</v>
      </c>
      <c r="L721" s="63" t="s">
        <v>1947</v>
      </c>
      <c r="M721" s="64">
        <v>3529</v>
      </c>
      <c r="N721" s="65">
        <v>-9.987222222222222</v>
      </c>
      <c r="O721" s="65">
        <v>-77.646111111111111</v>
      </c>
      <c r="P721" s="66" t="s">
        <v>68</v>
      </c>
      <c r="Q721" s="67"/>
      <c r="R721" s="68"/>
      <c r="S721" s="69">
        <v>45</v>
      </c>
      <c r="T721" s="66" t="s">
        <v>23</v>
      </c>
      <c r="U721" s="61">
        <v>10</v>
      </c>
      <c r="V721" s="70">
        <v>20</v>
      </c>
      <c r="W721" s="70">
        <v>0</v>
      </c>
      <c r="X721" s="73">
        <v>0</v>
      </c>
      <c r="Y721" s="70">
        <v>2</v>
      </c>
      <c r="Z721" s="72">
        <v>30.232558139534881</v>
      </c>
      <c r="AA721" s="72">
        <v>70.833333333333343</v>
      </c>
      <c r="AB721" s="72" t="s">
        <v>16</v>
      </c>
      <c r="AC721" s="73" t="s">
        <v>39</v>
      </c>
      <c r="AD721" s="373">
        <v>0.29639677736202136</v>
      </c>
      <c r="AE721" s="373" t="s">
        <v>16</v>
      </c>
      <c r="AF721" s="70">
        <v>340.78468703999999</v>
      </c>
      <c r="AG721" s="72">
        <v>41.711711999999999</v>
      </c>
      <c r="AH721" s="70">
        <v>160</v>
      </c>
      <c r="AI721" s="72">
        <v>19.58972</v>
      </c>
      <c r="AJ721" s="70">
        <v>246</v>
      </c>
      <c r="AK721" s="72">
        <v>310.83336258899999</v>
      </c>
      <c r="AL721" s="72">
        <v>687.80942472460231</v>
      </c>
      <c r="AM721" s="72">
        <v>781.02132190942461</v>
      </c>
      <c r="AN721" s="70">
        <v>1468.8307466340273</v>
      </c>
      <c r="AP721" s="13"/>
      <c r="AQ721" s="13"/>
      <c r="AR721" s="13"/>
    </row>
    <row r="722" spans="1:44" x14ac:dyDescent="0.25">
      <c r="A722" t="s">
        <v>34</v>
      </c>
      <c r="B722" s="112" t="s">
        <v>1948</v>
      </c>
      <c r="C722" s="59" t="s">
        <v>1949</v>
      </c>
      <c r="D722" s="59">
        <v>3239</v>
      </c>
      <c r="E722" s="60">
        <v>3305</v>
      </c>
      <c r="F722" s="60">
        <v>2796</v>
      </c>
      <c r="G722" s="61">
        <v>63</v>
      </c>
      <c r="H722" s="60">
        <f t="shared" si="26"/>
        <v>54</v>
      </c>
      <c r="I722" s="60">
        <f t="shared" si="27"/>
        <v>37</v>
      </c>
      <c r="J722" s="62">
        <v>630.25</v>
      </c>
      <c r="K722" s="63">
        <v>5.2439508131693771</v>
      </c>
      <c r="L722" s="63" t="s">
        <v>1950</v>
      </c>
      <c r="M722" s="64">
        <v>41</v>
      </c>
      <c r="N722" s="65">
        <v>-9.9502777777777762</v>
      </c>
      <c r="O722" s="65">
        <v>-78.222222222222229</v>
      </c>
      <c r="P722" s="66" t="s">
        <v>45</v>
      </c>
      <c r="Q722" s="67"/>
      <c r="R722" s="68"/>
      <c r="S722" s="69">
        <v>19</v>
      </c>
      <c r="T722" s="66" t="s">
        <v>23</v>
      </c>
      <c r="U722" s="61">
        <v>63</v>
      </c>
      <c r="V722" s="70">
        <v>30</v>
      </c>
      <c r="W722" s="70">
        <v>0</v>
      </c>
      <c r="X722" s="73">
        <v>0</v>
      </c>
      <c r="Y722" s="70">
        <v>24</v>
      </c>
      <c r="Z722" s="72">
        <v>7.7114427860696511</v>
      </c>
      <c r="AA722" s="72">
        <v>39.285714285714285</v>
      </c>
      <c r="AB722" s="72" t="s">
        <v>16</v>
      </c>
      <c r="AC722" s="73" t="s">
        <v>16</v>
      </c>
      <c r="AD722" s="373">
        <v>0.52240486482356885</v>
      </c>
      <c r="AE722" s="373" t="s">
        <v>16</v>
      </c>
      <c r="AF722" s="70">
        <v>457.43533329999997</v>
      </c>
      <c r="AG722" s="72">
        <v>13.840705999999999</v>
      </c>
      <c r="AH722" s="70">
        <v>200</v>
      </c>
      <c r="AI722" s="72">
        <v>6.0539019999999999</v>
      </c>
      <c r="AJ722" s="70">
        <v>1319</v>
      </c>
      <c r="AK722" s="72">
        <v>1422.6767077590002</v>
      </c>
      <c r="AL722" s="72">
        <v>770.45828744326786</v>
      </c>
      <c r="AM722" s="72">
        <v>702.80790317700462</v>
      </c>
      <c r="AN722" s="70">
        <v>1473.2661906202723</v>
      </c>
      <c r="AP722" s="13"/>
      <c r="AQ722" s="13"/>
      <c r="AR722" s="13"/>
    </row>
    <row r="723" spans="1:44" x14ac:dyDescent="0.25">
      <c r="A723" t="s">
        <v>34</v>
      </c>
      <c r="B723" s="112" t="s">
        <v>1951</v>
      </c>
      <c r="C723" s="59" t="s">
        <v>1943</v>
      </c>
      <c r="D723" s="59">
        <v>22320</v>
      </c>
      <c r="E723" s="60">
        <v>25590</v>
      </c>
      <c r="F723" s="60">
        <v>27447</v>
      </c>
      <c r="G723" s="61">
        <v>412</v>
      </c>
      <c r="H723" s="60">
        <f t="shared" si="26"/>
        <v>539</v>
      </c>
      <c r="I723" s="60">
        <f t="shared" si="27"/>
        <v>123</v>
      </c>
      <c r="J723" s="62">
        <v>2894.38</v>
      </c>
      <c r="K723" s="63">
        <v>8.8412717058575581</v>
      </c>
      <c r="L723" s="63" t="s">
        <v>1944</v>
      </c>
      <c r="M723" s="64">
        <v>30</v>
      </c>
      <c r="N723" s="65">
        <v>-10.068888888888889</v>
      </c>
      <c r="O723" s="65">
        <v>-78.151666666666671</v>
      </c>
      <c r="P723" s="66" t="s">
        <v>41</v>
      </c>
      <c r="Q723" s="67"/>
      <c r="R723" s="68"/>
      <c r="S723" s="69">
        <v>44</v>
      </c>
      <c r="T723" s="66" t="s">
        <v>23</v>
      </c>
      <c r="U723" s="61">
        <v>412</v>
      </c>
      <c r="V723" s="70">
        <v>363</v>
      </c>
      <c r="W723" s="70">
        <v>18</v>
      </c>
      <c r="X723" s="71">
        <v>4.9586776859504136</v>
      </c>
      <c r="Y723" s="70">
        <v>233</v>
      </c>
      <c r="Z723" s="72">
        <v>8.350906790383803</v>
      </c>
      <c r="AA723" s="72">
        <v>30.522088353413658</v>
      </c>
      <c r="AB723" s="72" t="s">
        <v>16</v>
      </c>
      <c r="AC723" s="73" t="s">
        <v>39</v>
      </c>
      <c r="AD723" s="373">
        <v>0.59432979627313598</v>
      </c>
      <c r="AE723" s="373" t="s">
        <v>16</v>
      </c>
      <c r="AF723" s="70">
        <v>3564.5012166000001</v>
      </c>
      <c r="AG723" s="72">
        <v>13.929273999999999</v>
      </c>
      <c r="AH723" s="70">
        <v>293</v>
      </c>
      <c r="AI723" s="72">
        <v>1.14598</v>
      </c>
      <c r="AJ723" s="70">
        <v>8262</v>
      </c>
      <c r="AK723" s="72">
        <v>11031.677438600978</v>
      </c>
      <c r="AL723" s="72">
        <v>897.40037241109758</v>
      </c>
      <c r="AM723" s="72">
        <v>706.11186635404442</v>
      </c>
      <c r="AN723" s="70">
        <v>1603.512238765142</v>
      </c>
      <c r="AP723" s="13"/>
      <c r="AQ723" s="13"/>
      <c r="AR723" s="13"/>
    </row>
    <row r="724" spans="1:44" x14ac:dyDescent="0.25">
      <c r="A724" t="s">
        <v>34</v>
      </c>
      <c r="B724" s="112" t="s">
        <v>1952</v>
      </c>
      <c r="C724" s="59" t="s">
        <v>1953</v>
      </c>
      <c r="D724" s="59">
        <v>1124</v>
      </c>
      <c r="E724" s="60">
        <v>973</v>
      </c>
      <c r="F724" s="60">
        <v>966</v>
      </c>
      <c r="G724" s="61">
        <v>12</v>
      </c>
      <c r="H724" s="60">
        <f t="shared" si="26"/>
        <v>58</v>
      </c>
      <c r="I724" s="60">
        <f t="shared" si="27"/>
        <v>1</v>
      </c>
      <c r="J724" s="62">
        <v>58.99</v>
      </c>
      <c r="K724" s="63">
        <v>16.494321071368027</v>
      </c>
      <c r="L724" s="63" t="s">
        <v>1954</v>
      </c>
      <c r="M724" s="64">
        <v>2702</v>
      </c>
      <c r="N724" s="65">
        <v>-9.8752777777777787</v>
      </c>
      <c r="O724" s="65">
        <v>-77.708333333333343</v>
      </c>
      <c r="P724" s="66" t="s">
        <v>38</v>
      </c>
      <c r="Q724" s="67"/>
      <c r="R724" s="68"/>
      <c r="S724" s="69">
        <v>29</v>
      </c>
      <c r="T724" s="66" t="s">
        <v>23</v>
      </c>
      <c r="U724" s="61">
        <v>12</v>
      </c>
      <c r="V724" s="70">
        <v>13</v>
      </c>
      <c r="W724" s="70">
        <v>1</v>
      </c>
      <c r="X724" s="71">
        <v>7.6923076923076925</v>
      </c>
      <c r="Y724" s="70">
        <v>6</v>
      </c>
      <c r="Z724" s="72">
        <v>24.561403508771928</v>
      </c>
      <c r="AA724" s="72">
        <v>70.588235294117652</v>
      </c>
      <c r="AB724" s="72" t="s">
        <v>16</v>
      </c>
      <c r="AC724" s="73" t="s">
        <v>16</v>
      </c>
      <c r="AD724" s="373">
        <v>0.43609265922263124</v>
      </c>
      <c r="AE724" s="373" t="s">
        <v>16</v>
      </c>
      <c r="AF724" s="70">
        <v>191.32884211000004</v>
      </c>
      <c r="AG724" s="72">
        <v>19.663807000000002</v>
      </c>
      <c r="AH724" s="70">
        <v>162</v>
      </c>
      <c r="AI724" s="72">
        <v>16.692990000000002</v>
      </c>
      <c r="AJ724" s="70">
        <v>314</v>
      </c>
      <c r="AK724" s="72">
        <v>437.65641736100008</v>
      </c>
      <c r="AL724" s="72">
        <v>722.3508941418296</v>
      </c>
      <c r="AM724" s="72">
        <v>731.6595375128469</v>
      </c>
      <c r="AN724" s="70">
        <v>1454.0104316546765</v>
      </c>
      <c r="AP724" s="13"/>
      <c r="AQ724" s="13"/>
      <c r="AR724" s="13"/>
    </row>
    <row r="725" spans="1:44" x14ac:dyDescent="0.25">
      <c r="A725" t="s">
        <v>34</v>
      </c>
      <c r="B725" s="112" t="s">
        <v>1955</v>
      </c>
      <c r="C725" s="59" t="s">
        <v>1956</v>
      </c>
      <c r="D725" s="59">
        <v>1088</v>
      </c>
      <c r="E725" s="60">
        <v>804</v>
      </c>
      <c r="F725" s="60">
        <v>947</v>
      </c>
      <c r="G725" s="61">
        <v>9</v>
      </c>
      <c r="H725" s="60">
        <f t="shared" si="26"/>
        <v>65</v>
      </c>
      <c r="I725" s="414" t="str">
        <f t="shared" si="27"/>
        <v>-</v>
      </c>
      <c r="J725" s="62">
        <v>219.52</v>
      </c>
      <c r="K725" s="63">
        <v>3.6625364431486878</v>
      </c>
      <c r="L725" s="63" t="s">
        <v>1957</v>
      </c>
      <c r="M725" s="64">
        <v>3132</v>
      </c>
      <c r="N725" s="65">
        <v>-9.929722222222221</v>
      </c>
      <c r="O725" s="65">
        <v>-77.657777777777781</v>
      </c>
      <c r="P725" s="66" t="s">
        <v>38</v>
      </c>
      <c r="Q725" s="67"/>
      <c r="R725" s="68"/>
      <c r="S725" s="69">
        <v>36</v>
      </c>
      <c r="T725" s="66" t="s">
        <v>23</v>
      </c>
      <c r="U725" s="61">
        <v>9</v>
      </c>
      <c r="V725" s="70">
        <v>10</v>
      </c>
      <c r="W725" s="70">
        <v>0</v>
      </c>
      <c r="X725" s="73">
        <v>0</v>
      </c>
      <c r="Y725" s="70">
        <v>7</v>
      </c>
      <c r="Z725" s="72">
        <v>15.277777777777779</v>
      </c>
      <c r="AA725" s="72">
        <v>56.521739130434781</v>
      </c>
      <c r="AB725" s="72" t="s">
        <v>16</v>
      </c>
      <c r="AC725" s="73" t="s">
        <v>16</v>
      </c>
      <c r="AD725" s="373">
        <v>0.41380762051505449</v>
      </c>
      <c r="AE725" s="373" t="s">
        <v>16</v>
      </c>
      <c r="AF725" s="70">
        <v>207.09227783999998</v>
      </c>
      <c r="AG725" s="72">
        <v>25.757745999999997</v>
      </c>
      <c r="AH725" s="70">
        <v>75</v>
      </c>
      <c r="AI725" s="72">
        <v>9.3404070000000008</v>
      </c>
      <c r="AJ725" s="70">
        <v>344</v>
      </c>
      <c r="AK725" s="72">
        <v>323.90787851400006</v>
      </c>
      <c r="AL725" s="72">
        <v>1245.0935323383085</v>
      </c>
      <c r="AM725" s="72">
        <v>1030.6186815920398</v>
      </c>
      <c r="AN725" s="70">
        <v>2275.7122139303483</v>
      </c>
      <c r="AP725" s="13"/>
      <c r="AQ725" s="13"/>
      <c r="AR725" s="13"/>
    </row>
    <row r="726" spans="1:44" x14ac:dyDescent="0.25">
      <c r="A726" t="s">
        <v>30</v>
      </c>
      <c r="B726" s="127" t="s">
        <v>1958</v>
      </c>
      <c r="C726" s="441" t="s">
        <v>1959</v>
      </c>
      <c r="D726" s="441">
        <v>55483</v>
      </c>
      <c r="E726" s="442">
        <v>55249</v>
      </c>
      <c r="F726" s="442">
        <v>61348</v>
      </c>
      <c r="G726" s="443">
        <v>985</v>
      </c>
      <c r="H726" s="442">
        <f t="shared" si="26"/>
        <v>1539</v>
      </c>
      <c r="I726" s="442">
        <f t="shared" si="27"/>
        <v>370</v>
      </c>
      <c r="J726" s="444">
        <v>2292.7800000000002</v>
      </c>
      <c r="K726" s="445">
        <v>24.096947810082082</v>
      </c>
      <c r="L726" s="445" t="s">
        <v>1960</v>
      </c>
      <c r="M726" s="446">
        <v>2273</v>
      </c>
      <c r="N726" s="447">
        <v>-9.0486111111111107</v>
      </c>
      <c r="O726" s="447">
        <v>-77.804722222222225</v>
      </c>
      <c r="P726" s="448" t="s">
        <v>16</v>
      </c>
      <c r="Q726" s="449"/>
      <c r="R726" s="450">
        <v>10</v>
      </c>
      <c r="S726" s="451">
        <v>435</v>
      </c>
      <c r="T726" s="448" t="s">
        <v>23</v>
      </c>
      <c r="U726" s="443">
        <v>985</v>
      </c>
      <c r="V726" s="452">
        <v>880</v>
      </c>
      <c r="W726" s="452">
        <v>58</v>
      </c>
      <c r="X726" s="453">
        <v>6.5909090909090899</v>
      </c>
      <c r="Y726" s="452">
        <v>704</v>
      </c>
      <c r="Z726" s="454">
        <v>27.356541090446669</v>
      </c>
      <c r="AA726" s="454">
        <v>42.046035805626595</v>
      </c>
      <c r="AB726" s="454" t="s">
        <v>16</v>
      </c>
      <c r="AC726" s="455">
        <v>7</v>
      </c>
      <c r="AD726" s="456">
        <v>0.40555962580593385</v>
      </c>
      <c r="AE726" s="456">
        <v>0.70713129166088384</v>
      </c>
      <c r="AF726" s="452">
        <v>20252.044158029999</v>
      </c>
      <c r="AG726" s="454">
        <v>36.655946999999998</v>
      </c>
      <c r="AH726" s="452">
        <v>9738</v>
      </c>
      <c r="AI726" s="454">
        <v>17.624936297190665</v>
      </c>
      <c r="AJ726" s="452">
        <v>16097</v>
      </c>
      <c r="AK726" s="454">
        <v>18463.37415176299</v>
      </c>
      <c r="AL726" s="454">
        <v>2076.6626125359735</v>
      </c>
      <c r="AM726" s="454">
        <v>769.55653423591377</v>
      </c>
      <c r="AN726" s="452">
        <v>2846.2191467718872</v>
      </c>
      <c r="AP726" s="13"/>
      <c r="AQ726" s="13"/>
      <c r="AR726" s="13"/>
    </row>
    <row r="727" spans="1:44" x14ac:dyDescent="0.25">
      <c r="A727" t="s">
        <v>34</v>
      </c>
      <c r="B727" s="112" t="s">
        <v>1961</v>
      </c>
      <c r="C727" s="59" t="s">
        <v>1962</v>
      </c>
      <c r="D727" s="59">
        <v>24259</v>
      </c>
      <c r="E727" s="60">
        <v>25912</v>
      </c>
      <c r="F727" s="60">
        <v>26989</v>
      </c>
      <c r="G727" s="61">
        <v>472</v>
      </c>
      <c r="H727" s="60">
        <f t="shared" si="26"/>
        <v>559</v>
      </c>
      <c r="I727" s="60">
        <f t="shared" si="27"/>
        <v>233</v>
      </c>
      <c r="J727" s="62">
        <v>246.52</v>
      </c>
      <c r="K727" s="63">
        <v>105.11114716858673</v>
      </c>
      <c r="L727" s="63" t="s">
        <v>1960</v>
      </c>
      <c r="M727" s="64">
        <v>2273</v>
      </c>
      <c r="N727" s="65">
        <v>-9.0486111111111107</v>
      </c>
      <c r="O727" s="65">
        <v>-77.804722222222225</v>
      </c>
      <c r="P727" s="66" t="s">
        <v>694</v>
      </c>
      <c r="Q727" s="67"/>
      <c r="R727" s="68"/>
      <c r="S727" s="69">
        <v>59</v>
      </c>
      <c r="T727" s="66" t="s">
        <v>23</v>
      </c>
      <c r="U727" s="61">
        <v>472</v>
      </c>
      <c r="V727" s="70">
        <v>415</v>
      </c>
      <c r="W727" s="70">
        <v>28</v>
      </c>
      <c r="X727" s="71">
        <v>6.7469879518072293</v>
      </c>
      <c r="Y727" s="70">
        <v>418</v>
      </c>
      <c r="Z727" s="72">
        <v>20.385288966725042</v>
      </c>
      <c r="AA727" s="72">
        <v>47.923322683706068</v>
      </c>
      <c r="AB727" s="72" t="s">
        <v>16</v>
      </c>
      <c r="AC727" s="73" t="s">
        <v>16</v>
      </c>
      <c r="AD727" s="373">
        <v>0.49842722626264002</v>
      </c>
      <c r="AE727" s="373" t="s">
        <v>16</v>
      </c>
      <c r="AF727" s="70">
        <v>6438.5873297600001</v>
      </c>
      <c r="AG727" s="72">
        <v>24.847898000000001</v>
      </c>
      <c r="AH727" s="70">
        <v>1987</v>
      </c>
      <c r="AI727" s="72">
        <v>7.667243</v>
      </c>
      <c r="AJ727" s="70">
        <v>8209</v>
      </c>
      <c r="AK727" s="72">
        <v>10093.515811152987</v>
      </c>
      <c r="AL727" s="72">
        <v>1020.4718555109607</v>
      </c>
      <c r="AM727" s="72">
        <v>290.00780487804877</v>
      </c>
      <c r="AN727" s="70">
        <v>1310.4796603890093</v>
      </c>
      <c r="AP727" s="13"/>
      <c r="AQ727" s="13"/>
      <c r="AR727" s="13"/>
    </row>
    <row r="728" spans="1:44" x14ac:dyDescent="0.25">
      <c r="A728" t="s">
        <v>34</v>
      </c>
      <c r="B728" s="112" t="s">
        <v>1963</v>
      </c>
      <c r="C728" s="59" t="s">
        <v>1765</v>
      </c>
      <c r="D728" s="59">
        <v>1001</v>
      </c>
      <c r="E728" s="60">
        <v>1062</v>
      </c>
      <c r="F728" s="60">
        <v>1184</v>
      </c>
      <c r="G728" s="61">
        <v>12</v>
      </c>
      <c r="H728" s="60">
        <f t="shared" si="26"/>
        <v>36</v>
      </c>
      <c r="I728" s="60">
        <f t="shared" si="27"/>
        <v>11</v>
      </c>
      <c r="J728" s="62">
        <v>178.8</v>
      </c>
      <c r="K728" s="63">
        <v>5.9395973154362416</v>
      </c>
      <c r="L728" s="63" t="s">
        <v>1766</v>
      </c>
      <c r="M728" s="64">
        <v>1391</v>
      </c>
      <c r="N728" s="65">
        <v>-8.818888888888889</v>
      </c>
      <c r="O728" s="65">
        <v>-77.863055555555547</v>
      </c>
      <c r="P728" s="66" t="s">
        <v>38</v>
      </c>
      <c r="Q728" s="67"/>
      <c r="R728" s="68"/>
      <c r="S728" s="69">
        <v>22</v>
      </c>
      <c r="T728" s="66" t="s">
        <v>23</v>
      </c>
      <c r="U728" s="61">
        <v>12</v>
      </c>
      <c r="V728" s="70">
        <v>10</v>
      </c>
      <c r="W728" s="70">
        <v>0</v>
      </c>
      <c r="X728" s="73">
        <v>0</v>
      </c>
      <c r="Y728" s="70">
        <v>5</v>
      </c>
      <c r="Z728" s="72">
        <v>18.421052631578945</v>
      </c>
      <c r="AA728" s="72">
        <v>25</v>
      </c>
      <c r="AB728" s="72" t="s">
        <v>16</v>
      </c>
      <c r="AC728" s="73" t="s">
        <v>16</v>
      </c>
      <c r="AD728" s="373">
        <v>0.53076539421304614</v>
      </c>
      <c r="AE728" s="373" t="s">
        <v>16</v>
      </c>
      <c r="AF728" s="70">
        <v>458.53662833999994</v>
      </c>
      <c r="AG728" s="72">
        <v>43.176706999999993</v>
      </c>
      <c r="AH728" s="70">
        <v>32</v>
      </c>
      <c r="AI728" s="72">
        <v>2.9776220000000002</v>
      </c>
      <c r="AJ728" s="70">
        <v>495</v>
      </c>
      <c r="AK728" s="72">
        <v>472.00950824099999</v>
      </c>
      <c r="AL728" s="72">
        <v>1478.4156685499058</v>
      </c>
      <c r="AM728" s="72">
        <v>625.53766478342754</v>
      </c>
      <c r="AN728" s="70">
        <v>2103.9533333333329</v>
      </c>
      <c r="AP728" s="13"/>
      <c r="AQ728" s="13"/>
      <c r="AR728" s="13"/>
    </row>
    <row r="729" spans="1:44" x14ac:dyDescent="0.25">
      <c r="A729" t="s">
        <v>34</v>
      </c>
      <c r="B729" s="112" t="s">
        <v>1964</v>
      </c>
      <c r="C729" s="59" t="s">
        <v>1965</v>
      </c>
      <c r="D729" s="59">
        <v>1678</v>
      </c>
      <c r="E729" s="60">
        <v>1419</v>
      </c>
      <c r="F729" s="60">
        <v>1658</v>
      </c>
      <c r="G729" s="61">
        <v>28</v>
      </c>
      <c r="H729" s="60">
        <f t="shared" si="26"/>
        <v>75</v>
      </c>
      <c r="I729" s="60">
        <f t="shared" si="27"/>
        <v>11</v>
      </c>
      <c r="J729" s="62">
        <v>70.69</v>
      </c>
      <c r="K729" s="63">
        <v>20.073560616777481</v>
      </c>
      <c r="L729" s="63" t="s">
        <v>1966</v>
      </c>
      <c r="M729" s="64">
        <v>2712</v>
      </c>
      <c r="N729" s="65">
        <v>-9.0163888888888888</v>
      </c>
      <c r="O729" s="65">
        <v>-77.861388888888882</v>
      </c>
      <c r="P729" s="66" t="s">
        <v>38</v>
      </c>
      <c r="Q729" s="67"/>
      <c r="R729" s="68"/>
      <c r="S729" s="69">
        <v>47</v>
      </c>
      <c r="T729" s="66" t="s">
        <v>23</v>
      </c>
      <c r="U729" s="61">
        <v>28</v>
      </c>
      <c r="V729" s="70">
        <v>19</v>
      </c>
      <c r="W729" s="70">
        <v>0</v>
      </c>
      <c r="X729" s="73">
        <v>0</v>
      </c>
      <c r="Y729" s="70">
        <v>10</v>
      </c>
      <c r="Z729" s="72">
        <v>29.09090909090909</v>
      </c>
      <c r="AA729" s="72">
        <v>47.945205479452049</v>
      </c>
      <c r="AB729" s="72" t="s">
        <v>16</v>
      </c>
      <c r="AC729" s="73" t="s">
        <v>39</v>
      </c>
      <c r="AD729" s="373">
        <v>0.30287464404764536</v>
      </c>
      <c r="AE729" s="373" t="s">
        <v>16</v>
      </c>
      <c r="AF729" s="70">
        <v>765.98549445000015</v>
      </c>
      <c r="AG729" s="72">
        <v>53.980655000000006</v>
      </c>
      <c r="AH729" s="70">
        <v>302</v>
      </c>
      <c r="AI729" s="72">
        <v>21.270710000000001</v>
      </c>
      <c r="AJ729" s="70">
        <v>414</v>
      </c>
      <c r="AK729" s="72">
        <v>367.01333785200001</v>
      </c>
      <c r="AL729" s="72">
        <v>522.6190979563072</v>
      </c>
      <c r="AM729" s="72">
        <v>1888.0704580690624</v>
      </c>
      <c r="AN729" s="70">
        <v>2410.6895560253697</v>
      </c>
      <c r="AP729" s="13"/>
      <c r="AQ729" s="13"/>
      <c r="AR729" s="13"/>
    </row>
    <row r="730" spans="1:44" x14ac:dyDescent="0.25">
      <c r="A730" t="s">
        <v>34</v>
      </c>
      <c r="B730" s="112" t="s">
        <v>1967</v>
      </c>
      <c r="C730" s="59" t="s">
        <v>1959</v>
      </c>
      <c r="D730" s="59">
        <v>1980</v>
      </c>
      <c r="E730" s="60">
        <v>1716</v>
      </c>
      <c r="F730" s="60">
        <v>1896</v>
      </c>
      <c r="G730" s="61">
        <v>25</v>
      </c>
      <c r="H730" s="60">
        <f t="shared" si="26"/>
        <v>109</v>
      </c>
      <c r="I730" s="60">
        <f t="shared" si="27"/>
        <v>10</v>
      </c>
      <c r="J730" s="62">
        <v>56.89</v>
      </c>
      <c r="K730" s="63">
        <v>30.16347336966075</v>
      </c>
      <c r="L730" s="63" t="s">
        <v>1968</v>
      </c>
      <c r="M730" s="64">
        <v>2735</v>
      </c>
      <c r="N730" s="65">
        <v>-8.8725000000000005</v>
      </c>
      <c r="O730" s="65">
        <v>-77.892777777777781</v>
      </c>
      <c r="P730" s="66" t="s">
        <v>45</v>
      </c>
      <c r="Q730" s="67"/>
      <c r="R730" s="68"/>
      <c r="S730" s="69">
        <v>17</v>
      </c>
      <c r="T730" s="66" t="s">
        <v>23</v>
      </c>
      <c r="U730" s="61">
        <v>25</v>
      </c>
      <c r="V730" s="70">
        <v>10</v>
      </c>
      <c r="W730" s="70">
        <v>0</v>
      </c>
      <c r="X730" s="73">
        <v>0</v>
      </c>
      <c r="Y730" s="70">
        <v>4</v>
      </c>
      <c r="Z730" s="72">
        <v>18.939393939393938</v>
      </c>
      <c r="AA730" s="72">
        <v>33.333333333333329</v>
      </c>
      <c r="AB730" s="72" t="s">
        <v>16</v>
      </c>
      <c r="AC730" s="73" t="s">
        <v>39</v>
      </c>
      <c r="AD730" s="373">
        <v>0.3655518536743777</v>
      </c>
      <c r="AE730" s="373" t="s">
        <v>16</v>
      </c>
      <c r="AF730" s="70">
        <v>520.60186464000003</v>
      </c>
      <c r="AG730" s="72">
        <v>30.338104000000001</v>
      </c>
      <c r="AH730" s="70">
        <v>190</v>
      </c>
      <c r="AI730" s="72">
        <v>11.096539999999999</v>
      </c>
      <c r="AJ730" s="70">
        <v>500</v>
      </c>
      <c r="AK730" s="72">
        <v>575.02885091099995</v>
      </c>
      <c r="AL730" s="72">
        <v>459.09926573426566</v>
      </c>
      <c r="AM730" s="72">
        <v>726.46407342657335</v>
      </c>
      <c r="AN730" s="70">
        <v>1185.563339160839</v>
      </c>
      <c r="AP730" s="13"/>
      <c r="AQ730" s="13"/>
      <c r="AR730" s="13"/>
    </row>
    <row r="731" spans="1:44" x14ac:dyDescent="0.25">
      <c r="A731" t="s">
        <v>34</v>
      </c>
      <c r="B731" s="112" t="s">
        <v>1969</v>
      </c>
      <c r="C731" s="59" t="s">
        <v>1970</v>
      </c>
      <c r="D731" s="59">
        <v>2185</v>
      </c>
      <c r="E731" s="60">
        <v>1971</v>
      </c>
      <c r="F731" s="60">
        <v>2246</v>
      </c>
      <c r="G731" s="61">
        <v>31</v>
      </c>
      <c r="H731" s="60">
        <f t="shared" si="26"/>
        <v>77</v>
      </c>
      <c r="I731" s="60">
        <f t="shared" si="27"/>
        <v>3</v>
      </c>
      <c r="J731" s="62">
        <v>107.12</v>
      </c>
      <c r="K731" s="63">
        <v>18.399925317401046</v>
      </c>
      <c r="L731" s="63" t="s">
        <v>379</v>
      </c>
      <c r="M731" s="64">
        <v>2209</v>
      </c>
      <c r="N731" s="65">
        <v>-8.9613888888888873</v>
      </c>
      <c r="O731" s="65">
        <v>-77.842500000000001</v>
      </c>
      <c r="P731" s="66" t="s">
        <v>45</v>
      </c>
      <c r="Q731" s="67"/>
      <c r="R731" s="68"/>
      <c r="S731" s="69">
        <v>35</v>
      </c>
      <c r="T731" s="66" t="s">
        <v>23</v>
      </c>
      <c r="U731" s="61">
        <v>31</v>
      </c>
      <c r="V731" s="70">
        <v>35</v>
      </c>
      <c r="W731" s="70">
        <v>1</v>
      </c>
      <c r="X731" s="71">
        <v>2.8571428571428572</v>
      </c>
      <c r="Y731" s="70">
        <v>23</v>
      </c>
      <c r="Z731" s="72">
        <v>27.777777777777779</v>
      </c>
      <c r="AA731" s="72">
        <v>39.130434782608695</v>
      </c>
      <c r="AB731" s="72" t="s">
        <v>16</v>
      </c>
      <c r="AC731" s="73" t="s">
        <v>16</v>
      </c>
      <c r="AD731" s="373">
        <v>0.34927791129522917</v>
      </c>
      <c r="AE731" s="373" t="s">
        <v>16</v>
      </c>
      <c r="AF731" s="70">
        <v>807.27051168000003</v>
      </c>
      <c r="AG731" s="72">
        <v>40.957408000000001</v>
      </c>
      <c r="AH731" s="70">
        <v>344</v>
      </c>
      <c r="AI731" s="72">
        <v>17.462260000000001</v>
      </c>
      <c r="AJ731" s="70">
        <v>570</v>
      </c>
      <c r="AK731" s="72">
        <v>487.48377621199995</v>
      </c>
      <c r="AL731" s="72">
        <v>371.63473871131407</v>
      </c>
      <c r="AM731" s="72">
        <v>497.63242516489089</v>
      </c>
      <c r="AN731" s="70">
        <v>869.26716387620502</v>
      </c>
      <c r="AP731" s="13"/>
      <c r="AQ731" s="13"/>
      <c r="AR731" s="13"/>
    </row>
    <row r="732" spans="1:44" x14ac:dyDescent="0.25">
      <c r="A732" t="s">
        <v>34</v>
      </c>
      <c r="B732" s="112" t="s">
        <v>1971</v>
      </c>
      <c r="C732" s="59" t="s">
        <v>1972</v>
      </c>
      <c r="D732" s="59">
        <v>8883</v>
      </c>
      <c r="E732" s="60">
        <v>8476</v>
      </c>
      <c r="F732" s="60">
        <v>9451</v>
      </c>
      <c r="G732" s="61">
        <v>145</v>
      </c>
      <c r="H732" s="60">
        <f t="shared" si="26"/>
        <v>210</v>
      </c>
      <c r="I732" s="60">
        <f t="shared" si="27"/>
        <v>15</v>
      </c>
      <c r="J732" s="62">
        <v>496.35</v>
      </c>
      <c r="K732" s="63">
        <v>17.076659615190891</v>
      </c>
      <c r="L732" s="63" t="s">
        <v>1973</v>
      </c>
      <c r="M732" s="64">
        <v>2772</v>
      </c>
      <c r="N732" s="65">
        <v>-9.0733333333333324</v>
      </c>
      <c r="O732" s="65">
        <v>-77.981666666666669</v>
      </c>
      <c r="P732" s="66" t="s">
        <v>68</v>
      </c>
      <c r="Q732" s="67"/>
      <c r="R732" s="68"/>
      <c r="S732" s="69">
        <v>89</v>
      </c>
      <c r="T732" s="66" t="s">
        <v>23</v>
      </c>
      <c r="U732" s="61">
        <v>145</v>
      </c>
      <c r="V732" s="70">
        <v>106</v>
      </c>
      <c r="W732" s="70">
        <v>8</v>
      </c>
      <c r="X732" s="71">
        <v>7.5471698113207548</v>
      </c>
      <c r="Y732" s="70">
        <v>73</v>
      </c>
      <c r="Z732" s="72">
        <v>38.675022381378696</v>
      </c>
      <c r="AA732" s="72">
        <v>30.666666666666664</v>
      </c>
      <c r="AB732" s="72" t="s">
        <v>16</v>
      </c>
      <c r="AC732" s="73" t="s">
        <v>39</v>
      </c>
      <c r="AD732" s="373">
        <v>0.2531273713853856</v>
      </c>
      <c r="AE732" s="373" t="s">
        <v>16</v>
      </c>
      <c r="AF732" s="70">
        <v>3786.4471179600005</v>
      </c>
      <c r="AG732" s="72">
        <v>44.672571000000005</v>
      </c>
      <c r="AH732" s="70">
        <v>3486</v>
      </c>
      <c r="AI732" s="72">
        <v>41.128869999999999</v>
      </c>
      <c r="AJ732" s="70">
        <v>2349</v>
      </c>
      <c r="AK732" s="72">
        <v>2721.5095689339992</v>
      </c>
      <c r="AL732" s="72">
        <v>446.21696554978752</v>
      </c>
      <c r="AM732" s="72">
        <v>1282.5190797546013</v>
      </c>
      <c r="AN732" s="70">
        <v>1728.7360453043887</v>
      </c>
      <c r="AP732" s="13"/>
      <c r="AQ732" s="13"/>
      <c r="AR732" s="13"/>
    </row>
    <row r="733" spans="1:44" x14ac:dyDescent="0.25">
      <c r="A733" t="s">
        <v>34</v>
      </c>
      <c r="B733" s="112" t="s">
        <v>1974</v>
      </c>
      <c r="C733" s="59" t="s">
        <v>1975</v>
      </c>
      <c r="D733" s="59">
        <v>7136</v>
      </c>
      <c r="E733" s="60">
        <v>6887</v>
      </c>
      <c r="F733" s="60">
        <v>8551</v>
      </c>
      <c r="G733" s="61">
        <v>133</v>
      </c>
      <c r="H733" s="60">
        <f t="shared" si="26"/>
        <v>226</v>
      </c>
      <c r="I733" s="60">
        <f t="shared" si="27"/>
        <v>15</v>
      </c>
      <c r="J733" s="62">
        <v>130.99</v>
      </c>
      <c r="K733" s="63">
        <v>52.57653255973738</v>
      </c>
      <c r="L733" s="63" t="s">
        <v>1976</v>
      </c>
      <c r="M733" s="64">
        <v>2485</v>
      </c>
      <c r="N733" s="65">
        <v>-9.11</v>
      </c>
      <c r="O733" s="65">
        <v>-77.801944444444445</v>
      </c>
      <c r="P733" s="66" t="s">
        <v>38</v>
      </c>
      <c r="Q733" s="67"/>
      <c r="R733" s="68"/>
      <c r="S733" s="69">
        <v>55</v>
      </c>
      <c r="T733" s="66" t="s">
        <v>23</v>
      </c>
      <c r="U733" s="61">
        <v>133</v>
      </c>
      <c r="V733" s="70">
        <v>154</v>
      </c>
      <c r="W733" s="70">
        <v>13</v>
      </c>
      <c r="X733" s="71">
        <v>8.4415584415584419</v>
      </c>
      <c r="Y733" s="70">
        <v>86</v>
      </c>
      <c r="Z733" s="72">
        <v>33.423913043478258</v>
      </c>
      <c r="AA733" s="72">
        <v>45.833333333333329</v>
      </c>
      <c r="AB733" s="72" t="s">
        <v>16</v>
      </c>
      <c r="AC733" s="73" t="s">
        <v>39</v>
      </c>
      <c r="AD733" s="373">
        <v>0.30843781878360527</v>
      </c>
      <c r="AE733" s="373" t="s">
        <v>16</v>
      </c>
      <c r="AF733" s="70">
        <v>3381.9696136399998</v>
      </c>
      <c r="AG733" s="72">
        <v>49.106572</v>
      </c>
      <c r="AH733" s="70">
        <v>1653</v>
      </c>
      <c r="AI733" s="72">
        <v>24.000409999999999</v>
      </c>
      <c r="AJ733" s="70">
        <v>1782</v>
      </c>
      <c r="AK733" s="72">
        <v>1412.414138782</v>
      </c>
      <c r="AL733" s="72">
        <v>693.61942645564125</v>
      </c>
      <c r="AM733" s="72">
        <v>1037.7437926528244</v>
      </c>
      <c r="AN733" s="70">
        <v>1731.3632191084655</v>
      </c>
      <c r="AP733" s="13"/>
      <c r="AQ733" s="13"/>
      <c r="AR733" s="13"/>
    </row>
    <row r="734" spans="1:44" x14ac:dyDescent="0.25">
      <c r="A734" t="s">
        <v>34</v>
      </c>
      <c r="B734" s="112" t="s">
        <v>1977</v>
      </c>
      <c r="C734" s="59" t="s">
        <v>495</v>
      </c>
      <c r="D734" s="59">
        <v>4995</v>
      </c>
      <c r="E734" s="60">
        <v>4583</v>
      </c>
      <c r="F734" s="60">
        <v>5650</v>
      </c>
      <c r="G734" s="61">
        <v>79</v>
      </c>
      <c r="H734" s="60">
        <f t="shared" si="26"/>
        <v>113</v>
      </c>
      <c r="I734" s="60">
        <f t="shared" si="27"/>
        <v>60</v>
      </c>
      <c r="J734" s="62">
        <v>357.7</v>
      </c>
      <c r="K734" s="63">
        <v>12.812412636287393</v>
      </c>
      <c r="L734" s="63" t="s">
        <v>1978</v>
      </c>
      <c r="M734" s="64">
        <v>2890</v>
      </c>
      <c r="N734" s="65">
        <v>-8.9519444444444431</v>
      </c>
      <c r="O734" s="65">
        <v>-77.814999999999998</v>
      </c>
      <c r="P734" s="66" t="s">
        <v>38</v>
      </c>
      <c r="Q734" s="67"/>
      <c r="R734" s="68"/>
      <c r="S734" s="69">
        <v>62</v>
      </c>
      <c r="T734" s="66" t="s">
        <v>23</v>
      </c>
      <c r="U734" s="61">
        <v>79</v>
      </c>
      <c r="V734" s="70">
        <v>84</v>
      </c>
      <c r="W734" s="70">
        <v>5</v>
      </c>
      <c r="X734" s="71">
        <v>5.9523809523809517</v>
      </c>
      <c r="Y734" s="70">
        <v>47</v>
      </c>
      <c r="Z734" s="72">
        <v>37.57455268389662</v>
      </c>
      <c r="AA734" s="72">
        <v>40</v>
      </c>
      <c r="AB734" s="72" t="s">
        <v>16</v>
      </c>
      <c r="AC734" s="73" t="s">
        <v>39</v>
      </c>
      <c r="AD734" s="373">
        <v>0.24270259464057201</v>
      </c>
      <c r="AE734" s="373" t="s">
        <v>16</v>
      </c>
      <c r="AF734" s="70">
        <v>2393.7504422299999</v>
      </c>
      <c r="AG734" s="72">
        <v>52.231081000000003</v>
      </c>
      <c r="AH734" s="70">
        <v>984</v>
      </c>
      <c r="AI734" s="72">
        <v>21.469370000000001</v>
      </c>
      <c r="AJ734" s="70">
        <v>963</v>
      </c>
      <c r="AK734" s="72">
        <v>1681.5616334740002</v>
      </c>
      <c r="AL734" s="72">
        <v>788.28418284966187</v>
      </c>
      <c r="AM734" s="72">
        <v>1478.5743312240891</v>
      </c>
      <c r="AN734" s="70">
        <v>2266.8585140737509</v>
      </c>
      <c r="AP734" s="13"/>
      <c r="AQ734" s="13"/>
      <c r="AR734" s="13"/>
    </row>
    <row r="735" spans="1:44" x14ac:dyDescent="0.25">
      <c r="A735" t="s">
        <v>34</v>
      </c>
      <c r="B735" s="112" t="s">
        <v>1979</v>
      </c>
      <c r="C735" s="59" t="s">
        <v>1980</v>
      </c>
      <c r="D735" s="59">
        <v>1465</v>
      </c>
      <c r="E735" s="60">
        <v>1136</v>
      </c>
      <c r="F735" s="60">
        <v>1259</v>
      </c>
      <c r="G735" s="61">
        <v>19</v>
      </c>
      <c r="H735" s="60">
        <f t="shared" si="26"/>
        <v>83</v>
      </c>
      <c r="I735" s="414" t="str">
        <f t="shared" si="27"/>
        <v>-</v>
      </c>
      <c r="J735" s="62">
        <v>82.02</v>
      </c>
      <c r="K735" s="63">
        <v>13.8502804194099</v>
      </c>
      <c r="L735" s="63" t="s">
        <v>1981</v>
      </c>
      <c r="M735" s="64">
        <v>2926</v>
      </c>
      <c r="N735" s="65">
        <v>-8.8644444444444446</v>
      </c>
      <c r="O735" s="65">
        <v>-77.914722222222224</v>
      </c>
      <c r="P735" s="66" t="s">
        <v>45</v>
      </c>
      <c r="Q735" s="67"/>
      <c r="R735" s="68"/>
      <c r="S735" s="69">
        <v>16</v>
      </c>
      <c r="T735" s="66" t="s">
        <v>23</v>
      </c>
      <c r="U735" s="61">
        <v>19</v>
      </c>
      <c r="V735" s="70">
        <v>12</v>
      </c>
      <c r="W735" s="70">
        <v>3</v>
      </c>
      <c r="X735" s="71">
        <v>25</v>
      </c>
      <c r="Y735" s="70">
        <v>8</v>
      </c>
      <c r="Z735" s="72">
        <v>21.969696969696969</v>
      </c>
      <c r="AA735" s="72">
        <v>35</v>
      </c>
      <c r="AB735" s="72" t="s">
        <v>16</v>
      </c>
      <c r="AC735" s="73" t="s">
        <v>39</v>
      </c>
      <c r="AD735" s="373">
        <v>0.34204755754636129</v>
      </c>
      <c r="AE735" s="373" t="s">
        <v>16</v>
      </c>
      <c r="AF735" s="70">
        <v>555.74190111999997</v>
      </c>
      <c r="AG735" s="72">
        <v>48.920941999999997</v>
      </c>
      <c r="AH735" s="70">
        <v>173</v>
      </c>
      <c r="AI735" s="72">
        <v>15.231590000000001</v>
      </c>
      <c r="AJ735" s="70">
        <v>310</v>
      </c>
      <c r="AK735" s="72">
        <v>216.25304103600001</v>
      </c>
      <c r="AL735" s="72">
        <v>725.71028169014096</v>
      </c>
      <c r="AM735" s="72">
        <v>1560.2335915492959</v>
      </c>
      <c r="AN735" s="70">
        <v>2285.9438732394369</v>
      </c>
      <c r="AP735" s="13"/>
      <c r="AQ735" s="13"/>
      <c r="AR735" s="13"/>
    </row>
    <row r="736" spans="1:44" x14ac:dyDescent="0.25">
      <c r="A736" t="s">
        <v>34</v>
      </c>
      <c r="B736" s="112" t="s">
        <v>1982</v>
      </c>
      <c r="C736" s="59" t="s">
        <v>1983</v>
      </c>
      <c r="D736" s="59">
        <v>1901</v>
      </c>
      <c r="E736" s="60">
        <v>2087</v>
      </c>
      <c r="F736" s="60">
        <v>2464</v>
      </c>
      <c r="G736" s="61">
        <v>42</v>
      </c>
      <c r="H736" s="60">
        <f t="shared" si="26"/>
        <v>51</v>
      </c>
      <c r="I736" s="60">
        <f t="shared" si="27"/>
        <v>12</v>
      </c>
      <c r="J736" s="62">
        <v>565.70000000000005</v>
      </c>
      <c r="K736" s="63">
        <v>3.6892345766307226</v>
      </c>
      <c r="L736" s="63" t="s">
        <v>1984</v>
      </c>
      <c r="M736" s="64">
        <v>1484</v>
      </c>
      <c r="N736" s="65">
        <v>-8.7374999999999989</v>
      </c>
      <c r="O736" s="65">
        <v>-77.903888888888901</v>
      </c>
      <c r="P736" s="66" t="s">
        <v>38</v>
      </c>
      <c r="Q736" s="67"/>
      <c r="R736" s="68"/>
      <c r="S736" s="69">
        <v>33</v>
      </c>
      <c r="T736" s="66" t="s">
        <v>23</v>
      </c>
      <c r="U736" s="61">
        <v>42</v>
      </c>
      <c r="V736" s="70">
        <v>35</v>
      </c>
      <c r="W736" s="70">
        <v>0</v>
      </c>
      <c r="X736" s="73">
        <v>0</v>
      </c>
      <c r="Y736" s="70">
        <v>30</v>
      </c>
      <c r="Z736" s="72">
        <v>26.557377049180324</v>
      </c>
      <c r="AA736" s="72">
        <v>21.052631578947366</v>
      </c>
      <c r="AB736" s="72" t="s">
        <v>16</v>
      </c>
      <c r="AC736" s="73" t="s">
        <v>39</v>
      </c>
      <c r="AD736" s="373">
        <v>0.29814931979310899</v>
      </c>
      <c r="AE736" s="373" t="s">
        <v>16</v>
      </c>
      <c r="AF736" s="70">
        <v>1137.5403034800001</v>
      </c>
      <c r="AG736" s="72">
        <v>54.506004000000004</v>
      </c>
      <c r="AH736" s="70">
        <v>348</v>
      </c>
      <c r="AI736" s="72">
        <v>16.663609999999998</v>
      </c>
      <c r="AJ736" s="70">
        <v>505</v>
      </c>
      <c r="AK736" s="72">
        <v>436.58448516800001</v>
      </c>
      <c r="AL736" s="72">
        <v>1241.0578965021562</v>
      </c>
      <c r="AM736" s="72">
        <v>1290.9726784858651</v>
      </c>
      <c r="AN736" s="70">
        <v>2532.0305749880213</v>
      </c>
      <c r="AP736" s="13"/>
      <c r="AQ736" s="13"/>
      <c r="AR736" s="13"/>
    </row>
    <row r="737" spans="1:44" x14ac:dyDescent="0.25">
      <c r="A737" t="s">
        <v>30</v>
      </c>
      <c r="B737" s="127" t="s">
        <v>1985</v>
      </c>
      <c r="C737" s="441" t="s">
        <v>1986</v>
      </c>
      <c r="D737" s="441">
        <v>24084</v>
      </c>
      <c r="E737" s="442">
        <v>21817</v>
      </c>
      <c r="F737" s="442">
        <v>23809</v>
      </c>
      <c r="G737" s="443">
        <v>341</v>
      </c>
      <c r="H737" s="442">
        <f t="shared" si="26"/>
        <v>592</v>
      </c>
      <c r="I737" s="442">
        <f t="shared" si="27"/>
        <v>157</v>
      </c>
      <c r="J737" s="444">
        <v>730.57999999999993</v>
      </c>
      <c r="K737" s="445">
        <v>29.86257494045827</v>
      </c>
      <c r="L737" s="445" t="s">
        <v>1987</v>
      </c>
      <c r="M737" s="446">
        <v>3326</v>
      </c>
      <c r="N737" s="447">
        <v>-8.8650000000000002</v>
      </c>
      <c r="O737" s="447">
        <v>-77.35777777777777</v>
      </c>
      <c r="P737" s="448" t="s">
        <v>16</v>
      </c>
      <c r="Q737" s="449"/>
      <c r="R737" s="450">
        <v>8</v>
      </c>
      <c r="S737" s="451">
        <v>313</v>
      </c>
      <c r="T737" s="448" t="s">
        <v>23</v>
      </c>
      <c r="U737" s="443">
        <v>341</v>
      </c>
      <c r="V737" s="452">
        <v>379</v>
      </c>
      <c r="W737" s="452">
        <v>28</v>
      </c>
      <c r="X737" s="453">
        <v>7.3878627968337733</v>
      </c>
      <c r="Y737" s="452">
        <v>171</v>
      </c>
      <c r="Z737" s="454">
        <v>29.253849190682985</v>
      </c>
      <c r="AA737" s="454">
        <v>26.60891089108911</v>
      </c>
      <c r="AB737" s="454" t="s">
        <v>16</v>
      </c>
      <c r="AC737" s="455">
        <v>7</v>
      </c>
      <c r="AD737" s="456">
        <v>0.27613298173258255</v>
      </c>
      <c r="AE737" s="456">
        <v>0.63612051202527631</v>
      </c>
      <c r="AF737" s="452">
        <v>11327.58406202</v>
      </c>
      <c r="AG737" s="454">
        <v>51.920906000000002</v>
      </c>
      <c r="AH737" s="452">
        <v>3652</v>
      </c>
      <c r="AI737" s="454">
        <v>16.737030534009172</v>
      </c>
      <c r="AJ737" s="452">
        <v>4480</v>
      </c>
      <c r="AK737" s="454">
        <v>3052.7620463329999</v>
      </c>
      <c r="AL737" s="454">
        <v>2267.7416166292342</v>
      </c>
      <c r="AM737" s="454">
        <v>1606.9898459916578</v>
      </c>
      <c r="AN737" s="452">
        <v>3874.7314626208922</v>
      </c>
      <c r="AP737" s="13"/>
      <c r="AQ737" s="13"/>
      <c r="AR737" s="13"/>
    </row>
    <row r="738" spans="1:44" x14ac:dyDescent="0.25">
      <c r="A738" t="s">
        <v>34</v>
      </c>
      <c r="B738" s="112" t="s">
        <v>1988</v>
      </c>
      <c r="C738" s="59" t="s">
        <v>1989</v>
      </c>
      <c r="D738" s="59">
        <v>4483</v>
      </c>
      <c r="E738" s="60">
        <v>4026</v>
      </c>
      <c r="F738" s="60">
        <v>4398</v>
      </c>
      <c r="G738" s="61">
        <v>57</v>
      </c>
      <c r="H738" s="60">
        <f t="shared" si="26"/>
        <v>127</v>
      </c>
      <c r="I738" s="60">
        <f t="shared" si="27"/>
        <v>30</v>
      </c>
      <c r="J738" s="62">
        <v>77.38</v>
      </c>
      <c r="K738" s="63">
        <v>52.028948048591367</v>
      </c>
      <c r="L738" s="63" t="s">
        <v>1990</v>
      </c>
      <c r="M738" s="64">
        <v>3176</v>
      </c>
      <c r="N738" s="65">
        <v>-8.8555555555555561</v>
      </c>
      <c r="O738" s="65">
        <v>-77.398611111111123</v>
      </c>
      <c r="P738" s="66" t="s">
        <v>38</v>
      </c>
      <c r="Q738" s="67"/>
      <c r="R738" s="68"/>
      <c r="S738" s="69">
        <v>44</v>
      </c>
      <c r="T738" s="66" t="s">
        <v>23</v>
      </c>
      <c r="U738" s="61">
        <v>57</v>
      </c>
      <c r="V738" s="70">
        <v>69</v>
      </c>
      <c r="W738" s="70">
        <v>4</v>
      </c>
      <c r="X738" s="71">
        <v>5.7971014492753623</v>
      </c>
      <c r="Y738" s="70">
        <v>40</v>
      </c>
      <c r="Z738" s="72">
        <v>20.14388489208633</v>
      </c>
      <c r="AA738" s="72">
        <v>17.948717948717949</v>
      </c>
      <c r="AB738" s="72" t="s">
        <v>16</v>
      </c>
      <c r="AC738" s="73" t="s">
        <v>39</v>
      </c>
      <c r="AD738" s="373">
        <v>0.18855536078027033</v>
      </c>
      <c r="AE738" s="373" t="s">
        <v>16</v>
      </c>
      <c r="AF738" s="70">
        <v>2336.5361639400003</v>
      </c>
      <c r="AG738" s="72">
        <v>58.036169000000008</v>
      </c>
      <c r="AH738" s="70">
        <v>759</v>
      </c>
      <c r="AI738" s="72">
        <v>18.863810000000001</v>
      </c>
      <c r="AJ738" s="70">
        <v>912</v>
      </c>
      <c r="AK738" s="72">
        <v>465.61757086800003</v>
      </c>
      <c r="AL738" s="72">
        <v>462.47730750124185</v>
      </c>
      <c r="AM738" s="72">
        <v>976.58629905613509</v>
      </c>
      <c r="AN738" s="70">
        <v>1439.0636065573772</v>
      </c>
      <c r="AP738" s="13"/>
      <c r="AQ738" s="13"/>
      <c r="AR738" s="13"/>
    </row>
    <row r="739" spans="1:44" x14ac:dyDescent="0.25">
      <c r="A739" t="s">
        <v>34</v>
      </c>
      <c r="B739" s="112" t="s">
        <v>1991</v>
      </c>
      <c r="C739" s="59" t="s">
        <v>1992</v>
      </c>
      <c r="D739" s="59">
        <v>1392</v>
      </c>
      <c r="E739" s="60">
        <v>1385</v>
      </c>
      <c r="F739" s="60">
        <v>1454</v>
      </c>
      <c r="G739" s="61">
        <v>15</v>
      </c>
      <c r="H739" s="60">
        <f t="shared" si="26"/>
        <v>48</v>
      </c>
      <c r="I739" s="414" t="str">
        <f t="shared" si="27"/>
        <v>-</v>
      </c>
      <c r="J739" s="62">
        <v>93.96</v>
      </c>
      <c r="K739" s="63">
        <v>14.74031502767135</v>
      </c>
      <c r="L739" s="63" t="s">
        <v>1993</v>
      </c>
      <c r="M739" s="64">
        <v>2845</v>
      </c>
      <c r="N739" s="65">
        <v>-8.9022222222222229</v>
      </c>
      <c r="O739" s="65">
        <v>-77.24388888888889</v>
      </c>
      <c r="P739" s="66" t="s">
        <v>68</v>
      </c>
      <c r="Q739" s="67"/>
      <c r="R739" s="68"/>
      <c r="S739" s="69">
        <v>8</v>
      </c>
      <c r="T739" s="66" t="s">
        <v>23</v>
      </c>
      <c r="U739" s="61">
        <v>15</v>
      </c>
      <c r="V739" s="70">
        <v>20</v>
      </c>
      <c r="W739" s="70">
        <v>3</v>
      </c>
      <c r="X739" s="71">
        <v>15</v>
      </c>
      <c r="Y739" s="70">
        <v>10</v>
      </c>
      <c r="Z739" s="72">
        <v>23.846153846153847</v>
      </c>
      <c r="AA739" s="72">
        <v>18.918918918918919</v>
      </c>
      <c r="AB739" s="72" t="s">
        <v>16</v>
      </c>
      <c r="AC739" s="73" t="s">
        <v>39</v>
      </c>
      <c r="AD739" s="373">
        <v>0.27800385020360341</v>
      </c>
      <c r="AE739" s="373" t="s">
        <v>16</v>
      </c>
      <c r="AF739" s="70">
        <v>704.65052189999994</v>
      </c>
      <c r="AG739" s="72">
        <v>50.877293999999992</v>
      </c>
      <c r="AH739" s="70">
        <v>431</v>
      </c>
      <c r="AI739" s="72">
        <v>31.088799999999999</v>
      </c>
      <c r="AJ739" s="70">
        <v>261</v>
      </c>
      <c r="AK739" s="72">
        <v>311.33577810500003</v>
      </c>
      <c r="AL739" s="72">
        <v>508.88289530685927</v>
      </c>
      <c r="AM739" s="72">
        <v>3181.6290830324906</v>
      </c>
      <c r="AN739" s="70">
        <v>3690.5119783393502</v>
      </c>
      <c r="AP739" s="13"/>
      <c r="AQ739" s="13"/>
      <c r="AR739" s="13"/>
    </row>
    <row r="740" spans="1:44" x14ac:dyDescent="0.25">
      <c r="A740" t="s">
        <v>34</v>
      </c>
      <c r="B740" s="112" t="s">
        <v>1994</v>
      </c>
      <c r="C740" s="59" t="s">
        <v>1995</v>
      </c>
      <c r="D740" s="59">
        <v>2392</v>
      </c>
      <c r="E740" s="60">
        <v>2030</v>
      </c>
      <c r="F740" s="60">
        <v>2485</v>
      </c>
      <c r="G740" s="61">
        <v>31</v>
      </c>
      <c r="H740" s="60">
        <f t="shared" si="26"/>
        <v>60</v>
      </c>
      <c r="I740" s="414" t="str">
        <f t="shared" si="27"/>
        <v>-</v>
      </c>
      <c r="J740" s="62">
        <v>204.82</v>
      </c>
      <c r="K740" s="63">
        <v>9.911141490088859</v>
      </c>
      <c r="L740" s="63" t="s">
        <v>1996</v>
      </c>
      <c r="M740" s="64">
        <v>2849</v>
      </c>
      <c r="N740" s="65">
        <v>-8.806111111111111</v>
      </c>
      <c r="O740" s="65">
        <v>-77.279722222222219</v>
      </c>
      <c r="P740" s="66" t="s">
        <v>68</v>
      </c>
      <c r="Q740" s="67"/>
      <c r="R740" s="68"/>
      <c r="S740" s="69">
        <v>37</v>
      </c>
      <c r="T740" s="66" t="s">
        <v>23</v>
      </c>
      <c r="U740" s="61">
        <v>31</v>
      </c>
      <c r="V740" s="70">
        <v>45</v>
      </c>
      <c r="W740" s="70">
        <v>5</v>
      </c>
      <c r="X740" s="71">
        <v>11.111111111111111</v>
      </c>
      <c r="Y740" s="70">
        <v>20</v>
      </c>
      <c r="Z740" s="72">
        <v>33.46153846153846</v>
      </c>
      <c r="AA740" s="72">
        <v>27.551020408163261</v>
      </c>
      <c r="AB740" s="72" t="s">
        <v>16</v>
      </c>
      <c r="AC740" s="73" t="s">
        <v>39</v>
      </c>
      <c r="AD740" s="373">
        <v>0.18249202323957878</v>
      </c>
      <c r="AE740" s="373" t="s">
        <v>16</v>
      </c>
      <c r="AF740" s="70">
        <v>1310.1231255</v>
      </c>
      <c r="AG740" s="72">
        <v>64.538084999999995</v>
      </c>
      <c r="AH740" s="70">
        <v>446</v>
      </c>
      <c r="AI740" s="72">
        <v>21.98461</v>
      </c>
      <c r="AJ740" s="70">
        <v>156</v>
      </c>
      <c r="AK740" s="72">
        <v>130.96262968100001</v>
      </c>
      <c r="AL740" s="72">
        <v>558.98632019704428</v>
      </c>
      <c r="AM740" s="72">
        <v>794.74852216748752</v>
      </c>
      <c r="AN740" s="70">
        <v>1353.7348423645317</v>
      </c>
      <c r="AP740" s="13"/>
      <c r="AQ740" s="13"/>
      <c r="AR740" s="13"/>
    </row>
    <row r="741" spans="1:44" x14ac:dyDescent="0.25">
      <c r="A741" t="s">
        <v>34</v>
      </c>
      <c r="B741" s="112" t="s">
        <v>1997</v>
      </c>
      <c r="C741" s="59" t="s">
        <v>417</v>
      </c>
      <c r="D741" s="59">
        <v>1448</v>
      </c>
      <c r="E741" s="60">
        <v>1070</v>
      </c>
      <c r="F741" s="60">
        <v>1265</v>
      </c>
      <c r="G741" s="61">
        <v>14</v>
      </c>
      <c r="H741" s="60">
        <f t="shared" si="26"/>
        <v>48</v>
      </c>
      <c r="I741" s="60">
        <f t="shared" si="27"/>
        <v>10</v>
      </c>
      <c r="J741" s="62">
        <v>48.13</v>
      </c>
      <c r="K741" s="63">
        <v>22.231456472054852</v>
      </c>
      <c r="L741" s="63" t="s">
        <v>418</v>
      </c>
      <c r="M741" s="64">
        <v>2839</v>
      </c>
      <c r="N741" s="65">
        <v>-8.9150000000000009</v>
      </c>
      <c r="O741" s="65">
        <v>-77.30138888888888</v>
      </c>
      <c r="P741" s="66" t="s">
        <v>38</v>
      </c>
      <c r="Q741" s="67"/>
      <c r="R741" s="68"/>
      <c r="S741" s="69">
        <v>22</v>
      </c>
      <c r="T741" s="66" t="s">
        <v>23</v>
      </c>
      <c r="U741" s="61">
        <v>14</v>
      </c>
      <c r="V741" s="70">
        <v>21</v>
      </c>
      <c r="W741" s="70">
        <v>2</v>
      </c>
      <c r="X741" s="71">
        <v>9.5238095238095237</v>
      </c>
      <c r="Y741" s="70">
        <v>14</v>
      </c>
      <c r="Z741" s="72">
        <v>20.43010752688172</v>
      </c>
      <c r="AA741" s="72">
        <v>15.625</v>
      </c>
      <c r="AB741" s="72" t="s">
        <v>16</v>
      </c>
      <c r="AC741" s="73" t="s">
        <v>39</v>
      </c>
      <c r="AD741" s="373">
        <v>0.30112513888263098</v>
      </c>
      <c r="AE741" s="373" t="s">
        <v>16</v>
      </c>
      <c r="AF741" s="70">
        <v>488.79545260000009</v>
      </c>
      <c r="AG741" s="72">
        <v>45.681818000000007</v>
      </c>
      <c r="AH741" s="70">
        <v>106</v>
      </c>
      <c r="AI741" s="72">
        <v>9.9370399999999997</v>
      </c>
      <c r="AJ741" s="70">
        <v>382</v>
      </c>
      <c r="AK741" s="72">
        <v>220.46894967600002</v>
      </c>
      <c r="AL741" s="72">
        <v>735.35192523364492</v>
      </c>
      <c r="AM741" s="72">
        <v>1932.0176542056074</v>
      </c>
      <c r="AN741" s="70">
        <v>2667.3695794392524</v>
      </c>
      <c r="AP741" s="13"/>
      <c r="AQ741" s="13"/>
      <c r="AR741" s="13"/>
    </row>
    <row r="742" spans="1:44" x14ac:dyDescent="0.25">
      <c r="A742" t="s">
        <v>34</v>
      </c>
      <c r="B742" s="112" t="s">
        <v>1998</v>
      </c>
      <c r="C742" s="59" t="s">
        <v>1999</v>
      </c>
      <c r="D742" s="59">
        <v>6179</v>
      </c>
      <c r="E742" s="60">
        <v>6191</v>
      </c>
      <c r="F742" s="60">
        <v>6743</v>
      </c>
      <c r="G742" s="61">
        <v>119</v>
      </c>
      <c r="H742" s="60">
        <f t="shared" si="26"/>
        <v>99</v>
      </c>
      <c r="I742" s="60">
        <f t="shared" si="27"/>
        <v>32</v>
      </c>
      <c r="J742" s="62">
        <v>143.27000000000001</v>
      </c>
      <c r="K742" s="63">
        <v>43.212116981922243</v>
      </c>
      <c r="L742" s="63" t="s">
        <v>2000</v>
      </c>
      <c r="M742" s="64">
        <v>2900</v>
      </c>
      <c r="N742" s="65">
        <v>-8.9608333333333334</v>
      </c>
      <c r="O742" s="65">
        <v>-77.367499999999993</v>
      </c>
      <c r="P742" s="66" t="s">
        <v>68</v>
      </c>
      <c r="Q742" s="67"/>
      <c r="R742" s="68"/>
      <c r="S742" s="69">
        <v>75</v>
      </c>
      <c r="T742" s="66" t="s">
        <v>23</v>
      </c>
      <c r="U742" s="61">
        <v>119</v>
      </c>
      <c r="V742" s="70">
        <v>118</v>
      </c>
      <c r="W742" s="70">
        <v>9</v>
      </c>
      <c r="X742" s="71">
        <v>7.6271186440677967</v>
      </c>
      <c r="Y742" s="70">
        <v>35</v>
      </c>
      <c r="Z742" s="72">
        <v>38.722294654498043</v>
      </c>
      <c r="AA742" s="72">
        <v>33.009708737864081</v>
      </c>
      <c r="AB742" s="72" t="s">
        <v>16</v>
      </c>
      <c r="AC742" s="73" t="s">
        <v>39</v>
      </c>
      <c r="AD742" s="373">
        <v>0.19334131241910013</v>
      </c>
      <c r="AE742" s="373" t="s">
        <v>16</v>
      </c>
      <c r="AF742" s="70">
        <v>3405.2189523899988</v>
      </c>
      <c r="AG742" s="72">
        <v>55.002728999999988</v>
      </c>
      <c r="AH742" s="70">
        <v>1201</v>
      </c>
      <c r="AI742" s="72">
        <v>19.391570000000002</v>
      </c>
      <c r="AJ742" s="70">
        <v>902</v>
      </c>
      <c r="AK742" s="72">
        <v>561.76657177000004</v>
      </c>
      <c r="AL742" s="72">
        <v>474.90730738168304</v>
      </c>
      <c r="AM742" s="72">
        <v>1677.1586932644161</v>
      </c>
      <c r="AN742" s="70">
        <v>2152.0660006460989</v>
      </c>
      <c r="AP742" s="13"/>
      <c r="AQ742" s="13"/>
      <c r="AR742" s="13"/>
    </row>
    <row r="743" spans="1:44" x14ac:dyDescent="0.25">
      <c r="A743" t="s">
        <v>34</v>
      </c>
      <c r="B743" s="112" t="s">
        <v>2001</v>
      </c>
      <c r="C743" s="59" t="s">
        <v>744</v>
      </c>
      <c r="D743" s="59">
        <v>3305</v>
      </c>
      <c r="E743" s="60">
        <v>2901</v>
      </c>
      <c r="F743" s="60">
        <v>3263</v>
      </c>
      <c r="G743" s="61">
        <v>35</v>
      </c>
      <c r="H743" s="60">
        <f t="shared" si="26"/>
        <v>72</v>
      </c>
      <c r="I743" s="60">
        <f t="shared" si="27"/>
        <v>6</v>
      </c>
      <c r="J743" s="62">
        <v>77.37</v>
      </c>
      <c r="K743" s="63">
        <v>37.495153160139587</v>
      </c>
      <c r="L743" s="63" t="s">
        <v>745</v>
      </c>
      <c r="M743" s="64">
        <v>3096</v>
      </c>
      <c r="N743" s="65">
        <v>-8.9194444444444443</v>
      </c>
      <c r="O743" s="65">
        <v>-77.410833333333343</v>
      </c>
      <c r="P743" s="66" t="s">
        <v>68</v>
      </c>
      <c r="Q743" s="67"/>
      <c r="R743" s="68"/>
      <c r="S743" s="69">
        <v>49</v>
      </c>
      <c r="T743" s="66" t="s">
        <v>23</v>
      </c>
      <c r="U743" s="61">
        <v>35</v>
      </c>
      <c r="V743" s="70">
        <v>33</v>
      </c>
      <c r="W743" s="70">
        <v>1</v>
      </c>
      <c r="X743" s="71">
        <v>3.0303030303030303</v>
      </c>
      <c r="Y743" s="70">
        <v>16</v>
      </c>
      <c r="Z743" s="72">
        <v>28.343949044585987</v>
      </c>
      <c r="AA743" s="72">
        <v>23.809523809523807</v>
      </c>
      <c r="AB743" s="72" t="s">
        <v>16</v>
      </c>
      <c r="AC743" s="73" t="s">
        <v>39</v>
      </c>
      <c r="AD743" s="373">
        <v>0.22473746332266906</v>
      </c>
      <c r="AE743" s="373" t="s">
        <v>16</v>
      </c>
      <c r="AF743" s="70">
        <v>1527.4848233399998</v>
      </c>
      <c r="AG743" s="72">
        <v>52.653734</v>
      </c>
      <c r="AH743" s="70">
        <v>515</v>
      </c>
      <c r="AI743" s="72">
        <v>17.76709</v>
      </c>
      <c r="AJ743" s="70">
        <v>562</v>
      </c>
      <c r="AK743" s="72">
        <v>268.55390334399999</v>
      </c>
      <c r="AL743" s="72">
        <v>608.09541537400889</v>
      </c>
      <c r="AM743" s="72">
        <v>2371.2796518441914</v>
      </c>
      <c r="AN743" s="70">
        <v>2979.3750672182</v>
      </c>
      <c r="AP743" s="13"/>
      <c r="AQ743" s="13"/>
      <c r="AR743" s="13"/>
    </row>
    <row r="744" spans="1:44" x14ac:dyDescent="0.25">
      <c r="A744" t="s">
        <v>34</v>
      </c>
      <c r="B744" s="112" t="s">
        <v>2002</v>
      </c>
      <c r="C744" s="59" t="s">
        <v>2003</v>
      </c>
      <c r="D744" s="59">
        <v>1135</v>
      </c>
      <c r="E744" s="60">
        <v>1035</v>
      </c>
      <c r="F744" s="60">
        <v>1018</v>
      </c>
      <c r="G744" s="61">
        <v>16</v>
      </c>
      <c r="H744" s="60">
        <f t="shared" si="26"/>
        <v>25</v>
      </c>
      <c r="I744" s="414" t="str">
        <f t="shared" si="27"/>
        <v>-</v>
      </c>
      <c r="J744" s="62">
        <v>39.72</v>
      </c>
      <c r="K744" s="63">
        <v>26.057401812688823</v>
      </c>
      <c r="L744" s="63" t="s">
        <v>2004</v>
      </c>
      <c r="M744" s="64">
        <v>3001</v>
      </c>
      <c r="N744" s="65">
        <v>-8.9061111111111106</v>
      </c>
      <c r="O744" s="65">
        <v>-77.339166666666657</v>
      </c>
      <c r="P744" s="66" t="s">
        <v>38</v>
      </c>
      <c r="Q744" s="67"/>
      <c r="R744" s="68"/>
      <c r="S744" s="69">
        <v>32</v>
      </c>
      <c r="T744" s="66" t="s">
        <v>23</v>
      </c>
      <c r="U744" s="61">
        <v>16</v>
      </c>
      <c r="V744" s="70">
        <v>23</v>
      </c>
      <c r="W744" s="70">
        <v>1</v>
      </c>
      <c r="X744" s="71">
        <v>4.3478260869565215</v>
      </c>
      <c r="Y744" s="70">
        <v>3</v>
      </c>
      <c r="Z744" s="72">
        <v>30.357142857142854</v>
      </c>
      <c r="AA744" s="72">
        <v>0</v>
      </c>
      <c r="AB744" s="72" t="s">
        <v>16</v>
      </c>
      <c r="AC744" s="73" t="s">
        <v>39</v>
      </c>
      <c r="AD744" s="373">
        <v>0.41855652184159109</v>
      </c>
      <c r="AE744" s="373" t="s">
        <v>16</v>
      </c>
      <c r="AF744" s="70">
        <v>540.27925289999985</v>
      </c>
      <c r="AG744" s="72">
        <v>52.200893999999991</v>
      </c>
      <c r="AH744" s="70">
        <v>75</v>
      </c>
      <c r="AI744" s="72">
        <v>7.2901749999999996</v>
      </c>
      <c r="AJ744" s="70">
        <v>294</v>
      </c>
      <c r="AK744" s="72">
        <v>182.44487214</v>
      </c>
      <c r="AL744" s="72">
        <v>566.20522705314011</v>
      </c>
      <c r="AM744" s="72">
        <v>710.95650241545889</v>
      </c>
      <c r="AN744" s="70">
        <v>1277.1617294685991</v>
      </c>
      <c r="AP744" s="13"/>
      <c r="AQ744" s="13"/>
      <c r="AR744" s="13"/>
    </row>
    <row r="745" spans="1:44" x14ac:dyDescent="0.25">
      <c r="A745" t="s">
        <v>34</v>
      </c>
      <c r="B745" s="112" t="s">
        <v>2005</v>
      </c>
      <c r="C745" s="59" t="s">
        <v>2006</v>
      </c>
      <c r="D745" s="59">
        <v>3750</v>
      </c>
      <c r="E745" s="60">
        <v>3179</v>
      </c>
      <c r="F745" s="60">
        <v>3183</v>
      </c>
      <c r="G745" s="61">
        <v>54</v>
      </c>
      <c r="H745" s="60">
        <f t="shared" si="26"/>
        <v>113</v>
      </c>
      <c r="I745" s="60">
        <f t="shared" si="27"/>
        <v>79</v>
      </c>
      <c r="J745" s="62">
        <v>45.93</v>
      </c>
      <c r="K745" s="63">
        <v>69.214021336816899</v>
      </c>
      <c r="L745" s="63" t="s">
        <v>1987</v>
      </c>
      <c r="M745" s="64">
        <v>3326</v>
      </c>
      <c r="N745" s="65">
        <v>-8.8650000000000002</v>
      </c>
      <c r="O745" s="65">
        <v>-77.35777777777777</v>
      </c>
      <c r="P745" s="66" t="s">
        <v>45</v>
      </c>
      <c r="Q745" s="67"/>
      <c r="R745" s="68"/>
      <c r="S745" s="69">
        <v>46</v>
      </c>
      <c r="T745" s="66" t="s">
        <v>23</v>
      </c>
      <c r="U745" s="61">
        <v>54</v>
      </c>
      <c r="V745" s="70">
        <v>50</v>
      </c>
      <c r="W745" s="70">
        <v>3</v>
      </c>
      <c r="X745" s="71">
        <v>6</v>
      </c>
      <c r="Y745" s="70">
        <v>33</v>
      </c>
      <c r="Z745" s="72">
        <v>24.929971988795518</v>
      </c>
      <c r="AA745" s="72">
        <v>40.677966101694921</v>
      </c>
      <c r="AB745" s="72" t="s">
        <v>16</v>
      </c>
      <c r="AC745" s="73" t="s">
        <v>16</v>
      </c>
      <c r="AD745" s="373">
        <v>0.44825164644000182</v>
      </c>
      <c r="AE745" s="373" t="s">
        <v>16</v>
      </c>
      <c r="AF745" s="70">
        <v>1005.6973452899999</v>
      </c>
      <c r="AG745" s="72">
        <v>31.635650999999996</v>
      </c>
      <c r="AH745" s="70">
        <v>166</v>
      </c>
      <c r="AI745" s="72">
        <v>5.2136209999999998</v>
      </c>
      <c r="AJ745" s="70">
        <v>1011</v>
      </c>
      <c r="AK745" s="72">
        <v>911.61177074900013</v>
      </c>
      <c r="AL745" s="72">
        <v>1577.5131487889275</v>
      </c>
      <c r="AM745" s="72">
        <v>1586.2203963510538</v>
      </c>
      <c r="AN745" s="70">
        <v>3163.7335451399817</v>
      </c>
      <c r="AP745" s="13"/>
      <c r="AQ745" s="13"/>
      <c r="AR745" s="13"/>
    </row>
    <row r="746" spans="1:44" x14ac:dyDescent="0.25">
      <c r="A746" t="s">
        <v>30</v>
      </c>
      <c r="B746" s="127" t="s">
        <v>2007</v>
      </c>
      <c r="C746" s="441" t="s">
        <v>2008</v>
      </c>
      <c r="D746" s="441">
        <v>9459</v>
      </c>
      <c r="E746" s="442">
        <v>7491</v>
      </c>
      <c r="F746" s="442">
        <v>7070</v>
      </c>
      <c r="G746" s="443">
        <v>111</v>
      </c>
      <c r="H746" s="442">
        <f t="shared" si="26"/>
        <v>354</v>
      </c>
      <c r="I746" s="442">
        <f t="shared" si="27"/>
        <v>66</v>
      </c>
      <c r="J746" s="444">
        <v>1925.43</v>
      </c>
      <c r="K746" s="445">
        <v>3.8905595113818729</v>
      </c>
      <c r="L746" s="445" t="s">
        <v>2009</v>
      </c>
      <c r="M746" s="446">
        <v>3238</v>
      </c>
      <c r="N746" s="447">
        <v>-10.403333333333334</v>
      </c>
      <c r="O746" s="447">
        <v>-77.396666666666675</v>
      </c>
      <c r="P746" s="448" t="s">
        <v>16</v>
      </c>
      <c r="Q746" s="449"/>
      <c r="R746" s="450">
        <v>10</v>
      </c>
      <c r="S746" s="451">
        <v>351</v>
      </c>
      <c r="T746" s="448" t="s">
        <v>23</v>
      </c>
      <c r="U746" s="443">
        <v>111</v>
      </c>
      <c r="V746" s="452">
        <v>83</v>
      </c>
      <c r="W746" s="452">
        <v>3</v>
      </c>
      <c r="X746" s="453">
        <v>3.6144578313253009</v>
      </c>
      <c r="Y746" s="452">
        <v>37</v>
      </c>
      <c r="Z746" s="454">
        <v>18.939393939393938</v>
      </c>
      <c r="AA746" s="454">
        <v>56.198347107438018</v>
      </c>
      <c r="AB746" s="454" t="s">
        <v>16</v>
      </c>
      <c r="AC746" s="455">
        <v>1</v>
      </c>
      <c r="AD746" s="456">
        <v>0.46545448462455125</v>
      </c>
      <c r="AE746" s="456">
        <v>0.67368207368772359</v>
      </c>
      <c r="AF746" s="452">
        <v>1996.7405076299999</v>
      </c>
      <c r="AG746" s="454">
        <v>26.655192999999997</v>
      </c>
      <c r="AH746" s="452">
        <v>560</v>
      </c>
      <c r="AI746" s="454">
        <v>7.4690346493294673</v>
      </c>
      <c r="AJ746" s="452">
        <v>3528</v>
      </c>
      <c r="AK746" s="454">
        <v>3231.2655718279998</v>
      </c>
      <c r="AL746" s="454">
        <v>2345.342356160726</v>
      </c>
      <c r="AM746" s="454">
        <v>3233.903561607262</v>
      </c>
      <c r="AN746" s="452">
        <v>5579.2459177679884</v>
      </c>
      <c r="AP746" s="13"/>
      <c r="AQ746" s="13"/>
      <c r="AR746" s="13"/>
    </row>
    <row r="747" spans="1:44" x14ac:dyDescent="0.25">
      <c r="A747" t="s">
        <v>34</v>
      </c>
      <c r="B747" s="112" t="s">
        <v>2010</v>
      </c>
      <c r="C747" s="59" t="s">
        <v>2011</v>
      </c>
      <c r="D747" s="59">
        <v>831</v>
      </c>
      <c r="E747" s="60">
        <v>703</v>
      </c>
      <c r="F747" s="60">
        <v>410</v>
      </c>
      <c r="G747" s="61">
        <v>13</v>
      </c>
      <c r="H747" s="60">
        <f t="shared" si="26"/>
        <v>20</v>
      </c>
      <c r="I747" s="414" t="str">
        <f t="shared" si="27"/>
        <v>-</v>
      </c>
      <c r="J747" s="62">
        <v>252.48</v>
      </c>
      <c r="K747" s="63">
        <v>2.7843789607097591</v>
      </c>
      <c r="L747" s="63" t="s">
        <v>2012</v>
      </c>
      <c r="M747" s="64">
        <v>3712</v>
      </c>
      <c r="N747" s="65">
        <v>-10.4575</v>
      </c>
      <c r="O747" s="65">
        <v>-77.327777777777769</v>
      </c>
      <c r="P747" s="66" t="s">
        <v>38</v>
      </c>
      <c r="Q747" s="67"/>
      <c r="R747" s="68"/>
      <c r="S747" s="69">
        <v>27</v>
      </c>
      <c r="T747" s="66" t="s">
        <v>23</v>
      </c>
      <c r="U747" s="61">
        <v>13</v>
      </c>
      <c r="V747" s="70">
        <v>5</v>
      </c>
      <c r="W747" s="70">
        <v>0</v>
      </c>
      <c r="X747" s="73">
        <v>0</v>
      </c>
      <c r="Y747" s="70">
        <v>3</v>
      </c>
      <c r="Z747" s="72">
        <v>5.2631578947368416</v>
      </c>
      <c r="AA747" s="72" t="s">
        <v>5609</v>
      </c>
      <c r="AB747" s="72" t="s">
        <v>16</v>
      </c>
      <c r="AC747" s="73" t="s">
        <v>16</v>
      </c>
      <c r="AD747" s="373">
        <v>0.46914008624673831</v>
      </c>
      <c r="AE747" s="373" t="s">
        <v>16</v>
      </c>
      <c r="AF747" s="70">
        <v>197.30735440000001</v>
      </c>
      <c r="AG747" s="72">
        <v>28.066479999999999</v>
      </c>
      <c r="AH747" s="70">
        <v>53</v>
      </c>
      <c r="AI747" s="72">
        <v>7.5529229999999998</v>
      </c>
      <c r="AJ747" s="70">
        <v>315</v>
      </c>
      <c r="AK747" s="72">
        <v>302.75657176699997</v>
      </c>
      <c r="AL747" s="72">
        <v>843.40537695590319</v>
      </c>
      <c r="AM747" s="72">
        <v>3083.0567852062586</v>
      </c>
      <c r="AN747" s="70">
        <v>3926.4621621621618</v>
      </c>
      <c r="AP747" s="13"/>
      <c r="AQ747" s="13"/>
      <c r="AR747" s="13"/>
    </row>
    <row r="748" spans="1:44" x14ac:dyDescent="0.25">
      <c r="A748" t="s">
        <v>34</v>
      </c>
      <c r="B748" s="112" t="s">
        <v>2013</v>
      </c>
      <c r="C748" s="59" t="s">
        <v>2014</v>
      </c>
      <c r="D748" s="59">
        <v>439</v>
      </c>
      <c r="E748" s="60">
        <v>321</v>
      </c>
      <c r="F748" s="60">
        <v>194</v>
      </c>
      <c r="G748" s="61">
        <v>0</v>
      </c>
      <c r="H748" s="60">
        <f t="shared" si="26"/>
        <v>14</v>
      </c>
      <c r="I748" s="414" t="str">
        <f t="shared" si="27"/>
        <v>-</v>
      </c>
      <c r="J748" s="62">
        <v>75.52</v>
      </c>
      <c r="K748" s="63">
        <v>4.250529661016949</v>
      </c>
      <c r="L748" s="63" t="s">
        <v>1882</v>
      </c>
      <c r="M748" s="64">
        <v>3545</v>
      </c>
      <c r="N748" s="65">
        <v>-10.354166666666666</v>
      </c>
      <c r="O748" s="65">
        <v>-77.19916666666667</v>
      </c>
      <c r="P748" s="66" t="s">
        <v>45</v>
      </c>
      <c r="Q748" s="67"/>
      <c r="R748" s="68"/>
      <c r="S748" s="69">
        <v>7</v>
      </c>
      <c r="T748" s="66" t="s">
        <v>23</v>
      </c>
      <c r="U748" s="61">
        <v>0</v>
      </c>
      <c r="V748" s="70">
        <v>1</v>
      </c>
      <c r="W748" s="70">
        <v>0</v>
      </c>
      <c r="X748" s="73">
        <v>0</v>
      </c>
      <c r="Y748" s="70">
        <v>2</v>
      </c>
      <c r="Z748" s="72">
        <v>21.428571428571427</v>
      </c>
      <c r="AA748" s="72" t="s">
        <v>16</v>
      </c>
      <c r="AB748" s="72" t="s">
        <v>16</v>
      </c>
      <c r="AC748" s="73" t="s">
        <v>16</v>
      </c>
      <c r="AD748" s="373">
        <v>0.40720258934399406</v>
      </c>
      <c r="AE748" s="373" t="s">
        <v>16</v>
      </c>
      <c r="AF748" s="70">
        <v>110.7310365</v>
      </c>
      <c r="AG748" s="72">
        <v>34.495649999999998</v>
      </c>
      <c r="AH748" s="70">
        <v>14</v>
      </c>
      <c r="AI748" s="72">
        <v>4.4095120000000003</v>
      </c>
      <c r="AJ748" s="70">
        <v>176</v>
      </c>
      <c r="AK748" s="72">
        <v>64.102058528000001</v>
      </c>
      <c r="AL748" s="72">
        <v>1118.9029595015575</v>
      </c>
      <c r="AM748" s="72">
        <v>585.00654205607475</v>
      </c>
      <c r="AN748" s="70">
        <v>1703.9095015576322</v>
      </c>
      <c r="AP748" s="13"/>
      <c r="AQ748" s="13"/>
      <c r="AR748" s="13"/>
    </row>
    <row r="749" spans="1:44" x14ac:dyDescent="0.25">
      <c r="A749" t="s">
        <v>34</v>
      </c>
      <c r="B749" s="112" t="s">
        <v>2015</v>
      </c>
      <c r="C749" s="59" t="s">
        <v>2016</v>
      </c>
      <c r="D749" s="59">
        <v>774</v>
      </c>
      <c r="E749" s="60">
        <v>498</v>
      </c>
      <c r="F749" s="60">
        <v>479</v>
      </c>
      <c r="G749" s="61">
        <v>5</v>
      </c>
      <c r="H749" s="60">
        <f t="shared" si="26"/>
        <v>35</v>
      </c>
      <c r="I749" s="414" t="str">
        <f t="shared" si="27"/>
        <v>-</v>
      </c>
      <c r="J749" s="62">
        <v>109.78</v>
      </c>
      <c r="K749" s="63">
        <v>4.5363454181089455</v>
      </c>
      <c r="L749" s="63" t="s">
        <v>1812</v>
      </c>
      <c r="M749" s="64">
        <v>2250</v>
      </c>
      <c r="N749" s="65">
        <v>-10.497499999999999</v>
      </c>
      <c r="O749" s="65">
        <v>-77.242777777777775</v>
      </c>
      <c r="P749" s="66" t="s">
        <v>38</v>
      </c>
      <c r="Q749" s="67"/>
      <c r="R749" s="68"/>
      <c r="S749" s="69">
        <v>20</v>
      </c>
      <c r="T749" s="66" t="s">
        <v>23</v>
      </c>
      <c r="U749" s="61">
        <v>5</v>
      </c>
      <c r="V749" s="70">
        <v>6</v>
      </c>
      <c r="W749" s="70">
        <v>0</v>
      </c>
      <c r="X749" s="73">
        <v>0</v>
      </c>
      <c r="Y749" s="70">
        <v>2</v>
      </c>
      <c r="Z749" s="72">
        <v>36.84210526315789</v>
      </c>
      <c r="AA749" s="72" t="s">
        <v>5609</v>
      </c>
      <c r="AB749" s="72" t="s">
        <v>16</v>
      </c>
      <c r="AC749" s="73" t="s">
        <v>16</v>
      </c>
      <c r="AD749" s="373">
        <v>0.41381122474740339</v>
      </c>
      <c r="AE749" s="373" t="s">
        <v>16</v>
      </c>
      <c r="AF749" s="70">
        <v>171.78833700000001</v>
      </c>
      <c r="AG749" s="72">
        <v>34.495649999999998</v>
      </c>
      <c r="AH749" s="70">
        <v>41</v>
      </c>
      <c r="AI749" s="72">
        <v>8.2338489999999993</v>
      </c>
      <c r="AJ749" s="70">
        <v>361</v>
      </c>
      <c r="AK749" s="72">
        <v>265.97841764099996</v>
      </c>
      <c r="AL749" s="72">
        <v>1344.3581526104417</v>
      </c>
      <c r="AM749" s="72">
        <v>1661.5768473895585</v>
      </c>
      <c r="AN749" s="70">
        <v>3005.9350000000004</v>
      </c>
      <c r="AP749" s="13"/>
      <c r="AQ749" s="13"/>
      <c r="AR749" s="13"/>
    </row>
    <row r="750" spans="1:44" x14ac:dyDescent="0.25">
      <c r="A750" t="s">
        <v>34</v>
      </c>
      <c r="B750" s="112" t="s">
        <v>2017</v>
      </c>
      <c r="C750" s="59" t="s">
        <v>2018</v>
      </c>
      <c r="D750" s="59">
        <v>1338</v>
      </c>
      <c r="E750" s="60">
        <v>1512</v>
      </c>
      <c r="F750" s="60">
        <v>1407</v>
      </c>
      <c r="G750" s="61">
        <v>30</v>
      </c>
      <c r="H750" s="60">
        <f t="shared" si="26"/>
        <v>24</v>
      </c>
      <c r="I750" s="414" t="str">
        <f t="shared" si="27"/>
        <v>-</v>
      </c>
      <c r="J750" s="62">
        <v>408.66</v>
      </c>
      <c r="K750" s="63">
        <v>3.699897225077081</v>
      </c>
      <c r="L750" s="63" t="s">
        <v>1873</v>
      </c>
      <c r="M750" s="64">
        <v>1290</v>
      </c>
      <c r="N750" s="65">
        <v>-10.536666666666667</v>
      </c>
      <c r="O750" s="65">
        <v>-77.422777777777782</v>
      </c>
      <c r="P750" s="66" t="s">
        <v>68</v>
      </c>
      <c r="Q750" s="67"/>
      <c r="R750" s="68"/>
      <c r="S750" s="69">
        <v>30</v>
      </c>
      <c r="T750" s="66" t="s">
        <v>23</v>
      </c>
      <c r="U750" s="61">
        <v>30</v>
      </c>
      <c r="V750" s="70">
        <v>18</v>
      </c>
      <c r="W750" s="70">
        <v>0</v>
      </c>
      <c r="X750" s="73">
        <v>0</v>
      </c>
      <c r="Y750" s="70">
        <v>8</v>
      </c>
      <c r="Z750" s="72">
        <v>11.504424778761061</v>
      </c>
      <c r="AA750" s="72">
        <v>54.54545454545454</v>
      </c>
      <c r="AB750" s="72" t="s">
        <v>16</v>
      </c>
      <c r="AC750" s="73" t="s">
        <v>39</v>
      </c>
      <c r="AD750" s="373">
        <v>0.53179814544308512</v>
      </c>
      <c r="AE750" s="373" t="s">
        <v>16</v>
      </c>
      <c r="AF750" s="70">
        <v>355.28991120000001</v>
      </c>
      <c r="AG750" s="72">
        <v>23.498010000000001</v>
      </c>
      <c r="AH750" s="70">
        <v>114</v>
      </c>
      <c r="AI750" s="72">
        <v>7.5693229999999998</v>
      </c>
      <c r="AJ750" s="70">
        <v>415</v>
      </c>
      <c r="AK750" s="72">
        <v>636.41201674500007</v>
      </c>
      <c r="AL750" s="72">
        <v>857.12740740740753</v>
      </c>
      <c r="AM750" s="72">
        <v>6612.0911706349207</v>
      </c>
      <c r="AN750" s="70">
        <v>7469.2185780423279</v>
      </c>
      <c r="AP750" s="13"/>
      <c r="AQ750" s="13"/>
      <c r="AR750" s="13"/>
    </row>
    <row r="751" spans="1:44" x14ac:dyDescent="0.25">
      <c r="A751" t="s">
        <v>34</v>
      </c>
      <c r="B751" s="112" t="s">
        <v>2019</v>
      </c>
      <c r="C751" s="59" t="s">
        <v>2020</v>
      </c>
      <c r="D751" s="59">
        <v>1293</v>
      </c>
      <c r="E751" s="60">
        <v>1294</v>
      </c>
      <c r="F751" s="60">
        <v>1175</v>
      </c>
      <c r="G751" s="61">
        <v>21</v>
      </c>
      <c r="H751" s="60">
        <f t="shared" si="26"/>
        <v>67</v>
      </c>
      <c r="I751" s="414" t="str">
        <f t="shared" si="27"/>
        <v>-</v>
      </c>
      <c r="J751" s="62">
        <v>130.03</v>
      </c>
      <c r="K751" s="63">
        <v>9.9515496423902174</v>
      </c>
      <c r="L751" s="63" t="s">
        <v>2021</v>
      </c>
      <c r="M751" s="64">
        <v>3112</v>
      </c>
      <c r="N751" s="65">
        <v>-10.3375</v>
      </c>
      <c r="O751" s="65">
        <v>-77.442777777777778</v>
      </c>
      <c r="P751" s="66" t="s">
        <v>38</v>
      </c>
      <c r="Q751" s="67"/>
      <c r="R751" s="68"/>
      <c r="S751" s="69">
        <v>103</v>
      </c>
      <c r="T751" s="66" t="s">
        <v>23</v>
      </c>
      <c r="U751" s="61">
        <v>21</v>
      </c>
      <c r="V751" s="70">
        <v>10</v>
      </c>
      <c r="W751" s="70">
        <v>0</v>
      </c>
      <c r="X751" s="73">
        <v>0</v>
      </c>
      <c r="Y751" s="70">
        <v>2</v>
      </c>
      <c r="Z751" s="72">
        <v>22.881355932203391</v>
      </c>
      <c r="AA751" s="72">
        <v>69.230769230769226</v>
      </c>
      <c r="AB751" s="72" t="s">
        <v>16</v>
      </c>
      <c r="AC751" s="73" t="s">
        <v>16</v>
      </c>
      <c r="AD751" s="373">
        <v>0.35876939625308585</v>
      </c>
      <c r="AE751" s="373" t="s">
        <v>16</v>
      </c>
      <c r="AF751" s="70">
        <v>363.18025119999999</v>
      </c>
      <c r="AG751" s="72">
        <v>28.066479999999999</v>
      </c>
      <c r="AH751" s="70">
        <v>162</v>
      </c>
      <c r="AI751" s="72">
        <v>12.55317</v>
      </c>
      <c r="AJ751" s="70">
        <v>384</v>
      </c>
      <c r="AK751" s="72">
        <v>533.51222371699998</v>
      </c>
      <c r="AL751" s="72">
        <v>401.52238021638328</v>
      </c>
      <c r="AM751" s="72">
        <v>1398.7904945904174</v>
      </c>
      <c r="AN751" s="70">
        <v>1800.3128748068009</v>
      </c>
      <c r="AP751" s="13"/>
      <c r="AQ751" s="13"/>
      <c r="AR751" s="13"/>
    </row>
    <row r="752" spans="1:44" x14ac:dyDescent="0.25">
      <c r="A752" t="s">
        <v>34</v>
      </c>
      <c r="B752" s="112" t="s">
        <v>2022</v>
      </c>
      <c r="C752" s="59" t="s">
        <v>2023</v>
      </c>
      <c r="D752" s="59">
        <v>846</v>
      </c>
      <c r="E752" s="60">
        <v>301</v>
      </c>
      <c r="F752" s="60">
        <v>250</v>
      </c>
      <c r="G752" s="61">
        <v>4</v>
      </c>
      <c r="H752" s="60">
        <f t="shared" si="26"/>
        <v>15</v>
      </c>
      <c r="I752" s="414" t="str">
        <f t="shared" si="27"/>
        <v>-</v>
      </c>
      <c r="J752" s="62">
        <v>33.69</v>
      </c>
      <c r="K752" s="63">
        <v>8.9344018996734942</v>
      </c>
      <c r="L752" s="63" t="s">
        <v>2024</v>
      </c>
      <c r="M752" s="64">
        <v>2767</v>
      </c>
      <c r="N752" s="65">
        <v>-10.3925</v>
      </c>
      <c r="O752" s="65">
        <v>-77.19083333333333</v>
      </c>
      <c r="P752" s="66" t="s">
        <v>45</v>
      </c>
      <c r="Q752" s="67"/>
      <c r="R752" s="68"/>
      <c r="S752" s="69">
        <v>18</v>
      </c>
      <c r="T752" s="66" t="s">
        <v>23</v>
      </c>
      <c r="U752" s="61">
        <v>4</v>
      </c>
      <c r="V752" s="70">
        <v>4</v>
      </c>
      <c r="W752" s="70">
        <v>0</v>
      </c>
      <c r="X752" s="73">
        <v>0</v>
      </c>
      <c r="Y752" s="70">
        <v>3</v>
      </c>
      <c r="Z752" s="88">
        <v>0</v>
      </c>
      <c r="AA752" s="88" t="s">
        <v>5609</v>
      </c>
      <c r="AB752" s="88" t="s">
        <v>16</v>
      </c>
      <c r="AC752" s="89" t="s">
        <v>16</v>
      </c>
      <c r="AD752" s="374">
        <v>0.48452964671627646</v>
      </c>
      <c r="AE752" s="374" t="s">
        <v>16</v>
      </c>
      <c r="AF752" s="70">
        <v>70.729010099999996</v>
      </c>
      <c r="AG752" s="72">
        <v>23.498010000000001</v>
      </c>
      <c r="AH752" s="70">
        <v>18</v>
      </c>
      <c r="AI752" s="72">
        <v>5.820398</v>
      </c>
      <c r="AJ752" s="70">
        <v>442</v>
      </c>
      <c r="AK752" s="72">
        <v>140.39649546400003</v>
      </c>
      <c r="AL752" s="72">
        <v>2387.9831893687706</v>
      </c>
      <c r="AM752" s="72">
        <v>1353.0320930232558</v>
      </c>
      <c r="AN752" s="70">
        <v>3741.0152823920271</v>
      </c>
      <c r="AP752" s="13"/>
      <c r="AQ752" s="13"/>
      <c r="AR752" s="13"/>
    </row>
    <row r="753" spans="1:44" x14ac:dyDescent="0.25">
      <c r="A753" t="s">
        <v>34</v>
      </c>
      <c r="B753" s="112" t="s">
        <v>2025</v>
      </c>
      <c r="C753" s="59" t="s">
        <v>2008</v>
      </c>
      <c r="D753" s="59">
        <v>1436</v>
      </c>
      <c r="E753" s="60">
        <v>1284</v>
      </c>
      <c r="F753" s="60">
        <v>1290</v>
      </c>
      <c r="G753" s="61">
        <v>18</v>
      </c>
      <c r="H753" s="60">
        <f t="shared" si="26"/>
        <v>68</v>
      </c>
      <c r="I753" s="60">
        <f t="shared" si="27"/>
        <v>64</v>
      </c>
      <c r="J753" s="62">
        <v>230.55</v>
      </c>
      <c r="K753" s="63">
        <v>5.5692908262849707</v>
      </c>
      <c r="L753" s="63" t="s">
        <v>2009</v>
      </c>
      <c r="M753" s="64">
        <v>3238</v>
      </c>
      <c r="N753" s="65">
        <v>-10.403333333333334</v>
      </c>
      <c r="O753" s="65">
        <v>-77.396666666666675</v>
      </c>
      <c r="P753" s="66" t="s">
        <v>45</v>
      </c>
      <c r="Q753" s="67"/>
      <c r="R753" s="68"/>
      <c r="S753" s="69">
        <v>52</v>
      </c>
      <c r="T753" s="66" t="s">
        <v>23</v>
      </c>
      <c r="U753" s="61">
        <v>18</v>
      </c>
      <c r="V753" s="70">
        <v>14</v>
      </c>
      <c r="W753" s="70">
        <v>1</v>
      </c>
      <c r="X753" s="71">
        <v>7.1428571428571423</v>
      </c>
      <c r="Y753" s="70">
        <v>9</v>
      </c>
      <c r="Z753" s="72">
        <v>20.76923076923077</v>
      </c>
      <c r="AA753" s="72">
        <v>71.794871794871796</v>
      </c>
      <c r="AB753" s="72" t="s">
        <v>16</v>
      </c>
      <c r="AC753" s="73" t="s">
        <v>16</v>
      </c>
      <c r="AD753" s="373">
        <v>0.4778495277315421</v>
      </c>
      <c r="AE753" s="373" t="s">
        <v>16</v>
      </c>
      <c r="AF753" s="70">
        <v>219.63716231999999</v>
      </c>
      <c r="AG753" s="72">
        <v>17.105698</v>
      </c>
      <c r="AH753" s="70">
        <v>96</v>
      </c>
      <c r="AI753" s="72">
        <v>7.5128870000000001</v>
      </c>
      <c r="AJ753" s="70">
        <v>502</v>
      </c>
      <c r="AK753" s="72">
        <v>552.06616425200002</v>
      </c>
      <c r="AL753" s="72">
        <v>3496.9809345794388</v>
      </c>
      <c r="AM753" s="72">
        <v>3812.5052725856694</v>
      </c>
      <c r="AN753" s="70">
        <v>7309.4862071651087</v>
      </c>
      <c r="AP753" s="13"/>
      <c r="AQ753" s="13"/>
      <c r="AR753" s="13"/>
    </row>
    <row r="754" spans="1:44" x14ac:dyDescent="0.25">
      <c r="A754" t="s">
        <v>34</v>
      </c>
      <c r="B754" s="113" t="s">
        <v>2026</v>
      </c>
      <c r="C754" s="59" t="s">
        <v>2027</v>
      </c>
      <c r="D754" s="59">
        <v>592</v>
      </c>
      <c r="E754" s="60">
        <v>463</v>
      </c>
      <c r="F754" s="60">
        <v>545</v>
      </c>
      <c r="G754" s="61">
        <v>8</v>
      </c>
      <c r="H754" s="60">
        <f t="shared" si="26"/>
        <v>35</v>
      </c>
      <c r="I754" s="60">
        <f t="shared" si="27"/>
        <v>2</v>
      </c>
      <c r="J754" s="62">
        <v>67.75</v>
      </c>
      <c r="K754" s="63">
        <v>6.8339483394833946</v>
      </c>
      <c r="L754" s="63" t="s">
        <v>2028</v>
      </c>
      <c r="M754" s="64">
        <v>3634</v>
      </c>
      <c r="N754" s="65">
        <v>-10.386944444444444</v>
      </c>
      <c r="O754" s="65">
        <v>-77.219444444444449</v>
      </c>
      <c r="P754" s="66" t="s">
        <v>45</v>
      </c>
      <c r="Q754" s="67"/>
      <c r="R754" s="68"/>
      <c r="S754" s="69">
        <v>19</v>
      </c>
      <c r="T754" s="66" t="s">
        <v>23</v>
      </c>
      <c r="U754" s="61">
        <v>8</v>
      </c>
      <c r="V754" s="70">
        <v>12</v>
      </c>
      <c r="W754" s="70">
        <v>1</v>
      </c>
      <c r="X754" s="71">
        <v>8.3333333333333321</v>
      </c>
      <c r="Y754" s="70">
        <v>2</v>
      </c>
      <c r="Z754" s="72">
        <v>64.705882352941174</v>
      </c>
      <c r="AA754" s="72" t="s">
        <v>5609</v>
      </c>
      <c r="AB754" s="72" t="s">
        <v>16</v>
      </c>
      <c r="AC754" s="73" t="s">
        <v>16</v>
      </c>
      <c r="AD754" s="373">
        <v>0.4746105443639641</v>
      </c>
      <c r="AE754" s="373" t="s">
        <v>16</v>
      </c>
      <c r="AF754" s="70">
        <v>159.71485949999999</v>
      </c>
      <c r="AG754" s="72">
        <v>34.495649999999998</v>
      </c>
      <c r="AH754" s="70">
        <v>13</v>
      </c>
      <c r="AI754" s="72">
        <v>2.7308469999999998</v>
      </c>
      <c r="AJ754" s="70">
        <v>194</v>
      </c>
      <c r="AK754" s="72">
        <v>212.01456153399997</v>
      </c>
      <c r="AL754" s="72">
        <v>978.38565874730034</v>
      </c>
      <c r="AM754" s="72">
        <v>1780.4825917926564</v>
      </c>
      <c r="AN754" s="70">
        <v>2758.868250539957</v>
      </c>
      <c r="AP754" s="13"/>
      <c r="AQ754" s="13"/>
      <c r="AR754" s="13"/>
    </row>
    <row r="755" spans="1:44" x14ac:dyDescent="0.25">
      <c r="A755" t="s">
        <v>34</v>
      </c>
      <c r="B755" s="113" t="s">
        <v>2029</v>
      </c>
      <c r="C755" s="59" t="s">
        <v>2030</v>
      </c>
      <c r="D755" s="59">
        <v>1471</v>
      </c>
      <c r="E755" s="60">
        <v>670</v>
      </c>
      <c r="F755" s="60">
        <v>908</v>
      </c>
      <c r="G755" s="61">
        <v>8</v>
      </c>
      <c r="H755" s="60">
        <f t="shared" si="26"/>
        <v>47</v>
      </c>
      <c r="I755" s="414" t="str">
        <f t="shared" si="27"/>
        <v>-</v>
      </c>
      <c r="J755" s="62">
        <v>531.21</v>
      </c>
      <c r="K755" s="63">
        <v>1.2612714369081905</v>
      </c>
      <c r="L755" s="63" t="s">
        <v>2031</v>
      </c>
      <c r="M755" s="64">
        <v>2243</v>
      </c>
      <c r="N755" s="65">
        <v>-10.371944444444445</v>
      </c>
      <c r="O755" s="65">
        <v>-77.487222222222229</v>
      </c>
      <c r="P755" s="66" t="s">
        <v>38</v>
      </c>
      <c r="Q755" s="67"/>
      <c r="R755" s="68"/>
      <c r="S755" s="69">
        <v>47</v>
      </c>
      <c r="T755" s="66" t="s">
        <v>23</v>
      </c>
      <c r="U755" s="61">
        <v>8</v>
      </c>
      <c r="V755" s="70">
        <v>10</v>
      </c>
      <c r="W755" s="70">
        <v>1</v>
      </c>
      <c r="X755" s="71">
        <v>10</v>
      </c>
      <c r="Y755" s="70">
        <v>6</v>
      </c>
      <c r="Z755" s="72">
        <v>15.217391304347828</v>
      </c>
      <c r="AA755" s="72">
        <v>7.1428571428571423</v>
      </c>
      <c r="AB755" s="72" t="s">
        <v>16</v>
      </c>
      <c r="AC755" s="73" t="s">
        <v>16</v>
      </c>
      <c r="AD755" s="373">
        <v>0.48684368894034669</v>
      </c>
      <c r="AE755" s="373" t="s">
        <v>16</v>
      </c>
      <c r="AF755" s="70">
        <v>188.04541599999999</v>
      </c>
      <c r="AG755" s="72">
        <v>28.066479999999999</v>
      </c>
      <c r="AH755" s="70">
        <v>39</v>
      </c>
      <c r="AI755" s="72">
        <v>5.8677429999999999</v>
      </c>
      <c r="AJ755" s="70">
        <v>593</v>
      </c>
      <c r="AK755" s="72">
        <v>314.91843497799999</v>
      </c>
      <c r="AL755" s="72">
        <v>1230.6072985074629</v>
      </c>
      <c r="AM755" s="72">
        <v>1661.7504626865673</v>
      </c>
      <c r="AN755" s="70">
        <v>2892.3577611940304</v>
      </c>
      <c r="AP755" s="13"/>
      <c r="AQ755" s="13"/>
      <c r="AR755" s="13"/>
    </row>
    <row r="756" spans="1:44" x14ac:dyDescent="0.25">
      <c r="A756" t="s">
        <v>34</v>
      </c>
      <c r="B756" s="112" t="s">
        <v>2032</v>
      </c>
      <c r="C756" s="59" t="s">
        <v>2033</v>
      </c>
      <c r="D756" s="59">
        <v>439</v>
      </c>
      <c r="E756" s="60">
        <v>445</v>
      </c>
      <c r="F756" s="60">
        <v>412</v>
      </c>
      <c r="G756" s="61">
        <v>4</v>
      </c>
      <c r="H756" s="60">
        <f t="shared" ref="H756:H819" si="28">IFERROR(VLOOKUP(B756,_Mayores80años_,2,0),0)</f>
        <v>29</v>
      </c>
      <c r="I756" s="414" t="str">
        <f t="shared" ref="I756:I819" si="29">IFERROR(VLOOKUP(B756,_discapacidad_,2,0),"-")</f>
        <v>-</v>
      </c>
      <c r="J756" s="62">
        <v>85.76</v>
      </c>
      <c r="K756" s="63">
        <v>5.1888992537313428</v>
      </c>
      <c r="L756" s="63" t="s">
        <v>2034</v>
      </c>
      <c r="M756" s="64">
        <v>3692</v>
      </c>
      <c r="N756" s="65">
        <v>-10.438611111111111</v>
      </c>
      <c r="O756" s="65">
        <v>-77.365833333333327</v>
      </c>
      <c r="P756" s="66" t="s">
        <v>45</v>
      </c>
      <c r="Q756" s="67"/>
      <c r="R756" s="68"/>
      <c r="S756" s="69">
        <v>28</v>
      </c>
      <c r="T756" s="66" t="s">
        <v>23</v>
      </c>
      <c r="U756" s="61">
        <v>4</v>
      </c>
      <c r="V756" s="70">
        <v>3</v>
      </c>
      <c r="W756" s="70">
        <v>0</v>
      </c>
      <c r="X756" s="73">
        <v>0</v>
      </c>
      <c r="Y756" s="70">
        <v>0</v>
      </c>
      <c r="Z756" s="72">
        <v>12</v>
      </c>
      <c r="AA756" s="72">
        <v>33.333333333333329</v>
      </c>
      <c r="AB756" s="72" t="s">
        <v>16</v>
      </c>
      <c r="AC756" s="73" t="s">
        <v>16</v>
      </c>
      <c r="AD756" s="373">
        <v>0.46442487616142103</v>
      </c>
      <c r="AE756" s="373" t="s">
        <v>16</v>
      </c>
      <c r="AF756" s="70">
        <v>177.80482300000003</v>
      </c>
      <c r="AG756" s="72">
        <v>39.956140000000005</v>
      </c>
      <c r="AH756" s="70">
        <v>80</v>
      </c>
      <c r="AI756" s="72">
        <v>17.87574</v>
      </c>
      <c r="AJ756" s="70">
        <v>146</v>
      </c>
      <c r="AK756" s="72">
        <v>209.10862720200004</v>
      </c>
      <c r="AL756" s="72">
        <v>1026.0047415730335</v>
      </c>
      <c r="AM756" s="72">
        <v>2664.5948988764044</v>
      </c>
      <c r="AN756" s="70">
        <v>3690.5996404494381</v>
      </c>
      <c r="AP756" s="13"/>
      <c r="AQ756" s="13"/>
      <c r="AR756" s="13"/>
    </row>
    <row r="757" spans="1:44" x14ac:dyDescent="0.25">
      <c r="A757" t="s">
        <v>30</v>
      </c>
      <c r="B757" s="127" t="s">
        <v>2035</v>
      </c>
      <c r="C757" s="441" t="s">
        <v>2036</v>
      </c>
      <c r="D757" s="441">
        <v>30438</v>
      </c>
      <c r="E757" s="442">
        <v>25027</v>
      </c>
      <c r="F757" s="442">
        <v>26800</v>
      </c>
      <c r="G757" s="443">
        <v>404</v>
      </c>
      <c r="H757" s="442">
        <f t="shared" si="28"/>
        <v>762</v>
      </c>
      <c r="I757" s="442">
        <f t="shared" si="29"/>
        <v>74</v>
      </c>
      <c r="J757" s="444">
        <v>2101.21</v>
      </c>
      <c r="K757" s="445">
        <v>11.910756183341979</v>
      </c>
      <c r="L757" s="445" t="s">
        <v>2037</v>
      </c>
      <c r="M757" s="446">
        <v>3156</v>
      </c>
      <c r="N757" s="447">
        <v>-8.3930555555555557</v>
      </c>
      <c r="O757" s="447">
        <v>-78.00888888888889</v>
      </c>
      <c r="P757" s="448" t="s">
        <v>16</v>
      </c>
      <c r="Q757" s="449"/>
      <c r="R757" s="450">
        <v>11</v>
      </c>
      <c r="S757" s="451">
        <v>509</v>
      </c>
      <c r="T757" s="448" t="s">
        <v>23</v>
      </c>
      <c r="U757" s="443">
        <v>404</v>
      </c>
      <c r="V757" s="452">
        <v>328</v>
      </c>
      <c r="W757" s="452">
        <v>22</v>
      </c>
      <c r="X757" s="453">
        <v>6.7073170731707323</v>
      </c>
      <c r="Y757" s="452">
        <v>115</v>
      </c>
      <c r="Z757" s="454">
        <v>29.928571428571427</v>
      </c>
      <c r="AA757" s="454">
        <v>47.780126849894295</v>
      </c>
      <c r="AB757" s="454" t="s">
        <v>16</v>
      </c>
      <c r="AC757" s="455">
        <v>2</v>
      </c>
      <c r="AD757" s="456">
        <v>0.32717429468472414</v>
      </c>
      <c r="AE757" s="456">
        <v>0.72225076423248435</v>
      </c>
      <c r="AF757" s="452">
        <v>13500.3546532</v>
      </c>
      <c r="AG757" s="454">
        <v>53.943160000000006</v>
      </c>
      <c r="AH757" s="452">
        <v>2970</v>
      </c>
      <c r="AI757" s="454">
        <v>11.868085168903512</v>
      </c>
      <c r="AJ757" s="452">
        <v>7928</v>
      </c>
      <c r="AK757" s="454">
        <v>6330.6170477179994</v>
      </c>
      <c r="AL757" s="454">
        <v>3105.1774963039911</v>
      </c>
      <c r="AM757" s="454">
        <v>5887.3487968993477</v>
      </c>
      <c r="AN757" s="452">
        <v>8992.5262932033402</v>
      </c>
      <c r="AP757" s="13"/>
      <c r="AQ757" s="13"/>
      <c r="AR757" s="13"/>
    </row>
    <row r="758" spans="1:44" x14ac:dyDescent="0.25">
      <c r="A758" t="s">
        <v>34</v>
      </c>
      <c r="B758" s="112" t="s">
        <v>2038</v>
      </c>
      <c r="C758" s="59" t="s">
        <v>1743</v>
      </c>
      <c r="D758" s="59">
        <v>1417</v>
      </c>
      <c r="E758" s="60">
        <v>1071</v>
      </c>
      <c r="F758" s="60">
        <v>1213</v>
      </c>
      <c r="G758" s="61">
        <v>20</v>
      </c>
      <c r="H758" s="60">
        <f t="shared" si="28"/>
        <v>33</v>
      </c>
      <c r="I758" s="414" t="str">
        <f t="shared" si="29"/>
        <v>-</v>
      </c>
      <c r="J758" s="62">
        <v>86.88</v>
      </c>
      <c r="K758" s="63">
        <v>12.327348066298343</v>
      </c>
      <c r="L758" s="63" t="s">
        <v>2039</v>
      </c>
      <c r="M758" s="64">
        <v>2931</v>
      </c>
      <c r="N758" s="65">
        <v>-8.3505555555555553</v>
      </c>
      <c r="O758" s="65">
        <v>-78.050555555555547</v>
      </c>
      <c r="P758" s="66" t="s">
        <v>38</v>
      </c>
      <c r="Q758" s="67"/>
      <c r="R758" s="68"/>
      <c r="S758" s="69">
        <v>24</v>
      </c>
      <c r="T758" s="66" t="s">
        <v>23</v>
      </c>
      <c r="U758" s="61">
        <v>20</v>
      </c>
      <c r="V758" s="70">
        <v>12</v>
      </c>
      <c r="W758" s="70">
        <v>1</v>
      </c>
      <c r="X758" s="71">
        <v>8.3333333333333321</v>
      </c>
      <c r="Y758" s="70">
        <v>6</v>
      </c>
      <c r="Z758" s="72">
        <v>31.531531531531531</v>
      </c>
      <c r="AA758" s="72">
        <v>29.411764705882355</v>
      </c>
      <c r="AB758" s="72" t="s">
        <v>16</v>
      </c>
      <c r="AC758" s="73" t="s">
        <v>39</v>
      </c>
      <c r="AD758" s="373">
        <v>0.36772444952687083</v>
      </c>
      <c r="AE758" s="373" t="s">
        <v>16</v>
      </c>
      <c r="AF758" s="70">
        <v>553.95465804000003</v>
      </c>
      <c r="AG758" s="72">
        <v>51.723123999999999</v>
      </c>
      <c r="AH758" s="70">
        <v>50</v>
      </c>
      <c r="AI758" s="72">
        <v>4.6816209999999998</v>
      </c>
      <c r="AJ758" s="70">
        <v>336</v>
      </c>
      <c r="AK758" s="72">
        <v>271.51263343899996</v>
      </c>
      <c r="AL758" s="72">
        <v>627.98939309056948</v>
      </c>
      <c r="AM758" s="72">
        <v>465.24186741363218</v>
      </c>
      <c r="AN758" s="70">
        <v>1093.2312605042018</v>
      </c>
      <c r="AP758" s="13"/>
      <c r="AQ758" s="13"/>
      <c r="AR758" s="13"/>
    </row>
    <row r="759" spans="1:44" x14ac:dyDescent="0.25">
      <c r="A759" t="s">
        <v>34</v>
      </c>
      <c r="B759" s="112" t="s">
        <v>2040</v>
      </c>
      <c r="C759" s="59" t="s">
        <v>2041</v>
      </c>
      <c r="D759" s="59">
        <v>2911</v>
      </c>
      <c r="E759" s="60">
        <v>2609</v>
      </c>
      <c r="F759" s="60">
        <v>2830</v>
      </c>
      <c r="G759" s="61">
        <v>52</v>
      </c>
      <c r="H759" s="60">
        <f t="shared" si="28"/>
        <v>96</v>
      </c>
      <c r="I759" s="60">
        <f t="shared" si="29"/>
        <v>23</v>
      </c>
      <c r="J759" s="62">
        <v>150.29</v>
      </c>
      <c r="K759" s="63">
        <v>17.359771109188902</v>
      </c>
      <c r="L759" s="63" t="s">
        <v>2037</v>
      </c>
      <c r="M759" s="64">
        <v>3156</v>
      </c>
      <c r="N759" s="65">
        <v>-8.3930555555555557</v>
      </c>
      <c r="O759" s="65">
        <v>-78.00888888888889</v>
      </c>
      <c r="P759" s="66" t="s">
        <v>45</v>
      </c>
      <c r="Q759" s="67"/>
      <c r="R759" s="68"/>
      <c r="S759" s="69">
        <v>74</v>
      </c>
      <c r="T759" s="66" t="s">
        <v>23</v>
      </c>
      <c r="U759" s="61">
        <v>52</v>
      </c>
      <c r="V759" s="70">
        <v>50</v>
      </c>
      <c r="W759" s="70">
        <v>0</v>
      </c>
      <c r="X759" s="73">
        <v>0</v>
      </c>
      <c r="Y759" s="70">
        <v>21</v>
      </c>
      <c r="Z759" s="72">
        <v>27.986348122866893</v>
      </c>
      <c r="AA759" s="72">
        <v>46.902654867256636</v>
      </c>
      <c r="AB759" s="72" t="s">
        <v>16</v>
      </c>
      <c r="AC759" s="73" t="s">
        <v>16</v>
      </c>
      <c r="AD759" s="373">
        <v>0.40671293638253597</v>
      </c>
      <c r="AE759" s="373" t="s">
        <v>16</v>
      </c>
      <c r="AF759" s="70">
        <v>847.01878993999992</v>
      </c>
      <c r="AG759" s="72">
        <v>32.465266</v>
      </c>
      <c r="AH759" s="70">
        <v>148</v>
      </c>
      <c r="AI759" s="72">
        <v>5.6843760000000003</v>
      </c>
      <c r="AJ759" s="70">
        <v>886</v>
      </c>
      <c r="AK759" s="72">
        <v>809.30889845200011</v>
      </c>
      <c r="AL759" s="72">
        <v>2959.1116098121884</v>
      </c>
      <c r="AM759" s="72">
        <v>1921.9097891912613</v>
      </c>
      <c r="AN759" s="70">
        <v>4881.0213990034499</v>
      </c>
      <c r="AP759" s="13"/>
      <c r="AQ759" s="13"/>
      <c r="AR759" s="13"/>
    </row>
    <row r="760" spans="1:44" x14ac:dyDescent="0.25">
      <c r="A760" t="s">
        <v>34</v>
      </c>
      <c r="B760" s="112" t="s">
        <v>2042</v>
      </c>
      <c r="C760" s="59" t="s">
        <v>2043</v>
      </c>
      <c r="D760" s="59">
        <v>8295</v>
      </c>
      <c r="E760" s="60">
        <v>7825</v>
      </c>
      <c r="F760" s="60">
        <v>8626</v>
      </c>
      <c r="G760" s="61">
        <v>145</v>
      </c>
      <c r="H760" s="60">
        <f t="shared" si="28"/>
        <v>149</v>
      </c>
      <c r="I760" s="60">
        <f t="shared" si="29"/>
        <v>10</v>
      </c>
      <c r="J760" s="62">
        <v>585.24</v>
      </c>
      <c r="K760" s="63">
        <v>13.3705830086802</v>
      </c>
      <c r="L760" s="63" t="s">
        <v>2044</v>
      </c>
      <c r="M760" s="64">
        <v>3206</v>
      </c>
      <c r="N760" s="65">
        <v>-8.2686111111111114</v>
      </c>
      <c r="O760" s="65">
        <v>-77.852777777777774</v>
      </c>
      <c r="P760" s="66" t="s">
        <v>52</v>
      </c>
      <c r="Q760" s="67"/>
      <c r="R760" s="68"/>
      <c r="S760" s="69">
        <v>96</v>
      </c>
      <c r="T760" s="66" t="s">
        <v>23</v>
      </c>
      <c r="U760" s="61">
        <v>145</v>
      </c>
      <c r="V760" s="70">
        <v>77</v>
      </c>
      <c r="W760" s="70">
        <v>8</v>
      </c>
      <c r="X760" s="71">
        <v>10.38961038961039</v>
      </c>
      <c r="Y760" s="70">
        <v>31</v>
      </c>
      <c r="Z760" s="72">
        <v>32.095238095238095</v>
      </c>
      <c r="AA760" s="72">
        <v>54.277286135693217</v>
      </c>
      <c r="AB760" s="72" t="s">
        <v>16</v>
      </c>
      <c r="AC760" s="73" t="s">
        <v>16</v>
      </c>
      <c r="AD760" s="373">
        <v>0.27536225767993966</v>
      </c>
      <c r="AE760" s="373" t="s">
        <v>16</v>
      </c>
      <c r="AF760" s="70">
        <v>4904.6114832500007</v>
      </c>
      <c r="AG760" s="72">
        <v>62.678741000000002</v>
      </c>
      <c r="AH760" s="70">
        <v>1320</v>
      </c>
      <c r="AI760" s="72">
        <v>16.863769999999999</v>
      </c>
      <c r="AJ760" s="70">
        <v>1633</v>
      </c>
      <c r="AK760" s="72">
        <v>1937.7903779429998</v>
      </c>
      <c r="AL760" s="72">
        <v>522.10084856230037</v>
      </c>
      <c r="AM760" s="72">
        <v>650.98064536741231</v>
      </c>
      <c r="AN760" s="70">
        <v>1173.0814939297127</v>
      </c>
      <c r="AP760" s="13"/>
      <c r="AQ760" s="13"/>
      <c r="AR760" s="13"/>
    </row>
    <row r="761" spans="1:44" x14ac:dyDescent="0.25">
      <c r="A761" t="s">
        <v>34</v>
      </c>
      <c r="B761" s="112" t="s">
        <v>2045</v>
      </c>
      <c r="C761" s="59" t="s">
        <v>2046</v>
      </c>
      <c r="D761" s="59">
        <v>698</v>
      </c>
      <c r="E761" s="60">
        <v>553</v>
      </c>
      <c r="F761" s="60">
        <v>640</v>
      </c>
      <c r="G761" s="61">
        <v>14</v>
      </c>
      <c r="H761" s="60">
        <f t="shared" si="28"/>
        <v>25</v>
      </c>
      <c r="I761" s="414" t="str">
        <f t="shared" si="29"/>
        <v>-</v>
      </c>
      <c r="J761" s="62">
        <v>63.59</v>
      </c>
      <c r="K761" s="63">
        <v>8.6963359018713629</v>
      </c>
      <c r="L761" s="63" t="s">
        <v>2047</v>
      </c>
      <c r="M761" s="64">
        <v>3140</v>
      </c>
      <c r="N761" s="65">
        <v>-8.3063888888888897</v>
      </c>
      <c r="O761" s="65">
        <v>-78.004722222222227</v>
      </c>
      <c r="P761" s="66" t="s">
        <v>45</v>
      </c>
      <c r="Q761" s="67"/>
      <c r="R761" s="68"/>
      <c r="S761" s="69">
        <v>18</v>
      </c>
      <c r="T761" s="66" t="s">
        <v>23</v>
      </c>
      <c r="U761" s="61">
        <v>14</v>
      </c>
      <c r="V761" s="70">
        <v>7</v>
      </c>
      <c r="W761" s="70">
        <v>0</v>
      </c>
      <c r="X761" s="73">
        <v>0</v>
      </c>
      <c r="Y761" s="70">
        <v>2</v>
      </c>
      <c r="Z761" s="72">
        <v>28.125</v>
      </c>
      <c r="AA761" s="72">
        <v>12.5</v>
      </c>
      <c r="AB761" s="72" t="s">
        <v>16</v>
      </c>
      <c r="AC761" s="73" t="s">
        <v>16</v>
      </c>
      <c r="AD761" s="373">
        <v>0.3007427015814248</v>
      </c>
      <c r="AE761" s="373" t="s">
        <v>16</v>
      </c>
      <c r="AF761" s="70">
        <v>377.27979835000008</v>
      </c>
      <c r="AG761" s="72">
        <v>68.224195000000009</v>
      </c>
      <c r="AH761" s="70">
        <v>5</v>
      </c>
      <c r="AI761" s="72">
        <v>0.94745199999999996</v>
      </c>
      <c r="AJ761" s="70">
        <v>199</v>
      </c>
      <c r="AK761" s="72">
        <v>69.522196169999987</v>
      </c>
      <c r="AL761" s="72">
        <v>857.12292947558763</v>
      </c>
      <c r="AM761" s="72">
        <v>454.85119349005424</v>
      </c>
      <c r="AN761" s="70">
        <v>1311.9741229656418</v>
      </c>
      <c r="AP761" s="13"/>
      <c r="AQ761" s="13"/>
      <c r="AR761" s="13"/>
    </row>
    <row r="762" spans="1:44" x14ac:dyDescent="0.25">
      <c r="A762" t="s">
        <v>34</v>
      </c>
      <c r="B762" s="112" t="s">
        <v>2048</v>
      </c>
      <c r="C762" s="59" t="s">
        <v>2049</v>
      </c>
      <c r="D762" s="59">
        <v>1184</v>
      </c>
      <c r="E762" s="60">
        <v>1083</v>
      </c>
      <c r="F762" s="60">
        <v>1060</v>
      </c>
      <c r="G762" s="61">
        <v>10</v>
      </c>
      <c r="H762" s="60">
        <f t="shared" si="28"/>
        <v>38</v>
      </c>
      <c r="I762" s="414" t="str">
        <f t="shared" si="29"/>
        <v>-</v>
      </c>
      <c r="J762" s="62">
        <v>116</v>
      </c>
      <c r="K762" s="63">
        <v>9.3362068965517242</v>
      </c>
      <c r="L762" s="63" t="s">
        <v>2050</v>
      </c>
      <c r="M762" s="64">
        <v>3063</v>
      </c>
      <c r="N762" s="65">
        <v>-8.3311111111111114</v>
      </c>
      <c r="O762" s="65">
        <v>-77.975277777777777</v>
      </c>
      <c r="P762" s="66" t="s">
        <v>45</v>
      </c>
      <c r="Q762" s="67"/>
      <c r="R762" s="68"/>
      <c r="S762" s="69">
        <v>44</v>
      </c>
      <c r="T762" s="66" t="s">
        <v>23</v>
      </c>
      <c r="U762" s="61">
        <v>10</v>
      </c>
      <c r="V762" s="70">
        <v>13</v>
      </c>
      <c r="W762" s="70">
        <v>1</v>
      </c>
      <c r="X762" s="71">
        <v>7.6923076923076925</v>
      </c>
      <c r="Y762" s="70">
        <v>4</v>
      </c>
      <c r="Z762" s="72">
        <v>16.470588235294116</v>
      </c>
      <c r="AA762" s="72">
        <v>53.571428571428569</v>
      </c>
      <c r="AB762" s="72" t="s">
        <v>16</v>
      </c>
      <c r="AC762" s="73" t="s">
        <v>16</v>
      </c>
      <c r="AD762" s="373">
        <v>0.37915559984739672</v>
      </c>
      <c r="AE762" s="373" t="s">
        <v>16</v>
      </c>
      <c r="AF762" s="70">
        <v>514.66839342000003</v>
      </c>
      <c r="AG762" s="72">
        <v>47.522473999999995</v>
      </c>
      <c r="AH762" s="70">
        <v>55</v>
      </c>
      <c r="AI762" s="72">
        <v>5.0866899999999999</v>
      </c>
      <c r="AJ762" s="70">
        <v>357</v>
      </c>
      <c r="AK762" s="72">
        <v>353.19135129</v>
      </c>
      <c r="AL762" s="72">
        <v>906.21253000923355</v>
      </c>
      <c r="AM762" s="72">
        <v>363.40468144044326</v>
      </c>
      <c r="AN762" s="70">
        <v>1269.6172114496767</v>
      </c>
      <c r="AP762" s="13"/>
      <c r="AQ762" s="13"/>
      <c r="AR762" s="13"/>
    </row>
    <row r="763" spans="1:44" x14ac:dyDescent="0.25">
      <c r="A763" t="s">
        <v>34</v>
      </c>
      <c r="B763" s="112" t="s">
        <v>2051</v>
      </c>
      <c r="C763" s="59" t="s">
        <v>2052</v>
      </c>
      <c r="D763" s="59">
        <v>683</v>
      </c>
      <c r="E763" s="60">
        <v>538</v>
      </c>
      <c r="F763" s="60">
        <v>637</v>
      </c>
      <c r="G763" s="61">
        <v>6</v>
      </c>
      <c r="H763" s="60">
        <f t="shared" si="28"/>
        <v>25</v>
      </c>
      <c r="I763" s="414" t="str">
        <f t="shared" si="29"/>
        <v>-</v>
      </c>
      <c r="J763" s="62">
        <v>64.680000000000007</v>
      </c>
      <c r="K763" s="63">
        <v>8.3178726035868884</v>
      </c>
      <c r="L763" s="63" t="s">
        <v>2053</v>
      </c>
      <c r="M763" s="64">
        <v>3427</v>
      </c>
      <c r="N763" s="65">
        <v>-8.2602777777777785</v>
      </c>
      <c r="O763" s="65">
        <v>-77.898333333333341</v>
      </c>
      <c r="P763" s="66" t="s">
        <v>45</v>
      </c>
      <c r="Q763" s="67"/>
      <c r="R763" s="68"/>
      <c r="S763" s="69">
        <v>23</v>
      </c>
      <c r="T763" s="66" t="s">
        <v>23</v>
      </c>
      <c r="U763" s="61">
        <v>6</v>
      </c>
      <c r="V763" s="70">
        <v>12</v>
      </c>
      <c r="W763" s="70">
        <v>0</v>
      </c>
      <c r="X763" s="73">
        <v>0</v>
      </c>
      <c r="Y763" s="70">
        <v>1</v>
      </c>
      <c r="Z763" s="72">
        <v>44.61538461538462</v>
      </c>
      <c r="AA763" s="72">
        <v>47.368421052631575</v>
      </c>
      <c r="AB763" s="72" t="s">
        <v>16</v>
      </c>
      <c r="AC763" s="73" t="s">
        <v>16</v>
      </c>
      <c r="AD763" s="373">
        <v>0.35278162028701759</v>
      </c>
      <c r="AE763" s="373" t="s">
        <v>16</v>
      </c>
      <c r="AF763" s="70">
        <v>340.30990939999998</v>
      </c>
      <c r="AG763" s="72">
        <v>63.254630000000006</v>
      </c>
      <c r="AH763" s="70">
        <v>51</v>
      </c>
      <c r="AI763" s="72">
        <v>9.4007100000000001</v>
      </c>
      <c r="AJ763" s="70">
        <v>236</v>
      </c>
      <c r="AK763" s="72">
        <v>160.53547573799997</v>
      </c>
      <c r="AL763" s="72">
        <v>1214.1776579925652</v>
      </c>
      <c r="AM763" s="72">
        <v>2008.4477695167284</v>
      </c>
      <c r="AN763" s="70">
        <v>3222.6254275092938</v>
      </c>
      <c r="AP763" s="13"/>
      <c r="AQ763" s="13"/>
      <c r="AR763" s="13"/>
    </row>
    <row r="764" spans="1:44" x14ac:dyDescent="0.25">
      <c r="A764" t="s">
        <v>34</v>
      </c>
      <c r="B764" s="112" t="s">
        <v>2054</v>
      </c>
      <c r="C764" s="59" t="s">
        <v>2055</v>
      </c>
      <c r="D764" s="59">
        <v>710</v>
      </c>
      <c r="E764" s="60">
        <v>631</v>
      </c>
      <c r="F764" s="60">
        <v>651</v>
      </c>
      <c r="G764" s="61">
        <v>6</v>
      </c>
      <c r="H764" s="60">
        <f t="shared" si="28"/>
        <v>30</v>
      </c>
      <c r="I764" s="414" t="str">
        <f t="shared" si="29"/>
        <v>-</v>
      </c>
      <c r="J764" s="62">
        <v>28.69</v>
      </c>
      <c r="K764" s="63">
        <v>21.993726036946672</v>
      </c>
      <c r="L764" s="63" t="s">
        <v>2056</v>
      </c>
      <c r="M764" s="64">
        <v>3416</v>
      </c>
      <c r="N764" s="65">
        <v>-8.5144444444444449</v>
      </c>
      <c r="O764" s="65">
        <v>-78.042222222222222</v>
      </c>
      <c r="P764" s="66" t="s">
        <v>45</v>
      </c>
      <c r="Q764" s="67"/>
      <c r="R764" s="68"/>
      <c r="S764" s="69">
        <v>12</v>
      </c>
      <c r="T764" s="66" t="s">
        <v>23</v>
      </c>
      <c r="U764" s="61">
        <v>6</v>
      </c>
      <c r="V764" s="70">
        <v>7</v>
      </c>
      <c r="W764" s="70">
        <v>0</v>
      </c>
      <c r="X764" s="73">
        <v>0</v>
      </c>
      <c r="Y764" s="70">
        <v>2</v>
      </c>
      <c r="Z764" s="72">
        <v>35.087719298245609</v>
      </c>
      <c r="AA764" s="72">
        <v>26.086956521739129</v>
      </c>
      <c r="AB764" s="72" t="s">
        <v>16</v>
      </c>
      <c r="AC764" s="73" t="s">
        <v>16</v>
      </c>
      <c r="AD764" s="373">
        <v>0.36074100714816104</v>
      </c>
      <c r="AE764" s="373" t="s">
        <v>16</v>
      </c>
      <c r="AF764" s="70">
        <v>289.55760235000002</v>
      </c>
      <c r="AG764" s="72">
        <v>45.888685000000002</v>
      </c>
      <c r="AH764" s="70">
        <v>11</v>
      </c>
      <c r="AI764" s="72">
        <v>1.6727240000000001</v>
      </c>
      <c r="AJ764" s="70">
        <v>219</v>
      </c>
      <c r="AK764" s="72">
        <v>185.80762731799999</v>
      </c>
      <c r="AL764" s="72">
        <v>1352.6296671949287</v>
      </c>
      <c r="AM764" s="72">
        <v>740.25759112519802</v>
      </c>
      <c r="AN764" s="70">
        <v>2092.8872583201264</v>
      </c>
      <c r="AP764" s="13"/>
      <c r="AQ764" s="13"/>
      <c r="AR764" s="13"/>
    </row>
    <row r="765" spans="1:44" x14ac:dyDescent="0.25">
      <c r="A765" t="s">
        <v>34</v>
      </c>
      <c r="B765" s="112" t="s">
        <v>2057</v>
      </c>
      <c r="C765" s="59" t="s">
        <v>2036</v>
      </c>
      <c r="D765" s="59">
        <v>2722</v>
      </c>
      <c r="E765" s="60">
        <v>2517</v>
      </c>
      <c r="F765" s="60">
        <v>2729</v>
      </c>
      <c r="G765" s="61">
        <v>34</v>
      </c>
      <c r="H765" s="60">
        <f t="shared" si="28"/>
        <v>109</v>
      </c>
      <c r="I765" s="60">
        <f t="shared" si="29"/>
        <v>26</v>
      </c>
      <c r="J765" s="62">
        <v>59.77</v>
      </c>
      <c r="K765" s="63">
        <v>42.111427137359875</v>
      </c>
      <c r="L765" s="63" t="s">
        <v>2058</v>
      </c>
      <c r="M765" s="64">
        <v>3086</v>
      </c>
      <c r="N765" s="65">
        <v>-8.2530555555555551</v>
      </c>
      <c r="O765" s="65">
        <v>-77.99944444444445</v>
      </c>
      <c r="P765" s="66" t="s">
        <v>38</v>
      </c>
      <c r="Q765" s="67"/>
      <c r="R765" s="68"/>
      <c r="S765" s="69">
        <v>78</v>
      </c>
      <c r="T765" s="66" t="s">
        <v>23</v>
      </c>
      <c r="U765" s="61">
        <v>34</v>
      </c>
      <c r="V765" s="70">
        <v>39</v>
      </c>
      <c r="W765" s="70">
        <v>2</v>
      </c>
      <c r="X765" s="71">
        <v>5.1282051282051277</v>
      </c>
      <c r="Y765" s="70">
        <v>14</v>
      </c>
      <c r="Z765" s="72">
        <v>28.346456692913385</v>
      </c>
      <c r="AA765" s="72">
        <v>49.333333333333336</v>
      </c>
      <c r="AB765" s="72" t="s">
        <v>16</v>
      </c>
      <c r="AC765" s="73" t="s">
        <v>16</v>
      </c>
      <c r="AD765" s="373">
        <v>0.35518333397353302</v>
      </c>
      <c r="AE765" s="373" t="s">
        <v>16</v>
      </c>
      <c r="AF765" s="70">
        <v>1458.3673938299999</v>
      </c>
      <c r="AG765" s="72">
        <v>57.940698999999995</v>
      </c>
      <c r="AH765" s="70">
        <v>239</v>
      </c>
      <c r="AI765" s="72">
        <v>9.483333</v>
      </c>
      <c r="AJ765" s="70">
        <v>617</v>
      </c>
      <c r="AK765" s="72">
        <v>585.74625538799989</v>
      </c>
      <c r="AL765" s="72">
        <v>420.02090584028599</v>
      </c>
      <c r="AM765" s="72">
        <v>15705.477858561775</v>
      </c>
      <c r="AN765" s="70">
        <v>16125.498764402064</v>
      </c>
      <c r="AP765" s="13"/>
      <c r="AQ765" s="13"/>
      <c r="AR765" s="13"/>
    </row>
    <row r="766" spans="1:44" x14ac:dyDescent="0.25">
      <c r="A766" t="s">
        <v>34</v>
      </c>
      <c r="B766" s="113" t="s">
        <v>2059</v>
      </c>
      <c r="C766" s="59" t="s">
        <v>2060</v>
      </c>
      <c r="D766" s="59">
        <v>7273</v>
      </c>
      <c r="E766" s="60">
        <v>4205</v>
      </c>
      <c r="F766" s="60">
        <v>4560</v>
      </c>
      <c r="G766" s="61">
        <v>63</v>
      </c>
      <c r="H766" s="60">
        <f t="shared" si="28"/>
        <v>117</v>
      </c>
      <c r="I766" s="60">
        <f t="shared" si="29"/>
        <v>4</v>
      </c>
      <c r="J766" s="62">
        <v>438.18</v>
      </c>
      <c r="K766" s="63">
        <v>9.5965128486010318</v>
      </c>
      <c r="L766" s="63" t="s">
        <v>2061</v>
      </c>
      <c r="M766" s="64">
        <v>3216</v>
      </c>
      <c r="N766" s="65">
        <v>-8.1952777777777772</v>
      </c>
      <c r="O766" s="65">
        <v>-77.895833333333343</v>
      </c>
      <c r="P766" s="66" t="s">
        <v>38</v>
      </c>
      <c r="Q766" s="67"/>
      <c r="R766" s="68"/>
      <c r="S766" s="69">
        <v>61</v>
      </c>
      <c r="T766" s="66" t="s">
        <v>23</v>
      </c>
      <c r="U766" s="61">
        <v>63</v>
      </c>
      <c r="V766" s="70">
        <v>49</v>
      </c>
      <c r="W766" s="70">
        <v>3</v>
      </c>
      <c r="X766" s="71">
        <v>6.1224489795918364</v>
      </c>
      <c r="Y766" s="70">
        <v>13</v>
      </c>
      <c r="Z766" s="72">
        <v>33.333333333333329</v>
      </c>
      <c r="AA766" s="72">
        <v>61.250000000000007</v>
      </c>
      <c r="AB766" s="72" t="s">
        <v>16</v>
      </c>
      <c r="AC766" s="73" t="s">
        <v>16</v>
      </c>
      <c r="AD766" s="373">
        <v>0.31962972180049581</v>
      </c>
      <c r="AE766" s="373" t="s">
        <v>16</v>
      </c>
      <c r="AF766" s="70">
        <v>1892.6746209</v>
      </c>
      <c r="AG766" s="72">
        <v>45.010097999999999</v>
      </c>
      <c r="AH766" s="70">
        <v>642</v>
      </c>
      <c r="AI766" s="72">
        <v>15.258380000000001</v>
      </c>
      <c r="AJ766" s="70">
        <v>2164</v>
      </c>
      <c r="AK766" s="72">
        <v>826.94914232500003</v>
      </c>
      <c r="AL766" s="72">
        <v>876.199262782402</v>
      </c>
      <c r="AM766" s="72">
        <v>2331.9339072532703</v>
      </c>
      <c r="AN766" s="70">
        <v>3208.1331700356718</v>
      </c>
      <c r="AP766" s="13"/>
      <c r="AQ766" s="13"/>
      <c r="AR766" s="13"/>
    </row>
    <row r="767" spans="1:44" x14ac:dyDescent="0.25">
      <c r="A767" t="s">
        <v>34</v>
      </c>
      <c r="B767" s="113" t="s">
        <v>2062</v>
      </c>
      <c r="C767" s="59" t="s">
        <v>269</v>
      </c>
      <c r="D767" s="59">
        <v>1194</v>
      </c>
      <c r="E767" s="60">
        <v>1135</v>
      </c>
      <c r="F767" s="60">
        <v>997</v>
      </c>
      <c r="G767" s="61">
        <v>21</v>
      </c>
      <c r="H767" s="60">
        <f t="shared" si="28"/>
        <v>39</v>
      </c>
      <c r="I767" s="414" t="str">
        <f t="shared" si="29"/>
        <v>-</v>
      </c>
      <c r="J767" s="62">
        <v>298.77</v>
      </c>
      <c r="K767" s="63">
        <v>3.798908859657931</v>
      </c>
      <c r="L767" s="63" t="s">
        <v>552</v>
      </c>
      <c r="M767" s="64">
        <v>2413</v>
      </c>
      <c r="N767" s="65">
        <v>-8.5277777777777786</v>
      </c>
      <c r="O767" s="65">
        <v>-78.067499999999995</v>
      </c>
      <c r="P767" s="66" t="s">
        <v>38</v>
      </c>
      <c r="Q767" s="67"/>
      <c r="R767" s="68"/>
      <c r="S767" s="69">
        <v>24</v>
      </c>
      <c r="T767" s="66" t="s">
        <v>23</v>
      </c>
      <c r="U767" s="61">
        <v>21</v>
      </c>
      <c r="V767" s="70">
        <v>11</v>
      </c>
      <c r="W767" s="70">
        <v>2</v>
      </c>
      <c r="X767" s="71">
        <v>18.181818181818183</v>
      </c>
      <c r="Y767" s="70">
        <v>4</v>
      </c>
      <c r="Z767" s="72">
        <v>21</v>
      </c>
      <c r="AA767" s="72">
        <v>31.818181818181817</v>
      </c>
      <c r="AB767" s="72" t="s">
        <v>16</v>
      </c>
      <c r="AC767" s="73" t="s">
        <v>39</v>
      </c>
      <c r="AD767" s="373">
        <v>0.3722974997516898</v>
      </c>
      <c r="AE767" s="373" t="s">
        <v>16</v>
      </c>
      <c r="AF767" s="70">
        <v>574.9691626</v>
      </c>
      <c r="AG767" s="72">
        <v>50.658075999999994</v>
      </c>
      <c r="AH767" s="70">
        <v>49</v>
      </c>
      <c r="AI767" s="72">
        <v>4.3365580000000001</v>
      </c>
      <c r="AJ767" s="70">
        <v>438</v>
      </c>
      <c r="AK767" s="72">
        <v>463.65699491700002</v>
      </c>
      <c r="AL767" s="72">
        <v>524.00948898678416</v>
      </c>
      <c r="AM767" s="72">
        <v>252.17423788546256</v>
      </c>
      <c r="AN767" s="70">
        <v>776.18372687224667</v>
      </c>
      <c r="AP767" s="13"/>
      <c r="AQ767" s="13"/>
      <c r="AR767" s="13"/>
    </row>
    <row r="768" spans="1:44" x14ac:dyDescent="0.25">
      <c r="A768" t="s">
        <v>34</v>
      </c>
      <c r="B768" s="112" t="s">
        <v>2063</v>
      </c>
      <c r="C768" s="59" t="s">
        <v>2064</v>
      </c>
      <c r="D768" s="59">
        <v>3351</v>
      </c>
      <c r="E768" s="60">
        <v>2860</v>
      </c>
      <c r="F768" s="60">
        <v>2857</v>
      </c>
      <c r="G768" s="61">
        <v>34</v>
      </c>
      <c r="H768" s="60">
        <f t="shared" si="28"/>
        <v>101</v>
      </c>
      <c r="I768" s="60">
        <f t="shared" si="29"/>
        <v>11</v>
      </c>
      <c r="J768" s="62">
        <v>209.12</v>
      </c>
      <c r="K768" s="63">
        <v>13.676358071920427</v>
      </c>
      <c r="L768" s="63" t="s">
        <v>2065</v>
      </c>
      <c r="M768" s="64">
        <v>3368</v>
      </c>
      <c r="N768" s="65">
        <v>-8.4702777777777776</v>
      </c>
      <c r="O768" s="65">
        <v>-78.037777777777777</v>
      </c>
      <c r="P768" s="66" t="s">
        <v>38</v>
      </c>
      <c r="Q768" s="67"/>
      <c r="R768" s="68"/>
      <c r="S768" s="69">
        <v>55</v>
      </c>
      <c r="T768" s="66" t="s">
        <v>23</v>
      </c>
      <c r="U768" s="61">
        <v>34</v>
      </c>
      <c r="V768" s="70">
        <v>51</v>
      </c>
      <c r="W768" s="70">
        <v>5</v>
      </c>
      <c r="X768" s="71">
        <v>9.8039215686274517</v>
      </c>
      <c r="Y768" s="70">
        <v>17</v>
      </c>
      <c r="Z768" s="72">
        <v>21.484375</v>
      </c>
      <c r="AA768" s="72">
        <v>26.436781609195403</v>
      </c>
      <c r="AB768" s="72" t="s">
        <v>16</v>
      </c>
      <c r="AC768" s="73" t="s">
        <v>16</v>
      </c>
      <c r="AD768" s="373">
        <v>0.30378005679001341</v>
      </c>
      <c r="AE768" s="373" t="s">
        <v>16</v>
      </c>
      <c r="AF768" s="70">
        <v>1695.1775983999999</v>
      </c>
      <c r="AG768" s="72">
        <v>59.271943999999998</v>
      </c>
      <c r="AH768" s="70">
        <v>251</v>
      </c>
      <c r="AI768" s="72">
        <v>8.7917970000000008</v>
      </c>
      <c r="AJ768" s="70">
        <v>843</v>
      </c>
      <c r="AK768" s="72">
        <v>666.59609473800015</v>
      </c>
      <c r="AL768" s="72">
        <v>487.42305944055943</v>
      </c>
      <c r="AM768" s="72">
        <v>964.83463986013976</v>
      </c>
      <c r="AN768" s="70">
        <v>1452.2576993006992</v>
      </c>
      <c r="AP768" s="13"/>
      <c r="AQ768" s="13"/>
      <c r="AR768" s="13"/>
    </row>
    <row r="769" spans="1:44" x14ac:dyDescent="0.25">
      <c r="A769" t="s">
        <v>30</v>
      </c>
      <c r="B769" s="127" t="s">
        <v>2066</v>
      </c>
      <c r="C769" s="441" t="s">
        <v>2067</v>
      </c>
      <c r="D769" s="441">
        <v>28860</v>
      </c>
      <c r="E769" s="442">
        <v>26605</v>
      </c>
      <c r="F769" s="442">
        <v>28392</v>
      </c>
      <c r="G769" s="443">
        <v>429</v>
      </c>
      <c r="H769" s="442">
        <f t="shared" si="28"/>
        <v>689</v>
      </c>
      <c r="I769" s="442">
        <f t="shared" si="29"/>
        <v>401</v>
      </c>
      <c r="J769" s="444">
        <v>914.05</v>
      </c>
      <c r="K769" s="445">
        <v>29.106722826978832</v>
      </c>
      <c r="L769" s="445" t="s">
        <v>2068</v>
      </c>
      <c r="M769" s="446">
        <v>2964</v>
      </c>
      <c r="N769" s="447">
        <v>-8.8211111111111116</v>
      </c>
      <c r="O769" s="447">
        <v>-77.460277777777776</v>
      </c>
      <c r="P769" s="448" t="s">
        <v>16</v>
      </c>
      <c r="Q769" s="449"/>
      <c r="R769" s="450">
        <v>4</v>
      </c>
      <c r="S769" s="451">
        <v>320</v>
      </c>
      <c r="T769" s="448" t="s">
        <v>23</v>
      </c>
      <c r="U769" s="443">
        <v>429</v>
      </c>
      <c r="V769" s="452">
        <v>370</v>
      </c>
      <c r="W769" s="452">
        <v>34</v>
      </c>
      <c r="X769" s="453">
        <v>9.1891891891891895</v>
      </c>
      <c r="Y769" s="452">
        <v>290</v>
      </c>
      <c r="Z769" s="454">
        <v>28.363154406891983</v>
      </c>
      <c r="AA769" s="454">
        <v>23.02504816955684</v>
      </c>
      <c r="AB769" s="454" t="s">
        <v>16</v>
      </c>
      <c r="AC769" s="455">
        <v>3</v>
      </c>
      <c r="AD769" s="456">
        <v>0.34197098107568891</v>
      </c>
      <c r="AE769" s="456">
        <v>0.69598203265832392</v>
      </c>
      <c r="AF769" s="452">
        <v>11073.09544775</v>
      </c>
      <c r="AG769" s="454">
        <v>41.620354999999996</v>
      </c>
      <c r="AH769" s="452">
        <v>4468</v>
      </c>
      <c r="AI769" s="454">
        <v>16.792090445872805</v>
      </c>
      <c r="AJ769" s="452">
        <v>5891</v>
      </c>
      <c r="AK769" s="454">
        <v>4811.8989191549999</v>
      </c>
      <c r="AL769" s="454">
        <v>3194.5285596692343</v>
      </c>
      <c r="AM769" s="454">
        <v>1135.8134835557225</v>
      </c>
      <c r="AN769" s="452">
        <v>4330.3420432249568</v>
      </c>
      <c r="AP769" s="13"/>
      <c r="AQ769" s="13"/>
      <c r="AR769" s="13"/>
    </row>
    <row r="770" spans="1:44" x14ac:dyDescent="0.25">
      <c r="A770" t="s">
        <v>34</v>
      </c>
      <c r="B770" s="112" t="s">
        <v>2069</v>
      </c>
      <c r="C770" s="59" t="s">
        <v>2070</v>
      </c>
      <c r="D770" s="59">
        <v>3791</v>
      </c>
      <c r="E770" s="60">
        <v>3132</v>
      </c>
      <c r="F770" s="60">
        <v>3706</v>
      </c>
      <c r="G770" s="61">
        <v>30</v>
      </c>
      <c r="H770" s="60">
        <f t="shared" si="28"/>
        <v>84</v>
      </c>
      <c r="I770" s="60">
        <f t="shared" si="29"/>
        <v>1</v>
      </c>
      <c r="J770" s="62">
        <v>88.97</v>
      </c>
      <c r="K770" s="63">
        <v>35.202877374395861</v>
      </c>
      <c r="L770" s="63" t="s">
        <v>2071</v>
      </c>
      <c r="M770" s="64">
        <v>2993</v>
      </c>
      <c r="N770" s="65">
        <v>-8.8580555555555556</v>
      </c>
      <c r="O770" s="65">
        <v>-77.435555555555553</v>
      </c>
      <c r="P770" s="66" t="s">
        <v>38</v>
      </c>
      <c r="Q770" s="67"/>
      <c r="R770" s="68"/>
      <c r="S770" s="69">
        <v>35</v>
      </c>
      <c r="T770" s="66" t="s">
        <v>23</v>
      </c>
      <c r="U770" s="61">
        <v>30</v>
      </c>
      <c r="V770" s="70">
        <v>56</v>
      </c>
      <c r="W770" s="70">
        <v>7</v>
      </c>
      <c r="X770" s="71">
        <v>12.5</v>
      </c>
      <c r="Y770" s="70">
        <v>36</v>
      </c>
      <c r="Z770" s="72">
        <v>28.418230563002684</v>
      </c>
      <c r="AA770" s="72">
        <v>6.4220183486238538</v>
      </c>
      <c r="AB770" s="72" t="s">
        <v>16</v>
      </c>
      <c r="AC770" s="73" t="s">
        <v>39</v>
      </c>
      <c r="AD770" s="373">
        <v>0.28693574658631532</v>
      </c>
      <c r="AE770" s="373" t="s">
        <v>16</v>
      </c>
      <c r="AF770" s="70">
        <v>1542.59306064</v>
      </c>
      <c r="AG770" s="72">
        <v>49.252651999999998</v>
      </c>
      <c r="AH770" s="70">
        <v>576</v>
      </c>
      <c r="AI770" s="72">
        <v>18.387899999999998</v>
      </c>
      <c r="AJ770" s="70">
        <v>755</v>
      </c>
      <c r="AK770" s="72">
        <v>480.14570010099999</v>
      </c>
      <c r="AL770" s="72">
        <v>453.71223499361435</v>
      </c>
      <c r="AM770" s="72">
        <v>3200.6455810983398</v>
      </c>
      <c r="AN770" s="70">
        <v>3654.3578160919537</v>
      </c>
      <c r="AP770" s="13"/>
      <c r="AQ770" s="13"/>
      <c r="AR770" s="13"/>
    </row>
    <row r="771" spans="1:44" x14ac:dyDescent="0.25">
      <c r="A771" t="s">
        <v>34</v>
      </c>
      <c r="B771" s="112" t="s">
        <v>2072</v>
      </c>
      <c r="C771" s="59" t="s">
        <v>2073</v>
      </c>
      <c r="D771" s="59">
        <v>7107</v>
      </c>
      <c r="E771" s="60">
        <v>6389</v>
      </c>
      <c r="F771" s="60">
        <v>6841</v>
      </c>
      <c r="G771" s="61">
        <v>109</v>
      </c>
      <c r="H771" s="60">
        <f t="shared" si="28"/>
        <v>152</v>
      </c>
      <c r="I771" s="60">
        <f t="shared" si="29"/>
        <v>9</v>
      </c>
      <c r="J771" s="62">
        <v>331.1</v>
      </c>
      <c r="K771" s="63">
        <v>19.296285110238596</v>
      </c>
      <c r="L771" s="63" t="s">
        <v>2074</v>
      </c>
      <c r="M771" s="64">
        <v>3182</v>
      </c>
      <c r="N771" s="65">
        <v>-8.6958333333333329</v>
      </c>
      <c r="O771" s="65">
        <v>-77.429722222222225</v>
      </c>
      <c r="P771" s="66" t="s">
        <v>68</v>
      </c>
      <c r="Q771" s="67"/>
      <c r="R771" s="68"/>
      <c r="S771" s="69">
        <v>75</v>
      </c>
      <c r="T771" s="66" t="s">
        <v>23</v>
      </c>
      <c r="U771" s="61">
        <v>109</v>
      </c>
      <c r="V771" s="70">
        <v>83</v>
      </c>
      <c r="W771" s="70">
        <v>2</v>
      </c>
      <c r="X771" s="71">
        <v>2.4096385542168677</v>
      </c>
      <c r="Y771" s="70">
        <v>27</v>
      </c>
      <c r="Z771" s="72">
        <v>22.036474164133736</v>
      </c>
      <c r="AA771" s="72">
        <v>31.707317073170731</v>
      </c>
      <c r="AB771" s="72" t="s">
        <v>16</v>
      </c>
      <c r="AC771" s="73" t="s">
        <v>39</v>
      </c>
      <c r="AD771" s="373">
        <v>0.1283858945190261</v>
      </c>
      <c r="AE771" s="373" t="s">
        <v>16</v>
      </c>
      <c r="AF771" s="70">
        <v>3160.7276821099999</v>
      </c>
      <c r="AG771" s="72">
        <v>49.471398999999998</v>
      </c>
      <c r="AH771" s="70">
        <v>1617</v>
      </c>
      <c r="AI771" s="72">
        <v>25.313739999999999</v>
      </c>
      <c r="AJ771" s="70">
        <v>906</v>
      </c>
      <c r="AK771" s="72">
        <v>410.66202568699998</v>
      </c>
      <c r="AL771" s="72">
        <v>926.38622163092793</v>
      </c>
      <c r="AM771" s="72">
        <v>938.09496165284099</v>
      </c>
      <c r="AN771" s="70">
        <v>1864.4811832837688</v>
      </c>
      <c r="AP771" s="13"/>
      <c r="AQ771" s="13"/>
      <c r="AR771" s="13"/>
    </row>
    <row r="772" spans="1:44" x14ac:dyDescent="0.25">
      <c r="A772" t="s">
        <v>34</v>
      </c>
      <c r="B772" s="112" t="s">
        <v>2075</v>
      </c>
      <c r="C772" s="59" t="s">
        <v>2067</v>
      </c>
      <c r="D772" s="59">
        <v>15378</v>
      </c>
      <c r="E772" s="60">
        <v>14756</v>
      </c>
      <c r="F772" s="60">
        <v>15311</v>
      </c>
      <c r="G772" s="61">
        <v>252</v>
      </c>
      <c r="H772" s="60">
        <f t="shared" si="28"/>
        <v>397</v>
      </c>
      <c r="I772" s="60">
        <f t="shared" si="29"/>
        <v>391</v>
      </c>
      <c r="J772" s="62">
        <v>347.92</v>
      </c>
      <c r="K772" s="63">
        <v>42.412048746838352</v>
      </c>
      <c r="L772" s="63" t="s">
        <v>2068</v>
      </c>
      <c r="M772" s="64">
        <v>2964</v>
      </c>
      <c r="N772" s="65">
        <v>-8.8211111111111116</v>
      </c>
      <c r="O772" s="65">
        <v>-77.460277777777776</v>
      </c>
      <c r="P772" s="66" t="s">
        <v>52</v>
      </c>
      <c r="Q772" s="67"/>
      <c r="R772" s="68"/>
      <c r="S772" s="69">
        <v>169</v>
      </c>
      <c r="T772" s="66" t="s">
        <v>23</v>
      </c>
      <c r="U772" s="61">
        <v>252</v>
      </c>
      <c r="V772" s="70">
        <v>204</v>
      </c>
      <c r="W772" s="70">
        <v>24</v>
      </c>
      <c r="X772" s="71">
        <v>11.76470588235294</v>
      </c>
      <c r="Y772" s="70">
        <v>205</v>
      </c>
      <c r="Z772" s="72">
        <v>30.130016958733748</v>
      </c>
      <c r="AA772" s="72">
        <v>25.337837837837839</v>
      </c>
      <c r="AB772" s="72" t="s">
        <v>16</v>
      </c>
      <c r="AC772" s="73" t="s">
        <v>16</v>
      </c>
      <c r="AD772" s="373">
        <v>0.42501533045351353</v>
      </c>
      <c r="AE772" s="373" t="s">
        <v>16</v>
      </c>
      <c r="AF772" s="70">
        <v>4884.8349460399995</v>
      </c>
      <c r="AG772" s="72">
        <v>33.104058999999999</v>
      </c>
      <c r="AH772" s="70">
        <v>1680</v>
      </c>
      <c r="AI772" s="72">
        <v>11.38241</v>
      </c>
      <c r="AJ772" s="70">
        <v>3668</v>
      </c>
      <c r="AK772" s="72">
        <v>3548.7045892929996</v>
      </c>
      <c r="AL772" s="72">
        <v>1234.6961730821361</v>
      </c>
      <c r="AM772" s="72">
        <v>822.36848129574423</v>
      </c>
      <c r="AN772" s="70">
        <v>2057.0646543778803</v>
      </c>
      <c r="AP772" s="13"/>
      <c r="AQ772" s="13"/>
      <c r="AR772" s="13"/>
    </row>
    <row r="773" spans="1:44" x14ac:dyDescent="0.25">
      <c r="A773" t="s">
        <v>34</v>
      </c>
      <c r="B773" s="112" t="s">
        <v>2076</v>
      </c>
      <c r="C773" s="59" t="s">
        <v>2077</v>
      </c>
      <c r="D773" s="59">
        <v>2584</v>
      </c>
      <c r="E773" s="60">
        <v>2328</v>
      </c>
      <c r="F773" s="60">
        <v>2534</v>
      </c>
      <c r="G773" s="61">
        <v>37</v>
      </c>
      <c r="H773" s="60">
        <f t="shared" si="28"/>
        <v>56</v>
      </c>
      <c r="I773" s="414" t="str">
        <f t="shared" si="29"/>
        <v>-</v>
      </c>
      <c r="J773" s="62">
        <v>146.06</v>
      </c>
      <c r="K773" s="63">
        <v>15.938655347117622</v>
      </c>
      <c r="L773" s="63" t="s">
        <v>2078</v>
      </c>
      <c r="M773" s="64">
        <v>3129</v>
      </c>
      <c r="N773" s="65">
        <v>-8.6972222222222229</v>
      </c>
      <c r="O773" s="65">
        <v>-77.398333333333341</v>
      </c>
      <c r="P773" s="66" t="s">
        <v>38</v>
      </c>
      <c r="Q773" s="67"/>
      <c r="R773" s="68"/>
      <c r="S773" s="69">
        <v>41</v>
      </c>
      <c r="T773" s="66" t="s">
        <v>23</v>
      </c>
      <c r="U773" s="61">
        <v>37</v>
      </c>
      <c r="V773" s="70">
        <v>27</v>
      </c>
      <c r="W773" s="70">
        <v>1</v>
      </c>
      <c r="X773" s="71">
        <v>3.7037037037037033</v>
      </c>
      <c r="Y773" s="70">
        <v>22</v>
      </c>
      <c r="Z773" s="72">
        <v>33.027522935779821</v>
      </c>
      <c r="AA773" s="72">
        <v>4.395604395604396</v>
      </c>
      <c r="AB773" s="72" t="s">
        <v>16</v>
      </c>
      <c r="AC773" s="73" t="s">
        <v>39</v>
      </c>
      <c r="AD773" s="373">
        <v>0.1863150862968927</v>
      </c>
      <c r="AE773" s="373" t="s">
        <v>16</v>
      </c>
      <c r="AF773" s="70">
        <v>1475.98100688</v>
      </c>
      <c r="AG773" s="72">
        <v>63.401246</v>
      </c>
      <c r="AH773" s="70">
        <v>628</v>
      </c>
      <c r="AI773" s="72">
        <v>26.971800000000002</v>
      </c>
      <c r="AJ773" s="70">
        <v>562</v>
      </c>
      <c r="AK773" s="72">
        <v>372.38660407399999</v>
      </c>
      <c r="AL773" s="72">
        <v>541.74967353951899</v>
      </c>
      <c r="AM773" s="72">
        <v>887.25848367697586</v>
      </c>
      <c r="AN773" s="70">
        <v>1429.0081572164947</v>
      </c>
      <c r="AP773" s="13"/>
      <c r="AQ773" s="13"/>
      <c r="AR773" s="13"/>
    </row>
    <row r="774" spans="1:44" x14ac:dyDescent="0.25">
      <c r="A774" t="s">
        <v>30</v>
      </c>
      <c r="B774" s="127" t="s">
        <v>2079</v>
      </c>
      <c r="C774" s="441" t="s">
        <v>2080</v>
      </c>
      <c r="D774" s="441">
        <v>19752</v>
      </c>
      <c r="E774" s="442">
        <v>18066</v>
      </c>
      <c r="F774" s="442">
        <v>21433</v>
      </c>
      <c r="G774" s="443">
        <v>268</v>
      </c>
      <c r="H774" s="442">
        <f t="shared" si="28"/>
        <v>870</v>
      </c>
      <c r="I774" s="442">
        <f t="shared" si="29"/>
        <v>238</v>
      </c>
      <c r="J774" s="444">
        <v>2304.1899999999996</v>
      </c>
      <c r="K774" s="445">
        <v>7.8404992643835811</v>
      </c>
      <c r="L774" s="445" t="s">
        <v>2081</v>
      </c>
      <c r="M774" s="446">
        <v>3428</v>
      </c>
      <c r="N774" s="447">
        <v>-9.7216666666666676</v>
      </c>
      <c r="O774" s="447">
        <v>-77.456388888888895</v>
      </c>
      <c r="P774" s="448" t="s">
        <v>16</v>
      </c>
      <c r="Q774" s="449"/>
      <c r="R774" s="450">
        <v>10</v>
      </c>
      <c r="S774" s="451">
        <v>466</v>
      </c>
      <c r="T774" s="448" t="s">
        <v>23</v>
      </c>
      <c r="U774" s="443">
        <v>268</v>
      </c>
      <c r="V774" s="452">
        <v>284</v>
      </c>
      <c r="W774" s="452">
        <v>17</v>
      </c>
      <c r="X774" s="453">
        <v>5.9859154929577461</v>
      </c>
      <c r="Y774" s="452">
        <v>97</v>
      </c>
      <c r="Z774" s="454">
        <v>22.889518413597735</v>
      </c>
      <c r="AA774" s="454">
        <v>50.591016548463351</v>
      </c>
      <c r="AB774" s="454" t="s">
        <v>16</v>
      </c>
      <c r="AC774" s="455">
        <v>1</v>
      </c>
      <c r="AD774" s="456">
        <v>0.42678473136720935</v>
      </c>
      <c r="AE774" s="456">
        <v>0.69483135465017065</v>
      </c>
      <c r="AF774" s="452">
        <v>4603.7036786999997</v>
      </c>
      <c r="AG774" s="454">
        <v>25.482695</v>
      </c>
      <c r="AH774" s="452">
        <v>2113</v>
      </c>
      <c r="AI774" s="454">
        <v>11.695671051140184</v>
      </c>
      <c r="AJ774" s="452">
        <v>5503</v>
      </c>
      <c r="AK774" s="454">
        <v>5631.289437763</v>
      </c>
      <c r="AL774" s="454">
        <v>3148.1811402634785</v>
      </c>
      <c r="AM774" s="454">
        <v>4049.242636444149</v>
      </c>
      <c r="AN774" s="452">
        <v>7197.4237767076265</v>
      </c>
      <c r="AP774" s="13"/>
      <c r="AQ774" s="13"/>
      <c r="AR774" s="13"/>
    </row>
    <row r="775" spans="1:44" x14ac:dyDescent="0.25">
      <c r="A775" t="s">
        <v>34</v>
      </c>
      <c r="B775" s="112" t="s">
        <v>2082</v>
      </c>
      <c r="C775" s="59" t="s">
        <v>2083</v>
      </c>
      <c r="D775" s="59">
        <v>4176</v>
      </c>
      <c r="E775" s="60">
        <v>4038</v>
      </c>
      <c r="F775" s="60">
        <v>4967</v>
      </c>
      <c r="G775" s="61">
        <v>66</v>
      </c>
      <c r="H775" s="60">
        <f t="shared" si="28"/>
        <v>103</v>
      </c>
      <c r="I775" s="60">
        <f t="shared" si="29"/>
        <v>43</v>
      </c>
      <c r="J775" s="62">
        <v>1018.27</v>
      </c>
      <c r="K775" s="63">
        <v>3.9655494122384045</v>
      </c>
      <c r="L775" s="63" t="s">
        <v>2084</v>
      </c>
      <c r="M775" s="64">
        <v>3579</v>
      </c>
      <c r="N775" s="65">
        <v>-9.8016666666666676</v>
      </c>
      <c r="O775" s="65">
        <v>-77.430555555555557</v>
      </c>
      <c r="P775" s="66" t="s">
        <v>75</v>
      </c>
      <c r="Q775" s="67"/>
      <c r="R775" s="68"/>
      <c r="S775" s="69">
        <v>149</v>
      </c>
      <c r="T775" s="66" t="s">
        <v>23</v>
      </c>
      <c r="U775" s="61">
        <v>66</v>
      </c>
      <c r="V775" s="70">
        <v>71</v>
      </c>
      <c r="W775" s="70">
        <v>7</v>
      </c>
      <c r="X775" s="71">
        <v>9.8591549295774641</v>
      </c>
      <c r="Y775" s="70">
        <v>25</v>
      </c>
      <c r="Z775" s="72">
        <v>23.346303501945524</v>
      </c>
      <c r="AA775" s="72">
        <v>56.730769230769226</v>
      </c>
      <c r="AB775" s="72" t="s">
        <v>16</v>
      </c>
      <c r="AC775" s="73" t="s">
        <v>16</v>
      </c>
      <c r="AD775" s="373">
        <v>0.4654799331603382</v>
      </c>
      <c r="AE775" s="373" t="s">
        <v>16</v>
      </c>
      <c r="AF775" s="70">
        <v>989.07296939999992</v>
      </c>
      <c r="AG775" s="72">
        <v>24.494129999999998</v>
      </c>
      <c r="AH775" s="70">
        <v>228</v>
      </c>
      <c r="AI775" s="72">
        <v>5.6397190000000004</v>
      </c>
      <c r="AJ775" s="70">
        <v>1248</v>
      </c>
      <c r="AK775" s="72">
        <v>1150.7051700320001</v>
      </c>
      <c r="AL775" s="72">
        <v>633.32577018325901</v>
      </c>
      <c r="AM775" s="72">
        <v>4302.1358320950958</v>
      </c>
      <c r="AN775" s="70">
        <v>4935.4616022783557</v>
      </c>
      <c r="AP775" s="13"/>
      <c r="AQ775" s="13"/>
      <c r="AR775" s="13"/>
    </row>
    <row r="776" spans="1:44" x14ac:dyDescent="0.25">
      <c r="A776" t="s">
        <v>34</v>
      </c>
      <c r="B776" s="112" t="s">
        <v>2085</v>
      </c>
      <c r="C776" s="59" t="s">
        <v>2086</v>
      </c>
      <c r="D776" s="59">
        <v>636</v>
      </c>
      <c r="E776" s="60">
        <v>428</v>
      </c>
      <c r="F776" s="60">
        <v>696</v>
      </c>
      <c r="G776" s="61">
        <v>3</v>
      </c>
      <c r="H776" s="60">
        <f t="shared" si="28"/>
        <v>26</v>
      </c>
      <c r="I776" s="414" t="str">
        <f t="shared" si="29"/>
        <v>-</v>
      </c>
      <c r="J776" s="62">
        <v>172.85</v>
      </c>
      <c r="K776" s="63">
        <v>2.4761353774949377</v>
      </c>
      <c r="L776" s="63" t="s">
        <v>2087</v>
      </c>
      <c r="M776" s="64">
        <v>3032</v>
      </c>
      <c r="N776" s="65">
        <v>-9.9933333333333323</v>
      </c>
      <c r="O776" s="65">
        <v>-77.588055555555556</v>
      </c>
      <c r="P776" s="66" t="s">
        <v>45</v>
      </c>
      <c r="Q776" s="67"/>
      <c r="R776" s="68"/>
      <c r="S776" s="69">
        <v>38</v>
      </c>
      <c r="T776" s="66" t="s">
        <v>23</v>
      </c>
      <c r="U776" s="61">
        <v>3</v>
      </c>
      <c r="V776" s="70">
        <v>9</v>
      </c>
      <c r="W776" s="70">
        <v>0</v>
      </c>
      <c r="X776" s="73">
        <v>0</v>
      </c>
      <c r="Y776" s="70">
        <v>3</v>
      </c>
      <c r="Z776" s="72">
        <v>13.333333333333334</v>
      </c>
      <c r="AA776" s="72">
        <v>18.181818181818183</v>
      </c>
      <c r="AB776" s="72" t="s">
        <v>16</v>
      </c>
      <c r="AC776" s="73" t="s">
        <v>16</v>
      </c>
      <c r="AD776" s="373">
        <v>0.42081696323043921</v>
      </c>
      <c r="AE776" s="373" t="s">
        <v>16</v>
      </c>
      <c r="AF776" s="70">
        <v>105.05061407999999</v>
      </c>
      <c r="AG776" s="72">
        <v>24.544535999999997</v>
      </c>
      <c r="AH776" s="70">
        <v>34</v>
      </c>
      <c r="AI776" s="72">
        <v>7.9766950000000003</v>
      </c>
      <c r="AJ776" s="70">
        <v>217</v>
      </c>
      <c r="AK776" s="72">
        <v>156.75988018299998</v>
      </c>
      <c r="AL776" s="72">
        <v>1516.9856074766351</v>
      </c>
      <c r="AM776" s="72">
        <v>1424.7492757009345</v>
      </c>
      <c r="AN776" s="70">
        <v>2941.7348831775698</v>
      </c>
      <c r="AP776" s="13"/>
      <c r="AQ776" s="13"/>
      <c r="AR776" s="13"/>
    </row>
    <row r="777" spans="1:44" x14ac:dyDescent="0.25">
      <c r="A777" t="s">
        <v>34</v>
      </c>
      <c r="B777" s="112" t="s">
        <v>2088</v>
      </c>
      <c r="C777" s="59" t="s">
        <v>2089</v>
      </c>
      <c r="D777" s="59">
        <v>1178</v>
      </c>
      <c r="E777" s="60">
        <v>664</v>
      </c>
      <c r="F777" s="60">
        <v>879</v>
      </c>
      <c r="G777" s="61">
        <v>3</v>
      </c>
      <c r="H777" s="60">
        <f t="shared" si="28"/>
        <v>75</v>
      </c>
      <c r="I777" s="60">
        <f t="shared" si="29"/>
        <v>4</v>
      </c>
      <c r="J777" s="62">
        <v>105.29</v>
      </c>
      <c r="K777" s="63">
        <v>6.3063918700731314</v>
      </c>
      <c r="L777" s="63" t="s">
        <v>2090</v>
      </c>
      <c r="M777" s="64">
        <v>2908</v>
      </c>
      <c r="N777" s="65">
        <v>-10.055555555555557</v>
      </c>
      <c r="O777" s="65">
        <v>-77.536666666666662</v>
      </c>
      <c r="P777" s="66" t="s">
        <v>38</v>
      </c>
      <c r="Q777" s="67"/>
      <c r="R777" s="68"/>
      <c r="S777" s="69">
        <v>48</v>
      </c>
      <c r="T777" s="66" t="s">
        <v>23</v>
      </c>
      <c r="U777" s="61">
        <v>3</v>
      </c>
      <c r="V777" s="70">
        <v>14</v>
      </c>
      <c r="W777" s="70">
        <v>1</v>
      </c>
      <c r="X777" s="71">
        <v>7.1428571428571423</v>
      </c>
      <c r="Y777" s="70">
        <v>4</v>
      </c>
      <c r="Z777" s="72">
        <v>30.555555555555557</v>
      </c>
      <c r="AA777" s="72" t="s">
        <v>5609</v>
      </c>
      <c r="AB777" s="72" t="s">
        <v>16</v>
      </c>
      <c r="AC777" s="73" t="s">
        <v>16</v>
      </c>
      <c r="AD777" s="373">
        <v>0.24499235959395196</v>
      </c>
      <c r="AE777" s="373" t="s">
        <v>16</v>
      </c>
      <c r="AF777" s="70">
        <v>261.53447408</v>
      </c>
      <c r="AG777" s="72">
        <v>39.387721999999997</v>
      </c>
      <c r="AH777" s="70">
        <v>140</v>
      </c>
      <c r="AI777" s="72">
        <v>21.140519999999999</v>
      </c>
      <c r="AJ777" s="70">
        <v>439</v>
      </c>
      <c r="AK777" s="72">
        <v>310.75125920700009</v>
      </c>
      <c r="AL777" s="72">
        <v>936.4243674698796</v>
      </c>
      <c r="AM777" s="72">
        <v>5087.4168072289149</v>
      </c>
      <c r="AN777" s="70">
        <v>6023.8411746987949</v>
      </c>
      <c r="AP777" s="13"/>
      <c r="AQ777" s="13"/>
      <c r="AR777" s="13"/>
    </row>
    <row r="778" spans="1:44" x14ac:dyDescent="0.25">
      <c r="A778" t="s">
        <v>34</v>
      </c>
      <c r="B778" s="112" t="s">
        <v>2091</v>
      </c>
      <c r="C778" s="59" t="s">
        <v>2092</v>
      </c>
      <c r="D778" s="59">
        <v>1452</v>
      </c>
      <c r="E778" s="60">
        <v>945</v>
      </c>
      <c r="F778" s="60">
        <v>1142</v>
      </c>
      <c r="G778" s="61">
        <v>11</v>
      </c>
      <c r="H778" s="60">
        <f t="shared" si="28"/>
        <v>57</v>
      </c>
      <c r="I778" s="60">
        <f t="shared" si="29"/>
        <v>8</v>
      </c>
      <c r="J778" s="62">
        <v>101.1</v>
      </c>
      <c r="K778" s="63">
        <v>9.3471810089020781</v>
      </c>
      <c r="L778" s="63" t="s">
        <v>5632</v>
      </c>
      <c r="M778" s="64">
        <v>3020</v>
      </c>
      <c r="N778" s="65">
        <v>-10.069166666666666</v>
      </c>
      <c r="O778" s="65">
        <v>-77.621666666666655</v>
      </c>
      <c r="P778" s="66" t="s">
        <v>38</v>
      </c>
      <c r="Q778" s="67"/>
      <c r="R778" s="68"/>
      <c r="S778" s="69">
        <v>7</v>
      </c>
      <c r="T778" s="66" t="s">
        <v>23</v>
      </c>
      <c r="U778" s="61">
        <v>11</v>
      </c>
      <c r="V778" s="70">
        <v>8</v>
      </c>
      <c r="W778" s="70">
        <v>1</v>
      </c>
      <c r="X778" s="71">
        <v>12.5</v>
      </c>
      <c r="Y778" s="70">
        <v>4</v>
      </c>
      <c r="Z778" s="72">
        <v>16.831683168316832</v>
      </c>
      <c r="AA778" s="72">
        <v>15.384615384615385</v>
      </c>
      <c r="AB778" s="72" t="s">
        <v>16</v>
      </c>
      <c r="AC778" s="73" t="s">
        <v>16</v>
      </c>
      <c r="AD778" s="373">
        <v>0.42822755282509567</v>
      </c>
      <c r="AE778" s="373" t="s">
        <v>16</v>
      </c>
      <c r="AF778" s="70">
        <v>214.16468850000001</v>
      </c>
      <c r="AG778" s="72">
        <v>22.662929999999999</v>
      </c>
      <c r="AH778" s="70">
        <v>245</v>
      </c>
      <c r="AI778" s="72">
        <v>25.962230000000002</v>
      </c>
      <c r="AJ778" s="70">
        <v>473</v>
      </c>
      <c r="AK778" s="72">
        <v>333.53622281899993</v>
      </c>
      <c r="AL778" s="72">
        <v>1215.460275132275</v>
      </c>
      <c r="AM778" s="72">
        <v>2693.2763915343908</v>
      </c>
      <c r="AN778" s="70">
        <v>3908.7366666666662</v>
      </c>
      <c r="AP778" s="13"/>
      <c r="AQ778" s="13"/>
      <c r="AR778" s="13"/>
    </row>
    <row r="779" spans="1:44" x14ac:dyDescent="0.25">
      <c r="A779" t="s">
        <v>34</v>
      </c>
      <c r="B779" s="112" t="s">
        <v>2093</v>
      </c>
      <c r="C779" s="59" t="s">
        <v>2094</v>
      </c>
      <c r="D779" s="59">
        <v>1094</v>
      </c>
      <c r="E779" s="60">
        <v>1696</v>
      </c>
      <c r="F779" s="60">
        <v>1100</v>
      </c>
      <c r="G779" s="61">
        <v>12</v>
      </c>
      <c r="H779" s="60">
        <f t="shared" si="28"/>
        <v>100</v>
      </c>
      <c r="I779" s="60">
        <f t="shared" si="29"/>
        <v>33</v>
      </c>
      <c r="J779" s="62">
        <v>184.84</v>
      </c>
      <c r="K779" s="63">
        <v>9.1755031378489509</v>
      </c>
      <c r="L779" s="63" t="s">
        <v>2095</v>
      </c>
      <c r="M779" s="64">
        <v>2615</v>
      </c>
      <c r="N779" s="65">
        <v>-10.089166666666667</v>
      </c>
      <c r="O779" s="65">
        <v>-77.474444444444444</v>
      </c>
      <c r="P779" s="66" t="s">
        <v>45</v>
      </c>
      <c r="Q779" s="67"/>
      <c r="R779" s="68"/>
      <c r="S779" s="69">
        <v>31</v>
      </c>
      <c r="T779" s="66" t="s">
        <v>23</v>
      </c>
      <c r="U779" s="61">
        <v>12</v>
      </c>
      <c r="V779" s="70">
        <v>10</v>
      </c>
      <c r="W779" s="70">
        <v>0</v>
      </c>
      <c r="X779" s="73">
        <v>0</v>
      </c>
      <c r="Y779" s="70">
        <v>4</v>
      </c>
      <c r="Z779" s="72">
        <v>20.754716981132077</v>
      </c>
      <c r="AA779" s="72">
        <v>14.285714285714285</v>
      </c>
      <c r="AB779" s="72" t="s">
        <v>16</v>
      </c>
      <c r="AC779" s="73" t="s">
        <v>16</v>
      </c>
      <c r="AD779" s="373">
        <v>0.39355789745605457</v>
      </c>
      <c r="AE779" s="373" t="s">
        <v>16</v>
      </c>
      <c r="AF779" s="70">
        <v>614.67249471999992</v>
      </c>
      <c r="AG779" s="72">
        <v>36.242481999999995</v>
      </c>
      <c r="AH779" s="70">
        <v>32</v>
      </c>
      <c r="AI779" s="72">
        <v>1.8823289999999999</v>
      </c>
      <c r="AJ779" s="70">
        <v>307</v>
      </c>
      <c r="AK779" s="72">
        <v>396.53808355100006</v>
      </c>
      <c r="AL779" s="72">
        <v>320.35379716981134</v>
      </c>
      <c r="AM779" s="72">
        <v>1937.227712264151</v>
      </c>
      <c r="AN779" s="70">
        <v>2257.5815094339623</v>
      </c>
      <c r="AP779" s="13"/>
      <c r="AQ779" s="13"/>
      <c r="AR779" s="13"/>
    </row>
    <row r="780" spans="1:44" x14ac:dyDescent="0.25">
      <c r="A780" t="s">
        <v>34</v>
      </c>
      <c r="B780" s="112" t="s">
        <v>2096</v>
      </c>
      <c r="C780" s="59" t="s">
        <v>2097</v>
      </c>
      <c r="D780" s="59">
        <v>1658</v>
      </c>
      <c r="E780" s="60">
        <v>970</v>
      </c>
      <c r="F780" s="60">
        <v>1154</v>
      </c>
      <c r="G780" s="61">
        <v>18</v>
      </c>
      <c r="H780" s="60">
        <f t="shared" si="28"/>
        <v>53</v>
      </c>
      <c r="I780" s="60">
        <f t="shared" si="29"/>
        <v>17</v>
      </c>
      <c r="J780" s="62">
        <v>100.51</v>
      </c>
      <c r="K780" s="63">
        <v>9.6507810168142463</v>
      </c>
      <c r="L780" s="63" t="s">
        <v>2098</v>
      </c>
      <c r="M780" s="64">
        <v>3552</v>
      </c>
      <c r="N780" s="65">
        <v>-10.114722222222222</v>
      </c>
      <c r="O780" s="65">
        <v>-77.398055555555558</v>
      </c>
      <c r="P780" s="66" t="s">
        <v>68</v>
      </c>
      <c r="Q780" s="67"/>
      <c r="R780" s="68"/>
      <c r="S780" s="69">
        <v>29</v>
      </c>
      <c r="T780" s="66" t="s">
        <v>23</v>
      </c>
      <c r="U780" s="61">
        <v>18</v>
      </c>
      <c r="V780" s="70">
        <v>13</v>
      </c>
      <c r="W780" s="70">
        <v>1</v>
      </c>
      <c r="X780" s="71">
        <v>7.6923076923076925</v>
      </c>
      <c r="Y780" s="70">
        <v>4</v>
      </c>
      <c r="Z780" s="72">
        <v>26.47058823529412</v>
      </c>
      <c r="AA780" s="72">
        <v>16.666666666666664</v>
      </c>
      <c r="AB780" s="72" t="s">
        <v>16</v>
      </c>
      <c r="AC780" s="73" t="s">
        <v>16</v>
      </c>
      <c r="AD780" s="373">
        <v>0.38961515636536048</v>
      </c>
      <c r="AE780" s="373" t="s">
        <v>16</v>
      </c>
      <c r="AF780" s="70">
        <v>219.830421</v>
      </c>
      <c r="AG780" s="72">
        <v>22.662929999999999</v>
      </c>
      <c r="AH780" s="70">
        <v>59</v>
      </c>
      <c r="AI780" s="72">
        <v>6.0687040000000003</v>
      </c>
      <c r="AJ780" s="70">
        <v>558</v>
      </c>
      <c r="AK780" s="72">
        <v>418.58854149899997</v>
      </c>
      <c r="AL780" s="72">
        <v>697.32676288659786</v>
      </c>
      <c r="AM780" s="72">
        <v>2558.1850515463916</v>
      </c>
      <c r="AN780" s="70">
        <v>3255.5118144329895</v>
      </c>
      <c r="AP780" s="13"/>
      <c r="AQ780" s="13"/>
      <c r="AR780" s="13"/>
    </row>
    <row r="781" spans="1:44" x14ac:dyDescent="0.25">
      <c r="A781" t="s">
        <v>34</v>
      </c>
      <c r="B781" s="113" t="s">
        <v>2099</v>
      </c>
      <c r="C781" s="59" t="s">
        <v>2100</v>
      </c>
      <c r="D781" s="59">
        <v>1290</v>
      </c>
      <c r="E781" s="60">
        <v>1603</v>
      </c>
      <c r="F781" s="60">
        <v>1522</v>
      </c>
      <c r="G781" s="61">
        <v>18</v>
      </c>
      <c r="H781" s="60">
        <f t="shared" si="28"/>
        <v>82</v>
      </c>
      <c r="I781" s="414" t="str">
        <f t="shared" si="29"/>
        <v>-</v>
      </c>
      <c r="J781" s="62">
        <v>254.85</v>
      </c>
      <c r="K781" s="63">
        <v>6.2899744948008633</v>
      </c>
      <c r="L781" s="63" t="s">
        <v>2101</v>
      </c>
      <c r="M781" s="64">
        <v>3402</v>
      </c>
      <c r="N781" s="65">
        <v>-10.050000000000001</v>
      </c>
      <c r="O781" s="65">
        <v>-77.654444444444451</v>
      </c>
      <c r="P781" s="66" t="s">
        <v>38</v>
      </c>
      <c r="Q781" s="67"/>
      <c r="R781" s="68"/>
      <c r="S781" s="69">
        <v>25</v>
      </c>
      <c r="T781" s="66" t="s">
        <v>23</v>
      </c>
      <c r="U781" s="61">
        <v>18</v>
      </c>
      <c r="V781" s="70">
        <v>17</v>
      </c>
      <c r="W781" s="70">
        <v>1</v>
      </c>
      <c r="X781" s="71">
        <v>5.8823529411764701</v>
      </c>
      <c r="Y781" s="70">
        <v>7</v>
      </c>
      <c r="Z781" s="72">
        <v>14.432989690721648</v>
      </c>
      <c r="AA781" s="72">
        <v>20</v>
      </c>
      <c r="AB781" s="72" t="s">
        <v>16</v>
      </c>
      <c r="AC781" s="73" t="s">
        <v>39</v>
      </c>
      <c r="AD781" s="373">
        <v>0.36257061763090059</v>
      </c>
      <c r="AE781" s="373" t="s">
        <v>16</v>
      </c>
      <c r="AF781" s="70">
        <v>363.28676790000003</v>
      </c>
      <c r="AG781" s="72">
        <v>22.662929999999999</v>
      </c>
      <c r="AH781" s="70">
        <v>865</v>
      </c>
      <c r="AI781" s="72">
        <v>53.936540000000001</v>
      </c>
      <c r="AJ781" s="70">
        <v>373</v>
      </c>
      <c r="AK781" s="72">
        <v>565.08208441999989</v>
      </c>
      <c r="AL781" s="72">
        <v>424.19305053025573</v>
      </c>
      <c r="AM781" s="72">
        <v>7812.6879226450392</v>
      </c>
      <c r="AN781" s="70">
        <v>8236.8809731752954</v>
      </c>
      <c r="AP781" s="13"/>
      <c r="AQ781" s="13"/>
      <c r="AR781" s="13"/>
    </row>
    <row r="782" spans="1:44" x14ac:dyDescent="0.25">
      <c r="A782" t="s">
        <v>34</v>
      </c>
      <c r="B782" s="112" t="s">
        <v>2102</v>
      </c>
      <c r="C782" s="59" t="s">
        <v>2080</v>
      </c>
      <c r="D782" s="59">
        <v>5196</v>
      </c>
      <c r="E782" s="60">
        <v>4606</v>
      </c>
      <c r="F782" s="60">
        <v>6248</v>
      </c>
      <c r="G782" s="61">
        <v>81</v>
      </c>
      <c r="H782" s="60">
        <f t="shared" si="28"/>
        <v>221</v>
      </c>
      <c r="I782" s="60">
        <f t="shared" si="29"/>
        <v>120</v>
      </c>
      <c r="J782" s="62">
        <v>142.96</v>
      </c>
      <c r="K782" s="63">
        <v>32.218802462227195</v>
      </c>
      <c r="L782" s="63" t="s">
        <v>2081</v>
      </c>
      <c r="M782" s="64">
        <v>3428</v>
      </c>
      <c r="N782" s="65">
        <v>-9.7216666666666676</v>
      </c>
      <c r="O782" s="65">
        <v>-77.456388888888895</v>
      </c>
      <c r="P782" s="66" t="s">
        <v>75</v>
      </c>
      <c r="Q782" s="67"/>
      <c r="R782" s="68"/>
      <c r="S782" s="69">
        <v>75</v>
      </c>
      <c r="T782" s="66" t="s">
        <v>23</v>
      </c>
      <c r="U782" s="61">
        <v>81</v>
      </c>
      <c r="V782" s="70">
        <v>95</v>
      </c>
      <c r="W782" s="70">
        <v>5</v>
      </c>
      <c r="X782" s="71">
        <v>5.2631578947368416</v>
      </c>
      <c r="Y782" s="70">
        <v>32</v>
      </c>
      <c r="Z782" s="72">
        <v>21.673819742489268</v>
      </c>
      <c r="AA782" s="72">
        <v>50</v>
      </c>
      <c r="AB782" s="72" t="s">
        <v>16</v>
      </c>
      <c r="AC782" s="73" t="s">
        <v>16</v>
      </c>
      <c r="AD782" s="373">
        <v>0.46462222351560328</v>
      </c>
      <c r="AE782" s="373" t="s">
        <v>16</v>
      </c>
      <c r="AF782" s="70">
        <v>1128.1996277999999</v>
      </c>
      <c r="AG782" s="72">
        <v>24.494129999999998</v>
      </c>
      <c r="AH782" s="70">
        <v>231</v>
      </c>
      <c r="AI782" s="72">
        <v>5.0237910000000001</v>
      </c>
      <c r="AJ782" s="70">
        <v>1188</v>
      </c>
      <c r="AK782" s="72">
        <v>1389.0435002920001</v>
      </c>
      <c r="AL782" s="72">
        <v>2096.7790968302215</v>
      </c>
      <c r="AM782" s="72">
        <v>4745.823113330438</v>
      </c>
      <c r="AN782" s="70">
        <v>6842.6022101606604</v>
      </c>
      <c r="AP782" s="13"/>
      <c r="AQ782" s="13"/>
      <c r="AR782" s="13"/>
    </row>
    <row r="783" spans="1:44" x14ac:dyDescent="0.25">
      <c r="A783" t="s">
        <v>34</v>
      </c>
      <c r="B783" s="112" t="s">
        <v>2103</v>
      </c>
      <c r="C783" s="59" t="s">
        <v>2104</v>
      </c>
      <c r="D783" s="59">
        <v>546</v>
      </c>
      <c r="E783" s="60">
        <v>448</v>
      </c>
      <c r="F783" s="60">
        <v>658</v>
      </c>
      <c r="G783" s="61">
        <v>5</v>
      </c>
      <c r="H783" s="60">
        <f t="shared" si="28"/>
        <v>35</v>
      </c>
      <c r="I783" s="60">
        <f t="shared" si="29"/>
        <v>5</v>
      </c>
      <c r="J783" s="62">
        <v>81.23</v>
      </c>
      <c r="K783" s="63">
        <v>5.5152037424596818</v>
      </c>
      <c r="L783" s="63" t="s">
        <v>2105</v>
      </c>
      <c r="M783" s="64">
        <v>3596</v>
      </c>
      <c r="N783" s="65">
        <v>-10.010277777777778</v>
      </c>
      <c r="O783" s="65">
        <v>-77.569166666666661</v>
      </c>
      <c r="P783" s="66" t="s">
        <v>38</v>
      </c>
      <c r="Q783" s="67"/>
      <c r="R783" s="68"/>
      <c r="S783" s="69">
        <v>28</v>
      </c>
      <c r="T783" s="66" t="s">
        <v>23</v>
      </c>
      <c r="U783" s="61">
        <v>5</v>
      </c>
      <c r="V783" s="70">
        <v>5</v>
      </c>
      <c r="W783" s="70">
        <v>0</v>
      </c>
      <c r="X783" s="73">
        <v>0</v>
      </c>
      <c r="Y783" s="70">
        <v>4</v>
      </c>
      <c r="Z783" s="72">
        <v>50</v>
      </c>
      <c r="AA783" s="72">
        <v>80</v>
      </c>
      <c r="AB783" s="72" t="s">
        <v>16</v>
      </c>
      <c r="AC783" s="73" t="s">
        <v>16</v>
      </c>
      <c r="AD783" s="373">
        <v>0.24746918850235572</v>
      </c>
      <c r="AE783" s="373" t="s">
        <v>16</v>
      </c>
      <c r="AF783" s="70">
        <v>101.52992640000001</v>
      </c>
      <c r="AG783" s="72">
        <v>22.662929999999999</v>
      </c>
      <c r="AH783" s="70">
        <v>65</v>
      </c>
      <c r="AI783" s="72">
        <v>14.60365</v>
      </c>
      <c r="AJ783" s="70">
        <v>102</v>
      </c>
      <c r="AK783" s="72">
        <v>102.71661269400001</v>
      </c>
      <c r="AL783" s="72">
        <v>1586.7429241071427</v>
      </c>
      <c r="AM783" s="72">
        <v>2942.757455357143</v>
      </c>
      <c r="AN783" s="70">
        <v>4529.5003794642862</v>
      </c>
      <c r="AP783" s="13"/>
      <c r="AQ783" s="13"/>
      <c r="AR783" s="13"/>
    </row>
    <row r="784" spans="1:44" x14ac:dyDescent="0.25">
      <c r="A784" t="s">
        <v>34</v>
      </c>
      <c r="B784" s="112" t="s">
        <v>2106</v>
      </c>
      <c r="C784" s="59" t="s">
        <v>2107</v>
      </c>
      <c r="D784" s="59">
        <v>2526</v>
      </c>
      <c r="E784" s="60">
        <v>2668</v>
      </c>
      <c r="F784" s="60">
        <v>3067</v>
      </c>
      <c r="G784" s="61">
        <v>51</v>
      </c>
      <c r="H784" s="60">
        <f t="shared" si="28"/>
        <v>118</v>
      </c>
      <c r="I784" s="60">
        <f t="shared" si="29"/>
        <v>8</v>
      </c>
      <c r="J784" s="62">
        <v>142.29</v>
      </c>
      <c r="K784" s="63">
        <v>18.750439243797878</v>
      </c>
      <c r="L784" s="63" t="s">
        <v>2108</v>
      </c>
      <c r="M784" s="64">
        <v>3485</v>
      </c>
      <c r="N784" s="65">
        <v>-9.7605555555555554</v>
      </c>
      <c r="O784" s="65">
        <v>-77.442777777777778</v>
      </c>
      <c r="P784" s="66" t="s">
        <v>45</v>
      </c>
      <c r="Q784" s="67"/>
      <c r="R784" s="68"/>
      <c r="S784" s="69">
        <v>36</v>
      </c>
      <c r="T784" s="66" t="s">
        <v>23</v>
      </c>
      <c r="U784" s="61">
        <v>51</v>
      </c>
      <c r="V784" s="70">
        <v>42</v>
      </c>
      <c r="W784" s="70">
        <v>1</v>
      </c>
      <c r="X784" s="71">
        <v>2.3809523809523809</v>
      </c>
      <c r="Y784" s="70">
        <v>10</v>
      </c>
      <c r="Z784" s="72">
        <v>25.495750708215297</v>
      </c>
      <c r="AA784" s="72">
        <v>62.5</v>
      </c>
      <c r="AB784" s="72" t="s">
        <v>16</v>
      </c>
      <c r="AC784" s="73" t="s">
        <v>16</v>
      </c>
      <c r="AD784" s="373">
        <v>0.46080390991875386</v>
      </c>
      <c r="AE784" s="373" t="s">
        <v>16</v>
      </c>
      <c r="AF784" s="70">
        <v>604.64697239999998</v>
      </c>
      <c r="AG784" s="72">
        <v>22.662929999999999</v>
      </c>
      <c r="AH784" s="70">
        <v>43</v>
      </c>
      <c r="AI784" s="72">
        <v>1.6083179999999999</v>
      </c>
      <c r="AJ784" s="70">
        <v>598</v>
      </c>
      <c r="AK784" s="72">
        <v>807.56808306599987</v>
      </c>
      <c r="AL784" s="72">
        <v>266.90535232383809</v>
      </c>
      <c r="AM784" s="72">
        <v>392.1956109445278</v>
      </c>
      <c r="AN784" s="70">
        <v>659.10096326836583</v>
      </c>
      <c r="AP784" s="13"/>
      <c r="AQ784" s="13"/>
      <c r="AR784" s="13"/>
    </row>
    <row r="785" spans="1:44" x14ac:dyDescent="0.25">
      <c r="A785" t="s">
        <v>30</v>
      </c>
      <c r="B785" s="127" t="s">
        <v>2109</v>
      </c>
      <c r="C785" s="441" t="s">
        <v>2110</v>
      </c>
      <c r="D785" s="441">
        <v>408575</v>
      </c>
      <c r="E785" s="442">
        <v>451184</v>
      </c>
      <c r="F785" s="442">
        <v>495909</v>
      </c>
      <c r="G785" s="443">
        <v>6912</v>
      </c>
      <c r="H785" s="442">
        <f t="shared" si="28"/>
        <v>9283</v>
      </c>
      <c r="I785" s="442">
        <f t="shared" si="29"/>
        <v>2642</v>
      </c>
      <c r="J785" s="444">
        <v>4008.61</v>
      </c>
      <c r="K785" s="445">
        <v>112.55372810026418</v>
      </c>
      <c r="L785" s="445" t="s">
        <v>2111</v>
      </c>
      <c r="M785" s="446">
        <v>52</v>
      </c>
      <c r="N785" s="447">
        <v>-9.0416666666666661</v>
      </c>
      <c r="O785" s="447">
        <v>-78.60777777777777</v>
      </c>
      <c r="P785" s="448" t="s">
        <v>16</v>
      </c>
      <c r="Q785" s="449"/>
      <c r="R785" s="450">
        <v>9</v>
      </c>
      <c r="S785" s="451">
        <v>463</v>
      </c>
      <c r="T785" s="448" t="s">
        <v>23</v>
      </c>
      <c r="U785" s="443">
        <v>6912</v>
      </c>
      <c r="V785" s="452">
        <v>6906</v>
      </c>
      <c r="W785" s="452">
        <v>350</v>
      </c>
      <c r="X785" s="453">
        <v>5.0680567622357371</v>
      </c>
      <c r="Y785" s="452">
        <v>5572</v>
      </c>
      <c r="Z785" s="454">
        <v>9.2372012305750566</v>
      </c>
      <c r="AA785" s="454">
        <v>41.328347578347582</v>
      </c>
      <c r="AB785" s="454" t="s">
        <v>16</v>
      </c>
      <c r="AC785" s="455">
        <v>5</v>
      </c>
      <c r="AD785" s="456">
        <v>0.61522077507572104</v>
      </c>
      <c r="AE785" s="456">
        <v>0.75320035478407976</v>
      </c>
      <c r="AF785" s="452">
        <v>66638.36984544</v>
      </c>
      <c r="AG785" s="454">
        <v>14.769666000000001</v>
      </c>
      <c r="AH785" s="452">
        <v>4917</v>
      </c>
      <c r="AI785" s="454">
        <v>1.0897868934797965</v>
      </c>
      <c r="AJ785" s="452">
        <v>144012</v>
      </c>
      <c r="AK785" s="454">
        <v>182673.65200371799</v>
      </c>
      <c r="AL785" s="454">
        <v>1738.3128940270724</v>
      </c>
      <c r="AM785" s="454">
        <v>607.93445892707643</v>
      </c>
      <c r="AN785" s="452">
        <v>2346.2473529541489</v>
      </c>
      <c r="AP785" s="13"/>
      <c r="AQ785" s="13"/>
      <c r="AR785" s="13"/>
    </row>
    <row r="786" spans="1:44" x14ac:dyDescent="0.25">
      <c r="A786" t="s">
        <v>34</v>
      </c>
      <c r="B786" s="112" t="s">
        <v>2112</v>
      </c>
      <c r="C786" s="59" t="s">
        <v>2113</v>
      </c>
      <c r="D786" s="59">
        <v>5249</v>
      </c>
      <c r="E786" s="60">
        <v>4789</v>
      </c>
      <c r="F786" s="60">
        <v>5861</v>
      </c>
      <c r="G786" s="61">
        <v>77</v>
      </c>
      <c r="H786" s="60">
        <f t="shared" si="28"/>
        <v>218</v>
      </c>
      <c r="I786" s="60">
        <f t="shared" si="29"/>
        <v>63</v>
      </c>
      <c r="J786" s="62">
        <v>549.78</v>
      </c>
      <c r="K786" s="63">
        <v>8.7107570300847623</v>
      </c>
      <c r="L786" s="63" t="s">
        <v>2114</v>
      </c>
      <c r="M786" s="64">
        <v>1210</v>
      </c>
      <c r="N786" s="65">
        <v>-9.0130555555555549</v>
      </c>
      <c r="O786" s="65">
        <v>-78.138055555555567</v>
      </c>
      <c r="P786" s="66" t="s">
        <v>38</v>
      </c>
      <c r="Q786" s="67"/>
      <c r="R786" s="68"/>
      <c r="S786" s="69">
        <v>126</v>
      </c>
      <c r="T786" s="66" t="s">
        <v>23</v>
      </c>
      <c r="U786" s="61">
        <v>77</v>
      </c>
      <c r="V786" s="70">
        <v>72</v>
      </c>
      <c r="W786" s="70">
        <v>2</v>
      </c>
      <c r="X786" s="71">
        <v>2.7777777777777777</v>
      </c>
      <c r="Y786" s="70">
        <v>35</v>
      </c>
      <c r="Z786" s="72">
        <v>24.543946932006634</v>
      </c>
      <c r="AA786" s="72">
        <v>41.904761904761905</v>
      </c>
      <c r="AB786" s="72" t="s">
        <v>16</v>
      </c>
      <c r="AC786" s="73" t="s">
        <v>39</v>
      </c>
      <c r="AD786" s="373">
        <v>0.38305402004703104</v>
      </c>
      <c r="AE786" s="373" t="s">
        <v>16</v>
      </c>
      <c r="AF786" s="70">
        <v>2120.0004104700001</v>
      </c>
      <c r="AG786" s="72">
        <v>44.268123000000003</v>
      </c>
      <c r="AH786" s="70">
        <v>232</v>
      </c>
      <c r="AI786" s="72">
        <v>4.8392099999999996</v>
      </c>
      <c r="AJ786" s="70">
        <v>1574</v>
      </c>
      <c r="AK786" s="72">
        <v>1553.1403077109999</v>
      </c>
      <c r="AL786" s="72">
        <v>1036.7645959490501</v>
      </c>
      <c r="AM786" s="72">
        <v>671.658260597202</v>
      </c>
      <c r="AN786" s="70">
        <v>1708.4228565462522</v>
      </c>
      <c r="AP786" s="13"/>
      <c r="AQ786" s="13"/>
      <c r="AR786" s="13"/>
    </row>
    <row r="787" spans="1:44" x14ac:dyDescent="0.25">
      <c r="A787" t="s">
        <v>34</v>
      </c>
      <c r="B787" s="112" t="s">
        <v>2115</v>
      </c>
      <c r="C787" s="59" t="s">
        <v>2116</v>
      </c>
      <c r="D787" s="59">
        <v>223287</v>
      </c>
      <c r="E787" s="60">
        <v>213872</v>
      </c>
      <c r="F787" s="60">
        <v>250000</v>
      </c>
      <c r="G787" s="61">
        <v>2998</v>
      </c>
      <c r="H787" s="60">
        <f t="shared" si="28"/>
        <v>5633</v>
      </c>
      <c r="I787" s="60">
        <f t="shared" si="29"/>
        <v>1362</v>
      </c>
      <c r="J787" s="62">
        <v>1461.44</v>
      </c>
      <c r="K787" s="63">
        <v>146.3433326034596</v>
      </c>
      <c r="L787" s="63" t="s">
        <v>2111</v>
      </c>
      <c r="M787" s="64">
        <v>52</v>
      </c>
      <c r="N787" s="65">
        <v>-9.0416666666666661</v>
      </c>
      <c r="O787" s="65">
        <v>-78.60777777777777</v>
      </c>
      <c r="P787" s="66" t="s">
        <v>41</v>
      </c>
      <c r="Q787" s="67"/>
      <c r="R787" s="68"/>
      <c r="S787" s="69">
        <v>78</v>
      </c>
      <c r="T787" s="66" t="s">
        <v>23</v>
      </c>
      <c r="U787" s="61">
        <v>2998</v>
      </c>
      <c r="V787" s="70">
        <v>3355</v>
      </c>
      <c r="W787" s="70">
        <v>161</v>
      </c>
      <c r="X787" s="71">
        <v>4.7988077496274224</v>
      </c>
      <c r="Y787" s="70">
        <v>2855</v>
      </c>
      <c r="Z787" s="72">
        <v>8.9145652357257319</v>
      </c>
      <c r="AA787" s="72">
        <v>35.709549071618035</v>
      </c>
      <c r="AB787" s="72" t="s">
        <v>16</v>
      </c>
      <c r="AC787" s="73" t="s">
        <v>39</v>
      </c>
      <c r="AD787" s="373">
        <v>0.61382808976108261</v>
      </c>
      <c r="AE787" s="373" t="s">
        <v>16</v>
      </c>
      <c r="AF787" s="70">
        <v>33675.256395679993</v>
      </c>
      <c r="AG787" s="72">
        <v>15.745518999999998</v>
      </c>
      <c r="AH787" s="70">
        <v>1729</v>
      </c>
      <c r="AI787" s="72">
        <v>0.80827400000000005</v>
      </c>
      <c r="AJ787" s="70">
        <v>78845</v>
      </c>
      <c r="AK787" s="72">
        <v>85919.031453076866</v>
      </c>
      <c r="AL787" s="72">
        <v>1055.0592011300209</v>
      </c>
      <c r="AM787" s="72">
        <v>420.13864337611119</v>
      </c>
      <c r="AN787" s="70">
        <v>1475.1978445061322</v>
      </c>
      <c r="AP787" s="13"/>
      <c r="AQ787" s="13"/>
      <c r="AR787" s="13"/>
    </row>
    <row r="788" spans="1:44" x14ac:dyDescent="0.25">
      <c r="A788" t="s">
        <v>34</v>
      </c>
      <c r="B788" s="112" t="s">
        <v>2117</v>
      </c>
      <c r="C788" s="59" t="s">
        <v>2118</v>
      </c>
      <c r="D788" s="59">
        <v>15305</v>
      </c>
      <c r="E788" s="60">
        <v>16653</v>
      </c>
      <c r="F788" s="60">
        <v>18287</v>
      </c>
      <c r="G788" s="61">
        <v>248</v>
      </c>
      <c r="H788" s="60">
        <f t="shared" si="28"/>
        <v>309</v>
      </c>
      <c r="I788" s="414" t="str">
        <f t="shared" si="29"/>
        <v>-</v>
      </c>
      <c r="J788" s="62">
        <v>9.2100000000000009</v>
      </c>
      <c r="K788" s="63">
        <v>1808.1433224755699</v>
      </c>
      <c r="L788" s="63" t="s">
        <v>2119</v>
      </c>
      <c r="M788" s="64">
        <v>31</v>
      </c>
      <c r="N788" s="65">
        <v>-9.0230555555555565</v>
      </c>
      <c r="O788" s="65">
        <v>-78.61611111111111</v>
      </c>
      <c r="P788" s="66" t="s">
        <v>694</v>
      </c>
      <c r="Q788" s="67"/>
      <c r="R788" s="68"/>
      <c r="S788" s="69">
        <v>1</v>
      </c>
      <c r="T788" s="66" t="s">
        <v>23</v>
      </c>
      <c r="U788" s="61">
        <v>248</v>
      </c>
      <c r="V788" s="70">
        <v>269</v>
      </c>
      <c r="W788" s="70">
        <v>14</v>
      </c>
      <c r="X788" s="71">
        <v>5.2044609665427508</v>
      </c>
      <c r="Y788" s="70">
        <v>251</v>
      </c>
      <c r="Z788" s="72">
        <v>6.3302752293577988</v>
      </c>
      <c r="AA788" s="72">
        <v>47.521865889212826</v>
      </c>
      <c r="AB788" s="72" t="s">
        <v>16</v>
      </c>
      <c r="AC788" s="73" t="s">
        <v>39</v>
      </c>
      <c r="AD788" s="373">
        <v>0.57671763151006672</v>
      </c>
      <c r="AE788" s="373" t="s">
        <v>16</v>
      </c>
      <c r="AF788" s="70">
        <v>3245.8860224700002</v>
      </c>
      <c r="AG788" s="72">
        <v>19.491299000000001</v>
      </c>
      <c r="AH788" s="70">
        <v>278</v>
      </c>
      <c r="AI788" s="72">
        <v>1.6710560000000001</v>
      </c>
      <c r="AJ788" s="70">
        <v>4808</v>
      </c>
      <c r="AK788" s="72">
        <v>6084.6084243740006</v>
      </c>
      <c r="AL788" s="72">
        <v>342.4294787725936</v>
      </c>
      <c r="AM788" s="72">
        <v>757.86350627514582</v>
      </c>
      <c r="AN788" s="70">
        <v>1100.2929850477392</v>
      </c>
      <c r="AP788" s="13"/>
      <c r="AQ788" s="13"/>
      <c r="AR788" s="13"/>
    </row>
    <row r="789" spans="1:44" x14ac:dyDescent="0.25">
      <c r="A789" t="s">
        <v>34</v>
      </c>
      <c r="B789" s="112" t="s">
        <v>2120</v>
      </c>
      <c r="C789" s="59" t="s">
        <v>2121</v>
      </c>
      <c r="D789" s="59">
        <v>4046</v>
      </c>
      <c r="E789" s="60">
        <v>3340</v>
      </c>
      <c r="F789" s="60">
        <v>4063</v>
      </c>
      <c r="G789" s="61">
        <v>60</v>
      </c>
      <c r="H789" s="60">
        <f t="shared" si="28"/>
        <v>154</v>
      </c>
      <c r="I789" s="60">
        <f t="shared" si="29"/>
        <v>7</v>
      </c>
      <c r="J789" s="62">
        <v>584.65</v>
      </c>
      <c r="K789" s="63">
        <v>5.7128196356794669</v>
      </c>
      <c r="L789" s="63" t="s">
        <v>2122</v>
      </c>
      <c r="M789" s="64">
        <v>2731</v>
      </c>
      <c r="N789" s="65">
        <v>-8.7602777777777785</v>
      </c>
      <c r="O789" s="65">
        <v>-78.061388888888885</v>
      </c>
      <c r="P789" s="66" t="s">
        <v>68</v>
      </c>
      <c r="Q789" s="67"/>
      <c r="R789" s="68"/>
      <c r="S789" s="69">
        <v>106</v>
      </c>
      <c r="T789" s="66" t="s">
        <v>23</v>
      </c>
      <c r="U789" s="61">
        <v>60</v>
      </c>
      <c r="V789" s="70">
        <v>54</v>
      </c>
      <c r="W789" s="70">
        <v>3</v>
      </c>
      <c r="X789" s="71">
        <v>5.5555555555555554</v>
      </c>
      <c r="Y789" s="70">
        <v>23</v>
      </c>
      <c r="Z789" s="72">
        <v>25.496688741721858</v>
      </c>
      <c r="AA789" s="72">
        <v>33.333333333333329</v>
      </c>
      <c r="AB789" s="72" t="s">
        <v>16</v>
      </c>
      <c r="AC789" s="73" t="s">
        <v>39</v>
      </c>
      <c r="AD789" s="373">
        <v>0.31015607148766944</v>
      </c>
      <c r="AE789" s="373" t="s">
        <v>16</v>
      </c>
      <c r="AF789" s="70">
        <v>1859.8155399999998</v>
      </c>
      <c r="AG789" s="72">
        <v>55.683099999999996</v>
      </c>
      <c r="AH789" s="70">
        <v>554</v>
      </c>
      <c r="AI789" s="72">
        <v>16.588290000000001</v>
      </c>
      <c r="AJ789" s="70">
        <v>1090</v>
      </c>
      <c r="AK789" s="72">
        <v>923.91619587800085</v>
      </c>
      <c r="AL789" s="72">
        <v>1676.3042185628744</v>
      </c>
      <c r="AM789" s="72">
        <v>600.05500898203593</v>
      </c>
      <c r="AN789" s="70">
        <v>2276.3592275449105</v>
      </c>
      <c r="AP789" s="13"/>
      <c r="AQ789" s="13"/>
      <c r="AR789" s="13"/>
    </row>
    <row r="790" spans="1:44" x14ac:dyDescent="0.25">
      <c r="A790" t="s">
        <v>34</v>
      </c>
      <c r="B790" s="112" t="s">
        <v>2123</v>
      </c>
      <c r="C790" s="59" t="s">
        <v>2124</v>
      </c>
      <c r="D790" s="59">
        <v>7850</v>
      </c>
      <c r="E790" s="60">
        <v>8311</v>
      </c>
      <c r="F790" s="60">
        <v>9552</v>
      </c>
      <c r="G790" s="61">
        <v>143</v>
      </c>
      <c r="H790" s="60">
        <f t="shared" si="28"/>
        <v>193</v>
      </c>
      <c r="I790" s="60">
        <f t="shared" si="29"/>
        <v>39</v>
      </c>
      <c r="J790" s="62">
        <v>359.35</v>
      </c>
      <c r="K790" s="63">
        <v>23.127869764853205</v>
      </c>
      <c r="L790" s="63" t="s">
        <v>2125</v>
      </c>
      <c r="M790" s="64">
        <v>504</v>
      </c>
      <c r="N790" s="65">
        <v>-9.1388888888888893</v>
      </c>
      <c r="O790" s="65">
        <v>-78.183333333333337</v>
      </c>
      <c r="P790" s="66" t="s">
        <v>75</v>
      </c>
      <c r="Q790" s="67"/>
      <c r="R790" s="68"/>
      <c r="S790" s="69">
        <v>66</v>
      </c>
      <c r="T790" s="66" t="s">
        <v>23</v>
      </c>
      <c r="U790" s="61">
        <v>143</v>
      </c>
      <c r="V790" s="70">
        <v>169</v>
      </c>
      <c r="W790" s="70">
        <v>7</v>
      </c>
      <c r="X790" s="71">
        <v>4.1420118343195274</v>
      </c>
      <c r="Y790" s="70">
        <v>128</v>
      </c>
      <c r="Z790" s="72">
        <v>13.885898815931109</v>
      </c>
      <c r="AA790" s="72">
        <v>30.894308943089431</v>
      </c>
      <c r="AB790" s="72" t="s">
        <v>16</v>
      </c>
      <c r="AC790" s="73" t="s">
        <v>16</v>
      </c>
      <c r="AD790" s="373">
        <v>0.42598474822479943</v>
      </c>
      <c r="AE790" s="373" t="s">
        <v>16</v>
      </c>
      <c r="AF790" s="70">
        <v>1668.9391405699998</v>
      </c>
      <c r="AG790" s="72">
        <v>20.081086999999997</v>
      </c>
      <c r="AH790" s="70">
        <v>355</v>
      </c>
      <c r="AI790" s="72">
        <v>4.2659409999999998</v>
      </c>
      <c r="AJ790" s="70">
        <v>2803</v>
      </c>
      <c r="AK790" s="72">
        <v>2781.1565725049995</v>
      </c>
      <c r="AL790" s="72">
        <v>492.87478281795211</v>
      </c>
      <c r="AM790" s="72">
        <v>1274.3800878353991</v>
      </c>
      <c r="AN790" s="70">
        <v>1767.254870653351</v>
      </c>
      <c r="AP790" s="13"/>
      <c r="AQ790" s="13"/>
      <c r="AR790" s="13"/>
    </row>
    <row r="791" spans="1:44" x14ac:dyDescent="0.25">
      <c r="A791" t="s">
        <v>34</v>
      </c>
      <c r="B791" s="112" t="s">
        <v>2126</v>
      </c>
      <c r="C791" s="59" t="s">
        <v>2127</v>
      </c>
      <c r="D791" s="59">
        <v>14277</v>
      </c>
      <c r="E791" s="60">
        <v>14413</v>
      </c>
      <c r="F791" s="60">
        <v>15496</v>
      </c>
      <c r="G791" s="61">
        <v>227</v>
      </c>
      <c r="H791" s="60">
        <f t="shared" si="28"/>
        <v>407</v>
      </c>
      <c r="I791" s="60">
        <f t="shared" si="29"/>
        <v>88</v>
      </c>
      <c r="J791" s="62">
        <v>458.24</v>
      </c>
      <c r="K791" s="63">
        <v>31.452950418994412</v>
      </c>
      <c r="L791" s="63" t="s">
        <v>2128</v>
      </c>
      <c r="M791" s="64">
        <v>159</v>
      </c>
      <c r="N791" s="65">
        <v>-9.1727777777777764</v>
      </c>
      <c r="O791" s="65">
        <v>-78.360833333333332</v>
      </c>
      <c r="P791" s="66" t="s">
        <v>75</v>
      </c>
      <c r="Q791" s="67"/>
      <c r="R791" s="68"/>
      <c r="S791" s="69">
        <v>31</v>
      </c>
      <c r="T791" s="66" t="s">
        <v>23</v>
      </c>
      <c r="U791" s="61">
        <v>227</v>
      </c>
      <c r="V791" s="70">
        <v>210</v>
      </c>
      <c r="W791" s="70">
        <v>11</v>
      </c>
      <c r="X791" s="71">
        <v>5.2380952380952381</v>
      </c>
      <c r="Y791" s="70">
        <v>169</v>
      </c>
      <c r="Z791" s="72">
        <v>11.611917494270434</v>
      </c>
      <c r="AA791" s="72">
        <v>34.042553191489361</v>
      </c>
      <c r="AB791" s="72" t="s">
        <v>16</v>
      </c>
      <c r="AC791" s="73" t="s">
        <v>16</v>
      </c>
      <c r="AD791" s="373">
        <v>0.56882066907278594</v>
      </c>
      <c r="AE791" s="373" t="s">
        <v>16</v>
      </c>
      <c r="AF791" s="70">
        <v>2842.0037676800002</v>
      </c>
      <c r="AG791" s="72">
        <v>19.718336000000001</v>
      </c>
      <c r="AH791" s="70">
        <v>476</v>
      </c>
      <c r="AI791" s="72">
        <v>3.3060200000000002</v>
      </c>
      <c r="AJ791" s="70">
        <v>5147</v>
      </c>
      <c r="AK791" s="72">
        <v>5500.1164339960005</v>
      </c>
      <c r="AL791" s="72">
        <v>556.92468812877257</v>
      </c>
      <c r="AM791" s="72">
        <v>377.60597724276698</v>
      </c>
      <c r="AN791" s="70">
        <v>934.5306653715395</v>
      </c>
      <c r="AP791" s="13"/>
      <c r="AQ791" s="13"/>
      <c r="AR791" s="13"/>
    </row>
    <row r="792" spans="1:44" x14ac:dyDescent="0.25">
      <c r="A792" t="s">
        <v>34</v>
      </c>
      <c r="B792" s="112" t="s">
        <v>2129</v>
      </c>
      <c r="C792" s="59" t="s">
        <v>2130</v>
      </c>
      <c r="D792" s="59">
        <v>115669</v>
      </c>
      <c r="E792" s="60">
        <v>163579</v>
      </c>
      <c r="F792" s="60">
        <v>152518</v>
      </c>
      <c r="G792" s="61">
        <v>2689</v>
      </c>
      <c r="H792" s="60">
        <f t="shared" si="28"/>
        <v>1713</v>
      </c>
      <c r="I792" s="60">
        <f t="shared" si="29"/>
        <v>956</v>
      </c>
      <c r="J792" s="62">
        <v>389.73</v>
      </c>
      <c r="K792" s="63">
        <v>419.72391142585889</v>
      </c>
      <c r="L792" s="63" t="s">
        <v>933</v>
      </c>
      <c r="M792" s="64">
        <v>40</v>
      </c>
      <c r="N792" s="65">
        <v>-9.1286111111111108</v>
      </c>
      <c r="O792" s="65">
        <v>-78.530833333333334</v>
      </c>
      <c r="P792" s="66" t="s">
        <v>41</v>
      </c>
      <c r="Q792" s="67"/>
      <c r="R792" s="68"/>
      <c r="S792" s="69">
        <v>24</v>
      </c>
      <c r="T792" s="66" t="s">
        <v>23</v>
      </c>
      <c r="U792" s="61">
        <v>2689</v>
      </c>
      <c r="V792" s="70">
        <v>2154</v>
      </c>
      <c r="W792" s="70">
        <v>125</v>
      </c>
      <c r="X792" s="71">
        <v>5.8031569173630455</v>
      </c>
      <c r="Y792" s="70">
        <v>1743</v>
      </c>
      <c r="Z792" s="72">
        <v>7.5543797766019996</v>
      </c>
      <c r="AA792" s="72">
        <v>57.099999999999994</v>
      </c>
      <c r="AB792" s="72" t="s">
        <v>16</v>
      </c>
      <c r="AC792" s="73" t="s">
        <v>39</v>
      </c>
      <c r="AD792" s="373">
        <v>0.64595980960569077</v>
      </c>
      <c r="AE792" s="373" t="s">
        <v>16</v>
      </c>
      <c r="AF792" s="70">
        <v>16203.927994669999</v>
      </c>
      <c r="AG792" s="72">
        <v>9.9058729999999997</v>
      </c>
      <c r="AH792" s="70">
        <v>356</v>
      </c>
      <c r="AI792" s="72">
        <v>0.217695</v>
      </c>
      <c r="AJ792" s="70">
        <v>41253</v>
      </c>
      <c r="AK792" s="72">
        <v>69228.990281537102</v>
      </c>
      <c r="AL792" s="72">
        <v>990.07471405253648</v>
      </c>
      <c r="AM792" s="72">
        <v>571.03145513788434</v>
      </c>
      <c r="AN792" s="70">
        <v>1561.106169190421</v>
      </c>
      <c r="AP792" s="13"/>
      <c r="AQ792" s="13"/>
      <c r="AR792" s="13"/>
    </row>
    <row r="793" spans="1:44" x14ac:dyDescent="0.25">
      <c r="A793" t="s">
        <v>34</v>
      </c>
      <c r="B793" s="112" t="s">
        <v>2131</v>
      </c>
      <c r="C793" s="59" t="s">
        <v>2132</v>
      </c>
      <c r="D793" s="59">
        <v>4353</v>
      </c>
      <c r="E793" s="60">
        <v>4921</v>
      </c>
      <c r="F793" s="60">
        <v>5255</v>
      </c>
      <c r="G793" s="61">
        <v>89</v>
      </c>
      <c r="H793" s="60">
        <f t="shared" si="28"/>
        <v>95</v>
      </c>
      <c r="I793" s="60">
        <f t="shared" si="29"/>
        <v>33</v>
      </c>
      <c r="J793" s="62">
        <v>153.97999999999999</v>
      </c>
      <c r="K793" s="63">
        <v>31.958695934536955</v>
      </c>
      <c r="L793" s="63" t="s">
        <v>2133</v>
      </c>
      <c r="M793" s="64">
        <v>17</v>
      </c>
      <c r="N793" s="65">
        <v>-9.2622222222222224</v>
      </c>
      <c r="O793" s="65">
        <v>-78.495833333333337</v>
      </c>
      <c r="P793" s="66" t="s">
        <v>52</v>
      </c>
      <c r="Q793" s="67"/>
      <c r="R793" s="68"/>
      <c r="S793" s="69">
        <v>11</v>
      </c>
      <c r="T793" s="66" t="s">
        <v>23</v>
      </c>
      <c r="U793" s="61">
        <v>89</v>
      </c>
      <c r="V793" s="70">
        <v>73</v>
      </c>
      <c r="W793" s="70">
        <v>2</v>
      </c>
      <c r="X793" s="71">
        <v>2.7397260273972601</v>
      </c>
      <c r="Y793" s="70">
        <v>50</v>
      </c>
      <c r="Z793" s="72">
        <v>7.2289156626506017</v>
      </c>
      <c r="AA793" s="72">
        <v>30.64516129032258</v>
      </c>
      <c r="AB793" s="72" t="s">
        <v>16</v>
      </c>
      <c r="AC793" s="73" t="s">
        <v>16</v>
      </c>
      <c r="AD793" s="373">
        <v>0.55753704676939142</v>
      </c>
      <c r="AE793" s="373" t="s">
        <v>16</v>
      </c>
      <c r="AF793" s="70">
        <v>1056.0701223799999</v>
      </c>
      <c r="AG793" s="72">
        <v>21.460477999999998</v>
      </c>
      <c r="AH793" s="70">
        <v>245</v>
      </c>
      <c r="AI793" s="72">
        <v>4.9686669999999999</v>
      </c>
      <c r="AJ793" s="70">
        <v>1690</v>
      </c>
      <c r="AK793" s="72">
        <v>1917.1022466549998</v>
      </c>
      <c r="AL793" s="72">
        <v>603.4930522251575</v>
      </c>
      <c r="AM793" s="72">
        <v>1394.1995570006097</v>
      </c>
      <c r="AN793" s="70">
        <v>1997.6926092257675</v>
      </c>
      <c r="AP793" s="13"/>
      <c r="AQ793" s="13"/>
      <c r="AR793" s="13"/>
    </row>
    <row r="794" spans="1:44" x14ac:dyDescent="0.25">
      <c r="A794" t="s">
        <v>34</v>
      </c>
      <c r="B794" s="112" t="s">
        <v>2134</v>
      </c>
      <c r="C794" s="59" t="s">
        <v>2110</v>
      </c>
      <c r="D794" s="59">
        <v>18539</v>
      </c>
      <c r="E794" s="60">
        <v>21306</v>
      </c>
      <c r="F794" s="60">
        <v>34877</v>
      </c>
      <c r="G794" s="61">
        <v>382</v>
      </c>
      <c r="H794" s="60">
        <f t="shared" si="28"/>
        <v>561</v>
      </c>
      <c r="I794" s="60">
        <f t="shared" si="29"/>
        <v>94</v>
      </c>
      <c r="J794" s="62">
        <v>42.23</v>
      </c>
      <c r="K794" s="63">
        <v>504.5228510537533</v>
      </c>
      <c r="L794" s="63" t="s">
        <v>2135</v>
      </c>
      <c r="M794" s="64">
        <v>35</v>
      </c>
      <c r="N794" s="65">
        <v>-8.9877777777777776</v>
      </c>
      <c r="O794" s="65">
        <v>-78.613055555555547</v>
      </c>
      <c r="P794" s="66" t="s">
        <v>694</v>
      </c>
      <c r="Q794" s="67"/>
      <c r="R794" s="68"/>
      <c r="S794" s="69">
        <v>20</v>
      </c>
      <c r="T794" s="66" t="s">
        <v>23</v>
      </c>
      <c r="U794" s="61">
        <v>382</v>
      </c>
      <c r="V794" s="70">
        <v>550</v>
      </c>
      <c r="W794" s="70">
        <v>25</v>
      </c>
      <c r="X794" s="71">
        <v>4.5454545454545459</v>
      </c>
      <c r="Y794" s="70">
        <v>318</v>
      </c>
      <c r="Z794" s="72">
        <v>8.1173594132029336</v>
      </c>
      <c r="AA794" s="72">
        <v>44.53125</v>
      </c>
      <c r="AB794" s="72" t="s">
        <v>16</v>
      </c>
      <c r="AC794" s="73" t="s">
        <v>16</v>
      </c>
      <c r="AD794" s="373">
        <v>0.57514163963141662</v>
      </c>
      <c r="AE794" s="373" t="s">
        <v>16</v>
      </c>
      <c r="AF794" s="70">
        <v>4232.5934991000004</v>
      </c>
      <c r="AG794" s="72">
        <v>19.865735000000001</v>
      </c>
      <c r="AH794" s="70">
        <v>651</v>
      </c>
      <c r="AI794" s="72">
        <v>3.0556670000000001</v>
      </c>
      <c r="AJ794" s="70">
        <v>6802</v>
      </c>
      <c r="AK794" s="72">
        <v>8765.5900879850124</v>
      </c>
      <c r="AL794" s="72">
        <v>1484.5165727963956</v>
      </c>
      <c r="AM794" s="72">
        <v>394.7689552238806</v>
      </c>
      <c r="AN794" s="70">
        <v>1879.2855280202759</v>
      </c>
      <c r="AP794" s="13"/>
      <c r="AQ794" s="13"/>
      <c r="AR794" s="13"/>
    </row>
    <row r="795" spans="1:44" x14ac:dyDescent="0.25">
      <c r="A795" t="s">
        <v>30</v>
      </c>
      <c r="B795" s="127" t="s">
        <v>2136</v>
      </c>
      <c r="C795" s="441" t="s">
        <v>2137</v>
      </c>
      <c r="D795" s="441">
        <v>31771</v>
      </c>
      <c r="E795" s="442">
        <v>28686</v>
      </c>
      <c r="F795" s="442">
        <v>32273</v>
      </c>
      <c r="G795" s="443">
        <v>508</v>
      </c>
      <c r="H795" s="442">
        <f t="shared" si="28"/>
        <v>914</v>
      </c>
      <c r="I795" s="442">
        <f t="shared" si="29"/>
        <v>379</v>
      </c>
      <c r="J795" s="444">
        <v>1455.97</v>
      </c>
      <c r="K795" s="445">
        <v>19.702329031504771</v>
      </c>
      <c r="L795" s="445" t="s">
        <v>2138</v>
      </c>
      <c r="M795" s="446">
        <v>2767</v>
      </c>
      <c r="N795" s="447">
        <v>-8.5544444444444458</v>
      </c>
      <c r="O795" s="447">
        <v>-77.630833333333328</v>
      </c>
      <c r="P795" s="448" t="s">
        <v>16</v>
      </c>
      <c r="Q795" s="449"/>
      <c r="R795" s="450">
        <v>10</v>
      </c>
      <c r="S795" s="451">
        <v>324</v>
      </c>
      <c r="T795" s="448" t="s">
        <v>23</v>
      </c>
      <c r="U795" s="443">
        <v>508</v>
      </c>
      <c r="V795" s="452">
        <v>443</v>
      </c>
      <c r="W795" s="452">
        <v>39</v>
      </c>
      <c r="X795" s="453">
        <v>8.8036117381489838</v>
      </c>
      <c r="Y795" s="452">
        <v>157</v>
      </c>
      <c r="Z795" s="454">
        <v>30.232558139534881</v>
      </c>
      <c r="AA795" s="454">
        <v>39.253852392538526</v>
      </c>
      <c r="AB795" s="454" t="s">
        <v>16</v>
      </c>
      <c r="AC795" s="455">
        <v>5</v>
      </c>
      <c r="AD795" s="456">
        <v>0.31432354562866255</v>
      </c>
      <c r="AE795" s="456">
        <v>0.69773499982354359</v>
      </c>
      <c r="AF795" s="452">
        <v>14610.888227039999</v>
      </c>
      <c r="AG795" s="454">
        <v>50.933863999999993</v>
      </c>
      <c r="AH795" s="452">
        <v>2493</v>
      </c>
      <c r="AI795" s="454">
        <v>8.6909883179350516</v>
      </c>
      <c r="AJ795" s="452">
        <v>8288</v>
      </c>
      <c r="AK795" s="454">
        <v>6452.7566611880002</v>
      </c>
      <c r="AL795" s="454">
        <v>2508.1621446001541</v>
      </c>
      <c r="AM795" s="454">
        <v>1601.1694188802899</v>
      </c>
      <c r="AN795" s="452">
        <v>4109.3315634804439</v>
      </c>
      <c r="AP795" s="13"/>
      <c r="AQ795" s="13"/>
      <c r="AR795" s="13"/>
    </row>
    <row r="796" spans="1:44" x14ac:dyDescent="0.25">
      <c r="A796" t="s">
        <v>34</v>
      </c>
      <c r="B796" s="112" t="s">
        <v>2139</v>
      </c>
      <c r="C796" s="59" t="s">
        <v>2140</v>
      </c>
      <c r="D796" s="59">
        <v>2066</v>
      </c>
      <c r="E796" s="60">
        <v>1695</v>
      </c>
      <c r="F796" s="60">
        <v>1916</v>
      </c>
      <c r="G796" s="61">
        <v>38</v>
      </c>
      <c r="H796" s="60">
        <f t="shared" si="28"/>
        <v>31</v>
      </c>
      <c r="I796" s="60">
        <f t="shared" si="29"/>
        <v>6</v>
      </c>
      <c r="J796" s="62">
        <v>153.04</v>
      </c>
      <c r="K796" s="63">
        <v>11.075535807631992</v>
      </c>
      <c r="L796" s="63" t="s">
        <v>2141</v>
      </c>
      <c r="M796" s="64">
        <v>3147</v>
      </c>
      <c r="N796" s="65">
        <v>-8.3261111111111106</v>
      </c>
      <c r="O796" s="65">
        <v>-77.581944444444446</v>
      </c>
      <c r="P796" s="66" t="s">
        <v>45</v>
      </c>
      <c r="Q796" s="67"/>
      <c r="R796" s="68"/>
      <c r="S796" s="69">
        <v>14</v>
      </c>
      <c r="T796" s="66" t="s">
        <v>23</v>
      </c>
      <c r="U796" s="61">
        <v>38</v>
      </c>
      <c r="V796" s="70">
        <v>26</v>
      </c>
      <c r="W796" s="70">
        <v>3</v>
      </c>
      <c r="X796" s="71">
        <v>11.538461538461538</v>
      </c>
      <c r="Y796" s="70">
        <v>4</v>
      </c>
      <c r="Z796" s="72">
        <v>28.819444444444443</v>
      </c>
      <c r="AA796" s="72">
        <v>53.01204819277109</v>
      </c>
      <c r="AB796" s="72" t="s">
        <v>16</v>
      </c>
      <c r="AC796" s="73" t="s">
        <v>16</v>
      </c>
      <c r="AD796" s="373">
        <v>0.24244543517924985</v>
      </c>
      <c r="AE796" s="373" t="s">
        <v>16</v>
      </c>
      <c r="AF796" s="70">
        <v>1100.6572673999999</v>
      </c>
      <c r="AG796" s="72">
        <v>64.935531999999995</v>
      </c>
      <c r="AH796" s="70">
        <v>147</v>
      </c>
      <c r="AI796" s="72">
        <v>8.6772869999999998</v>
      </c>
      <c r="AJ796" s="70">
        <v>476</v>
      </c>
      <c r="AK796" s="72">
        <v>323.69306219000003</v>
      </c>
      <c r="AL796" s="72">
        <v>585.17027138643073</v>
      </c>
      <c r="AM796" s="72">
        <v>1559.5025958702065</v>
      </c>
      <c r="AN796" s="70">
        <v>2144.6728672566369</v>
      </c>
      <c r="AP796" s="13"/>
      <c r="AQ796" s="13"/>
      <c r="AR796" s="13"/>
    </row>
    <row r="797" spans="1:44" x14ac:dyDescent="0.25">
      <c r="A797" t="s">
        <v>34</v>
      </c>
      <c r="B797" s="112" t="s">
        <v>2142</v>
      </c>
      <c r="C797" s="59" t="s">
        <v>2143</v>
      </c>
      <c r="D797" s="59">
        <v>908</v>
      </c>
      <c r="E797" s="60">
        <v>567</v>
      </c>
      <c r="F797" s="60">
        <v>642</v>
      </c>
      <c r="G797" s="61">
        <v>6</v>
      </c>
      <c r="H797" s="60">
        <f t="shared" si="28"/>
        <v>33</v>
      </c>
      <c r="I797" s="60">
        <f t="shared" si="29"/>
        <v>8</v>
      </c>
      <c r="J797" s="62">
        <v>80.709999999999994</v>
      </c>
      <c r="K797" s="63">
        <v>7.0251517779705122</v>
      </c>
      <c r="L797" s="63" t="s">
        <v>2144</v>
      </c>
      <c r="M797" s="64">
        <v>3197</v>
      </c>
      <c r="N797" s="65">
        <v>-8.4561111111111096</v>
      </c>
      <c r="O797" s="65">
        <v>-77.426666666666677</v>
      </c>
      <c r="P797" s="66" t="s">
        <v>38</v>
      </c>
      <c r="Q797" s="67"/>
      <c r="R797" s="68"/>
      <c r="S797" s="69">
        <v>7</v>
      </c>
      <c r="T797" s="66" t="s">
        <v>23</v>
      </c>
      <c r="U797" s="61">
        <v>6</v>
      </c>
      <c r="V797" s="70">
        <v>7</v>
      </c>
      <c r="W797" s="70">
        <v>1</v>
      </c>
      <c r="X797" s="71">
        <v>14.285714285714285</v>
      </c>
      <c r="Y797" s="70">
        <v>2</v>
      </c>
      <c r="Z797" s="72">
        <v>21.666666666666668</v>
      </c>
      <c r="AA797" s="72">
        <v>30.76923076923077</v>
      </c>
      <c r="AB797" s="72" t="s">
        <v>16</v>
      </c>
      <c r="AC797" s="73" t="s">
        <v>16</v>
      </c>
      <c r="AD797" s="373">
        <v>0.31484800811181335</v>
      </c>
      <c r="AE797" s="373" t="s">
        <v>16</v>
      </c>
      <c r="AF797" s="70">
        <v>316.58065677000002</v>
      </c>
      <c r="AG797" s="72">
        <v>55.834331000000006</v>
      </c>
      <c r="AH797" s="70">
        <v>20</v>
      </c>
      <c r="AI797" s="72">
        <v>3.4485549999999998</v>
      </c>
      <c r="AJ797" s="70">
        <v>145</v>
      </c>
      <c r="AK797" s="72">
        <v>98.269721030999989</v>
      </c>
      <c r="AL797" s="72">
        <v>1163.3089241622577</v>
      </c>
      <c r="AM797" s="72">
        <v>703.45677248677248</v>
      </c>
      <c r="AN797" s="70">
        <v>1866.7656966490299</v>
      </c>
      <c r="AP797" s="13"/>
      <c r="AQ797" s="13"/>
      <c r="AR797" s="13"/>
    </row>
    <row r="798" spans="1:44" x14ac:dyDescent="0.25">
      <c r="A798" t="s">
        <v>34</v>
      </c>
      <c r="B798" s="112" t="s">
        <v>2145</v>
      </c>
      <c r="C798" s="59" t="s">
        <v>2146</v>
      </c>
      <c r="D798" s="59">
        <v>3174</v>
      </c>
      <c r="E798" s="60">
        <v>2936</v>
      </c>
      <c r="F798" s="60">
        <v>2694</v>
      </c>
      <c r="G798" s="61">
        <v>53</v>
      </c>
      <c r="H798" s="60">
        <f t="shared" si="28"/>
        <v>106</v>
      </c>
      <c r="I798" s="60">
        <f t="shared" si="29"/>
        <v>22</v>
      </c>
      <c r="J798" s="62">
        <v>66.959999999999994</v>
      </c>
      <c r="K798" s="63">
        <v>43.847072879330945</v>
      </c>
      <c r="L798" s="63" t="s">
        <v>2147</v>
      </c>
      <c r="M798" s="64">
        <v>3430</v>
      </c>
      <c r="N798" s="65">
        <v>-8.5611111111111118</v>
      </c>
      <c r="O798" s="65">
        <v>-77.653055555555568</v>
      </c>
      <c r="P798" s="66" t="s">
        <v>68</v>
      </c>
      <c r="Q798" s="67"/>
      <c r="R798" s="68"/>
      <c r="S798" s="69">
        <v>48</v>
      </c>
      <c r="T798" s="66" t="s">
        <v>23</v>
      </c>
      <c r="U798" s="61">
        <v>53</v>
      </c>
      <c r="V798" s="70">
        <v>37</v>
      </c>
      <c r="W798" s="70">
        <v>3</v>
      </c>
      <c r="X798" s="71">
        <v>8.1081081081081088</v>
      </c>
      <c r="Y798" s="70">
        <v>8</v>
      </c>
      <c r="Z798" s="72">
        <v>24.545454545454547</v>
      </c>
      <c r="AA798" s="72">
        <v>24.691358024691358</v>
      </c>
      <c r="AB798" s="72" t="s">
        <v>16</v>
      </c>
      <c r="AC798" s="73" t="s">
        <v>39</v>
      </c>
      <c r="AD798" s="373">
        <v>0.22355359992635063</v>
      </c>
      <c r="AE798" s="373" t="s">
        <v>16</v>
      </c>
      <c r="AF798" s="70">
        <v>1413.4798892799997</v>
      </c>
      <c r="AG798" s="72">
        <v>48.143047999999993</v>
      </c>
      <c r="AH798" s="70">
        <v>211</v>
      </c>
      <c r="AI798" s="72">
        <v>7.1964779999999999</v>
      </c>
      <c r="AJ798" s="70">
        <v>955</v>
      </c>
      <c r="AK798" s="72">
        <v>417.68429755999995</v>
      </c>
      <c r="AL798" s="72">
        <v>473.13155653950952</v>
      </c>
      <c r="AM798" s="72">
        <v>1970.911614441417</v>
      </c>
      <c r="AN798" s="70">
        <v>2444.0431709809263</v>
      </c>
      <c r="AP798" s="13"/>
      <c r="AQ798" s="13"/>
      <c r="AR798" s="13"/>
    </row>
    <row r="799" spans="1:44" x14ac:dyDescent="0.25">
      <c r="A799" t="s">
        <v>34</v>
      </c>
      <c r="B799" s="112" t="s">
        <v>2148</v>
      </c>
      <c r="C799" s="59" t="s">
        <v>2149</v>
      </c>
      <c r="D799" s="59">
        <v>1200</v>
      </c>
      <c r="E799" s="60">
        <v>950</v>
      </c>
      <c r="F799" s="60">
        <v>1168</v>
      </c>
      <c r="G799" s="61">
        <v>15</v>
      </c>
      <c r="H799" s="60">
        <f t="shared" si="28"/>
        <v>22</v>
      </c>
      <c r="I799" s="414" t="str">
        <f t="shared" si="29"/>
        <v>-</v>
      </c>
      <c r="J799" s="62">
        <v>173.2</v>
      </c>
      <c r="K799" s="63">
        <v>5.4849884526558892</v>
      </c>
      <c r="L799" s="63" t="s">
        <v>2150</v>
      </c>
      <c r="M799" s="64">
        <v>3157</v>
      </c>
      <c r="N799" s="65">
        <v>-8.3386111111111116</v>
      </c>
      <c r="O799" s="65">
        <v>-77.597499999999997</v>
      </c>
      <c r="P799" s="66" t="s">
        <v>38</v>
      </c>
      <c r="Q799" s="67"/>
      <c r="R799" s="68"/>
      <c r="S799" s="69">
        <v>9</v>
      </c>
      <c r="T799" s="66" t="s">
        <v>23</v>
      </c>
      <c r="U799" s="61">
        <v>15</v>
      </c>
      <c r="V799" s="70">
        <v>7</v>
      </c>
      <c r="W799" s="70">
        <v>1</v>
      </c>
      <c r="X799" s="71">
        <v>14.285714285714285</v>
      </c>
      <c r="Y799" s="70">
        <v>2</v>
      </c>
      <c r="Z799" s="72">
        <v>38.75</v>
      </c>
      <c r="AA799" s="72">
        <v>37.037037037037038</v>
      </c>
      <c r="AB799" s="72" t="s">
        <v>16</v>
      </c>
      <c r="AC799" s="73" t="s">
        <v>16</v>
      </c>
      <c r="AD799" s="373">
        <v>0.29680520581824721</v>
      </c>
      <c r="AE799" s="373" t="s">
        <v>16</v>
      </c>
      <c r="AF799" s="70">
        <v>463.41231799999997</v>
      </c>
      <c r="AG799" s="72">
        <v>48.780243999999996</v>
      </c>
      <c r="AH799" s="70">
        <v>80</v>
      </c>
      <c r="AI799" s="72">
        <v>8.4561980000000005</v>
      </c>
      <c r="AJ799" s="70">
        <v>604</v>
      </c>
      <c r="AK799" s="72">
        <v>171.71875798599999</v>
      </c>
      <c r="AL799" s="72">
        <v>572.67202105263164</v>
      </c>
      <c r="AM799" s="72">
        <v>1616.2805684210527</v>
      </c>
      <c r="AN799" s="70">
        <v>2188.9525894736844</v>
      </c>
      <c r="AP799" s="13"/>
      <c r="AQ799" s="13"/>
      <c r="AR799" s="13"/>
    </row>
    <row r="800" spans="1:44" x14ac:dyDescent="0.25">
      <c r="A800" t="s">
        <v>34</v>
      </c>
      <c r="B800" s="113" t="s">
        <v>2151</v>
      </c>
      <c r="C800" s="59" t="s">
        <v>2152</v>
      </c>
      <c r="D800" s="59">
        <v>4324</v>
      </c>
      <c r="E800" s="60">
        <v>3762</v>
      </c>
      <c r="F800" s="60">
        <v>4151</v>
      </c>
      <c r="G800" s="61">
        <v>77</v>
      </c>
      <c r="H800" s="60">
        <f t="shared" si="28"/>
        <v>121</v>
      </c>
      <c r="I800" s="60">
        <f t="shared" si="29"/>
        <v>43</v>
      </c>
      <c r="J800" s="62">
        <v>287.58</v>
      </c>
      <c r="K800" s="63">
        <v>13.081577300229503</v>
      </c>
      <c r="L800" s="63" t="s">
        <v>2153</v>
      </c>
      <c r="M800" s="64">
        <v>3329</v>
      </c>
      <c r="N800" s="65">
        <v>-8.5347222222222214</v>
      </c>
      <c r="O800" s="65">
        <v>-77.566944444444445</v>
      </c>
      <c r="P800" s="66" t="s">
        <v>68</v>
      </c>
      <c r="Q800" s="67"/>
      <c r="R800" s="68"/>
      <c r="S800" s="69">
        <v>29</v>
      </c>
      <c r="T800" s="66" t="s">
        <v>23</v>
      </c>
      <c r="U800" s="61">
        <v>77</v>
      </c>
      <c r="V800" s="70">
        <v>43</v>
      </c>
      <c r="W800" s="70">
        <v>0</v>
      </c>
      <c r="X800" s="73">
        <v>0</v>
      </c>
      <c r="Y800" s="70">
        <v>15</v>
      </c>
      <c r="Z800" s="72">
        <v>32</v>
      </c>
      <c r="AA800" s="72">
        <v>39.16083916083916</v>
      </c>
      <c r="AB800" s="72" t="s">
        <v>16</v>
      </c>
      <c r="AC800" s="73" t="s">
        <v>39</v>
      </c>
      <c r="AD800" s="373">
        <v>0.26655849011519822</v>
      </c>
      <c r="AE800" s="373" t="s">
        <v>16</v>
      </c>
      <c r="AF800" s="70">
        <v>2264.9434750800001</v>
      </c>
      <c r="AG800" s="72">
        <v>60.205834000000003</v>
      </c>
      <c r="AH800" s="70">
        <v>559</v>
      </c>
      <c r="AI800" s="72">
        <v>14.85562</v>
      </c>
      <c r="AJ800" s="70">
        <v>1918</v>
      </c>
      <c r="AK800" s="72">
        <v>889.77493345600021</v>
      </c>
      <c r="AL800" s="72">
        <v>531.42278841042003</v>
      </c>
      <c r="AM800" s="72">
        <v>936.23561935140867</v>
      </c>
      <c r="AN800" s="70">
        <v>1467.6584077618288</v>
      </c>
      <c r="AP800" s="13"/>
      <c r="AQ800" s="13"/>
      <c r="AR800" s="13"/>
    </row>
    <row r="801" spans="1:44" x14ac:dyDescent="0.25">
      <c r="A801" t="s">
        <v>34</v>
      </c>
      <c r="B801" s="112" t="s">
        <v>2154</v>
      </c>
      <c r="C801" s="59" t="s">
        <v>2155</v>
      </c>
      <c r="D801" s="59">
        <v>2908</v>
      </c>
      <c r="E801" s="60">
        <v>2447</v>
      </c>
      <c r="F801" s="60">
        <v>2763</v>
      </c>
      <c r="G801" s="61">
        <v>30</v>
      </c>
      <c r="H801" s="60">
        <f t="shared" si="28"/>
        <v>89</v>
      </c>
      <c r="I801" s="60">
        <f t="shared" si="29"/>
        <v>38</v>
      </c>
      <c r="J801" s="62">
        <v>146.97999999999999</v>
      </c>
      <c r="K801" s="63">
        <v>16.648523608654241</v>
      </c>
      <c r="L801" s="63" t="s">
        <v>2156</v>
      </c>
      <c r="M801" s="64">
        <v>3035</v>
      </c>
      <c r="N801" s="65">
        <v>-8.3949999999999996</v>
      </c>
      <c r="O801" s="65">
        <v>-77.49111111111111</v>
      </c>
      <c r="P801" s="66" t="s">
        <v>38</v>
      </c>
      <c r="Q801" s="67"/>
      <c r="R801" s="68"/>
      <c r="S801" s="69">
        <v>23</v>
      </c>
      <c r="T801" s="66" t="s">
        <v>23</v>
      </c>
      <c r="U801" s="61">
        <v>30</v>
      </c>
      <c r="V801" s="70">
        <v>36</v>
      </c>
      <c r="W801" s="70">
        <v>4</v>
      </c>
      <c r="X801" s="71">
        <v>11.111111111111111</v>
      </c>
      <c r="Y801" s="70">
        <v>7</v>
      </c>
      <c r="Z801" s="72">
        <v>34.782608695652172</v>
      </c>
      <c r="AA801" s="72">
        <v>40.151515151515149</v>
      </c>
      <c r="AB801" s="72" t="s">
        <v>16</v>
      </c>
      <c r="AC801" s="73" t="s">
        <v>39</v>
      </c>
      <c r="AD801" s="373">
        <v>0.20323202794038253</v>
      </c>
      <c r="AE801" s="373" t="s">
        <v>16</v>
      </c>
      <c r="AF801" s="70">
        <v>1114.5909060700001</v>
      </c>
      <c r="AG801" s="72">
        <v>45.549281000000001</v>
      </c>
      <c r="AH801" s="70">
        <v>170</v>
      </c>
      <c r="AI801" s="72">
        <v>6.9582879999999996</v>
      </c>
      <c r="AJ801" s="70">
        <v>677</v>
      </c>
      <c r="AK801" s="72">
        <v>186.95674562799999</v>
      </c>
      <c r="AL801" s="72">
        <v>543.29055169595426</v>
      </c>
      <c r="AM801" s="72">
        <v>1015.8254270535349</v>
      </c>
      <c r="AN801" s="70">
        <v>1559.1159787494892</v>
      </c>
      <c r="AP801" s="13"/>
      <c r="AQ801" s="13"/>
      <c r="AR801" s="13"/>
    </row>
    <row r="802" spans="1:44" x14ac:dyDescent="0.25">
      <c r="A802" t="s">
        <v>34</v>
      </c>
      <c r="B802" s="112" t="s">
        <v>2157</v>
      </c>
      <c r="C802" s="59" t="s">
        <v>2158</v>
      </c>
      <c r="D802" s="59">
        <v>2871</v>
      </c>
      <c r="E802" s="60">
        <v>2447</v>
      </c>
      <c r="F802" s="60">
        <v>3349</v>
      </c>
      <c r="G802" s="61">
        <v>38</v>
      </c>
      <c r="H802" s="60">
        <f t="shared" si="28"/>
        <v>90</v>
      </c>
      <c r="I802" s="60">
        <f t="shared" si="29"/>
        <v>22</v>
      </c>
      <c r="J802" s="62">
        <v>208.45</v>
      </c>
      <c r="K802" s="63">
        <v>11.739026145358601</v>
      </c>
      <c r="L802" s="63" t="s">
        <v>2159</v>
      </c>
      <c r="M802" s="64">
        <v>3437</v>
      </c>
      <c r="N802" s="65">
        <v>-8.5316666666666681</v>
      </c>
      <c r="O802" s="65">
        <v>-77.665833333333339</v>
      </c>
      <c r="P802" s="66" t="s">
        <v>68</v>
      </c>
      <c r="Q802" s="67"/>
      <c r="R802" s="68"/>
      <c r="S802" s="69">
        <v>48</v>
      </c>
      <c r="T802" s="66" t="s">
        <v>23</v>
      </c>
      <c r="U802" s="61">
        <v>38</v>
      </c>
      <c r="V802" s="70">
        <v>74</v>
      </c>
      <c r="W802" s="70">
        <v>6</v>
      </c>
      <c r="X802" s="71">
        <v>8.1081081081081088</v>
      </c>
      <c r="Y802" s="70">
        <v>11</v>
      </c>
      <c r="Z802" s="72">
        <v>35.502958579881657</v>
      </c>
      <c r="AA802" s="72">
        <v>26.923076923076923</v>
      </c>
      <c r="AB802" s="72" t="s">
        <v>16</v>
      </c>
      <c r="AC802" s="73" t="s">
        <v>39</v>
      </c>
      <c r="AD802" s="373">
        <v>0.2325584263917059</v>
      </c>
      <c r="AE802" s="373" t="s">
        <v>16</v>
      </c>
      <c r="AF802" s="70">
        <v>1451.5107014300002</v>
      </c>
      <c r="AG802" s="72">
        <v>59.317969000000005</v>
      </c>
      <c r="AH802" s="70">
        <v>146</v>
      </c>
      <c r="AI802" s="72">
        <v>5.9643670000000002</v>
      </c>
      <c r="AJ802" s="70">
        <v>565</v>
      </c>
      <c r="AK802" s="72">
        <v>546.95842646899996</v>
      </c>
      <c r="AL802" s="72">
        <v>480.74431548835304</v>
      </c>
      <c r="AM802" s="72">
        <v>1883.4948140580304</v>
      </c>
      <c r="AN802" s="70">
        <v>2364.2391295463835</v>
      </c>
      <c r="AP802" s="13"/>
      <c r="AQ802" s="13"/>
      <c r="AR802" s="13"/>
    </row>
    <row r="803" spans="1:44" x14ac:dyDescent="0.25">
      <c r="A803" t="s">
        <v>34</v>
      </c>
      <c r="B803" s="113" t="s">
        <v>2160</v>
      </c>
      <c r="C803" s="59" t="s">
        <v>344</v>
      </c>
      <c r="D803" s="59">
        <v>6597</v>
      </c>
      <c r="E803" s="60">
        <v>6722</v>
      </c>
      <c r="F803" s="60">
        <v>8132</v>
      </c>
      <c r="G803" s="61">
        <v>144</v>
      </c>
      <c r="H803" s="60">
        <f t="shared" si="28"/>
        <v>173</v>
      </c>
      <c r="I803" s="60">
        <f t="shared" si="29"/>
        <v>103</v>
      </c>
      <c r="J803" s="62">
        <v>209.24</v>
      </c>
      <c r="K803" s="63">
        <v>32.125788568151407</v>
      </c>
      <c r="L803" s="63" t="s">
        <v>2161</v>
      </c>
      <c r="M803" s="64">
        <v>2739</v>
      </c>
      <c r="N803" s="65">
        <v>-8.6463888888888878</v>
      </c>
      <c r="O803" s="65">
        <v>-77.581944444444446</v>
      </c>
      <c r="P803" s="66" t="s">
        <v>68</v>
      </c>
      <c r="Q803" s="67"/>
      <c r="R803" s="68"/>
      <c r="S803" s="69">
        <v>96</v>
      </c>
      <c r="T803" s="66" t="s">
        <v>23</v>
      </c>
      <c r="U803" s="61">
        <v>144</v>
      </c>
      <c r="V803" s="70">
        <v>132</v>
      </c>
      <c r="W803" s="70">
        <v>15</v>
      </c>
      <c r="X803" s="71">
        <v>11.363636363636363</v>
      </c>
      <c r="Y803" s="70">
        <v>57</v>
      </c>
      <c r="Z803" s="72">
        <v>33.799237611181702</v>
      </c>
      <c r="AA803" s="72">
        <v>28.032345013477091</v>
      </c>
      <c r="AB803" s="72" t="s">
        <v>16</v>
      </c>
      <c r="AC803" s="73" t="s">
        <v>39</v>
      </c>
      <c r="AD803" s="373">
        <v>0.18433158545328471</v>
      </c>
      <c r="AE803" s="373" t="s">
        <v>16</v>
      </c>
      <c r="AF803" s="70">
        <v>4193.8786547999998</v>
      </c>
      <c r="AG803" s="72">
        <v>62.390339999999995</v>
      </c>
      <c r="AH803" s="70">
        <v>784</v>
      </c>
      <c r="AI803" s="72">
        <v>11.65598</v>
      </c>
      <c r="AJ803" s="70">
        <v>842</v>
      </c>
      <c r="AK803" s="72">
        <v>1684.7181580040001</v>
      </c>
      <c r="AL803" s="72">
        <v>531.4949851234752</v>
      </c>
      <c r="AM803" s="72">
        <v>1003.2836774769414</v>
      </c>
      <c r="AN803" s="70">
        <v>1534.7786626004167</v>
      </c>
      <c r="AP803" s="13"/>
      <c r="AQ803" s="13"/>
      <c r="AR803" s="13"/>
    </row>
    <row r="804" spans="1:44" x14ac:dyDescent="0.25">
      <c r="A804" t="s">
        <v>34</v>
      </c>
      <c r="B804" s="112" t="s">
        <v>2162</v>
      </c>
      <c r="C804" s="59" t="s">
        <v>2163</v>
      </c>
      <c r="D804" s="59">
        <v>1975</v>
      </c>
      <c r="E804" s="60">
        <v>1561</v>
      </c>
      <c r="F804" s="60">
        <v>1800</v>
      </c>
      <c r="G804" s="61">
        <v>19</v>
      </c>
      <c r="H804" s="60">
        <f t="shared" si="28"/>
        <v>62</v>
      </c>
      <c r="I804" s="60">
        <f t="shared" si="29"/>
        <v>19</v>
      </c>
      <c r="J804" s="62">
        <v>86</v>
      </c>
      <c r="K804" s="63">
        <v>18.151162790697676</v>
      </c>
      <c r="L804" s="63" t="s">
        <v>2164</v>
      </c>
      <c r="M804" s="64">
        <v>3148</v>
      </c>
      <c r="N804" s="65">
        <v>-8.6233333333333331</v>
      </c>
      <c r="O804" s="65">
        <v>-77.535555555555547</v>
      </c>
      <c r="P804" s="66" t="s">
        <v>68</v>
      </c>
      <c r="Q804" s="67"/>
      <c r="R804" s="68"/>
      <c r="S804" s="69">
        <v>25</v>
      </c>
      <c r="T804" s="66" t="s">
        <v>23</v>
      </c>
      <c r="U804" s="61">
        <v>19</v>
      </c>
      <c r="V804" s="70">
        <v>22</v>
      </c>
      <c r="W804" s="70">
        <v>3</v>
      </c>
      <c r="X804" s="71">
        <v>13.636363636363635</v>
      </c>
      <c r="Y804" s="70">
        <v>8</v>
      </c>
      <c r="Z804" s="72">
        <v>26.923076923076923</v>
      </c>
      <c r="AA804" s="72">
        <v>29.268292682926827</v>
      </c>
      <c r="AB804" s="72" t="s">
        <v>16</v>
      </c>
      <c r="AC804" s="73" t="s">
        <v>16</v>
      </c>
      <c r="AD804" s="373">
        <v>0.2835512649020222</v>
      </c>
      <c r="AE804" s="373" t="s">
        <v>16</v>
      </c>
      <c r="AF804" s="70">
        <v>748.01518413999997</v>
      </c>
      <c r="AG804" s="72">
        <v>47.918973999999999</v>
      </c>
      <c r="AH804" s="70">
        <v>203</v>
      </c>
      <c r="AI804" s="72">
        <v>12.98981</v>
      </c>
      <c r="AJ804" s="70">
        <v>262</v>
      </c>
      <c r="AK804" s="72">
        <v>281.29907846400005</v>
      </c>
      <c r="AL804" s="72">
        <v>1037.1454836643179</v>
      </c>
      <c r="AM804" s="72">
        <v>1846.7407687379887</v>
      </c>
      <c r="AN804" s="70">
        <v>2883.8862524023066</v>
      </c>
      <c r="AP804" s="13"/>
      <c r="AQ804" s="13"/>
      <c r="AR804" s="13"/>
    </row>
    <row r="805" spans="1:44" x14ac:dyDescent="0.25">
      <c r="A805" t="s">
        <v>34</v>
      </c>
      <c r="B805" s="112" t="s">
        <v>2165</v>
      </c>
      <c r="C805" s="59" t="s">
        <v>2137</v>
      </c>
      <c r="D805" s="59">
        <v>5748</v>
      </c>
      <c r="E805" s="60">
        <v>5599</v>
      </c>
      <c r="F805" s="60">
        <v>5658</v>
      </c>
      <c r="G805" s="61">
        <v>88</v>
      </c>
      <c r="H805" s="60">
        <f t="shared" si="28"/>
        <v>187</v>
      </c>
      <c r="I805" s="60">
        <f t="shared" si="29"/>
        <v>118</v>
      </c>
      <c r="J805" s="62">
        <v>43.81</v>
      </c>
      <c r="K805" s="63">
        <v>127.80187171878566</v>
      </c>
      <c r="L805" s="63" t="s">
        <v>2138</v>
      </c>
      <c r="M805" s="64">
        <v>2767</v>
      </c>
      <c r="N805" s="65">
        <v>-8.5544444444444458</v>
      </c>
      <c r="O805" s="65">
        <v>-77.630833333333328</v>
      </c>
      <c r="P805" s="66" t="s">
        <v>75</v>
      </c>
      <c r="Q805" s="67"/>
      <c r="R805" s="68"/>
      <c r="S805" s="69">
        <v>25</v>
      </c>
      <c r="T805" s="66" t="s">
        <v>23</v>
      </c>
      <c r="U805" s="61">
        <v>88</v>
      </c>
      <c r="V805" s="70">
        <v>59</v>
      </c>
      <c r="W805" s="70">
        <v>3</v>
      </c>
      <c r="X805" s="71">
        <v>5.0847457627118651</v>
      </c>
      <c r="Y805" s="70">
        <v>43</v>
      </c>
      <c r="Z805" s="72">
        <v>18.305597579425115</v>
      </c>
      <c r="AA805" s="72">
        <v>61.199999999999996</v>
      </c>
      <c r="AB805" s="72" t="s">
        <v>16</v>
      </c>
      <c r="AC805" s="73" t="s">
        <v>16</v>
      </c>
      <c r="AD805" s="373">
        <v>0.52851439440184234</v>
      </c>
      <c r="AE805" s="373" t="s">
        <v>16</v>
      </c>
      <c r="AF805" s="70">
        <v>1559.4191465599997</v>
      </c>
      <c r="AG805" s="72">
        <v>27.851743999999997</v>
      </c>
      <c r="AH805" s="70">
        <v>184</v>
      </c>
      <c r="AI805" s="72">
        <v>3.2918150000000002</v>
      </c>
      <c r="AJ805" s="70">
        <v>1844</v>
      </c>
      <c r="AK805" s="72">
        <v>1851.6834803999998</v>
      </c>
      <c r="AL805" s="72">
        <v>2517.6022986247549</v>
      </c>
      <c r="AM805" s="72">
        <v>2573.7630934095373</v>
      </c>
      <c r="AN805" s="70">
        <v>5091.3653920342922</v>
      </c>
      <c r="AP805" s="13"/>
      <c r="AQ805" s="13"/>
      <c r="AR805" s="13"/>
    </row>
    <row r="806" spans="1:44" x14ac:dyDescent="0.25">
      <c r="A806" t="s">
        <v>30</v>
      </c>
      <c r="B806" s="127" t="s">
        <v>2166</v>
      </c>
      <c r="C806" s="441" t="s">
        <v>2167</v>
      </c>
      <c r="D806" s="441">
        <v>56719</v>
      </c>
      <c r="E806" s="442">
        <v>54900</v>
      </c>
      <c r="F806" s="442">
        <v>61817</v>
      </c>
      <c r="G806" s="443">
        <v>852</v>
      </c>
      <c r="H806" s="442">
        <f t="shared" si="28"/>
        <v>1393</v>
      </c>
      <c r="I806" s="442">
        <f t="shared" si="29"/>
        <v>373</v>
      </c>
      <c r="J806" s="444">
        <v>1361.4800000000002</v>
      </c>
      <c r="K806" s="445">
        <v>40.323765314216871</v>
      </c>
      <c r="L806" s="445" t="s">
        <v>2168</v>
      </c>
      <c r="M806" s="446">
        <v>2517</v>
      </c>
      <c r="N806" s="447">
        <v>-9.1399999999999988</v>
      </c>
      <c r="O806" s="447">
        <v>-77.744722222222222</v>
      </c>
      <c r="P806" s="448" t="s">
        <v>16</v>
      </c>
      <c r="Q806" s="449"/>
      <c r="R806" s="450">
        <v>8</v>
      </c>
      <c r="S806" s="451">
        <v>393</v>
      </c>
      <c r="T806" s="448" t="s">
        <v>23</v>
      </c>
      <c r="U806" s="443">
        <v>852</v>
      </c>
      <c r="V806" s="452">
        <v>924</v>
      </c>
      <c r="W806" s="452">
        <v>59</v>
      </c>
      <c r="X806" s="453">
        <v>6.3852813852813854</v>
      </c>
      <c r="Y806" s="452">
        <v>402</v>
      </c>
      <c r="Z806" s="454">
        <v>33.212934296525624</v>
      </c>
      <c r="AA806" s="454">
        <v>50.958360872438867</v>
      </c>
      <c r="AB806" s="454" t="s">
        <v>16</v>
      </c>
      <c r="AC806" s="455">
        <v>5</v>
      </c>
      <c r="AD806" s="456">
        <v>0.33580783290492067</v>
      </c>
      <c r="AE806" s="456">
        <v>0.69550230174212835</v>
      </c>
      <c r="AF806" s="452">
        <v>22123.046412</v>
      </c>
      <c r="AG806" s="454">
        <v>40.296987999999999</v>
      </c>
      <c r="AH806" s="452">
        <v>6645</v>
      </c>
      <c r="AI806" s="454">
        <v>12.104389148445286</v>
      </c>
      <c r="AJ806" s="452">
        <v>16646</v>
      </c>
      <c r="AK806" s="454">
        <v>18072.342546746986</v>
      </c>
      <c r="AL806" s="454">
        <v>1715.7537300546451</v>
      </c>
      <c r="AM806" s="454">
        <v>1198.3673712204004</v>
      </c>
      <c r="AN806" s="452">
        <v>2914.1211012750464</v>
      </c>
      <c r="AP806" s="13"/>
      <c r="AQ806" s="13"/>
      <c r="AR806" s="13"/>
    </row>
    <row r="807" spans="1:44" x14ac:dyDescent="0.25">
      <c r="A807" t="s">
        <v>34</v>
      </c>
      <c r="B807" s="112" t="s">
        <v>2169</v>
      </c>
      <c r="C807" s="59" t="s">
        <v>2170</v>
      </c>
      <c r="D807" s="59">
        <v>2126</v>
      </c>
      <c r="E807" s="60">
        <v>1748</v>
      </c>
      <c r="F807" s="60">
        <v>2312</v>
      </c>
      <c r="G807" s="61">
        <v>15</v>
      </c>
      <c r="H807" s="60">
        <f t="shared" si="28"/>
        <v>37</v>
      </c>
      <c r="I807" s="414" t="str">
        <f t="shared" si="29"/>
        <v>-</v>
      </c>
      <c r="J807" s="62">
        <v>138.32</v>
      </c>
      <c r="K807" s="63">
        <v>12.637362637362639</v>
      </c>
      <c r="L807" s="63" t="s">
        <v>2171</v>
      </c>
      <c r="M807" s="64">
        <v>2742</v>
      </c>
      <c r="N807" s="65">
        <v>-9.2263888888888896</v>
      </c>
      <c r="O807" s="65">
        <v>-77.717222222222219</v>
      </c>
      <c r="P807" s="66" t="s">
        <v>38</v>
      </c>
      <c r="Q807" s="67"/>
      <c r="R807" s="68"/>
      <c r="S807" s="69">
        <v>29</v>
      </c>
      <c r="T807" s="66" t="s">
        <v>23</v>
      </c>
      <c r="U807" s="61">
        <v>15</v>
      </c>
      <c r="V807" s="70">
        <v>35</v>
      </c>
      <c r="W807" s="70">
        <v>2</v>
      </c>
      <c r="X807" s="71">
        <v>5.7142857142857144</v>
      </c>
      <c r="Y807" s="70">
        <v>8</v>
      </c>
      <c r="Z807" s="72">
        <v>47.619047619047613</v>
      </c>
      <c r="AA807" s="72">
        <v>70.588235294117652</v>
      </c>
      <c r="AB807" s="72" t="s">
        <v>16</v>
      </c>
      <c r="AC807" s="73" t="s">
        <v>39</v>
      </c>
      <c r="AD807" s="373">
        <v>0.26692137769022561</v>
      </c>
      <c r="AE807" s="373" t="s">
        <v>16</v>
      </c>
      <c r="AF807" s="70">
        <v>1092.5332120000003</v>
      </c>
      <c r="AG807" s="72">
        <v>62.501900000000006</v>
      </c>
      <c r="AH807" s="70">
        <v>300</v>
      </c>
      <c r="AI807" s="72">
        <v>17.14705</v>
      </c>
      <c r="AJ807" s="70">
        <v>616</v>
      </c>
      <c r="AK807" s="72">
        <v>553.89603507699996</v>
      </c>
      <c r="AL807" s="72">
        <v>576.87275171624708</v>
      </c>
      <c r="AM807" s="72">
        <v>1022.2223169336384</v>
      </c>
      <c r="AN807" s="70">
        <v>1599.0950686498854</v>
      </c>
      <c r="AP807" s="13"/>
      <c r="AQ807" s="13"/>
      <c r="AR807" s="13"/>
    </row>
    <row r="808" spans="1:44" x14ac:dyDescent="0.25">
      <c r="A808" t="s">
        <v>34</v>
      </c>
      <c r="B808" s="112" t="s">
        <v>2172</v>
      </c>
      <c r="C808" s="59" t="s">
        <v>2173</v>
      </c>
      <c r="D808" s="59">
        <v>7434</v>
      </c>
      <c r="E808" s="60">
        <v>6863</v>
      </c>
      <c r="F808" s="60">
        <v>7469</v>
      </c>
      <c r="G808" s="61">
        <v>107</v>
      </c>
      <c r="H808" s="60">
        <f t="shared" si="28"/>
        <v>275</v>
      </c>
      <c r="I808" s="60">
        <f t="shared" si="29"/>
        <v>26</v>
      </c>
      <c r="J808" s="62">
        <v>64.05</v>
      </c>
      <c r="K808" s="63">
        <v>107.15066354410617</v>
      </c>
      <c r="L808" s="63" t="s">
        <v>2174</v>
      </c>
      <c r="M808" s="64">
        <v>2542</v>
      </c>
      <c r="N808" s="65">
        <v>-9.19</v>
      </c>
      <c r="O808" s="65">
        <v>-77.712222222222223</v>
      </c>
      <c r="P808" s="66" t="s">
        <v>38</v>
      </c>
      <c r="Q808" s="67"/>
      <c r="R808" s="68"/>
      <c r="S808" s="69">
        <v>52</v>
      </c>
      <c r="T808" s="66" t="s">
        <v>23</v>
      </c>
      <c r="U808" s="61">
        <v>107</v>
      </c>
      <c r="V808" s="70">
        <v>102</v>
      </c>
      <c r="W808" s="70">
        <v>9</v>
      </c>
      <c r="X808" s="71">
        <v>8.8235294117647065</v>
      </c>
      <c r="Y808" s="70">
        <v>44</v>
      </c>
      <c r="Z808" s="72">
        <v>21.85430463576159</v>
      </c>
      <c r="AA808" s="72">
        <v>52.941176470588239</v>
      </c>
      <c r="AB808" s="72" t="s">
        <v>16</v>
      </c>
      <c r="AC808" s="73" t="s">
        <v>16</v>
      </c>
      <c r="AD808" s="373">
        <v>0.39943457970949048</v>
      </c>
      <c r="AE808" s="373" t="s">
        <v>16</v>
      </c>
      <c r="AF808" s="70">
        <v>2088.2877091500004</v>
      </c>
      <c r="AG808" s="72">
        <v>30.428205000000005</v>
      </c>
      <c r="AH808" s="70">
        <v>458</v>
      </c>
      <c r="AI808" s="72">
        <v>6.6696270000000002</v>
      </c>
      <c r="AJ808" s="70">
        <v>2132</v>
      </c>
      <c r="AK808" s="72">
        <v>2344.9914331989994</v>
      </c>
      <c r="AL808" s="72">
        <v>353.51026519015011</v>
      </c>
      <c r="AM808" s="72">
        <v>336.17936033804455</v>
      </c>
      <c r="AN808" s="70">
        <v>689.68962552819471</v>
      </c>
      <c r="AP808" s="13"/>
      <c r="AQ808" s="13"/>
      <c r="AR808" s="13"/>
    </row>
    <row r="809" spans="1:44" x14ac:dyDescent="0.25">
      <c r="A809" t="s">
        <v>34</v>
      </c>
      <c r="B809" s="112" t="s">
        <v>2175</v>
      </c>
      <c r="C809" s="59" t="s">
        <v>2176</v>
      </c>
      <c r="D809" s="59">
        <v>1527</v>
      </c>
      <c r="E809" s="60">
        <v>1496</v>
      </c>
      <c r="F809" s="60">
        <v>1824</v>
      </c>
      <c r="G809" s="61">
        <v>18</v>
      </c>
      <c r="H809" s="60">
        <f t="shared" si="28"/>
        <v>44</v>
      </c>
      <c r="I809" s="414" t="str">
        <f t="shared" si="29"/>
        <v>-</v>
      </c>
      <c r="J809" s="62">
        <v>43.65</v>
      </c>
      <c r="K809" s="63">
        <v>34.272623138602519</v>
      </c>
      <c r="L809" s="63" t="s">
        <v>2177</v>
      </c>
      <c r="M809" s="64">
        <v>2486</v>
      </c>
      <c r="N809" s="65">
        <v>-9.1769444444444446</v>
      </c>
      <c r="O809" s="65">
        <v>-77.74722222222222</v>
      </c>
      <c r="P809" s="66" t="s">
        <v>38</v>
      </c>
      <c r="Q809" s="67"/>
      <c r="R809" s="68"/>
      <c r="S809" s="69">
        <v>34</v>
      </c>
      <c r="T809" s="66" t="s">
        <v>23</v>
      </c>
      <c r="U809" s="61">
        <v>18</v>
      </c>
      <c r="V809" s="70">
        <v>33</v>
      </c>
      <c r="W809" s="70">
        <v>0</v>
      </c>
      <c r="X809" s="73">
        <v>0</v>
      </c>
      <c r="Y809" s="70">
        <v>17</v>
      </c>
      <c r="Z809" s="72">
        <v>29.464285714285715</v>
      </c>
      <c r="AA809" s="72">
        <v>67.64705882352942</v>
      </c>
      <c r="AB809" s="72" t="s">
        <v>16</v>
      </c>
      <c r="AC809" s="73" t="s">
        <v>39</v>
      </c>
      <c r="AD809" s="373">
        <v>0.30129057504859369</v>
      </c>
      <c r="AE809" s="373" t="s">
        <v>16</v>
      </c>
      <c r="AF809" s="70">
        <v>618.47290911999994</v>
      </c>
      <c r="AG809" s="72">
        <v>41.341771999999992</v>
      </c>
      <c r="AH809" s="70">
        <v>166</v>
      </c>
      <c r="AI809" s="72">
        <v>11.081239999999999</v>
      </c>
      <c r="AJ809" s="70">
        <v>508</v>
      </c>
      <c r="AK809" s="72">
        <v>476.66337965500003</v>
      </c>
      <c r="AL809" s="72">
        <v>532.13762032085549</v>
      </c>
      <c r="AM809" s="72">
        <v>889.20417112299458</v>
      </c>
      <c r="AN809" s="70">
        <v>1421.3417914438501</v>
      </c>
      <c r="AP809" s="13"/>
      <c r="AQ809" s="13"/>
      <c r="AR809" s="13"/>
    </row>
    <row r="810" spans="1:44" x14ac:dyDescent="0.25">
      <c r="A810" t="s">
        <v>34</v>
      </c>
      <c r="B810" s="112" t="s">
        <v>2178</v>
      </c>
      <c r="C810" s="59" t="s">
        <v>2179</v>
      </c>
      <c r="D810" s="59">
        <v>12431</v>
      </c>
      <c r="E810" s="60">
        <v>12761</v>
      </c>
      <c r="F810" s="60">
        <v>14475</v>
      </c>
      <c r="G810" s="61">
        <v>229</v>
      </c>
      <c r="H810" s="60">
        <f t="shared" si="28"/>
        <v>190</v>
      </c>
      <c r="I810" s="60">
        <f t="shared" si="29"/>
        <v>74</v>
      </c>
      <c r="J810" s="62">
        <v>373.83</v>
      </c>
      <c r="K810" s="63">
        <v>34.135837145226439</v>
      </c>
      <c r="L810" s="63" t="s">
        <v>2180</v>
      </c>
      <c r="M810" s="64">
        <v>1267</v>
      </c>
      <c r="N810" s="65">
        <v>-9.3286111111111101</v>
      </c>
      <c r="O810" s="65">
        <v>-78.041666666666671</v>
      </c>
      <c r="P810" s="66" t="s">
        <v>68</v>
      </c>
      <c r="Q810" s="67"/>
      <c r="R810" s="68"/>
      <c r="S810" s="69">
        <v>85</v>
      </c>
      <c r="T810" s="66" t="s">
        <v>23</v>
      </c>
      <c r="U810" s="61">
        <v>229</v>
      </c>
      <c r="V810" s="70">
        <v>223</v>
      </c>
      <c r="W810" s="70">
        <v>19</v>
      </c>
      <c r="X810" s="71">
        <v>8.5201793721973083</v>
      </c>
      <c r="Y810" s="70">
        <v>44</v>
      </c>
      <c r="Z810" s="72">
        <v>44.587628865979383</v>
      </c>
      <c r="AA810" s="72">
        <v>36.120401337792643</v>
      </c>
      <c r="AB810" s="72" t="s">
        <v>16</v>
      </c>
      <c r="AC810" s="73" t="s">
        <v>39</v>
      </c>
      <c r="AD810" s="373">
        <v>0.13412290238044972</v>
      </c>
      <c r="AE810" s="373" t="s">
        <v>16</v>
      </c>
      <c r="AF810" s="70">
        <v>7553.8315834799996</v>
      </c>
      <c r="AG810" s="72">
        <v>59.194667999999993</v>
      </c>
      <c r="AH810" s="70">
        <v>1985</v>
      </c>
      <c r="AI810" s="72">
        <v>15.557449999999999</v>
      </c>
      <c r="AJ810" s="70">
        <v>3092</v>
      </c>
      <c r="AK810" s="72">
        <v>3225.7747972599896</v>
      </c>
      <c r="AL810" s="72">
        <v>465.07142543687792</v>
      </c>
      <c r="AM810" s="72">
        <v>384.50520570488203</v>
      </c>
      <c r="AN810" s="70">
        <v>849.57663114176</v>
      </c>
      <c r="AP810" s="13"/>
      <c r="AQ810" s="13"/>
      <c r="AR810" s="13"/>
    </row>
    <row r="811" spans="1:44" x14ac:dyDescent="0.25">
      <c r="A811" t="s">
        <v>34</v>
      </c>
      <c r="B811" s="112" t="s">
        <v>2181</v>
      </c>
      <c r="C811" s="59" t="s">
        <v>2182</v>
      </c>
      <c r="D811" s="59">
        <v>2921</v>
      </c>
      <c r="E811" s="60">
        <v>2899</v>
      </c>
      <c r="F811" s="60">
        <v>3407</v>
      </c>
      <c r="G811" s="61">
        <v>40</v>
      </c>
      <c r="H811" s="60">
        <f t="shared" si="28"/>
        <v>105</v>
      </c>
      <c r="I811" s="60">
        <f t="shared" si="29"/>
        <v>2</v>
      </c>
      <c r="J811" s="62">
        <v>22.89</v>
      </c>
      <c r="K811" s="63">
        <v>126.64919178680647</v>
      </c>
      <c r="L811" s="63" t="s">
        <v>2183</v>
      </c>
      <c r="M811" s="64">
        <v>2496</v>
      </c>
      <c r="N811" s="65">
        <v>-9.1730555555555551</v>
      </c>
      <c r="O811" s="65">
        <v>-77.722499999999997</v>
      </c>
      <c r="P811" s="66" t="s">
        <v>38</v>
      </c>
      <c r="Q811" s="67"/>
      <c r="R811" s="68"/>
      <c r="S811" s="69">
        <v>19</v>
      </c>
      <c r="T811" s="66" t="s">
        <v>23</v>
      </c>
      <c r="U811" s="61">
        <v>40</v>
      </c>
      <c r="V811" s="70">
        <v>49</v>
      </c>
      <c r="W811" s="70">
        <v>2</v>
      </c>
      <c r="X811" s="71">
        <v>4.0816326530612246</v>
      </c>
      <c r="Y811" s="70">
        <v>31</v>
      </c>
      <c r="Z811" s="72">
        <v>32.52279635258359</v>
      </c>
      <c r="AA811" s="72">
        <v>57.971014492753625</v>
      </c>
      <c r="AB811" s="72" t="s">
        <v>16</v>
      </c>
      <c r="AC811" s="73" t="s">
        <v>16</v>
      </c>
      <c r="AD811" s="373">
        <v>0.40711554609526113</v>
      </c>
      <c r="AE811" s="373" t="s">
        <v>16</v>
      </c>
      <c r="AF811" s="70">
        <v>1162.7623451599998</v>
      </c>
      <c r="AG811" s="72">
        <v>40.109083999999996</v>
      </c>
      <c r="AH811" s="70">
        <v>494</v>
      </c>
      <c r="AI811" s="72">
        <v>17.037199999999999</v>
      </c>
      <c r="AJ811" s="70">
        <v>952</v>
      </c>
      <c r="AK811" s="72">
        <v>1035.3681958889997</v>
      </c>
      <c r="AL811" s="72">
        <v>390.20071748878922</v>
      </c>
      <c r="AM811" s="72">
        <v>902.97482235253528</v>
      </c>
      <c r="AN811" s="70">
        <v>1293.1755398413245</v>
      </c>
      <c r="AP811" s="13"/>
      <c r="AQ811" s="13"/>
      <c r="AR811" s="13"/>
    </row>
    <row r="812" spans="1:44" x14ac:dyDescent="0.25">
      <c r="A812" t="s">
        <v>34</v>
      </c>
      <c r="B812" s="112" t="s">
        <v>2184</v>
      </c>
      <c r="C812" s="59" t="s">
        <v>2185</v>
      </c>
      <c r="D812" s="59">
        <v>2391</v>
      </c>
      <c r="E812" s="60">
        <v>1955</v>
      </c>
      <c r="F812" s="60">
        <v>2743</v>
      </c>
      <c r="G812" s="61">
        <v>42</v>
      </c>
      <c r="H812" s="60">
        <f t="shared" si="28"/>
        <v>59</v>
      </c>
      <c r="I812" s="60">
        <f t="shared" si="29"/>
        <v>2</v>
      </c>
      <c r="J812" s="62">
        <v>162.21</v>
      </c>
      <c r="K812" s="63">
        <v>12.052277911349485</v>
      </c>
      <c r="L812" s="63" t="s">
        <v>2186</v>
      </c>
      <c r="M812" s="64">
        <v>2517</v>
      </c>
      <c r="N812" s="65">
        <v>-9.2169444444444437</v>
      </c>
      <c r="O812" s="65">
        <v>-77.693888888888893</v>
      </c>
      <c r="P812" s="66" t="s">
        <v>68</v>
      </c>
      <c r="Q812" s="67"/>
      <c r="R812" s="68"/>
      <c r="S812" s="69">
        <v>26</v>
      </c>
      <c r="T812" s="66" t="s">
        <v>23</v>
      </c>
      <c r="U812" s="61">
        <v>42</v>
      </c>
      <c r="V812" s="70">
        <v>20</v>
      </c>
      <c r="W812" s="70">
        <v>0</v>
      </c>
      <c r="X812" s="73">
        <v>0</v>
      </c>
      <c r="Y812" s="70">
        <v>7</v>
      </c>
      <c r="Z812" s="72">
        <v>45.652173913043477</v>
      </c>
      <c r="AA812" s="72">
        <v>71.875</v>
      </c>
      <c r="AB812" s="72" t="s">
        <v>16</v>
      </c>
      <c r="AC812" s="73" t="s">
        <v>39</v>
      </c>
      <c r="AD812" s="373">
        <v>0.2358666576620399</v>
      </c>
      <c r="AE812" s="373" t="s">
        <v>16</v>
      </c>
      <c r="AF812" s="70">
        <v>1045.7494019000001</v>
      </c>
      <c r="AG812" s="72">
        <v>53.491017999999997</v>
      </c>
      <c r="AH812" s="70">
        <v>395</v>
      </c>
      <c r="AI812" s="72">
        <v>20.193650000000002</v>
      </c>
      <c r="AJ812" s="70">
        <v>606</v>
      </c>
      <c r="AK812" s="72">
        <v>469.19837832999997</v>
      </c>
      <c r="AL812" s="72">
        <v>693.79824552429682</v>
      </c>
      <c r="AM812" s="72">
        <v>6858.5991611253203</v>
      </c>
      <c r="AN812" s="70">
        <v>7552.3974066496185</v>
      </c>
      <c r="AP812" s="13"/>
      <c r="AQ812" s="13"/>
      <c r="AR812" s="13"/>
    </row>
    <row r="813" spans="1:44" x14ac:dyDescent="0.25">
      <c r="A813" t="s">
        <v>34</v>
      </c>
      <c r="B813" s="112" t="s">
        <v>2187</v>
      </c>
      <c r="C813" s="59" t="s">
        <v>2188</v>
      </c>
      <c r="D813" s="59">
        <v>7219</v>
      </c>
      <c r="E813" s="60">
        <v>5601</v>
      </c>
      <c r="F813" s="60">
        <v>7001</v>
      </c>
      <c r="G813" s="61">
        <v>83</v>
      </c>
      <c r="H813" s="60">
        <f t="shared" si="28"/>
        <v>167</v>
      </c>
      <c r="I813" s="60">
        <f t="shared" si="29"/>
        <v>68</v>
      </c>
      <c r="J813" s="62">
        <v>279.85000000000002</v>
      </c>
      <c r="K813" s="63">
        <v>20.014293371448989</v>
      </c>
      <c r="L813" s="63" t="s">
        <v>2189</v>
      </c>
      <c r="M813" s="64">
        <v>3389</v>
      </c>
      <c r="N813" s="65">
        <v>-9.020555555555557</v>
      </c>
      <c r="O813" s="65">
        <v>-77.470833333333331</v>
      </c>
      <c r="P813" s="66" t="s">
        <v>38</v>
      </c>
      <c r="Q813" s="67"/>
      <c r="R813" s="68"/>
      <c r="S813" s="69">
        <v>51</v>
      </c>
      <c r="T813" s="66" t="s">
        <v>23</v>
      </c>
      <c r="U813" s="61">
        <v>83</v>
      </c>
      <c r="V813" s="70">
        <v>90</v>
      </c>
      <c r="W813" s="70">
        <v>4</v>
      </c>
      <c r="X813" s="71">
        <v>4.4444444444444446</v>
      </c>
      <c r="Y813" s="70">
        <v>19</v>
      </c>
      <c r="Z813" s="72">
        <v>26.621621621621621</v>
      </c>
      <c r="AA813" s="72">
        <v>29.651162790697676</v>
      </c>
      <c r="AB813" s="72" t="s">
        <v>16</v>
      </c>
      <c r="AC813" s="73" t="s">
        <v>39</v>
      </c>
      <c r="AD813" s="373">
        <v>0.2806688781857774</v>
      </c>
      <c r="AE813" s="373" t="s">
        <v>16</v>
      </c>
      <c r="AF813" s="70">
        <v>2332.0305116700001</v>
      </c>
      <c r="AG813" s="72">
        <v>41.635967000000001</v>
      </c>
      <c r="AH813" s="70">
        <v>996</v>
      </c>
      <c r="AI813" s="72">
        <v>17.785319999999999</v>
      </c>
      <c r="AJ813" s="70">
        <v>1494</v>
      </c>
      <c r="AK813" s="72">
        <v>1384.9694055150012</v>
      </c>
      <c r="AL813" s="72">
        <v>801.28298518121767</v>
      </c>
      <c r="AM813" s="72">
        <v>894.52299589359052</v>
      </c>
      <c r="AN813" s="70">
        <v>1695.8059810748082</v>
      </c>
      <c r="AP813" s="13"/>
      <c r="AQ813" s="13"/>
      <c r="AR813" s="13"/>
    </row>
    <row r="814" spans="1:44" x14ac:dyDescent="0.25">
      <c r="A814" t="s">
        <v>34</v>
      </c>
      <c r="B814" s="112" t="s">
        <v>2190</v>
      </c>
      <c r="C814" s="59" t="s">
        <v>2167</v>
      </c>
      <c r="D814" s="59">
        <v>20670</v>
      </c>
      <c r="E814" s="60">
        <v>21577</v>
      </c>
      <c r="F814" s="60">
        <v>22586</v>
      </c>
      <c r="G814" s="61">
        <v>319</v>
      </c>
      <c r="H814" s="60">
        <f t="shared" si="28"/>
        <v>516</v>
      </c>
      <c r="I814" s="60">
        <f t="shared" si="29"/>
        <v>201</v>
      </c>
      <c r="J814" s="62">
        <v>276.68</v>
      </c>
      <c r="K814" s="63">
        <v>77.985398294058115</v>
      </c>
      <c r="L814" s="63" t="s">
        <v>2168</v>
      </c>
      <c r="M814" s="64">
        <v>2517</v>
      </c>
      <c r="N814" s="65">
        <v>-9.1399999999999988</v>
      </c>
      <c r="O814" s="65">
        <v>-77.744722222222222</v>
      </c>
      <c r="P814" s="66" t="s">
        <v>52</v>
      </c>
      <c r="Q814" s="67"/>
      <c r="R814" s="68"/>
      <c r="S814" s="69">
        <v>97</v>
      </c>
      <c r="T814" s="66" t="s">
        <v>23</v>
      </c>
      <c r="U814" s="61">
        <v>319</v>
      </c>
      <c r="V814" s="70">
        <v>372</v>
      </c>
      <c r="W814" s="70">
        <v>23</v>
      </c>
      <c r="X814" s="71">
        <v>6.182795698924731</v>
      </c>
      <c r="Y814" s="70">
        <v>232</v>
      </c>
      <c r="Z814" s="72">
        <v>23.768996960486323</v>
      </c>
      <c r="AA814" s="72">
        <v>58.387096774193544</v>
      </c>
      <c r="AB814" s="72" t="s">
        <v>16</v>
      </c>
      <c r="AC814" s="73" t="s">
        <v>16</v>
      </c>
      <c r="AD814" s="373">
        <v>0.42251755714179212</v>
      </c>
      <c r="AE814" s="373" t="s">
        <v>16</v>
      </c>
      <c r="AF814" s="70">
        <v>6181.098890539999</v>
      </c>
      <c r="AG814" s="72">
        <v>28.646701999999998</v>
      </c>
      <c r="AH814" s="70">
        <v>1708</v>
      </c>
      <c r="AI814" s="72">
        <v>7.9142580000000002</v>
      </c>
      <c r="AJ814" s="70">
        <v>7246</v>
      </c>
      <c r="AK814" s="72">
        <v>8581.4809218219998</v>
      </c>
      <c r="AL814" s="72">
        <v>3271.4637428743581</v>
      </c>
      <c r="AM814" s="72">
        <v>1595.3513500486622</v>
      </c>
      <c r="AN814" s="70">
        <v>4866.8150929230205</v>
      </c>
      <c r="AP814" s="13"/>
      <c r="AQ814" s="13"/>
      <c r="AR814" s="13"/>
    </row>
    <row r="815" spans="1:44" x14ac:dyDescent="0.25">
      <c r="A815" t="s">
        <v>19</v>
      </c>
      <c r="B815" s="220" t="s">
        <v>2191</v>
      </c>
      <c r="C815" s="102" t="s">
        <v>2192</v>
      </c>
      <c r="D815" s="102">
        <v>897144</v>
      </c>
      <c r="E815" s="103">
        <v>1046953</v>
      </c>
      <c r="F815" s="103">
        <v>1146773</v>
      </c>
      <c r="G815" s="213">
        <v>15126</v>
      </c>
      <c r="H815" s="103">
        <f t="shared" si="28"/>
        <v>19847</v>
      </c>
      <c r="I815" s="103">
        <f t="shared" si="29"/>
        <v>3157</v>
      </c>
      <c r="J815" s="104">
        <v>145.91</v>
      </c>
      <c r="K815" s="105">
        <v>7175.3341100678499</v>
      </c>
      <c r="L815" s="105" t="s">
        <v>2193</v>
      </c>
      <c r="M815" s="106">
        <v>27</v>
      </c>
      <c r="N815" s="107">
        <v>-12.063055555555556</v>
      </c>
      <c r="O815" s="107">
        <v>-77.146944444444458</v>
      </c>
      <c r="P815" s="214" t="s">
        <v>16</v>
      </c>
      <c r="Q815" s="109">
        <v>1</v>
      </c>
      <c r="R815" s="110">
        <v>7</v>
      </c>
      <c r="S815" s="111">
        <v>7</v>
      </c>
      <c r="T815" s="215" t="s">
        <v>23</v>
      </c>
      <c r="U815" s="213">
        <v>15126</v>
      </c>
      <c r="V815" s="216">
        <v>16929</v>
      </c>
      <c r="W815" s="216">
        <v>933</v>
      </c>
      <c r="X815" s="217">
        <v>5.5112528796739317</v>
      </c>
      <c r="Y815" s="216">
        <v>10416</v>
      </c>
      <c r="Z815" s="218">
        <v>7.753016467255204</v>
      </c>
      <c r="AA815" s="218">
        <v>35.32178747060081</v>
      </c>
      <c r="AB815" s="218">
        <v>39.200000000000003</v>
      </c>
      <c r="AC815" s="219">
        <v>7</v>
      </c>
      <c r="AD815" s="364">
        <v>0.64016310985959857</v>
      </c>
      <c r="AE815" s="357">
        <v>0.80842821602375425</v>
      </c>
      <c r="AF815" s="216">
        <v>131392.60149999999</v>
      </c>
      <c r="AG815" s="218">
        <v>12.55</v>
      </c>
      <c r="AH815" s="216">
        <v>5235</v>
      </c>
      <c r="AI815" s="218">
        <v>0.5</v>
      </c>
      <c r="AJ815" s="216">
        <v>351857</v>
      </c>
      <c r="AK815" s="216">
        <v>471156.34537874878</v>
      </c>
      <c r="AL815" s="218">
        <v>3767.5275195803902</v>
      </c>
      <c r="AM815" s="218">
        <v>623.23694272455953</v>
      </c>
      <c r="AN815" s="216">
        <v>4390.76446230495</v>
      </c>
      <c r="AP815" s="13"/>
      <c r="AQ815" s="13"/>
      <c r="AR815" s="13"/>
    </row>
    <row r="816" spans="1:44" x14ac:dyDescent="0.25">
      <c r="A816" t="s">
        <v>30</v>
      </c>
      <c r="B816" s="127" t="s">
        <v>2194</v>
      </c>
      <c r="C816" s="441" t="s">
        <v>2192</v>
      </c>
      <c r="D816" s="441">
        <v>897144</v>
      </c>
      <c r="E816" s="442">
        <v>1046953</v>
      </c>
      <c r="F816" s="442">
        <v>1146773</v>
      </c>
      <c r="G816" s="443">
        <v>15126</v>
      </c>
      <c r="H816" s="442">
        <f t="shared" si="28"/>
        <v>19847</v>
      </c>
      <c r="I816" s="442">
        <f t="shared" si="29"/>
        <v>3157</v>
      </c>
      <c r="J816" s="444">
        <v>145.91</v>
      </c>
      <c r="K816" s="445">
        <v>7175.3341100678499</v>
      </c>
      <c r="L816" s="445" t="s">
        <v>2193</v>
      </c>
      <c r="M816" s="446">
        <v>27</v>
      </c>
      <c r="N816" s="447">
        <v>-12.063055555555556</v>
      </c>
      <c r="O816" s="447">
        <v>-77.146944444444458</v>
      </c>
      <c r="P816" s="448" t="s">
        <v>16</v>
      </c>
      <c r="Q816" s="449"/>
      <c r="R816" s="450">
        <v>7</v>
      </c>
      <c r="S816" s="451">
        <v>7</v>
      </c>
      <c r="T816" s="448" t="s">
        <v>23</v>
      </c>
      <c r="U816" s="443">
        <v>15126</v>
      </c>
      <c r="V816" s="452">
        <v>16929</v>
      </c>
      <c r="W816" s="452">
        <v>933</v>
      </c>
      <c r="X816" s="453">
        <v>5.5112528796739317</v>
      </c>
      <c r="Y816" s="452">
        <v>9851</v>
      </c>
      <c r="Z816" s="454">
        <v>7.753016467255204</v>
      </c>
      <c r="AA816" s="454">
        <v>35.32178747060081</v>
      </c>
      <c r="AB816" s="454" t="s">
        <v>16</v>
      </c>
      <c r="AC816" s="455">
        <v>7</v>
      </c>
      <c r="AD816" s="456">
        <v>0.64016310985959857</v>
      </c>
      <c r="AE816" s="456">
        <v>0.80842821602375425</v>
      </c>
      <c r="AF816" s="452">
        <v>176851.94987086</v>
      </c>
      <c r="AG816" s="454">
        <v>16.892061999999999</v>
      </c>
      <c r="AH816" s="452">
        <v>5235</v>
      </c>
      <c r="AI816" s="454">
        <v>0.5</v>
      </c>
      <c r="AJ816" s="452">
        <v>351857</v>
      </c>
      <c r="AK816" s="454">
        <v>471156.34537874878</v>
      </c>
      <c r="AL816" s="454">
        <v>3767.5275195803902</v>
      </c>
      <c r="AM816" s="454">
        <v>623.23694272455953</v>
      </c>
      <c r="AN816" s="452">
        <v>4390.76446230495</v>
      </c>
      <c r="AP816" s="13"/>
      <c r="AQ816" s="13"/>
      <c r="AR816" s="13"/>
    </row>
    <row r="817" spans="1:44" x14ac:dyDescent="0.25">
      <c r="A817" t="s">
        <v>34</v>
      </c>
      <c r="B817" s="112" t="s">
        <v>2195</v>
      </c>
      <c r="C817" s="59" t="s">
        <v>521</v>
      </c>
      <c r="D817" s="59">
        <v>77391</v>
      </c>
      <c r="E817" s="60">
        <v>77679</v>
      </c>
      <c r="F817" s="60">
        <v>92916</v>
      </c>
      <c r="G817" s="77">
        <v>846</v>
      </c>
      <c r="H817" s="60">
        <f t="shared" si="28"/>
        <v>3376</v>
      </c>
      <c r="I817" s="60">
        <f t="shared" si="29"/>
        <v>1643</v>
      </c>
      <c r="J817" s="78">
        <v>4.5599999999999996</v>
      </c>
      <c r="K817" s="79">
        <v>17034.868421052633</v>
      </c>
      <c r="L817" s="79" t="s">
        <v>522</v>
      </c>
      <c r="M817" s="80">
        <v>13</v>
      </c>
      <c r="N817" s="81">
        <v>-12.0625</v>
      </c>
      <c r="O817" s="81">
        <v>-77.129166666666663</v>
      </c>
      <c r="P817" s="82" t="s">
        <v>2196</v>
      </c>
      <c r="Q817" s="83"/>
      <c r="R817" s="84"/>
      <c r="S817" s="85">
        <v>1</v>
      </c>
      <c r="T817" s="82" t="s">
        <v>23</v>
      </c>
      <c r="U817" s="77">
        <v>846</v>
      </c>
      <c r="V817" s="76">
        <v>937</v>
      </c>
      <c r="W817" s="76">
        <v>51</v>
      </c>
      <c r="X817" s="86">
        <v>5.4429028815368197</v>
      </c>
      <c r="Y817" s="76">
        <v>554</v>
      </c>
      <c r="Z817" s="75">
        <v>5.2138254247217342</v>
      </c>
      <c r="AA817" s="75">
        <v>31.496062992125985</v>
      </c>
      <c r="AB817" s="75" t="s">
        <v>16</v>
      </c>
      <c r="AC817" s="87" t="s">
        <v>39</v>
      </c>
      <c r="AD817" s="360">
        <v>0.72851989527447658</v>
      </c>
      <c r="AE817" s="360" t="s">
        <v>16</v>
      </c>
      <c r="AF817" s="76">
        <v>3506.6366861399997</v>
      </c>
      <c r="AG817" s="75">
        <v>4.5142659999999992</v>
      </c>
      <c r="AH817" s="76">
        <v>42</v>
      </c>
      <c r="AI817" s="75">
        <v>5.3990000000000003E-2</v>
      </c>
      <c r="AJ817" s="76">
        <v>30345</v>
      </c>
      <c r="AK817" s="75">
        <v>36808.668175828978</v>
      </c>
      <c r="AL817" s="75">
        <v>3166.8294604719431</v>
      </c>
      <c r="AM817" s="75">
        <v>1287.4458113518456</v>
      </c>
      <c r="AN817" s="76">
        <v>4454.275271823788</v>
      </c>
      <c r="AP817" s="13"/>
      <c r="AQ817" s="13"/>
      <c r="AR817" s="13"/>
    </row>
    <row r="818" spans="1:44" x14ac:dyDescent="0.25">
      <c r="A818" t="s">
        <v>34</v>
      </c>
      <c r="B818" s="112" t="s">
        <v>2197</v>
      </c>
      <c r="C818" s="59" t="s">
        <v>2192</v>
      </c>
      <c r="D818" s="59">
        <v>428082</v>
      </c>
      <c r="E818" s="60">
        <v>479418</v>
      </c>
      <c r="F818" s="60">
        <v>528560</v>
      </c>
      <c r="G818" s="77">
        <v>6389</v>
      </c>
      <c r="H818" s="60">
        <f t="shared" si="28"/>
        <v>9418</v>
      </c>
      <c r="I818" s="60">
        <f t="shared" si="29"/>
        <v>343</v>
      </c>
      <c r="J818" s="78">
        <v>45.65</v>
      </c>
      <c r="K818" s="79">
        <v>10502.037239868565</v>
      </c>
      <c r="L818" s="79" t="s">
        <v>2193</v>
      </c>
      <c r="M818" s="80">
        <v>27</v>
      </c>
      <c r="N818" s="81">
        <v>-12.063055555555556</v>
      </c>
      <c r="O818" s="81">
        <v>-77.146944444444458</v>
      </c>
      <c r="P818" s="82" t="s">
        <v>2196</v>
      </c>
      <c r="Q818" s="83"/>
      <c r="R818" s="84"/>
      <c r="S818" s="85">
        <v>1</v>
      </c>
      <c r="T818" s="82" t="s">
        <v>23</v>
      </c>
      <c r="U818" s="77">
        <v>6389</v>
      </c>
      <c r="V818" s="76">
        <v>7440</v>
      </c>
      <c r="W818" s="76">
        <v>436</v>
      </c>
      <c r="X818" s="86">
        <v>5.860215053763441</v>
      </c>
      <c r="Y818" s="76">
        <v>4173</v>
      </c>
      <c r="Z818" s="75">
        <v>6.8678113018836475</v>
      </c>
      <c r="AA818" s="75">
        <v>31.088082901554404</v>
      </c>
      <c r="AB818" s="75" t="s">
        <v>16</v>
      </c>
      <c r="AC818" s="87" t="s">
        <v>39</v>
      </c>
      <c r="AD818" s="360">
        <v>0.67620050806001142</v>
      </c>
      <c r="AE818" s="360" t="s">
        <v>16</v>
      </c>
      <c r="AF818" s="76">
        <v>67954.183927439997</v>
      </c>
      <c r="AG818" s="75">
        <v>14.174308</v>
      </c>
      <c r="AH818" s="76">
        <v>3755</v>
      </c>
      <c r="AI818" s="75">
        <v>0.78333600000000003</v>
      </c>
      <c r="AJ818" s="76">
        <v>169190</v>
      </c>
      <c r="AK818" s="75">
        <v>219713.35641022961</v>
      </c>
      <c r="AL818" s="75">
        <v>4656.6833835435091</v>
      </c>
      <c r="AM818" s="75">
        <v>862.74074754374124</v>
      </c>
      <c r="AN818" s="76">
        <v>5519.4241310872503</v>
      </c>
      <c r="AP818" s="13"/>
      <c r="AQ818" s="13"/>
      <c r="AR818" s="13"/>
    </row>
    <row r="819" spans="1:44" ht="25.5" x14ac:dyDescent="0.25">
      <c r="A819" t="s">
        <v>34</v>
      </c>
      <c r="B819" s="112" t="s">
        <v>2198</v>
      </c>
      <c r="C819" s="64" t="s">
        <v>2199</v>
      </c>
      <c r="D819" s="64">
        <v>43087</v>
      </c>
      <c r="E819" s="60">
        <v>44377</v>
      </c>
      <c r="F819" s="60">
        <v>58229</v>
      </c>
      <c r="G819" s="77">
        <v>525</v>
      </c>
      <c r="H819" s="60">
        <f t="shared" si="28"/>
        <v>1227</v>
      </c>
      <c r="I819" s="60">
        <f t="shared" si="29"/>
        <v>1055</v>
      </c>
      <c r="J819" s="78">
        <v>2.12</v>
      </c>
      <c r="K819" s="79">
        <v>20932.547169811322</v>
      </c>
      <c r="L819" s="79" t="s">
        <v>2200</v>
      </c>
      <c r="M819" s="80">
        <v>82</v>
      </c>
      <c r="N819" s="81">
        <v>-12.039444444444444</v>
      </c>
      <c r="O819" s="81">
        <v>-77.090277777777771</v>
      </c>
      <c r="P819" s="82" t="s">
        <v>2196</v>
      </c>
      <c r="Q819" s="83"/>
      <c r="R819" s="84"/>
      <c r="S819" s="85">
        <v>1</v>
      </c>
      <c r="T819" s="82" t="s">
        <v>23</v>
      </c>
      <c r="U819" s="77">
        <v>525</v>
      </c>
      <c r="V819" s="76">
        <v>777</v>
      </c>
      <c r="W819" s="76">
        <v>38</v>
      </c>
      <c r="X819" s="86">
        <v>4.89060489060489</v>
      </c>
      <c r="Y819" s="76">
        <v>474</v>
      </c>
      <c r="Z819" s="75">
        <v>7.2033898305084749</v>
      </c>
      <c r="AA819" s="75">
        <v>1.7667844522968199</v>
      </c>
      <c r="AB819" s="75" t="s">
        <v>16</v>
      </c>
      <c r="AC819" s="87" t="s">
        <v>39</v>
      </c>
      <c r="AD819" s="360">
        <v>0.67640650914095035</v>
      </c>
      <c r="AE819" s="360" t="s">
        <v>16</v>
      </c>
      <c r="AF819" s="76">
        <v>5253.4215945100004</v>
      </c>
      <c r="AG819" s="75">
        <v>11.838163000000002</v>
      </c>
      <c r="AH819" s="76">
        <v>146</v>
      </c>
      <c r="AI819" s="75">
        <v>0.32901599999999998</v>
      </c>
      <c r="AJ819" s="76">
        <v>17387</v>
      </c>
      <c r="AK819" s="75">
        <v>20796.524889382013</v>
      </c>
      <c r="AL819" s="75">
        <v>1927.8780823399488</v>
      </c>
      <c r="AM819" s="75">
        <v>113.51268472406878</v>
      </c>
      <c r="AN819" s="76">
        <v>2041.3907670640174</v>
      </c>
      <c r="AP819" s="13"/>
      <c r="AQ819" s="13"/>
      <c r="AR819" s="13"/>
    </row>
    <row r="820" spans="1:44" x14ac:dyDescent="0.25">
      <c r="A820" t="s">
        <v>34</v>
      </c>
      <c r="B820" s="112" t="s">
        <v>2201</v>
      </c>
      <c r="C820" s="59" t="s">
        <v>2202</v>
      </c>
      <c r="D820" s="59">
        <v>63537</v>
      </c>
      <c r="E820" s="60">
        <v>62387</v>
      </c>
      <c r="F820" s="60">
        <v>73670</v>
      </c>
      <c r="G820" s="77">
        <v>644</v>
      </c>
      <c r="H820" s="60">
        <f t="shared" ref="H820:H883" si="30">IFERROR(VLOOKUP(B820,_Mayores80años_,2,0),0)</f>
        <v>2516</v>
      </c>
      <c r="I820" s="414" t="str">
        <f t="shared" ref="I820:I883" si="31">IFERROR(VLOOKUP(B820,_discapacidad_,2,0),"-")</f>
        <v>-</v>
      </c>
      <c r="J820" s="78">
        <v>2.75</v>
      </c>
      <c r="K820" s="79">
        <v>22686.18181818182</v>
      </c>
      <c r="L820" s="79" t="s">
        <v>2203</v>
      </c>
      <c r="M820" s="80">
        <v>37</v>
      </c>
      <c r="N820" s="81">
        <v>-12.065833333333334</v>
      </c>
      <c r="O820" s="81">
        <v>-77.108055555555552</v>
      </c>
      <c r="P820" s="82" t="s">
        <v>2196</v>
      </c>
      <c r="Q820" s="83"/>
      <c r="R820" s="84"/>
      <c r="S820" s="85">
        <v>1</v>
      </c>
      <c r="T820" s="82" t="s">
        <v>23</v>
      </c>
      <c r="U820" s="77">
        <v>644</v>
      </c>
      <c r="V820" s="76">
        <v>709</v>
      </c>
      <c r="W820" s="76">
        <v>52</v>
      </c>
      <c r="X820" s="86">
        <v>7.3342736248236946</v>
      </c>
      <c r="Y820" s="76">
        <v>403</v>
      </c>
      <c r="Z820" s="72">
        <v>7.0000000000000009</v>
      </c>
      <c r="AA820" s="72">
        <v>31.884057971014489</v>
      </c>
      <c r="AB820" s="72" t="s">
        <v>16</v>
      </c>
      <c r="AC820" s="73" t="s">
        <v>39</v>
      </c>
      <c r="AD820" s="373">
        <v>0.73965808978303771</v>
      </c>
      <c r="AE820" s="373" t="s">
        <v>16</v>
      </c>
      <c r="AF820" s="76">
        <v>1945.4032152100003</v>
      </c>
      <c r="AG820" s="75">
        <v>3.1182830000000004</v>
      </c>
      <c r="AH820" s="76">
        <v>29</v>
      </c>
      <c r="AI820" s="75">
        <v>4.6435999999999998E-2</v>
      </c>
      <c r="AJ820" s="76">
        <v>25591</v>
      </c>
      <c r="AK820" s="75">
        <v>29745.350918816992</v>
      </c>
      <c r="AL820" s="75">
        <v>1224.0515501626937</v>
      </c>
      <c r="AM820" s="75">
        <v>302.72686392998543</v>
      </c>
      <c r="AN820" s="76">
        <v>1526.778414092679</v>
      </c>
      <c r="AP820" s="13"/>
      <c r="AQ820" s="13"/>
      <c r="AR820" s="13"/>
    </row>
    <row r="821" spans="1:44" x14ac:dyDescent="0.25">
      <c r="A821" t="s">
        <v>34</v>
      </c>
      <c r="B821" s="112" t="s">
        <v>2204</v>
      </c>
      <c r="C821" s="59" t="s">
        <v>2205</v>
      </c>
      <c r="D821" s="59">
        <v>4536</v>
      </c>
      <c r="E821" s="60">
        <v>3926</v>
      </c>
      <c r="F821" s="60">
        <v>7846</v>
      </c>
      <c r="G821" s="77">
        <v>22</v>
      </c>
      <c r="H821" s="60">
        <f t="shared" si="30"/>
        <v>394</v>
      </c>
      <c r="I821" s="414" t="str">
        <f t="shared" si="31"/>
        <v>-</v>
      </c>
      <c r="J821" s="78">
        <v>18.38</v>
      </c>
      <c r="K821" s="79">
        <v>213.60174102285094</v>
      </c>
      <c r="L821" s="79" t="s">
        <v>2206</v>
      </c>
      <c r="M821" s="80">
        <v>29</v>
      </c>
      <c r="N821" s="81">
        <v>-12.072777777777777</v>
      </c>
      <c r="O821" s="81">
        <v>-77.163333333333341</v>
      </c>
      <c r="P821" s="82" t="s">
        <v>2196</v>
      </c>
      <c r="Q821" s="83"/>
      <c r="R821" s="84"/>
      <c r="S821" s="85">
        <v>1</v>
      </c>
      <c r="T821" s="82" t="s">
        <v>23</v>
      </c>
      <c r="U821" s="77">
        <v>22</v>
      </c>
      <c r="V821" s="76">
        <v>62</v>
      </c>
      <c r="W821" s="76">
        <v>2</v>
      </c>
      <c r="X821" s="86">
        <v>3.225806451612903</v>
      </c>
      <c r="Y821" s="76">
        <v>32</v>
      </c>
      <c r="Z821" s="72">
        <v>3.1578947368421053</v>
      </c>
      <c r="AA821" s="72">
        <v>7.6923076923076925</v>
      </c>
      <c r="AB821" s="72" t="s">
        <v>16</v>
      </c>
      <c r="AC821" s="73" t="s">
        <v>39</v>
      </c>
      <c r="AD821" s="373">
        <v>0.75269714090879114</v>
      </c>
      <c r="AE821" s="373" t="s">
        <v>16</v>
      </c>
      <c r="AF821" s="76">
        <v>76.259055860000004</v>
      </c>
      <c r="AG821" s="75">
        <v>1.9424110000000001</v>
      </c>
      <c r="AH821" s="76">
        <v>0</v>
      </c>
      <c r="AI821" s="75">
        <v>0</v>
      </c>
      <c r="AJ821" s="76">
        <v>1876</v>
      </c>
      <c r="AK821" s="75">
        <v>1837.0028868059997</v>
      </c>
      <c r="AL821" s="75">
        <v>6327.2760621497746</v>
      </c>
      <c r="AM821" s="75">
        <v>4617.6920071319419</v>
      </c>
      <c r="AN821" s="76">
        <v>10944.968069281716</v>
      </c>
      <c r="AP821" s="13"/>
      <c r="AQ821" s="13"/>
      <c r="AR821" s="13"/>
    </row>
    <row r="822" spans="1:44" x14ac:dyDescent="0.25">
      <c r="A822" t="s">
        <v>34</v>
      </c>
      <c r="B822" s="112" t="s">
        <v>2207</v>
      </c>
      <c r="C822" s="59" t="s">
        <v>2208</v>
      </c>
      <c r="D822" s="99" t="s">
        <v>117</v>
      </c>
      <c r="E822" s="60">
        <v>48047</v>
      </c>
      <c r="F822" s="60">
        <v>39502</v>
      </c>
      <c r="G822" s="77">
        <v>869</v>
      </c>
      <c r="H822" s="60">
        <f t="shared" si="30"/>
        <v>216</v>
      </c>
      <c r="I822" s="414" t="str">
        <f t="shared" si="31"/>
        <v>-</v>
      </c>
      <c r="J822" s="78">
        <v>2.52</v>
      </c>
      <c r="K822" s="80">
        <v>19066.269841269841</v>
      </c>
      <c r="L822" s="79" t="s">
        <v>2209</v>
      </c>
      <c r="M822" s="80">
        <v>118</v>
      </c>
      <c r="N822" s="81">
        <v>-11.855</v>
      </c>
      <c r="O822" s="81">
        <v>-77.125</v>
      </c>
      <c r="P822" s="82" t="s">
        <v>2196</v>
      </c>
      <c r="Q822" s="83"/>
      <c r="R822" s="84"/>
      <c r="S822" s="85">
        <v>1</v>
      </c>
      <c r="T822" s="82" t="s">
        <v>23</v>
      </c>
      <c r="U822" s="77">
        <v>869</v>
      </c>
      <c r="V822" s="76">
        <v>742</v>
      </c>
      <c r="W822" s="76">
        <v>32</v>
      </c>
      <c r="X822" s="86">
        <v>4.3126684636118604</v>
      </c>
      <c r="Y822" s="76">
        <v>565</v>
      </c>
      <c r="Z822" s="72">
        <v>9.1052631578947363</v>
      </c>
      <c r="AA822" s="72">
        <v>47.208121827411169</v>
      </c>
      <c r="AB822" s="72" t="s">
        <v>16</v>
      </c>
      <c r="AC822" s="73" t="s">
        <v>39</v>
      </c>
      <c r="AD822" s="373">
        <v>0.64371003336163846</v>
      </c>
      <c r="AE822" s="373" t="s">
        <v>16</v>
      </c>
      <c r="AF822" s="76">
        <v>11503.169622179999</v>
      </c>
      <c r="AG822" s="75">
        <v>23.941493999999999</v>
      </c>
      <c r="AH822" s="76">
        <v>592</v>
      </c>
      <c r="AI822" s="75">
        <v>1.2312989999999999</v>
      </c>
      <c r="AJ822" s="76" t="s">
        <v>117</v>
      </c>
      <c r="AK822" s="75">
        <v>20772.909703280005</v>
      </c>
      <c r="AL822" s="75">
        <v>502.84025100422514</v>
      </c>
      <c r="AM822" s="75">
        <v>129.34660915353714</v>
      </c>
      <c r="AN822" s="76">
        <v>632.18686015776234</v>
      </c>
      <c r="AP822" s="13"/>
      <c r="AQ822" s="13"/>
      <c r="AR822" s="13"/>
    </row>
    <row r="823" spans="1:44" x14ac:dyDescent="0.25">
      <c r="A823" t="s">
        <v>34</v>
      </c>
      <c r="B823" s="112" t="s">
        <v>2210</v>
      </c>
      <c r="C823" s="59" t="s">
        <v>2211</v>
      </c>
      <c r="D823" s="59">
        <v>280511</v>
      </c>
      <c r="E823" s="60">
        <v>331119</v>
      </c>
      <c r="F823" s="60">
        <v>346050</v>
      </c>
      <c r="G823" s="77">
        <v>5831</v>
      </c>
      <c r="H823" s="60">
        <f t="shared" si="30"/>
        <v>2700</v>
      </c>
      <c r="I823" s="60">
        <f t="shared" si="31"/>
        <v>116</v>
      </c>
      <c r="J823" s="78">
        <v>69.930000000000007</v>
      </c>
      <c r="K823" s="79">
        <v>4735.0064350064349</v>
      </c>
      <c r="L823" s="79" t="s">
        <v>2212</v>
      </c>
      <c r="M823" s="80">
        <v>43</v>
      </c>
      <c r="N823" s="81">
        <v>-11.877222222222223</v>
      </c>
      <c r="O823" s="81">
        <v>-77.127777777777766</v>
      </c>
      <c r="P823" s="82" t="s">
        <v>2196</v>
      </c>
      <c r="Q823" s="83"/>
      <c r="R823" s="84"/>
      <c r="S823" s="85">
        <v>1</v>
      </c>
      <c r="T823" s="82" t="s">
        <v>23</v>
      </c>
      <c r="U823" s="77">
        <v>5831</v>
      </c>
      <c r="V823" s="76">
        <v>6262</v>
      </c>
      <c r="W823" s="76">
        <v>322</v>
      </c>
      <c r="X823" s="86">
        <v>5.1421271159374005</v>
      </c>
      <c r="Y823" s="76">
        <v>4215</v>
      </c>
      <c r="Z823" s="75">
        <v>8.9646940570423421</v>
      </c>
      <c r="AA823" s="75">
        <v>39.739163789796699</v>
      </c>
      <c r="AB823" s="75" t="s">
        <v>16</v>
      </c>
      <c r="AC823" s="87" t="s">
        <v>39</v>
      </c>
      <c r="AD823" s="360">
        <v>0.6003157057624201</v>
      </c>
      <c r="AE823" s="360" t="s">
        <v>16</v>
      </c>
      <c r="AF823" s="76">
        <v>86311.650680639999</v>
      </c>
      <c r="AG823" s="75">
        <v>26.066655999999998</v>
      </c>
      <c r="AH823" s="76">
        <v>6668</v>
      </c>
      <c r="AI823" s="75">
        <v>2.013668</v>
      </c>
      <c r="AJ823" s="76">
        <v>107468</v>
      </c>
      <c r="AK823" s="75">
        <v>141482.53239440525</v>
      </c>
      <c r="AL823" s="75">
        <v>1061.9713249919212</v>
      </c>
      <c r="AM823" s="75">
        <v>181.7120462129929</v>
      </c>
      <c r="AN823" s="76">
        <v>1243.6833712049142</v>
      </c>
      <c r="AP823" s="13"/>
      <c r="AQ823" s="13"/>
      <c r="AR823" s="13"/>
    </row>
    <row r="824" spans="1:44" x14ac:dyDescent="0.25">
      <c r="A824" t="s">
        <v>19</v>
      </c>
      <c r="B824" s="128" t="s">
        <v>2213</v>
      </c>
      <c r="C824" s="102" t="s">
        <v>2214</v>
      </c>
      <c r="D824" s="102">
        <v>804220</v>
      </c>
      <c r="E824" s="103">
        <v>759962</v>
      </c>
      <c r="F824" s="103">
        <v>861293</v>
      </c>
      <c r="G824" s="213">
        <v>14022</v>
      </c>
      <c r="H824" s="103">
        <f t="shared" si="30"/>
        <v>13014</v>
      </c>
      <c r="I824" s="103">
        <f t="shared" si="31"/>
        <v>10231</v>
      </c>
      <c r="J824" s="104">
        <v>37263.44000000001</v>
      </c>
      <c r="K824" s="105">
        <v>20.394306054406137</v>
      </c>
      <c r="L824" s="105" t="s">
        <v>2215</v>
      </c>
      <c r="M824" s="106">
        <v>1921</v>
      </c>
      <c r="N824" s="107">
        <v>-9.93</v>
      </c>
      <c r="O824" s="107">
        <v>-76.239722222222227</v>
      </c>
      <c r="P824" s="214" t="s">
        <v>16</v>
      </c>
      <c r="Q824" s="109">
        <v>11</v>
      </c>
      <c r="R824" s="110">
        <v>84</v>
      </c>
      <c r="S824" s="111">
        <v>6365</v>
      </c>
      <c r="T824" s="215" t="s">
        <v>23</v>
      </c>
      <c r="U824" s="213">
        <v>14022</v>
      </c>
      <c r="V824" s="216">
        <v>15321</v>
      </c>
      <c r="W824" s="216">
        <v>1014</v>
      </c>
      <c r="X824" s="217">
        <v>6.618366947327198</v>
      </c>
      <c r="Y824" s="216">
        <v>9452</v>
      </c>
      <c r="Z824" s="218">
        <v>20.030395782850828</v>
      </c>
      <c r="AA824" s="218">
        <v>22.719788087056127</v>
      </c>
      <c r="AB824" s="218">
        <v>33.6</v>
      </c>
      <c r="AC824" s="219">
        <v>49</v>
      </c>
      <c r="AD824" s="357">
        <v>0.45365158611267009</v>
      </c>
      <c r="AE824" s="357">
        <v>0.65503259999999996</v>
      </c>
      <c r="AF824" s="216">
        <v>262566.87099999998</v>
      </c>
      <c r="AG824" s="218">
        <v>34.549999999999997</v>
      </c>
      <c r="AH824" s="216">
        <v>52057</v>
      </c>
      <c r="AI824" s="218">
        <v>6.85</v>
      </c>
      <c r="AJ824" s="216">
        <v>237893</v>
      </c>
      <c r="AK824" s="216">
        <v>268045.21299019206</v>
      </c>
      <c r="AL824" s="218">
        <v>2940.7218079325012</v>
      </c>
      <c r="AM824" s="218">
        <v>1385.665197194071</v>
      </c>
      <c r="AN824" s="216">
        <v>4326.3870051265712</v>
      </c>
      <c r="AP824" s="13"/>
      <c r="AQ824" s="13"/>
      <c r="AR824" s="13"/>
    </row>
    <row r="825" spans="1:44" x14ac:dyDescent="0.25">
      <c r="A825" t="s">
        <v>30</v>
      </c>
      <c r="B825" s="457" t="s">
        <v>2216</v>
      </c>
      <c r="C825" s="441" t="s">
        <v>2217</v>
      </c>
      <c r="D825" s="441">
        <v>58749</v>
      </c>
      <c r="E825" s="442">
        <v>53871</v>
      </c>
      <c r="F825" s="442">
        <v>61891</v>
      </c>
      <c r="G825" s="443">
        <v>1091</v>
      </c>
      <c r="H825" s="442">
        <f t="shared" si="30"/>
        <v>1314</v>
      </c>
      <c r="I825" s="442">
        <f t="shared" si="31"/>
        <v>182</v>
      </c>
      <c r="J825" s="444">
        <v>1575.18</v>
      </c>
      <c r="K825" s="445">
        <v>34.199900963699385</v>
      </c>
      <c r="L825" s="445" t="s">
        <v>2218</v>
      </c>
      <c r="M825" s="446">
        <v>2106</v>
      </c>
      <c r="N825" s="447">
        <v>-10.129166666666666</v>
      </c>
      <c r="O825" s="447">
        <v>-76.204444444444448</v>
      </c>
      <c r="P825" s="448" t="s">
        <v>16</v>
      </c>
      <c r="Q825" s="449"/>
      <c r="R825" s="450">
        <v>8</v>
      </c>
      <c r="S825" s="451">
        <v>707</v>
      </c>
      <c r="T825" s="448" t="s">
        <v>23</v>
      </c>
      <c r="U825" s="443">
        <v>1091</v>
      </c>
      <c r="V825" s="452">
        <v>1218</v>
      </c>
      <c r="W825" s="452">
        <v>81</v>
      </c>
      <c r="X825" s="453">
        <v>6.6502463054187197</v>
      </c>
      <c r="Y825" s="452">
        <v>605</v>
      </c>
      <c r="Z825" s="454">
        <v>20.788948069241012</v>
      </c>
      <c r="AA825" s="454">
        <v>13.395225464190982</v>
      </c>
      <c r="AB825" s="454" t="s">
        <v>16</v>
      </c>
      <c r="AC825" s="455">
        <v>4</v>
      </c>
      <c r="AD825" s="456">
        <v>0.37543633672343885</v>
      </c>
      <c r="AE825" s="456">
        <v>0.6358627693292076</v>
      </c>
      <c r="AF825" s="452">
        <v>18315.194563950001</v>
      </c>
      <c r="AG825" s="454">
        <v>33.998244999999997</v>
      </c>
      <c r="AH825" s="452">
        <v>12244</v>
      </c>
      <c r="AI825" s="454">
        <v>22.727999921974181</v>
      </c>
      <c r="AJ825" s="452">
        <v>15878</v>
      </c>
      <c r="AK825" s="454">
        <v>17005.089885262991</v>
      </c>
      <c r="AL825" s="454">
        <v>1524.7670327263279</v>
      </c>
      <c r="AM825" s="454">
        <v>1031.5998717306156</v>
      </c>
      <c r="AN825" s="452">
        <v>2556.3669044569433</v>
      </c>
      <c r="AP825" s="13"/>
      <c r="AQ825" s="13"/>
      <c r="AR825" s="13"/>
    </row>
    <row r="826" spans="1:44" x14ac:dyDescent="0.25">
      <c r="A826" t="s">
        <v>34</v>
      </c>
      <c r="B826" s="113" t="s">
        <v>2219</v>
      </c>
      <c r="C826" s="59" t="s">
        <v>2217</v>
      </c>
      <c r="D826" s="59">
        <v>16583</v>
      </c>
      <c r="E826" s="60">
        <v>21890</v>
      </c>
      <c r="F826" s="60">
        <v>20802</v>
      </c>
      <c r="G826" s="77">
        <v>461</v>
      </c>
      <c r="H826" s="60">
        <f t="shared" si="30"/>
        <v>351</v>
      </c>
      <c r="I826" s="60">
        <f t="shared" si="31"/>
        <v>79</v>
      </c>
      <c r="J826" s="78">
        <v>288.8</v>
      </c>
      <c r="K826" s="79">
        <v>75.79639889196676</v>
      </c>
      <c r="L826" s="79" t="s">
        <v>2218</v>
      </c>
      <c r="M826" s="80">
        <v>2106</v>
      </c>
      <c r="N826" s="81">
        <v>-10.129166666666666</v>
      </c>
      <c r="O826" s="81">
        <v>-76.204444444444448</v>
      </c>
      <c r="P826" s="82" t="s">
        <v>694</v>
      </c>
      <c r="Q826" s="83"/>
      <c r="R826" s="84"/>
      <c r="S826" s="85">
        <v>83</v>
      </c>
      <c r="T826" s="82" t="s">
        <v>23</v>
      </c>
      <c r="U826" s="77">
        <v>461</v>
      </c>
      <c r="V826" s="76">
        <v>392</v>
      </c>
      <c r="W826" s="76">
        <v>22</v>
      </c>
      <c r="X826" s="86">
        <v>5.6122448979591839</v>
      </c>
      <c r="Y826" s="76">
        <v>235</v>
      </c>
      <c r="Z826" s="75">
        <v>20.669898633759367</v>
      </c>
      <c r="AA826" s="75">
        <v>14.022140221402212</v>
      </c>
      <c r="AB826" s="75" t="s">
        <v>16</v>
      </c>
      <c r="AC826" s="87" t="s">
        <v>16</v>
      </c>
      <c r="AD826" s="360">
        <v>0.4409568562886455</v>
      </c>
      <c r="AE826" s="360" t="s">
        <v>16</v>
      </c>
      <c r="AF826" s="76">
        <v>5580.6488583999999</v>
      </c>
      <c r="AG826" s="75">
        <v>25.494056</v>
      </c>
      <c r="AH826" s="76">
        <v>4241</v>
      </c>
      <c r="AI826" s="75">
        <v>19.374559999999999</v>
      </c>
      <c r="AJ826" s="76">
        <v>4251</v>
      </c>
      <c r="AK826" s="75">
        <v>7054.2472381879988</v>
      </c>
      <c r="AL826" s="75">
        <v>1692.0475317496578</v>
      </c>
      <c r="AM826" s="75">
        <v>1487.4688487894014</v>
      </c>
      <c r="AN826" s="76">
        <v>3179.5163805390584</v>
      </c>
      <c r="AP826" s="13"/>
      <c r="AQ826" s="13"/>
      <c r="AR826" s="13"/>
    </row>
    <row r="827" spans="1:44" x14ac:dyDescent="0.25">
      <c r="A827" t="s">
        <v>34</v>
      </c>
      <c r="B827" s="112" t="s">
        <v>2220</v>
      </c>
      <c r="C827" s="59" t="s">
        <v>2221</v>
      </c>
      <c r="D827" s="59">
        <v>3934</v>
      </c>
      <c r="E827" s="60">
        <v>2647</v>
      </c>
      <c r="F827" s="60">
        <v>3934</v>
      </c>
      <c r="G827" s="77">
        <v>60</v>
      </c>
      <c r="H827" s="60">
        <f t="shared" si="30"/>
        <v>89</v>
      </c>
      <c r="I827" s="60">
        <f t="shared" si="31"/>
        <v>11</v>
      </c>
      <c r="J827" s="78">
        <v>166.05</v>
      </c>
      <c r="K827" s="79">
        <v>15.940981632038541</v>
      </c>
      <c r="L827" s="79" t="s">
        <v>2222</v>
      </c>
      <c r="M827" s="80">
        <v>3332</v>
      </c>
      <c r="N827" s="81">
        <v>-10.272500000000001</v>
      </c>
      <c r="O827" s="81">
        <v>-76.388333333333335</v>
      </c>
      <c r="P827" s="82" t="s">
        <v>68</v>
      </c>
      <c r="Q827" s="83"/>
      <c r="R827" s="84"/>
      <c r="S827" s="85">
        <v>132</v>
      </c>
      <c r="T827" s="82" t="s">
        <v>23</v>
      </c>
      <c r="U827" s="77">
        <v>60</v>
      </c>
      <c r="V827" s="76">
        <v>82</v>
      </c>
      <c r="W827" s="76">
        <v>8</v>
      </c>
      <c r="X827" s="86">
        <v>9.7560975609756095</v>
      </c>
      <c r="Y827" s="76">
        <v>21</v>
      </c>
      <c r="Z827" s="72">
        <v>32.394366197183103</v>
      </c>
      <c r="AA827" s="72">
        <v>20.300751879699249</v>
      </c>
      <c r="AB827" s="72" t="s">
        <v>16</v>
      </c>
      <c r="AC827" s="73" t="s">
        <v>16</v>
      </c>
      <c r="AD827" s="373">
        <v>0.22394437360075795</v>
      </c>
      <c r="AE827" s="373" t="s">
        <v>16</v>
      </c>
      <c r="AF827" s="76">
        <v>1151.8073743</v>
      </c>
      <c r="AG827" s="75">
        <v>43.513689999999997</v>
      </c>
      <c r="AH827" s="76">
        <v>677</v>
      </c>
      <c r="AI827" s="75">
        <v>25.593859999999999</v>
      </c>
      <c r="AJ827" s="76">
        <v>1031</v>
      </c>
      <c r="AK827" s="75">
        <v>662.98915708899995</v>
      </c>
      <c r="AL827" s="75">
        <v>1290.7046694370988</v>
      </c>
      <c r="AM827" s="75">
        <v>557.40333962976956</v>
      </c>
      <c r="AN827" s="76">
        <v>1848.1080090668684</v>
      </c>
      <c r="AP827" s="13"/>
      <c r="AQ827" s="13"/>
      <c r="AR827" s="13"/>
    </row>
    <row r="828" spans="1:44" x14ac:dyDescent="0.25">
      <c r="A828" t="s">
        <v>34</v>
      </c>
      <c r="B828" s="112" t="s">
        <v>2223</v>
      </c>
      <c r="C828" s="59" t="s">
        <v>2224</v>
      </c>
      <c r="D828" s="59">
        <v>2877</v>
      </c>
      <c r="E828" s="60">
        <v>1825</v>
      </c>
      <c r="F828" s="60">
        <v>2971</v>
      </c>
      <c r="G828" s="77">
        <v>33</v>
      </c>
      <c r="H828" s="60">
        <f t="shared" si="30"/>
        <v>80</v>
      </c>
      <c r="I828" s="414" t="str">
        <f t="shared" si="31"/>
        <v>-</v>
      </c>
      <c r="J828" s="78">
        <v>174.34</v>
      </c>
      <c r="K828" s="79">
        <v>10.468050934954686</v>
      </c>
      <c r="L828" s="79" t="s">
        <v>2225</v>
      </c>
      <c r="M828" s="80">
        <v>2740</v>
      </c>
      <c r="N828" s="81">
        <v>-10.268333333333334</v>
      </c>
      <c r="O828" s="81">
        <v>-76.415277777777789</v>
      </c>
      <c r="P828" s="82" t="s">
        <v>68</v>
      </c>
      <c r="Q828" s="83"/>
      <c r="R828" s="84"/>
      <c r="S828" s="85">
        <v>73</v>
      </c>
      <c r="T828" s="82" t="s">
        <v>23</v>
      </c>
      <c r="U828" s="77">
        <v>33</v>
      </c>
      <c r="V828" s="76">
        <v>65</v>
      </c>
      <c r="W828" s="76">
        <v>2</v>
      </c>
      <c r="X828" s="86">
        <v>3.0769230769230771</v>
      </c>
      <c r="Y828" s="76">
        <v>19</v>
      </c>
      <c r="Z828" s="72">
        <v>27.927927927927925</v>
      </c>
      <c r="AA828" s="72">
        <v>12.345679012345679</v>
      </c>
      <c r="AB828" s="72" t="s">
        <v>16</v>
      </c>
      <c r="AC828" s="73" t="s">
        <v>39</v>
      </c>
      <c r="AD828" s="373">
        <v>0.22865870459128396</v>
      </c>
      <c r="AE828" s="373" t="s">
        <v>16</v>
      </c>
      <c r="AF828" s="76">
        <v>1041.564365</v>
      </c>
      <c r="AG828" s="75">
        <v>57.072020000000002</v>
      </c>
      <c r="AH828" s="76">
        <v>402</v>
      </c>
      <c r="AI828" s="75">
        <v>22.00413</v>
      </c>
      <c r="AJ828" s="76">
        <v>652</v>
      </c>
      <c r="AK828" s="75">
        <v>563.14693314400017</v>
      </c>
      <c r="AL828" s="75">
        <v>2063.5268383561643</v>
      </c>
      <c r="AM828" s="75">
        <v>579.93061917808211</v>
      </c>
      <c r="AN828" s="76">
        <v>2643.4574575342463</v>
      </c>
      <c r="AP828" s="13"/>
      <c r="AQ828" s="13"/>
      <c r="AR828" s="13"/>
    </row>
    <row r="829" spans="1:44" x14ac:dyDescent="0.25">
      <c r="A829" t="s">
        <v>34</v>
      </c>
      <c r="B829" s="112" t="s">
        <v>2226</v>
      </c>
      <c r="C829" s="59" t="s">
        <v>2227</v>
      </c>
      <c r="D829" s="59">
        <v>6169</v>
      </c>
      <c r="E829" s="60">
        <v>4734</v>
      </c>
      <c r="F829" s="60">
        <v>6199</v>
      </c>
      <c r="G829" s="77">
        <v>82</v>
      </c>
      <c r="H829" s="60">
        <f t="shared" si="30"/>
        <v>124</v>
      </c>
      <c r="I829" s="60">
        <f t="shared" si="31"/>
        <v>22</v>
      </c>
      <c r="J829" s="78">
        <v>104.81</v>
      </c>
      <c r="K829" s="79">
        <v>45.167445854403205</v>
      </c>
      <c r="L829" s="79" t="s">
        <v>2228</v>
      </c>
      <c r="M829" s="80">
        <v>2185</v>
      </c>
      <c r="N829" s="81">
        <v>-10.035833333333333</v>
      </c>
      <c r="O829" s="81">
        <v>-76.216944444444451</v>
      </c>
      <c r="P829" s="82" t="s">
        <v>38</v>
      </c>
      <c r="Q829" s="83"/>
      <c r="R829" s="84"/>
      <c r="S829" s="85">
        <v>62</v>
      </c>
      <c r="T829" s="82" t="s">
        <v>23</v>
      </c>
      <c r="U829" s="77">
        <v>82</v>
      </c>
      <c r="V829" s="76">
        <v>133</v>
      </c>
      <c r="W829" s="76">
        <v>8</v>
      </c>
      <c r="X829" s="86">
        <v>6.0150375939849621</v>
      </c>
      <c r="Y829" s="76">
        <v>54</v>
      </c>
      <c r="Z829" s="72">
        <v>17.984189723320156</v>
      </c>
      <c r="AA829" s="72">
        <v>12.149532710280374</v>
      </c>
      <c r="AB829" s="72" t="s">
        <v>16</v>
      </c>
      <c r="AC829" s="73" t="s">
        <v>39</v>
      </c>
      <c r="AD829" s="373">
        <v>0.40997618621045728</v>
      </c>
      <c r="AE829" s="373" t="s">
        <v>16</v>
      </c>
      <c r="AF829" s="76">
        <v>2059.9380845999999</v>
      </c>
      <c r="AG829" s="75">
        <v>43.513689999999997</v>
      </c>
      <c r="AH829" s="76">
        <v>596</v>
      </c>
      <c r="AI829" s="75">
        <v>12.592739999999999</v>
      </c>
      <c r="AJ829" s="76">
        <v>2165</v>
      </c>
      <c r="AK829" s="75">
        <v>1473.7074977049999</v>
      </c>
      <c r="AL829" s="75">
        <v>972.14551119560633</v>
      </c>
      <c r="AM829" s="75">
        <v>965.4282213772708</v>
      </c>
      <c r="AN829" s="76">
        <v>1937.5737325728771</v>
      </c>
      <c r="AP829" s="13"/>
      <c r="AQ829" s="13"/>
      <c r="AR829" s="13"/>
    </row>
    <row r="830" spans="1:44" x14ac:dyDescent="0.25">
      <c r="A830" t="s">
        <v>34</v>
      </c>
      <c r="B830" s="112" t="s">
        <v>2229</v>
      </c>
      <c r="C830" s="59" t="s">
        <v>2230</v>
      </c>
      <c r="D830" s="59">
        <v>8595</v>
      </c>
      <c r="E830" s="60">
        <v>8145</v>
      </c>
      <c r="F830" s="60">
        <v>9130</v>
      </c>
      <c r="G830" s="77">
        <v>146</v>
      </c>
      <c r="H830" s="60">
        <f t="shared" si="30"/>
        <v>236</v>
      </c>
      <c r="I830" s="60">
        <f t="shared" si="31"/>
        <v>51</v>
      </c>
      <c r="J830" s="78">
        <v>234.23</v>
      </c>
      <c r="K830" s="79">
        <v>34.773513213508089</v>
      </c>
      <c r="L830" s="79" t="s">
        <v>2231</v>
      </c>
      <c r="M830" s="80">
        <v>2157</v>
      </c>
      <c r="N830" s="81">
        <v>-10.159444444444444</v>
      </c>
      <c r="O830" s="81">
        <v>-76.236666666666665</v>
      </c>
      <c r="P830" s="82" t="s">
        <v>52</v>
      </c>
      <c r="Q830" s="83"/>
      <c r="R830" s="84"/>
      <c r="S830" s="85">
        <v>171</v>
      </c>
      <c r="T830" s="82" t="s">
        <v>23</v>
      </c>
      <c r="U830" s="77">
        <v>146</v>
      </c>
      <c r="V830" s="76">
        <v>173</v>
      </c>
      <c r="W830" s="76">
        <v>18</v>
      </c>
      <c r="X830" s="86">
        <v>10.404624277456648</v>
      </c>
      <c r="Y830" s="76">
        <v>70</v>
      </c>
      <c r="Z830" s="75">
        <v>22.286541244573083</v>
      </c>
      <c r="AA830" s="75">
        <v>13.157894736842104</v>
      </c>
      <c r="AB830" s="75" t="s">
        <v>16</v>
      </c>
      <c r="AC830" s="87" t="s">
        <v>39</v>
      </c>
      <c r="AD830" s="360">
        <v>0.3142438137542013</v>
      </c>
      <c r="AE830" s="360" t="s">
        <v>16</v>
      </c>
      <c r="AF830" s="76">
        <v>3012.5877290999993</v>
      </c>
      <c r="AG830" s="75">
        <v>36.986957999999994</v>
      </c>
      <c r="AH830" s="76">
        <v>1555</v>
      </c>
      <c r="AI830" s="75">
        <v>19.08624</v>
      </c>
      <c r="AJ830" s="76">
        <v>2223</v>
      </c>
      <c r="AK830" s="75">
        <v>2774.8956150069907</v>
      </c>
      <c r="AL830" s="75">
        <v>951.94609330877836</v>
      </c>
      <c r="AM830" s="75">
        <v>309.94772007366481</v>
      </c>
      <c r="AN830" s="76">
        <v>1261.8938133824431</v>
      </c>
      <c r="AP830" s="13"/>
      <c r="AQ830" s="13"/>
      <c r="AR830" s="13"/>
    </row>
    <row r="831" spans="1:44" x14ac:dyDescent="0.25">
      <c r="A831" t="s">
        <v>34</v>
      </c>
      <c r="B831" s="112" t="s">
        <v>2232</v>
      </c>
      <c r="C831" s="59" t="s">
        <v>2233</v>
      </c>
      <c r="D831" s="59">
        <v>3482</v>
      </c>
      <c r="E831" s="60">
        <v>1635</v>
      </c>
      <c r="F831" s="60">
        <v>2540</v>
      </c>
      <c r="G831" s="77">
        <v>36</v>
      </c>
      <c r="H831" s="60">
        <f t="shared" si="30"/>
        <v>53</v>
      </c>
      <c r="I831" s="414" t="str">
        <f t="shared" si="31"/>
        <v>-</v>
      </c>
      <c r="J831" s="78">
        <v>121.21</v>
      </c>
      <c r="K831" s="79">
        <v>13.488986057256003</v>
      </c>
      <c r="L831" s="79" t="s">
        <v>2234</v>
      </c>
      <c r="M831" s="80">
        <v>3521</v>
      </c>
      <c r="N831" s="81">
        <v>-10.342777777777778</v>
      </c>
      <c r="O831" s="81">
        <v>-76.291944444444439</v>
      </c>
      <c r="P831" s="82" t="s">
        <v>38</v>
      </c>
      <c r="Q831" s="83"/>
      <c r="R831" s="84"/>
      <c r="S831" s="85">
        <v>37</v>
      </c>
      <c r="T831" s="82" t="s">
        <v>23</v>
      </c>
      <c r="U831" s="77">
        <v>36</v>
      </c>
      <c r="V831" s="76">
        <v>51</v>
      </c>
      <c r="W831" s="76">
        <v>2</v>
      </c>
      <c r="X831" s="86">
        <v>3.9215686274509802</v>
      </c>
      <c r="Y831" s="76">
        <v>18</v>
      </c>
      <c r="Z831" s="72">
        <v>26.775956284153008</v>
      </c>
      <c r="AA831" s="72">
        <v>9.4594594594594597</v>
      </c>
      <c r="AB831" s="72" t="s">
        <v>16</v>
      </c>
      <c r="AC831" s="73" t="s">
        <v>16</v>
      </c>
      <c r="AD831" s="373">
        <v>0.27518412413788151</v>
      </c>
      <c r="AE831" s="373" t="s">
        <v>16</v>
      </c>
      <c r="AF831" s="76">
        <v>623.71399574999998</v>
      </c>
      <c r="AG831" s="75">
        <v>38.147645000000004</v>
      </c>
      <c r="AH831" s="76">
        <v>541</v>
      </c>
      <c r="AI831" s="75">
        <v>33.062289999999997</v>
      </c>
      <c r="AJ831" s="76">
        <v>798</v>
      </c>
      <c r="AK831" s="75">
        <v>489.16540932799995</v>
      </c>
      <c r="AL831" s="75">
        <v>1786.221504587156</v>
      </c>
      <c r="AM831" s="75">
        <v>207.39891743119264</v>
      </c>
      <c r="AN831" s="76">
        <v>1993.6204220183483</v>
      </c>
      <c r="AP831" s="13"/>
      <c r="AQ831" s="13"/>
      <c r="AR831" s="13"/>
    </row>
    <row r="832" spans="1:44" x14ac:dyDescent="0.25">
      <c r="A832" t="s">
        <v>34</v>
      </c>
      <c r="B832" s="112" t="s">
        <v>2235</v>
      </c>
      <c r="C832" s="59" t="s">
        <v>1434</v>
      </c>
      <c r="D832" s="59">
        <v>12332</v>
      </c>
      <c r="E832" s="60">
        <v>9398</v>
      </c>
      <c r="F832" s="60">
        <v>11923</v>
      </c>
      <c r="G832" s="77">
        <v>226</v>
      </c>
      <c r="H832" s="60">
        <f t="shared" si="30"/>
        <v>238</v>
      </c>
      <c r="I832" s="60">
        <f t="shared" si="31"/>
        <v>5</v>
      </c>
      <c r="J832" s="78">
        <v>443.63</v>
      </c>
      <c r="K832" s="79">
        <v>21.184320266889074</v>
      </c>
      <c r="L832" s="79" t="s">
        <v>1435</v>
      </c>
      <c r="M832" s="80">
        <v>2720</v>
      </c>
      <c r="N832" s="81">
        <v>-10.337777777777779</v>
      </c>
      <c r="O832" s="81">
        <v>-76.182222222222222</v>
      </c>
      <c r="P832" s="82" t="s">
        <v>52</v>
      </c>
      <c r="Q832" s="83"/>
      <c r="R832" s="84"/>
      <c r="S832" s="85">
        <v>113</v>
      </c>
      <c r="T832" s="82" t="s">
        <v>23</v>
      </c>
      <c r="U832" s="77">
        <v>226</v>
      </c>
      <c r="V832" s="76">
        <v>246</v>
      </c>
      <c r="W832" s="76">
        <v>18</v>
      </c>
      <c r="X832" s="86">
        <v>7.3170731707317067</v>
      </c>
      <c r="Y832" s="76">
        <v>159</v>
      </c>
      <c r="Z832" s="75">
        <v>18.964357767316745</v>
      </c>
      <c r="AA832" s="75">
        <v>13.962264150943396</v>
      </c>
      <c r="AB832" s="75" t="s">
        <v>16</v>
      </c>
      <c r="AC832" s="87" t="s">
        <v>39</v>
      </c>
      <c r="AD832" s="360">
        <v>0.27012801623388427</v>
      </c>
      <c r="AE832" s="360" t="s">
        <v>16</v>
      </c>
      <c r="AF832" s="76">
        <v>3927.03662648</v>
      </c>
      <c r="AG832" s="75">
        <v>41.785876000000002</v>
      </c>
      <c r="AH832" s="76">
        <v>3399</v>
      </c>
      <c r="AI832" s="75">
        <v>36.165010000000002</v>
      </c>
      <c r="AJ832" s="76">
        <v>3339</v>
      </c>
      <c r="AK832" s="75">
        <v>2746.7125859440002</v>
      </c>
      <c r="AL832" s="75">
        <v>1118.5280751223665</v>
      </c>
      <c r="AM832" s="75">
        <v>1305.5623622047244</v>
      </c>
      <c r="AN832" s="76">
        <v>2424.090437327091</v>
      </c>
      <c r="AP832" s="13"/>
      <c r="AQ832" s="13"/>
      <c r="AR832" s="13"/>
    </row>
    <row r="833" spans="1:44" x14ac:dyDescent="0.25">
      <c r="A833" t="s">
        <v>34</v>
      </c>
      <c r="B833" s="112" t="s">
        <v>2236</v>
      </c>
      <c r="C833" s="59" t="s">
        <v>2237</v>
      </c>
      <c r="D833" s="59">
        <v>4777</v>
      </c>
      <c r="E833" s="60">
        <v>3597</v>
      </c>
      <c r="F833" s="60">
        <v>4392</v>
      </c>
      <c r="G833" s="77">
        <v>48</v>
      </c>
      <c r="H833" s="60">
        <f t="shared" si="30"/>
        <v>143</v>
      </c>
      <c r="I833" s="60">
        <f t="shared" si="31"/>
        <v>14</v>
      </c>
      <c r="J833" s="78">
        <v>42.11</v>
      </c>
      <c r="K833" s="79">
        <v>85.419140346710989</v>
      </c>
      <c r="L833" s="79" t="s">
        <v>2238</v>
      </c>
      <c r="M833" s="80">
        <v>2049</v>
      </c>
      <c r="N833" s="81">
        <v>-10.077500000000001</v>
      </c>
      <c r="O833" s="81">
        <v>-76.212500000000006</v>
      </c>
      <c r="P833" s="82" t="s">
        <v>45</v>
      </c>
      <c r="Q833" s="83"/>
      <c r="R833" s="84"/>
      <c r="S833" s="85">
        <v>36</v>
      </c>
      <c r="T833" s="82" t="s">
        <v>23</v>
      </c>
      <c r="U833" s="77">
        <v>48</v>
      </c>
      <c r="V833" s="76">
        <v>76</v>
      </c>
      <c r="W833" s="76">
        <v>3</v>
      </c>
      <c r="X833" s="86">
        <v>3.9473684210526314</v>
      </c>
      <c r="Y833" s="76">
        <v>29</v>
      </c>
      <c r="Z833" s="72">
        <v>13.661202185792352</v>
      </c>
      <c r="AA833" s="72">
        <v>6.6225165562913908</v>
      </c>
      <c r="AB833" s="72" t="s">
        <v>16</v>
      </c>
      <c r="AC833" s="73" t="s">
        <v>16</v>
      </c>
      <c r="AD833" s="373">
        <v>0.48501633715568371</v>
      </c>
      <c r="AE833" s="373" t="s">
        <v>16</v>
      </c>
      <c r="AF833" s="76">
        <v>954.31927866000001</v>
      </c>
      <c r="AG833" s="75">
        <v>26.530977999999998</v>
      </c>
      <c r="AH833" s="76">
        <v>351</v>
      </c>
      <c r="AI833" s="75">
        <v>9.7452349999999992</v>
      </c>
      <c r="AJ833" s="76">
        <v>1419</v>
      </c>
      <c r="AK833" s="75">
        <v>1240.2254488579997</v>
      </c>
      <c r="AL833" s="75">
        <v>1074.2708423686406</v>
      </c>
      <c r="AM833" s="75">
        <v>104.4602613288852</v>
      </c>
      <c r="AN833" s="76">
        <v>1178.7311036975259</v>
      </c>
      <c r="AP833" s="13"/>
      <c r="AQ833" s="13"/>
      <c r="AR833" s="13"/>
    </row>
    <row r="834" spans="1:44" x14ac:dyDescent="0.25">
      <c r="A834" t="s">
        <v>30</v>
      </c>
      <c r="B834" s="457" t="s">
        <v>2239</v>
      </c>
      <c r="C834" s="441" t="s">
        <v>2240</v>
      </c>
      <c r="D834" s="441">
        <v>49581</v>
      </c>
      <c r="E834" s="442">
        <v>35149</v>
      </c>
      <c r="F834" s="442">
        <v>41853</v>
      </c>
      <c r="G834" s="443">
        <v>626</v>
      </c>
      <c r="H834" s="442">
        <f t="shared" si="30"/>
        <v>876</v>
      </c>
      <c r="I834" s="442">
        <f t="shared" si="31"/>
        <v>1251</v>
      </c>
      <c r="J834" s="444">
        <v>1468.0699999999997</v>
      </c>
      <c r="K834" s="445">
        <v>23.942318826758946</v>
      </c>
      <c r="L834" s="445" t="s">
        <v>1348</v>
      </c>
      <c r="M834" s="446">
        <v>3275</v>
      </c>
      <c r="N834" s="447">
        <v>-9.8377777777777791</v>
      </c>
      <c r="O834" s="447">
        <v>-76.80361111111111</v>
      </c>
      <c r="P834" s="448" t="s">
        <v>16</v>
      </c>
      <c r="Q834" s="449"/>
      <c r="R834" s="450">
        <v>9</v>
      </c>
      <c r="S834" s="451">
        <v>773</v>
      </c>
      <c r="T834" s="448" t="s">
        <v>23</v>
      </c>
      <c r="U834" s="443">
        <v>626</v>
      </c>
      <c r="V834" s="452">
        <v>725</v>
      </c>
      <c r="W834" s="452">
        <v>51</v>
      </c>
      <c r="X834" s="453">
        <v>7.0344827586206904</v>
      </c>
      <c r="Y834" s="452">
        <v>400</v>
      </c>
      <c r="Z834" s="454">
        <v>22.850259451445513</v>
      </c>
      <c r="AA834" s="454">
        <v>27.054361567635905</v>
      </c>
      <c r="AB834" s="454" t="s">
        <v>16</v>
      </c>
      <c r="AC834" s="455">
        <v>2</v>
      </c>
      <c r="AD834" s="456">
        <v>0.38504506653289827</v>
      </c>
      <c r="AE834" s="456">
        <v>0.65111823529318791</v>
      </c>
      <c r="AF834" s="452">
        <v>13853.266582750002</v>
      </c>
      <c r="AG834" s="454">
        <v>39.412975000000003</v>
      </c>
      <c r="AH834" s="452">
        <v>7211</v>
      </c>
      <c r="AI834" s="454">
        <v>20.515916864742508</v>
      </c>
      <c r="AJ834" s="452">
        <v>12132</v>
      </c>
      <c r="AK834" s="454">
        <v>9529.5929981850004</v>
      </c>
      <c r="AL834" s="454">
        <v>2973.5886927081856</v>
      </c>
      <c r="AM834" s="454">
        <v>2153.4424262425673</v>
      </c>
      <c r="AN834" s="452">
        <v>5127.0311189507529</v>
      </c>
      <c r="AP834" s="13"/>
      <c r="AQ834" s="13"/>
      <c r="AR834" s="13"/>
    </row>
    <row r="835" spans="1:44" x14ac:dyDescent="0.25">
      <c r="A835" t="s">
        <v>34</v>
      </c>
      <c r="B835" s="112" t="s">
        <v>2241</v>
      </c>
      <c r="C835" s="59" t="s">
        <v>2242</v>
      </c>
      <c r="D835" s="59">
        <v>5400</v>
      </c>
      <c r="E835" s="60">
        <v>3499</v>
      </c>
      <c r="F835" s="60">
        <v>4462</v>
      </c>
      <c r="G835" s="77">
        <v>49</v>
      </c>
      <c r="H835" s="60">
        <f t="shared" si="30"/>
        <v>89</v>
      </c>
      <c r="I835" s="60">
        <f t="shared" si="31"/>
        <v>10</v>
      </c>
      <c r="J835" s="78">
        <v>151.25</v>
      </c>
      <c r="K835" s="79">
        <v>23.133884297520662</v>
      </c>
      <c r="L835" s="79" t="s">
        <v>2243</v>
      </c>
      <c r="M835" s="80">
        <v>3375</v>
      </c>
      <c r="N835" s="81">
        <v>-9.6763888888888889</v>
      </c>
      <c r="O835" s="81">
        <v>-76.705277777777781</v>
      </c>
      <c r="P835" s="82" t="s">
        <v>38</v>
      </c>
      <c r="Q835" s="83"/>
      <c r="R835" s="84"/>
      <c r="S835" s="85">
        <v>84</v>
      </c>
      <c r="T835" s="82" t="s">
        <v>23</v>
      </c>
      <c r="U835" s="77">
        <v>49</v>
      </c>
      <c r="V835" s="76">
        <v>58</v>
      </c>
      <c r="W835" s="76">
        <v>3</v>
      </c>
      <c r="X835" s="86">
        <v>5.1724137931034484</v>
      </c>
      <c r="Y835" s="76">
        <v>32</v>
      </c>
      <c r="Z835" s="72">
        <v>28.611898016997166</v>
      </c>
      <c r="AA835" s="72">
        <v>38.775510204081634</v>
      </c>
      <c r="AB835" s="72" t="s">
        <v>16</v>
      </c>
      <c r="AC835" s="73" t="s">
        <v>16</v>
      </c>
      <c r="AD835" s="373">
        <v>0.34723853600012161</v>
      </c>
      <c r="AE835" s="373" t="s">
        <v>16</v>
      </c>
      <c r="AF835" s="76">
        <v>1560.3600854200001</v>
      </c>
      <c r="AG835" s="75">
        <v>44.594458000000003</v>
      </c>
      <c r="AH835" s="76">
        <v>862</v>
      </c>
      <c r="AI835" s="75">
        <v>24.625050000000002</v>
      </c>
      <c r="AJ835" s="76">
        <v>1103</v>
      </c>
      <c r="AK835" s="75">
        <v>1037.9468994120002</v>
      </c>
      <c r="AL835" s="75">
        <v>1471.7478965418691</v>
      </c>
      <c r="AM835" s="75">
        <v>6402.9859959988571</v>
      </c>
      <c r="AN835" s="76">
        <v>7874.7338925407257</v>
      </c>
      <c r="AP835" s="13"/>
      <c r="AQ835" s="13"/>
      <c r="AR835" s="13"/>
    </row>
    <row r="836" spans="1:44" x14ac:dyDescent="0.25">
      <c r="A836" t="s">
        <v>34</v>
      </c>
      <c r="B836" s="113" t="s">
        <v>2244</v>
      </c>
      <c r="C836" s="59" t="s">
        <v>2245</v>
      </c>
      <c r="D836" s="59">
        <v>6469</v>
      </c>
      <c r="E836" s="60">
        <v>6988</v>
      </c>
      <c r="F836" s="60">
        <v>6059</v>
      </c>
      <c r="G836" s="77">
        <v>108</v>
      </c>
      <c r="H836" s="60">
        <f t="shared" si="30"/>
        <v>146</v>
      </c>
      <c r="I836" s="60">
        <f t="shared" si="31"/>
        <v>1138</v>
      </c>
      <c r="J836" s="78">
        <v>167.1</v>
      </c>
      <c r="K836" s="79">
        <v>41.819269898264515</v>
      </c>
      <c r="L836" s="79" t="s">
        <v>1348</v>
      </c>
      <c r="M836" s="80">
        <v>3275</v>
      </c>
      <c r="N836" s="81">
        <v>-9.8377777777777791</v>
      </c>
      <c r="O836" s="81">
        <v>-76.80361111111111</v>
      </c>
      <c r="P836" s="82" t="s">
        <v>75</v>
      </c>
      <c r="Q836" s="83"/>
      <c r="R836" s="84"/>
      <c r="S836" s="85">
        <v>38</v>
      </c>
      <c r="T836" s="82" t="s">
        <v>23</v>
      </c>
      <c r="U836" s="77">
        <v>108</v>
      </c>
      <c r="V836" s="76">
        <v>102</v>
      </c>
      <c r="W836" s="76">
        <v>11</v>
      </c>
      <c r="X836" s="86">
        <v>10.784313725490197</v>
      </c>
      <c r="Y836" s="76">
        <v>100</v>
      </c>
      <c r="Z836" s="75">
        <v>27.350427350427353</v>
      </c>
      <c r="AA836" s="75">
        <v>34.782608695652172</v>
      </c>
      <c r="AB836" s="75" t="s">
        <v>16</v>
      </c>
      <c r="AC836" s="87" t="s">
        <v>16</v>
      </c>
      <c r="AD836" s="360">
        <v>0.51227442501925191</v>
      </c>
      <c r="AE836" s="360" t="s">
        <v>16</v>
      </c>
      <c r="AF836" s="76">
        <v>1895.66879156</v>
      </c>
      <c r="AG836" s="75">
        <v>27.127487000000002</v>
      </c>
      <c r="AH836" s="76">
        <v>401</v>
      </c>
      <c r="AI836" s="75">
        <v>5.7454840000000003</v>
      </c>
      <c r="AJ836" s="76">
        <v>1831</v>
      </c>
      <c r="AK836" s="75">
        <v>2350.2997599369996</v>
      </c>
      <c r="AL836" s="75">
        <v>6401.9323611906148</v>
      </c>
      <c r="AM836" s="75">
        <v>2552.7213838008015</v>
      </c>
      <c r="AN836" s="76">
        <v>8954.6537449914158</v>
      </c>
      <c r="AP836" s="13"/>
      <c r="AQ836" s="13"/>
      <c r="AR836" s="13"/>
    </row>
    <row r="837" spans="1:44" x14ac:dyDescent="0.25">
      <c r="A837" t="s">
        <v>34</v>
      </c>
      <c r="B837" s="112" t="s">
        <v>2246</v>
      </c>
      <c r="C837" s="59" t="s">
        <v>2247</v>
      </c>
      <c r="D837" s="59">
        <v>8042</v>
      </c>
      <c r="E837" s="60">
        <v>5991</v>
      </c>
      <c r="F837" s="60">
        <v>7173</v>
      </c>
      <c r="G837" s="77">
        <v>137</v>
      </c>
      <c r="H837" s="60">
        <f t="shared" si="30"/>
        <v>75</v>
      </c>
      <c r="I837" s="60">
        <f t="shared" si="31"/>
        <v>87</v>
      </c>
      <c r="J837" s="78">
        <v>637.24</v>
      </c>
      <c r="K837" s="79">
        <v>9.4014813884878539</v>
      </c>
      <c r="L837" s="79" t="s">
        <v>2248</v>
      </c>
      <c r="M837" s="80">
        <v>3508</v>
      </c>
      <c r="N837" s="81">
        <v>-9.6074999999999999</v>
      </c>
      <c r="O837" s="81">
        <v>-76.706666666666663</v>
      </c>
      <c r="P837" s="82" t="s">
        <v>68</v>
      </c>
      <c r="Q837" s="83"/>
      <c r="R837" s="84"/>
      <c r="S837" s="85">
        <v>137</v>
      </c>
      <c r="T837" s="82" t="s">
        <v>23</v>
      </c>
      <c r="U837" s="77">
        <v>137</v>
      </c>
      <c r="V837" s="76">
        <v>85</v>
      </c>
      <c r="W837" s="76">
        <v>5</v>
      </c>
      <c r="X837" s="86">
        <v>5.8823529411764701</v>
      </c>
      <c r="Y837" s="76">
        <v>32</v>
      </c>
      <c r="Z837" s="75">
        <v>16.476462196861625</v>
      </c>
      <c r="AA837" s="75">
        <v>10.48951048951049</v>
      </c>
      <c r="AB837" s="75" t="s">
        <v>16</v>
      </c>
      <c r="AC837" s="87" t="s">
        <v>16</v>
      </c>
      <c r="AD837" s="360">
        <v>0.23174382223214032</v>
      </c>
      <c r="AE837" s="360" t="s">
        <v>16</v>
      </c>
      <c r="AF837" s="76">
        <v>3244.4492950800004</v>
      </c>
      <c r="AG837" s="75">
        <v>54.155388000000002</v>
      </c>
      <c r="AH837" s="76">
        <v>2769</v>
      </c>
      <c r="AI837" s="75">
        <v>46.225909999999999</v>
      </c>
      <c r="AJ837" s="76">
        <v>1578</v>
      </c>
      <c r="AK837" s="75">
        <v>1259.773523379999</v>
      </c>
      <c r="AL837" s="75">
        <v>1481.9625004172926</v>
      </c>
      <c r="AM837" s="75">
        <v>359.63154231347028</v>
      </c>
      <c r="AN837" s="76">
        <v>1841.5940427307628</v>
      </c>
      <c r="AP837" s="13"/>
      <c r="AQ837" s="13"/>
      <c r="AR837" s="13"/>
    </row>
    <row r="838" spans="1:44" x14ac:dyDescent="0.25">
      <c r="A838" t="s">
        <v>34</v>
      </c>
      <c r="B838" s="112" t="s">
        <v>2249</v>
      </c>
      <c r="C838" s="59" t="s">
        <v>2250</v>
      </c>
      <c r="D838" s="59">
        <v>11714</v>
      </c>
      <c r="E838" s="60">
        <v>5804</v>
      </c>
      <c r="F838" s="60">
        <v>7292</v>
      </c>
      <c r="G838" s="77">
        <v>94</v>
      </c>
      <c r="H838" s="60">
        <f t="shared" si="30"/>
        <v>218</v>
      </c>
      <c r="I838" s="60">
        <f t="shared" si="31"/>
        <v>9</v>
      </c>
      <c r="J838" s="78">
        <v>264.74</v>
      </c>
      <c r="K838" s="79">
        <v>21.923396540001509</v>
      </c>
      <c r="L838" s="79" t="s">
        <v>2251</v>
      </c>
      <c r="M838" s="80">
        <v>3474</v>
      </c>
      <c r="N838" s="81">
        <v>-9.7066666666666652</v>
      </c>
      <c r="O838" s="81">
        <v>-76.771111111111111</v>
      </c>
      <c r="P838" s="82" t="s">
        <v>52</v>
      </c>
      <c r="Q838" s="83"/>
      <c r="R838" s="84"/>
      <c r="S838" s="85">
        <v>184</v>
      </c>
      <c r="T838" s="82" t="s">
        <v>23</v>
      </c>
      <c r="U838" s="77">
        <v>94</v>
      </c>
      <c r="V838" s="76">
        <v>147</v>
      </c>
      <c r="W838" s="76">
        <v>6</v>
      </c>
      <c r="X838" s="86">
        <v>4.0816326530612246</v>
      </c>
      <c r="Y838" s="76">
        <v>69</v>
      </c>
      <c r="Z838" s="75">
        <v>22.928709055876688</v>
      </c>
      <c r="AA838" s="75">
        <v>36.741214057507989</v>
      </c>
      <c r="AB838" s="75" t="s">
        <v>16</v>
      </c>
      <c r="AC838" s="87" t="s">
        <v>16</v>
      </c>
      <c r="AD838" s="360">
        <v>0.40135845332497971</v>
      </c>
      <c r="AE838" s="360" t="s">
        <v>16</v>
      </c>
      <c r="AF838" s="76">
        <v>2087.6535288</v>
      </c>
      <c r="AG838" s="75">
        <v>35.96922</v>
      </c>
      <c r="AH838" s="76">
        <v>524</v>
      </c>
      <c r="AI838" s="75">
        <v>9.0340129999999998</v>
      </c>
      <c r="AJ838" s="76">
        <v>2703</v>
      </c>
      <c r="AK838" s="75">
        <v>1491.5316946319999</v>
      </c>
      <c r="AL838" s="75">
        <v>1404.6977980702961</v>
      </c>
      <c r="AM838" s="75">
        <v>1235.4009803583735</v>
      </c>
      <c r="AN838" s="76">
        <v>2640.0987784286694</v>
      </c>
      <c r="AP838" s="13"/>
      <c r="AQ838" s="13"/>
      <c r="AR838" s="13"/>
    </row>
    <row r="839" spans="1:44" x14ac:dyDescent="0.25">
      <c r="A839" t="s">
        <v>34</v>
      </c>
      <c r="B839" s="112" t="s">
        <v>2252</v>
      </c>
      <c r="C839" s="59" t="s">
        <v>2253</v>
      </c>
      <c r="D839" s="59">
        <v>2181</v>
      </c>
      <c r="E839" s="60">
        <v>1263</v>
      </c>
      <c r="F839" s="60">
        <v>1303</v>
      </c>
      <c r="G839" s="77">
        <v>26</v>
      </c>
      <c r="H839" s="60">
        <f t="shared" si="30"/>
        <v>35</v>
      </c>
      <c r="I839" s="414" t="str">
        <f t="shared" si="31"/>
        <v>-</v>
      </c>
      <c r="J839" s="78">
        <v>33.6</v>
      </c>
      <c r="K839" s="79">
        <v>37.589285714285715</v>
      </c>
      <c r="L839" s="79" t="s">
        <v>2254</v>
      </c>
      <c r="M839" s="80">
        <v>2972</v>
      </c>
      <c r="N839" s="81">
        <v>-9.6000000000000014</v>
      </c>
      <c r="O839" s="81">
        <v>-76.725833333333341</v>
      </c>
      <c r="P839" s="82" t="s">
        <v>45</v>
      </c>
      <c r="Q839" s="83"/>
      <c r="R839" s="84"/>
      <c r="S839" s="85">
        <v>51</v>
      </c>
      <c r="T839" s="82" t="s">
        <v>23</v>
      </c>
      <c r="U839" s="77">
        <v>26</v>
      </c>
      <c r="V839" s="76">
        <v>26</v>
      </c>
      <c r="W839" s="76">
        <v>4</v>
      </c>
      <c r="X839" s="86">
        <v>15.384615384615385</v>
      </c>
      <c r="Y839" s="76">
        <v>8</v>
      </c>
      <c r="Z839" s="72">
        <v>13.008130081300814</v>
      </c>
      <c r="AA839" s="72">
        <v>13.953488372093023</v>
      </c>
      <c r="AB839" s="72" t="s">
        <v>16</v>
      </c>
      <c r="AC839" s="73" t="s">
        <v>16</v>
      </c>
      <c r="AD839" s="373">
        <v>0.40725642567355275</v>
      </c>
      <c r="AE839" s="373" t="s">
        <v>16</v>
      </c>
      <c r="AF839" s="76">
        <v>454.29124860000002</v>
      </c>
      <c r="AG839" s="75">
        <v>35.96922</v>
      </c>
      <c r="AH839" s="76">
        <v>109</v>
      </c>
      <c r="AI839" s="75">
        <v>8.6511490000000002</v>
      </c>
      <c r="AJ839" s="76">
        <v>598</v>
      </c>
      <c r="AK839" s="75">
        <v>356.73081702200005</v>
      </c>
      <c r="AL839" s="75">
        <v>1611.3009501187648</v>
      </c>
      <c r="AM839" s="75">
        <v>648.1787173396674</v>
      </c>
      <c r="AN839" s="76">
        <v>2259.4796674584327</v>
      </c>
      <c r="AP839" s="13"/>
      <c r="AQ839" s="13"/>
      <c r="AR839" s="13"/>
    </row>
    <row r="840" spans="1:44" x14ac:dyDescent="0.25">
      <c r="A840" t="s">
        <v>34</v>
      </c>
      <c r="B840" s="112" t="s">
        <v>2255</v>
      </c>
      <c r="C840" s="59" t="s">
        <v>2256</v>
      </c>
      <c r="D840" s="59">
        <v>6679</v>
      </c>
      <c r="E840" s="60">
        <v>5581</v>
      </c>
      <c r="F840" s="60">
        <v>6684</v>
      </c>
      <c r="G840" s="77">
        <v>110</v>
      </c>
      <c r="H840" s="60">
        <f t="shared" si="30"/>
        <v>107</v>
      </c>
      <c r="I840" s="60">
        <f t="shared" si="31"/>
        <v>5</v>
      </c>
      <c r="J840" s="78">
        <v>75.040000000000006</v>
      </c>
      <c r="K840" s="79">
        <v>74.373667377398718</v>
      </c>
      <c r="L840" s="79" t="s">
        <v>2257</v>
      </c>
      <c r="M840" s="80">
        <v>3233</v>
      </c>
      <c r="N840" s="81">
        <v>-9.8286111111111101</v>
      </c>
      <c r="O840" s="81">
        <v>-76.803055555555559</v>
      </c>
      <c r="P840" s="82" t="s">
        <v>75</v>
      </c>
      <c r="Q840" s="83"/>
      <c r="R840" s="84"/>
      <c r="S840" s="85">
        <v>95</v>
      </c>
      <c r="T840" s="82" t="s">
        <v>23</v>
      </c>
      <c r="U840" s="77">
        <v>110</v>
      </c>
      <c r="V840" s="76">
        <v>113</v>
      </c>
      <c r="W840" s="76">
        <v>10</v>
      </c>
      <c r="X840" s="86">
        <v>8.8495575221238933</v>
      </c>
      <c r="Y840" s="76">
        <v>81</v>
      </c>
      <c r="Z840" s="72">
        <v>26.816239316239315</v>
      </c>
      <c r="AA840" s="72">
        <v>33.082706766917291</v>
      </c>
      <c r="AB840" s="72" t="s">
        <v>16</v>
      </c>
      <c r="AC840" s="73" t="s">
        <v>16</v>
      </c>
      <c r="AD840" s="373">
        <v>0.4079012220453086</v>
      </c>
      <c r="AE840" s="373" t="s">
        <v>16</v>
      </c>
      <c r="AF840" s="76">
        <v>2123.8854916400001</v>
      </c>
      <c r="AG840" s="75">
        <v>38.055644000000001</v>
      </c>
      <c r="AH840" s="76">
        <v>973</v>
      </c>
      <c r="AI840" s="75">
        <v>17.436959999999999</v>
      </c>
      <c r="AJ840" s="76">
        <v>1472</v>
      </c>
      <c r="AK840" s="75">
        <v>1599.9204387050002</v>
      </c>
      <c r="AL840" s="75">
        <v>782.14049811861673</v>
      </c>
      <c r="AM840" s="75">
        <v>956.84191721913635</v>
      </c>
      <c r="AN840" s="76">
        <v>1738.9824153377531</v>
      </c>
      <c r="AP840" s="13"/>
      <c r="AQ840" s="13"/>
      <c r="AR840" s="13"/>
    </row>
    <row r="841" spans="1:44" x14ac:dyDescent="0.25">
      <c r="A841" t="s">
        <v>34</v>
      </c>
      <c r="B841" s="112" t="s">
        <v>2258</v>
      </c>
      <c r="C841" s="59" t="s">
        <v>2259</v>
      </c>
      <c r="D841" s="59">
        <v>2702</v>
      </c>
      <c r="E841" s="60">
        <v>1752</v>
      </c>
      <c r="F841" s="60">
        <v>2318</v>
      </c>
      <c r="G841" s="77">
        <v>30</v>
      </c>
      <c r="H841" s="60">
        <f t="shared" si="30"/>
        <v>62</v>
      </c>
      <c r="I841" s="414" t="str">
        <f t="shared" si="31"/>
        <v>-</v>
      </c>
      <c r="J841" s="78">
        <v>32.26</v>
      </c>
      <c r="K841" s="79">
        <v>54.308741475511475</v>
      </c>
      <c r="L841" s="79" t="s">
        <v>2260</v>
      </c>
      <c r="M841" s="80">
        <v>3542</v>
      </c>
      <c r="N841" s="81">
        <v>-9.7311111111111117</v>
      </c>
      <c r="O841" s="81">
        <v>-76.783333333333331</v>
      </c>
      <c r="P841" s="82" t="s">
        <v>38</v>
      </c>
      <c r="Q841" s="83"/>
      <c r="R841" s="84"/>
      <c r="S841" s="85">
        <v>48</v>
      </c>
      <c r="T841" s="82" t="s">
        <v>23</v>
      </c>
      <c r="U841" s="77">
        <v>30</v>
      </c>
      <c r="V841" s="76">
        <v>56</v>
      </c>
      <c r="W841" s="76">
        <v>4</v>
      </c>
      <c r="X841" s="86">
        <v>7.1428571428571423</v>
      </c>
      <c r="Y841" s="76">
        <v>23</v>
      </c>
      <c r="Z841" s="72">
        <v>9.5406360424028271</v>
      </c>
      <c r="AA841" s="72">
        <v>18.181818181818183</v>
      </c>
      <c r="AB841" s="72" t="s">
        <v>16</v>
      </c>
      <c r="AC841" s="73" t="s">
        <v>39</v>
      </c>
      <c r="AD841" s="373">
        <v>0.27503009562442587</v>
      </c>
      <c r="AE841" s="373" t="s">
        <v>16</v>
      </c>
      <c r="AF841" s="76">
        <v>666.3192383999999</v>
      </c>
      <c r="AG841" s="75">
        <v>38.03192</v>
      </c>
      <c r="AH841" s="76">
        <v>496</v>
      </c>
      <c r="AI841" s="75">
        <v>28.32376</v>
      </c>
      <c r="AJ841" s="76">
        <v>567</v>
      </c>
      <c r="AK841" s="75">
        <v>398.74762504799992</v>
      </c>
      <c r="AL841" s="75">
        <v>1316.9339668949769</v>
      </c>
      <c r="AM841" s="75">
        <v>203.53423515981734</v>
      </c>
      <c r="AN841" s="76">
        <v>1520.4682020547946</v>
      </c>
      <c r="AP841" s="13"/>
      <c r="AQ841" s="13"/>
      <c r="AR841" s="13"/>
    </row>
    <row r="842" spans="1:44" x14ac:dyDescent="0.25">
      <c r="A842" t="s">
        <v>34</v>
      </c>
      <c r="B842" s="112" t="s">
        <v>2261</v>
      </c>
      <c r="C842" s="59" t="s">
        <v>2262</v>
      </c>
      <c r="D842" s="59">
        <v>3087</v>
      </c>
      <c r="E842" s="60">
        <v>1884</v>
      </c>
      <c r="F842" s="60">
        <v>3437</v>
      </c>
      <c r="G842" s="77">
        <v>30</v>
      </c>
      <c r="H842" s="60">
        <f t="shared" si="30"/>
        <v>66</v>
      </c>
      <c r="I842" s="60">
        <f t="shared" si="31"/>
        <v>1</v>
      </c>
      <c r="J842" s="78">
        <v>70.53</v>
      </c>
      <c r="K842" s="79">
        <v>26.712037430880475</v>
      </c>
      <c r="L842" s="79" t="s">
        <v>2263</v>
      </c>
      <c r="M842" s="80">
        <v>3459</v>
      </c>
      <c r="N842" s="81">
        <v>-9.7572222222222216</v>
      </c>
      <c r="O842" s="81">
        <v>-76.774722222222223</v>
      </c>
      <c r="P842" s="82" t="s">
        <v>38</v>
      </c>
      <c r="Q842" s="83"/>
      <c r="R842" s="84"/>
      <c r="S842" s="85">
        <v>74</v>
      </c>
      <c r="T842" s="82" t="s">
        <v>23</v>
      </c>
      <c r="U842" s="77">
        <v>30</v>
      </c>
      <c r="V842" s="76">
        <v>77</v>
      </c>
      <c r="W842" s="76">
        <v>4</v>
      </c>
      <c r="X842" s="86">
        <v>5.1948051948051948</v>
      </c>
      <c r="Y842" s="76">
        <v>21</v>
      </c>
      <c r="Z842" s="72">
        <v>36.363636363636367</v>
      </c>
      <c r="AA842" s="72">
        <v>20.289855072463769</v>
      </c>
      <c r="AB842" s="72" t="s">
        <v>16</v>
      </c>
      <c r="AC842" s="73" t="s">
        <v>39</v>
      </c>
      <c r="AD842" s="373">
        <v>0.30679295709731452</v>
      </c>
      <c r="AE842" s="373" t="s">
        <v>16</v>
      </c>
      <c r="AF842" s="76">
        <v>865.73988131999999</v>
      </c>
      <c r="AG842" s="75">
        <v>45.952222999999996</v>
      </c>
      <c r="AH842" s="76">
        <v>353</v>
      </c>
      <c r="AI842" s="75">
        <v>18.753720000000001</v>
      </c>
      <c r="AJ842" s="76">
        <v>1416</v>
      </c>
      <c r="AK842" s="75">
        <v>380.76571608</v>
      </c>
      <c r="AL842" s="75">
        <v>1840.182940552017</v>
      </c>
      <c r="AM842" s="75">
        <v>1329.7543418259022</v>
      </c>
      <c r="AN842" s="76">
        <v>3169.937282377919</v>
      </c>
      <c r="AP842" s="13"/>
      <c r="AQ842" s="13"/>
      <c r="AR842" s="13"/>
    </row>
    <row r="843" spans="1:44" x14ac:dyDescent="0.25">
      <c r="A843" t="s">
        <v>34</v>
      </c>
      <c r="B843" s="112" t="s">
        <v>2264</v>
      </c>
      <c r="C843" s="59" t="s">
        <v>2265</v>
      </c>
      <c r="D843" s="59">
        <v>3307</v>
      </c>
      <c r="E843" s="60">
        <v>2387</v>
      </c>
      <c r="F843" s="60">
        <v>3125</v>
      </c>
      <c r="G843" s="77">
        <v>44</v>
      </c>
      <c r="H843" s="60">
        <f t="shared" si="30"/>
        <v>78</v>
      </c>
      <c r="I843" s="60">
        <f t="shared" si="31"/>
        <v>1</v>
      </c>
      <c r="J843" s="78">
        <v>36.31</v>
      </c>
      <c r="K843" s="79">
        <v>65.739465711925092</v>
      </c>
      <c r="L843" s="79" t="s">
        <v>2266</v>
      </c>
      <c r="M843" s="80">
        <v>3477</v>
      </c>
      <c r="N843" s="81">
        <v>-9.7144444444444442</v>
      </c>
      <c r="O843" s="81">
        <v>-76.750277777777782</v>
      </c>
      <c r="P843" s="82" t="s">
        <v>38</v>
      </c>
      <c r="Q843" s="83"/>
      <c r="R843" s="84"/>
      <c r="S843" s="85">
        <v>62</v>
      </c>
      <c r="T843" s="82" t="s">
        <v>23</v>
      </c>
      <c r="U843" s="77">
        <v>44</v>
      </c>
      <c r="V843" s="76">
        <v>61</v>
      </c>
      <c r="W843" s="76">
        <v>4</v>
      </c>
      <c r="X843" s="86">
        <v>6.557377049180328</v>
      </c>
      <c r="Y843" s="76">
        <v>34</v>
      </c>
      <c r="Z843" s="72">
        <v>29.085872576177284</v>
      </c>
      <c r="AA843" s="72">
        <v>39.215686274509807</v>
      </c>
      <c r="AB843" s="72" t="s">
        <v>16</v>
      </c>
      <c r="AC843" s="73" t="s">
        <v>16</v>
      </c>
      <c r="AD843" s="373">
        <v>0.3646562535246563</v>
      </c>
      <c r="AE843" s="373" t="s">
        <v>16</v>
      </c>
      <c r="AF843" s="76">
        <v>907.82193039999993</v>
      </c>
      <c r="AG843" s="75">
        <v>38.03192</v>
      </c>
      <c r="AH843" s="76">
        <v>581</v>
      </c>
      <c r="AI843" s="75">
        <v>24.34497</v>
      </c>
      <c r="AJ843" s="76">
        <v>864</v>
      </c>
      <c r="AK843" s="75">
        <v>653.876523969</v>
      </c>
      <c r="AL843" s="75">
        <v>1251.6060368663595</v>
      </c>
      <c r="AM843" s="75">
        <v>1222.7098659405112</v>
      </c>
      <c r="AN843" s="76">
        <v>2474.3159028068708</v>
      </c>
      <c r="AP843" s="13"/>
      <c r="AQ843" s="13"/>
      <c r="AR843" s="13"/>
    </row>
    <row r="844" spans="1:44" x14ac:dyDescent="0.25">
      <c r="A844" t="s">
        <v>30</v>
      </c>
      <c r="B844" s="127" t="s">
        <v>2267</v>
      </c>
      <c r="C844" s="441" t="s">
        <v>2268</v>
      </c>
      <c r="D844" s="441">
        <v>21538</v>
      </c>
      <c r="E844" s="442">
        <v>17188</v>
      </c>
      <c r="F844" s="442">
        <v>19422</v>
      </c>
      <c r="G844" s="443">
        <v>353</v>
      </c>
      <c r="H844" s="442">
        <f t="shared" si="30"/>
        <v>408</v>
      </c>
      <c r="I844" s="442">
        <f t="shared" si="31"/>
        <v>247</v>
      </c>
      <c r="J844" s="444">
        <v>1741.6200000000001</v>
      </c>
      <c r="K844" s="445">
        <v>9.868972565772097</v>
      </c>
      <c r="L844" s="445" t="s">
        <v>2269</v>
      </c>
      <c r="M844" s="446">
        <v>3176</v>
      </c>
      <c r="N844" s="447">
        <v>-9.0380555555555553</v>
      </c>
      <c r="O844" s="447">
        <v>-76.952500000000001</v>
      </c>
      <c r="P844" s="448" t="s">
        <v>16</v>
      </c>
      <c r="Q844" s="449"/>
      <c r="R844" s="450">
        <v>4</v>
      </c>
      <c r="S844" s="451">
        <v>223</v>
      </c>
      <c r="T844" s="448" t="s">
        <v>23</v>
      </c>
      <c r="U844" s="443">
        <v>353</v>
      </c>
      <c r="V844" s="452">
        <v>355</v>
      </c>
      <c r="W844" s="452">
        <v>30</v>
      </c>
      <c r="X844" s="453">
        <v>8.4507042253521121</v>
      </c>
      <c r="Y844" s="452">
        <v>75</v>
      </c>
      <c r="Z844" s="454">
        <v>29.461215131830343</v>
      </c>
      <c r="AA844" s="454">
        <v>26.133651551312649</v>
      </c>
      <c r="AB844" s="454" t="s">
        <v>16</v>
      </c>
      <c r="AC844" s="455">
        <v>3</v>
      </c>
      <c r="AD844" s="456">
        <v>0.31845746720016677</v>
      </c>
      <c r="AE844" s="456">
        <v>0.66837993498156423</v>
      </c>
      <c r="AF844" s="452">
        <v>9143.9326381999999</v>
      </c>
      <c r="AG844" s="454">
        <v>53.199514999999998</v>
      </c>
      <c r="AH844" s="452">
        <v>5670</v>
      </c>
      <c r="AI844" s="454">
        <v>32.985665144563711</v>
      </c>
      <c r="AJ844" s="452">
        <v>4423</v>
      </c>
      <c r="AK844" s="454">
        <v>2887.9186617989999</v>
      </c>
      <c r="AL844" s="454">
        <v>2149.1783238305798</v>
      </c>
      <c r="AM844" s="454">
        <v>439.0048842215499</v>
      </c>
      <c r="AN844" s="452">
        <v>2588.1832080521294</v>
      </c>
      <c r="AP844" s="13"/>
      <c r="AQ844" s="13"/>
      <c r="AR844" s="13"/>
    </row>
    <row r="845" spans="1:44" x14ac:dyDescent="0.25">
      <c r="A845" t="s">
        <v>34</v>
      </c>
      <c r="B845" s="112" t="s">
        <v>2270</v>
      </c>
      <c r="C845" s="59" t="s">
        <v>2271</v>
      </c>
      <c r="D845" s="59">
        <v>3210</v>
      </c>
      <c r="E845" s="60">
        <v>2803</v>
      </c>
      <c r="F845" s="60">
        <v>3486</v>
      </c>
      <c r="G845" s="77">
        <v>74</v>
      </c>
      <c r="H845" s="60">
        <f t="shared" si="30"/>
        <v>65</v>
      </c>
      <c r="I845" s="60">
        <f t="shared" si="31"/>
        <v>56</v>
      </c>
      <c r="J845" s="78">
        <v>186.83</v>
      </c>
      <c r="K845" s="79">
        <v>15.002943852700314</v>
      </c>
      <c r="L845" s="79" t="s">
        <v>2272</v>
      </c>
      <c r="M845" s="80">
        <v>3208</v>
      </c>
      <c r="N845" s="81">
        <v>-8.8847222222222211</v>
      </c>
      <c r="O845" s="81">
        <v>-77.123055555555553</v>
      </c>
      <c r="P845" s="82" t="s">
        <v>38</v>
      </c>
      <c r="Q845" s="83"/>
      <c r="R845" s="84"/>
      <c r="S845" s="85">
        <v>19</v>
      </c>
      <c r="T845" s="82" t="s">
        <v>23</v>
      </c>
      <c r="U845" s="77">
        <v>74</v>
      </c>
      <c r="V845" s="76">
        <v>64</v>
      </c>
      <c r="W845" s="76">
        <v>6</v>
      </c>
      <c r="X845" s="86">
        <v>9.375</v>
      </c>
      <c r="Y845" s="76">
        <v>5</v>
      </c>
      <c r="Z845" s="72">
        <v>26.712328767123289</v>
      </c>
      <c r="AA845" s="72">
        <v>35</v>
      </c>
      <c r="AB845" s="72" t="s">
        <v>16</v>
      </c>
      <c r="AC845" s="73" t="s">
        <v>39</v>
      </c>
      <c r="AD845" s="373">
        <v>0.27686200502595959</v>
      </c>
      <c r="AE845" s="373" t="s">
        <v>16</v>
      </c>
      <c r="AF845" s="76">
        <v>1783.3558293600001</v>
      </c>
      <c r="AG845" s="75">
        <v>63.623112000000006</v>
      </c>
      <c r="AH845" s="76">
        <v>778</v>
      </c>
      <c r="AI845" s="75">
        <v>27.764939999999999</v>
      </c>
      <c r="AJ845" s="76">
        <v>344</v>
      </c>
      <c r="AK845" s="75">
        <v>409.09434629099997</v>
      </c>
      <c r="AL845" s="75">
        <v>2004.8987549054586</v>
      </c>
      <c r="AM845" s="75">
        <v>191.776047092401</v>
      </c>
      <c r="AN845" s="76">
        <v>2196.6748019978595</v>
      </c>
      <c r="AP845" s="13"/>
      <c r="AQ845" s="13"/>
      <c r="AR845" s="13"/>
    </row>
    <row r="846" spans="1:44" x14ac:dyDescent="0.25">
      <c r="A846" t="s">
        <v>34</v>
      </c>
      <c r="B846" s="112" t="s">
        <v>2273</v>
      </c>
      <c r="C846" s="59" t="s">
        <v>405</v>
      </c>
      <c r="D846" s="59">
        <v>2889</v>
      </c>
      <c r="E846" s="60">
        <v>1666</v>
      </c>
      <c r="F846" s="60">
        <v>1825</v>
      </c>
      <c r="G846" s="77">
        <v>29</v>
      </c>
      <c r="H846" s="60">
        <f t="shared" si="30"/>
        <v>31</v>
      </c>
      <c r="I846" s="60">
        <f t="shared" si="31"/>
        <v>18</v>
      </c>
      <c r="J846" s="78">
        <v>684.87</v>
      </c>
      <c r="K846" s="79">
        <v>2.4325784455444097</v>
      </c>
      <c r="L846" s="79" t="s">
        <v>406</v>
      </c>
      <c r="M846" s="80">
        <v>3293</v>
      </c>
      <c r="N846" s="81">
        <v>-9.0952777777777776</v>
      </c>
      <c r="O846" s="81">
        <v>-76.836388888888891</v>
      </c>
      <c r="P846" s="82" t="s">
        <v>38</v>
      </c>
      <c r="Q846" s="83"/>
      <c r="R846" s="84"/>
      <c r="S846" s="85">
        <v>54</v>
      </c>
      <c r="T846" s="82" t="s">
        <v>23</v>
      </c>
      <c r="U846" s="77">
        <v>29</v>
      </c>
      <c r="V846" s="76">
        <v>35</v>
      </c>
      <c r="W846" s="76">
        <v>3</v>
      </c>
      <c r="X846" s="86">
        <v>8.5714285714285712</v>
      </c>
      <c r="Y846" s="76">
        <v>10</v>
      </c>
      <c r="Z846" s="72">
        <v>30.674846625766872</v>
      </c>
      <c r="AA846" s="72">
        <v>19.672131147540984</v>
      </c>
      <c r="AB846" s="72" t="s">
        <v>16</v>
      </c>
      <c r="AC846" s="73" t="s">
        <v>39</v>
      </c>
      <c r="AD846" s="373">
        <v>0.36071995379140664</v>
      </c>
      <c r="AE846" s="373" t="s">
        <v>16</v>
      </c>
      <c r="AF846" s="76">
        <v>769.27170151999997</v>
      </c>
      <c r="AG846" s="75">
        <v>46.174771999999997</v>
      </c>
      <c r="AH846" s="76">
        <v>574</v>
      </c>
      <c r="AI846" s="75">
        <v>34.462499999999999</v>
      </c>
      <c r="AJ846" s="76">
        <v>834</v>
      </c>
      <c r="AK846" s="75">
        <v>523.52670754799999</v>
      </c>
      <c r="AL846" s="75">
        <v>1182.8304081632652</v>
      </c>
      <c r="AM846" s="75">
        <v>189.7823769507803</v>
      </c>
      <c r="AN846" s="76">
        <v>1372.6127851140457</v>
      </c>
      <c r="AP846" s="13"/>
      <c r="AQ846" s="13"/>
      <c r="AR846" s="13"/>
    </row>
    <row r="847" spans="1:44" x14ac:dyDescent="0.25">
      <c r="A847" t="s">
        <v>34</v>
      </c>
      <c r="B847" s="112" t="s">
        <v>2274</v>
      </c>
      <c r="C847" s="59" t="s">
        <v>2268</v>
      </c>
      <c r="D847" s="59">
        <v>7121</v>
      </c>
      <c r="E847" s="60">
        <v>6019</v>
      </c>
      <c r="F847" s="60">
        <v>6716</v>
      </c>
      <c r="G847" s="77">
        <v>110</v>
      </c>
      <c r="H847" s="60">
        <f t="shared" si="30"/>
        <v>167</v>
      </c>
      <c r="I847" s="60">
        <f t="shared" si="31"/>
        <v>88</v>
      </c>
      <c r="J847" s="78">
        <v>586.21</v>
      </c>
      <c r="K847" s="79">
        <v>10.267651524197813</v>
      </c>
      <c r="L847" s="79" t="s">
        <v>2269</v>
      </c>
      <c r="M847" s="80">
        <v>3176</v>
      </c>
      <c r="N847" s="81">
        <v>-9.0380555555555553</v>
      </c>
      <c r="O847" s="81">
        <v>-76.952500000000001</v>
      </c>
      <c r="P847" s="82" t="s">
        <v>38</v>
      </c>
      <c r="Q847" s="83"/>
      <c r="R847" s="84"/>
      <c r="S847" s="85">
        <v>105</v>
      </c>
      <c r="T847" s="82" t="s">
        <v>23</v>
      </c>
      <c r="U847" s="77">
        <v>110</v>
      </c>
      <c r="V847" s="76">
        <v>104</v>
      </c>
      <c r="W847" s="76">
        <v>8</v>
      </c>
      <c r="X847" s="86">
        <v>7.6923076923076925</v>
      </c>
      <c r="Y847" s="76">
        <v>32</v>
      </c>
      <c r="Z847" s="75">
        <v>30.76923076923077</v>
      </c>
      <c r="AA847" s="75">
        <v>21.68284789644013</v>
      </c>
      <c r="AB847" s="75" t="s">
        <v>16</v>
      </c>
      <c r="AC847" s="87" t="s">
        <v>16</v>
      </c>
      <c r="AD847" s="360">
        <v>0.34104592783419485</v>
      </c>
      <c r="AE847" s="360" t="s">
        <v>16</v>
      </c>
      <c r="AF847" s="76">
        <v>2825.0263775500002</v>
      </c>
      <c r="AG847" s="75">
        <v>46.935144999999999</v>
      </c>
      <c r="AH847" s="76">
        <v>2223</v>
      </c>
      <c r="AI847" s="75">
        <v>36.92521</v>
      </c>
      <c r="AJ847" s="76">
        <v>1471</v>
      </c>
      <c r="AK847" s="75">
        <v>1438.275561812</v>
      </c>
      <c r="AL847" s="75">
        <v>2160.4671407210503</v>
      </c>
      <c r="AM847" s="75">
        <v>396.88505399568038</v>
      </c>
      <c r="AN847" s="76">
        <v>2557.3521947167305</v>
      </c>
      <c r="AP847" s="13"/>
      <c r="AQ847" s="13"/>
      <c r="AR847" s="13"/>
    </row>
    <row r="848" spans="1:44" x14ac:dyDescent="0.25">
      <c r="A848" t="s">
        <v>34</v>
      </c>
      <c r="B848" s="112" t="s">
        <v>2275</v>
      </c>
      <c r="C848" s="59" t="s">
        <v>2276</v>
      </c>
      <c r="D848" s="59">
        <v>8318</v>
      </c>
      <c r="E848" s="60">
        <v>6700</v>
      </c>
      <c r="F848" s="60">
        <v>7395</v>
      </c>
      <c r="G848" s="77">
        <v>141</v>
      </c>
      <c r="H848" s="60">
        <f t="shared" si="30"/>
        <v>145</v>
      </c>
      <c r="I848" s="60">
        <f t="shared" si="31"/>
        <v>85</v>
      </c>
      <c r="J848" s="78">
        <v>283.70999999999998</v>
      </c>
      <c r="K848" s="79">
        <v>23.615663882133166</v>
      </c>
      <c r="L848" s="79" t="s">
        <v>2277</v>
      </c>
      <c r="M848" s="80">
        <v>2874</v>
      </c>
      <c r="N848" s="81">
        <v>-8.924722222222222</v>
      </c>
      <c r="O848" s="81">
        <v>-77.015000000000001</v>
      </c>
      <c r="P848" s="82" t="s">
        <v>68</v>
      </c>
      <c r="Q848" s="83"/>
      <c r="R848" s="84"/>
      <c r="S848" s="85">
        <v>45</v>
      </c>
      <c r="T848" s="82" t="s">
        <v>23</v>
      </c>
      <c r="U848" s="77">
        <v>141</v>
      </c>
      <c r="V848" s="76">
        <v>152</v>
      </c>
      <c r="W848" s="76">
        <v>13</v>
      </c>
      <c r="X848" s="86">
        <v>8.5526315789473681</v>
      </c>
      <c r="Y848" s="76">
        <v>28</v>
      </c>
      <c r="Z848" s="72">
        <v>29.657387580299787</v>
      </c>
      <c r="AA848" s="72">
        <v>26.736111111111111</v>
      </c>
      <c r="AB848" s="72" t="s">
        <v>16</v>
      </c>
      <c r="AC848" s="73" t="s">
        <v>39</v>
      </c>
      <c r="AD848" s="373">
        <v>0.28455248271694994</v>
      </c>
      <c r="AE848" s="373" t="s">
        <v>16</v>
      </c>
      <c r="AF848" s="76">
        <v>3745.6570430000002</v>
      </c>
      <c r="AG848" s="75">
        <v>55.905329000000002</v>
      </c>
      <c r="AH848" s="76">
        <v>2085</v>
      </c>
      <c r="AI848" s="75">
        <v>31.118510000000001</v>
      </c>
      <c r="AJ848" s="76">
        <v>1774</v>
      </c>
      <c r="AK848" s="75">
        <v>517.02204614800007</v>
      </c>
      <c r="AL848" s="75">
        <v>780.79566716417924</v>
      </c>
      <c r="AM848" s="75">
        <v>345.93919552238799</v>
      </c>
      <c r="AN848" s="76">
        <v>1126.7348626865671</v>
      </c>
      <c r="AP848" s="13"/>
      <c r="AQ848" s="13"/>
      <c r="AR848" s="13"/>
    </row>
    <row r="849" spans="1:44" x14ac:dyDescent="0.25">
      <c r="A849" t="s">
        <v>30</v>
      </c>
      <c r="B849" s="127" t="s">
        <v>2278</v>
      </c>
      <c r="C849" s="441" t="s">
        <v>2279</v>
      </c>
      <c r="D849" s="441">
        <v>70093</v>
      </c>
      <c r="E849" s="442">
        <v>54968</v>
      </c>
      <c r="F849" s="442">
        <v>64115</v>
      </c>
      <c r="G849" s="443">
        <v>999</v>
      </c>
      <c r="H849" s="442">
        <f t="shared" si="30"/>
        <v>1298</v>
      </c>
      <c r="I849" s="442">
        <f t="shared" si="31"/>
        <v>926</v>
      </c>
      <c r="J849" s="444">
        <v>3144.4999999999995</v>
      </c>
      <c r="K849" s="445">
        <v>17.480680553347117</v>
      </c>
      <c r="L849" s="445" t="s">
        <v>2280</v>
      </c>
      <c r="M849" s="446">
        <v>3489</v>
      </c>
      <c r="N849" s="447">
        <v>-9.549722222222222</v>
      </c>
      <c r="O849" s="447">
        <v>-76.81861111111111</v>
      </c>
      <c r="P849" s="448" t="s">
        <v>16</v>
      </c>
      <c r="Q849" s="449"/>
      <c r="R849" s="450">
        <v>11</v>
      </c>
      <c r="S849" s="451">
        <v>800</v>
      </c>
      <c r="T849" s="448" t="s">
        <v>23</v>
      </c>
      <c r="U849" s="443">
        <v>999</v>
      </c>
      <c r="V849" s="452">
        <v>1128</v>
      </c>
      <c r="W849" s="452">
        <v>109</v>
      </c>
      <c r="X849" s="453">
        <v>9.663120567375886</v>
      </c>
      <c r="Y849" s="452">
        <v>605</v>
      </c>
      <c r="Z849" s="454">
        <v>27.455270948642042</v>
      </c>
      <c r="AA849" s="454">
        <v>27.074041034790362</v>
      </c>
      <c r="AB849" s="454" t="s">
        <v>16</v>
      </c>
      <c r="AC849" s="455">
        <v>6</v>
      </c>
      <c r="AD849" s="456">
        <v>0.37805391721142145</v>
      </c>
      <c r="AE849" s="456">
        <v>0.64222953759629786</v>
      </c>
      <c r="AF849" s="452">
        <v>21587.412239199999</v>
      </c>
      <c r="AG849" s="454">
        <v>39.272689999999997</v>
      </c>
      <c r="AH849" s="452">
        <v>10403</v>
      </c>
      <c r="AI849" s="454">
        <v>18.925750722196135</v>
      </c>
      <c r="AJ849" s="452">
        <v>18368</v>
      </c>
      <c r="AK849" s="454">
        <v>16508.356671114008</v>
      </c>
      <c r="AL849" s="454">
        <v>1822.26314801339</v>
      </c>
      <c r="AM849" s="454">
        <v>1364.9915672755058</v>
      </c>
      <c r="AN849" s="452">
        <v>3187.2547152888951</v>
      </c>
      <c r="AP849" s="13"/>
      <c r="AQ849" s="13"/>
      <c r="AR849" s="13"/>
    </row>
    <row r="850" spans="1:44" x14ac:dyDescent="0.25">
      <c r="A850" t="s">
        <v>34</v>
      </c>
      <c r="B850" s="112" t="s">
        <v>2281</v>
      </c>
      <c r="C850" s="59" t="s">
        <v>2282</v>
      </c>
      <c r="D850" s="59">
        <v>1883</v>
      </c>
      <c r="E850" s="60">
        <v>1407</v>
      </c>
      <c r="F850" s="60">
        <v>2192</v>
      </c>
      <c r="G850" s="77">
        <v>32</v>
      </c>
      <c r="H850" s="60">
        <f t="shared" si="30"/>
        <v>59</v>
      </c>
      <c r="I850" s="60">
        <f t="shared" si="31"/>
        <v>1</v>
      </c>
      <c r="J850" s="78">
        <v>158.33000000000001</v>
      </c>
      <c r="K850" s="79">
        <v>8.8865028737447105</v>
      </c>
      <c r="L850" s="79" t="s">
        <v>2283</v>
      </c>
      <c r="M850" s="80">
        <v>3066</v>
      </c>
      <c r="N850" s="81">
        <v>-9.1713888888888881</v>
      </c>
      <c r="O850" s="81">
        <v>-76.751388888888883</v>
      </c>
      <c r="P850" s="82" t="s">
        <v>38</v>
      </c>
      <c r="Q850" s="83"/>
      <c r="R850" s="84"/>
      <c r="S850" s="85">
        <v>18</v>
      </c>
      <c r="T850" s="82" t="s">
        <v>23</v>
      </c>
      <c r="U850" s="77">
        <v>32</v>
      </c>
      <c r="V850" s="76">
        <v>21</v>
      </c>
      <c r="W850" s="76">
        <v>1</v>
      </c>
      <c r="X850" s="86">
        <v>4.7619047619047619</v>
      </c>
      <c r="Y850" s="76">
        <v>13</v>
      </c>
      <c r="Z850" s="72">
        <v>23.383084577114428</v>
      </c>
      <c r="AA850" s="72">
        <v>14.925373134328357</v>
      </c>
      <c r="AB850" s="72" t="s">
        <v>16</v>
      </c>
      <c r="AC850" s="73" t="s">
        <v>39</v>
      </c>
      <c r="AD850" s="373">
        <v>0.32545864254028595</v>
      </c>
      <c r="AE850" s="373" t="s">
        <v>16</v>
      </c>
      <c r="AF850" s="76">
        <v>626.86939118999999</v>
      </c>
      <c r="AG850" s="75">
        <v>44.553617000000003</v>
      </c>
      <c r="AH850" s="76">
        <v>313</v>
      </c>
      <c r="AI850" s="75">
        <v>22.236609999999999</v>
      </c>
      <c r="AJ850" s="76">
        <v>410</v>
      </c>
      <c r="AK850" s="75">
        <v>434.95643288700001</v>
      </c>
      <c r="AL850" s="75">
        <v>1823.7448471926084</v>
      </c>
      <c r="AM850" s="75">
        <v>1373.0160696517416</v>
      </c>
      <c r="AN850" s="76">
        <v>3196.76091684435</v>
      </c>
      <c r="AP850" s="13"/>
      <c r="AQ850" s="13"/>
      <c r="AR850" s="13"/>
    </row>
    <row r="851" spans="1:44" x14ac:dyDescent="0.25">
      <c r="A851" t="s">
        <v>34</v>
      </c>
      <c r="B851" s="112" t="s">
        <v>2284</v>
      </c>
      <c r="C851" s="59" t="s">
        <v>2285</v>
      </c>
      <c r="D851" s="59">
        <v>4571</v>
      </c>
      <c r="E851" s="60">
        <v>3977</v>
      </c>
      <c r="F851" s="60">
        <v>4658</v>
      </c>
      <c r="G851" s="77">
        <v>71</v>
      </c>
      <c r="H851" s="60">
        <f t="shared" si="30"/>
        <v>124</v>
      </c>
      <c r="I851" s="60">
        <f t="shared" si="31"/>
        <v>54</v>
      </c>
      <c r="J851" s="78">
        <v>89.25</v>
      </c>
      <c r="K851" s="79">
        <v>44.560224089635852</v>
      </c>
      <c r="L851" s="79" t="s">
        <v>2286</v>
      </c>
      <c r="M851" s="80">
        <v>3382</v>
      </c>
      <c r="N851" s="81">
        <v>-9.4230555555555551</v>
      </c>
      <c r="O851" s="81">
        <v>-76.771388888888893</v>
      </c>
      <c r="P851" s="82" t="s">
        <v>38</v>
      </c>
      <c r="Q851" s="83"/>
      <c r="R851" s="84"/>
      <c r="S851" s="85">
        <v>98</v>
      </c>
      <c r="T851" s="82" t="s">
        <v>23</v>
      </c>
      <c r="U851" s="77">
        <v>71</v>
      </c>
      <c r="V851" s="76">
        <v>92</v>
      </c>
      <c r="W851" s="76">
        <v>6</v>
      </c>
      <c r="X851" s="86">
        <v>6.5217391304347823</v>
      </c>
      <c r="Y851" s="76">
        <v>24</v>
      </c>
      <c r="Z851" s="75">
        <v>24.476650563607087</v>
      </c>
      <c r="AA851" s="75">
        <v>14.606741573033707</v>
      </c>
      <c r="AB851" s="75" t="s">
        <v>16</v>
      </c>
      <c r="AC851" s="87" t="s">
        <v>16</v>
      </c>
      <c r="AD851" s="360">
        <v>0.31313176152221972</v>
      </c>
      <c r="AE851" s="360" t="s">
        <v>16</v>
      </c>
      <c r="AF851" s="76">
        <v>1311.8322612099998</v>
      </c>
      <c r="AG851" s="75">
        <v>32.985472999999999</v>
      </c>
      <c r="AH851" s="76">
        <v>801</v>
      </c>
      <c r="AI851" s="75">
        <v>20.130040000000001</v>
      </c>
      <c r="AJ851" s="76">
        <v>1177</v>
      </c>
      <c r="AK851" s="75">
        <v>1311.7029229850002</v>
      </c>
      <c r="AL851" s="75">
        <v>1184.0445461403067</v>
      </c>
      <c r="AM851" s="75">
        <v>162.52081468443552</v>
      </c>
      <c r="AN851" s="76">
        <v>1346.5653608247421</v>
      </c>
      <c r="AP851" s="13"/>
      <c r="AQ851" s="13"/>
      <c r="AR851" s="13"/>
    </row>
    <row r="852" spans="1:44" x14ac:dyDescent="0.25">
      <c r="A852" t="s">
        <v>34</v>
      </c>
      <c r="B852" s="112" t="s">
        <v>2287</v>
      </c>
      <c r="C852" s="59" t="s">
        <v>2288</v>
      </c>
      <c r="D852" s="59">
        <v>6794</v>
      </c>
      <c r="E852" s="60">
        <v>6044</v>
      </c>
      <c r="F852" s="60">
        <v>7293</v>
      </c>
      <c r="G852" s="77">
        <v>98</v>
      </c>
      <c r="H852" s="60">
        <f t="shared" si="30"/>
        <v>143</v>
      </c>
      <c r="I852" s="60">
        <f t="shared" si="31"/>
        <v>38</v>
      </c>
      <c r="J852" s="78">
        <v>236.99</v>
      </c>
      <c r="K852" s="79">
        <v>25.503185788429892</v>
      </c>
      <c r="L852" s="79" t="s">
        <v>2289</v>
      </c>
      <c r="M852" s="80">
        <v>3625</v>
      </c>
      <c r="N852" s="81">
        <v>-9.5399999999999991</v>
      </c>
      <c r="O852" s="81">
        <v>-76.736666666666665</v>
      </c>
      <c r="P852" s="82" t="s">
        <v>68</v>
      </c>
      <c r="Q852" s="83"/>
      <c r="R852" s="84"/>
      <c r="S852" s="85">
        <v>160</v>
      </c>
      <c r="T852" s="82" t="s">
        <v>23</v>
      </c>
      <c r="U852" s="77">
        <v>98</v>
      </c>
      <c r="V852" s="76">
        <v>113</v>
      </c>
      <c r="W852" s="76">
        <v>13</v>
      </c>
      <c r="X852" s="86">
        <v>11.504424778761061</v>
      </c>
      <c r="Y852" s="76">
        <v>45</v>
      </c>
      <c r="Z852" s="75">
        <v>39.200863930885525</v>
      </c>
      <c r="AA852" s="75">
        <v>17.509727626459142</v>
      </c>
      <c r="AB852" s="75" t="s">
        <v>16</v>
      </c>
      <c r="AC852" s="87" t="s">
        <v>39</v>
      </c>
      <c r="AD852" s="360">
        <v>0.33624822134313975</v>
      </c>
      <c r="AE852" s="360" t="s">
        <v>16</v>
      </c>
      <c r="AF852" s="76">
        <v>3328.8804131599995</v>
      </c>
      <c r="AG852" s="75">
        <v>55.077438999999998</v>
      </c>
      <c r="AH852" s="76">
        <v>1908</v>
      </c>
      <c r="AI852" s="75">
        <v>31.562270000000002</v>
      </c>
      <c r="AJ852" s="76">
        <v>1661</v>
      </c>
      <c r="AK852" s="75">
        <v>1490.434102293</v>
      </c>
      <c r="AL852" s="75">
        <v>1273.022468563865</v>
      </c>
      <c r="AM852" s="75">
        <v>3326.7863633355396</v>
      </c>
      <c r="AN852" s="76">
        <v>4599.8088318994041</v>
      </c>
      <c r="AP852" s="13"/>
      <c r="AQ852" s="13"/>
      <c r="AR852" s="13"/>
    </row>
    <row r="853" spans="1:44" x14ac:dyDescent="0.25">
      <c r="A853" t="s">
        <v>34</v>
      </c>
      <c r="B853" s="112" t="s">
        <v>2290</v>
      </c>
      <c r="C853" s="59" t="s">
        <v>2291</v>
      </c>
      <c r="D853" s="59">
        <v>3101</v>
      </c>
      <c r="E853" s="60">
        <v>1493</v>
      </c>
      <c r="F853" s="60">
        <v>1929</v>
      </c>
      <c r="G853" s="77">
        <v>32</v>
      </c>
      <c r="H853" s="60">
        <f t="shared" si="30"/>
        <v>28</v>
      </c>
      <c r="I853" s="60">
        <f t="shared" si="31"/>
        <v>5</v>
      </c>
      <c r="J853" s="78">
        <v>84.81</v>
      </c>
      <c r="K853" s="79">
        <v>17.604056125456903</v>
      </c>
      <c r="L853" s="79" t="s">
        <v>2292</v>
      </c>
      <c r="M853" s="80">
        <v>3211</v>
      </c>
      <c r="N853" s="81">
        <v>-9.2469444444444431</v>
      </c>
      <c r="O853" s="81">
        <v>-76.719166666666666</v>
      </c>
      <c r="P853" s="82" t="s">
        <v>68</v>
      </c>
      <c r="Q853" s="83"/>
      <c r="R853" s="84"/>
      <c r="S853" s="85">
        <v>51</v>
      </c>
      <c r="T853" s="82" t="s">
        <v>23</v>
      </c>
      <c r="U853" s="77">
        <v>32</v>
      </c>
      <c r="V853" s="76">
        <v>42</v>
      </c>
      <c r="W853" s="76">
        <v>2</v>
      </c>
      <c r="X853" s="86">
        <v>4.7619047619047619</v>
      </c>
      <c r="Y853" s="76">
        <v>11</v>
      </c>
      <c r="Z853" s="72">
        <v>26.224783861671469</v>
      </c>
      <c r="AA853" s="72">
        <v>3.296703296703297</v>
      </c>
      <c r="AB853" s="72" t="s">
        <v>16</v>
      </c>
      <c r="AC853" s="73" t="s">
        <v>39</v>
      </c>
      <c r="AD853" s="373">
        <v>0.31570087317249551</v>
      </c>
      <c r="AE853" s="373" t="s">
        <v>16</v>
      </c>
      <c r="AF853" s="76">
        <v>776.68550385999993</v>
      </c>
      <c r="AG853" s="75">
        <v>52.021801999999994</v>
      </c>
      <c r="AH853" s="76">
        <v>537</v>
      </c>
      <c r="AI853" s="75">
        <v>35.934699999999999</v>
      </c>
      <c r="AJ853" s="76">
        <v>644</v>
      </c>
      <c r="AK853" s="75">
        <v>503.472616082</v>
      </c>
      <c r="AL853" s="75">
        <v>1810.9031279303417</v>
      </c>
      <c r="AM853" s="75">
        <v>1103.0184862692565</v>
      </c>
      <c r="AN853" s="76">
        <v>2913.9216141995985</v>
      </c>
      <c r="AP853" s="13"/>
      <c r="AQ853" s="13"/>
      <c r="AR853" s="13"/>
    </row>
    <row r="854" spans="1:44" x14ac:dyDescent="0.25">
      <c r="A854" t="s">
        <v>34</v>
      </c>
      <c r="B854" s="112" t="s">
        <v>2293</v>
      </c>
      <c r="C854" s="59" t="s">
        <v>2294</v>
      </c>
      <c r="D854" s="59">
        <v>15745</v>
      </c>
      <c r="E854" s="60">
        <v>14051</v>
      </c>
      <c r="F854" s="60">
        <v>14536</v>
      </c>
      <c r="G854" s="77">
        <v>268</v>
      </c>
      <c r="H854" s="60">
        <f t="shared" si="30"/>
        <v>332</v>
      </c>
      <c r="I854" s="60">
        <f t="shared" si="31"/>
        <v>767</v>
      </c>
      <c r="J854" s="78">
        <v>411.35</v>
      </c>
      <c r="K854" s="79">
        <v>34.158259389814027</v>
      </c>
      <c r="L854" s="79" t="s">
        <v>2280</v>
      </c>
      <c r="M854" s="80">
        <v>3489</v>
      </c>
      <c r="N854" s="81">
        <v>-9.549722222222222</v>
      </c>
      <c r="O854" s="81">
        <v>-76.81861111111111</v>
      </c>
      <c r="P854" s="82" t="s">
        <v>52</v>
      </c>
      <c r="Q854" s="83"/>
      <c r="R854" s="84"/>
      <c r="S854" s="85">
        <v>145</v>
      </c>
      <c r="T854" s="82" t="s">
        <v>23</v>
      </c>
      <c r="U854" s="77">
        <v>268</v>
      </c>
      <c r="V854" s="76">
        <v>265</v>
      </c>
      <c r="W854" s="76">
        <v>34</v>
      </c>
      <c r="X854" s="86">
        <v>12.830188679245284</v>
      </c>
      <c r="Y854" s="76">
        <v>227</v>
      </c>
      <c r="Z854" s="75">
        <v>23.95048439181916</v>
      </c>
      <c r="AA854" s="75">
        <v>37.758620689655167</v>
      </c>
      <c r="AB854" s="75" t="s">
        <v>16</v>
      </c>
      <c r="AC854" s="87" t="s">
        <v>16</v>
      </c>
      <c r="AD854" s="360">
        <v>0.42419185480332594</v>
      </c>
      <c r="AE854" s="360" t="s">
        <v>16</v>
      </c>
      <c r="AF854" s="76">
        <v>4876.7727445599994</v>
      </c>
      <c r="AG854" s="75">
        <v>34.707656</v>
      </c>
      <c r="AH854" s="76">
        <v>2645</v>
      </c>
      <c r="AI854" s="75">
        <v>18.82124</v>
      </c>
      <c r="AJ854" s="76">
        <v>3614</v>
      </c>
      <c r="AK854" s="75">
        <v>4319.0883826450008</v>
      </c>
      <c r="AL854" s="75">
        <v>1703.0496889901074</v>
      </c>
      <c r="AM854" s="75">
        <v>718.30058002989108</v>
      </c>
      <c r="AN854" s="76">
        <v>2421.3502690199989</v>
      </c>
      <c r="AP854" s="13"/>
      <c r="AQ854" s="13"/>
      <c r="AR854" s="13"/>
    </row>
    <row r="855" spans="1:44" x14ac:dyDescent="0.25">
      <c r="A855" t="s">
        <v>34</v>
      </c>
      <c r="B855" s="112" t="s">
        <v>2295</v>
      </c>
      <c r="C855" s="59" t="s">
        <v>2296</v>
      </c>
      <c r="D855" s="59">
        <v>3690</v>
      </c>
      <c r="E855" s="60">
        <v>3211</v>
      </c>
      <c r="F855" s="60">
        <v>4030</v>
      </c>
      <c r="G855" s="77">
        <v>69</v>
      </c>
      <c r="H855" s="60">
        <f t="shared" si="30"/>
        <v>66</v>
      </c>
      <c r="I855" s="60">
        <f t="shared" si="31"/>
        <v>2</v>
      </c>
      <c r="J855" s="78">
        <v>96.74</v>
      </c>
      <c r="K855" s="79">
        <v>33.192061194955549</v>
      </c>
      <c r="L855" s="79" t="s">
        <v>2297</v>
      </c>
      <c r="M855" s="80">
        <v>3688</v>
      </c>
      <c r="N855" s="81">
        <v>-9.4938888888888879</v>
      </c>
      <c r="O855" s="81">
        <v>-76.81861111111111</v>
      </c>
      <c r="P855" s="82" t="s">
        <v>45</v>
      </c>
      <c r="Q855" s="83"/>
      <c r="R855" s="84"/>
      <c r="S855" s="85">
        <v>35</v>
      </c>
      <c r="T855" s="82" t="s">
        <v>23</v>
      </c>
      <c r="U855" s="77">
        <v>69</v>
      </c>
      <c r="V855" s="76">
        <v>77</v>
      </c>
      <c r="W855" s="76">
        <v>8</v>
      </c>
      <c r="X855" s="86">
        <v>10.38961038961039</v>
      </c>
      <c r="Y855" s="76">
        <v>50</v>
      </c>
      <c r="Z855" s="75">
        <v>36.497890295358651</v>
      </c>
      <c r="AA855" s="75">
        <v>43.75</v>
      </c>
      <c r="AB855" s="75" t="s">
        <v>16</v>
      </c>
      <c r="AC855" s="87" t="s">
        <v>16</v>
      </c>
      <c r="AD855" s="360">
        <v>0.29107066931055697</v>
      </c>
      <c r="AE855" s="360" t="s">
        <v>16</v>
      </c>
      <c r="AF855" s="76">
        <v>1723.8946433800002</v>
      </c>
      <c r="AG855" s="75">
        <v>53.687158000000004</v>
      </c>
      <c r="AH855" s="76">
        <v>1230</v>
      </c>
      <c r="AI855" s="75">
        <v>38.301490000000001</v>
      </c>
      <c r="AJ855" s="76">
        <v>806</v>
      </c>
      <c r="AK855" s="75">
        <v>917.24362784000095</v>
      </c>
      <c r="AL855" s="75">
        <v>1225.3107848022421</v>
      </c>
      <c r="AM855" s="75">
        <v>1575.2622983494236</v>
      </c>
      <c r="AN855" s="76">
        <v>2800.5730831516662</v>
      </c>
      <c r="AP855" s="13"/>
      <c r="AQ855" s="13"/>
      <c r="AR855" s="13"/>
    </row>
    <row r="856" spans="1:44" x14ac:dyDescent="0.25">
      <c r="A856" t="s">
        <v>34</v>
      </c>
      <c r="B856" s="112" t="s">
        <v>2298</v>
      </c>
      <c r="C856" s="59" t="s">
        <v>2299</v>
      </c>
      <c r="D856" s="59">
        <v>19445</v>
      </c>
      <c r="E856" s="60">
        <v>13312</v>
      </c>
      <c r="F856" s="60">
        <v>15150</v>
      </c>
      <c r="G856" s="77">
        <v>217</v>
      </c>
      <c r="H856" s="60">
        <f t="shared" si="30"/>
        <v>206</v>
      </c>
      <c r="I856" s="60">
        <f t="shared" si="31"/>
        <v>55</v>
      </c>
      <c r="J856" s="78">
        <v>1521.39</v>
      </c>
      <c r="K856" s="79">
        <v>8.7498931897803978</v>
      </c>
      <c r="L856" s="79" t="s">
        <v>2300</v>
      </c>
      <c r="M856" s="80">
        <v>982</v>
      </c>
      <c r="N856" s="81">
        <v>-9.2800000000000011</v>
      </c>
      <c r="O856" s="81">
        <v>-76.396666666666675</v>
      </c>
      <c r="P856" s="82" t="s">
        <v>52</v>
      </c>
      <c r="Q856" s="83"/>
      <c r="R856" s="84"/>
      <c r="S856" s="85">
        <v>108</v>
      </c>
      <c r="T856" s="82" t="s">
        <v>23</v>
      </c>
      <c r="U856" s="77">
        <v>217</v>
      </c>
      <c r="V856" s="76">
        <v>235</v>
      </c>
      <c r="W856" s="76">
        <v>12</v>
      </c>
      <c r="X856" s="86">
        <v>5.1063829787234036</v>
      </c>
      <c r="Y856" s="76">
        <v>113</v>
      </c>
      <c r="Z856" s="72">
        <v>15.547489413188142</v>
      </c>
      <c r="AA856" s="72">
        <v>23.471882640586799</v>
      </c>
      <c r="AB856" s="72" t="s">
        <v>16</v>
      </c>
      <c r="AC856" s="73" t="s">
        <v>16</v>
      </c>
      <c r="AD856" s="373">
        <v>0.39462004601084427</v>
      </c>
      <c r="AE856" s="373" t="s">
        <v>16</v>
      </c>
      <c r="AF856" s="76">
        <v>3644.0226201599999</v>
      </c>
      <c r="AG856" s="75">
        <v>27.373967999999998</v>
      </c>
      <c r="AH856" s="76">
        <v>1161</v>
      </c>
      <c r="AI856" s="75">
        <v>8.7223050000000004</v>
      </c>
      <c r="AJ856" s="76">
        <v>6587</v>
      </c>
      <c r="AK856" s="75">
        <v>4947.5709602490087</v>
      </c>
      <c r="AL856" s="75">
        <v>735.76353816105791</v>
      </c>
      <c r="AM856" s="75">
        <v>1749.4377644230772</v>
      </c>
      <c r="AN856" s="76">
        <v>2485.2013025841347</v>
      </c>
      <c r="AP856" s="13"/>
      <c r="AQ856" s="13"/>
      <c r="AR856" s="13"/>
    </row>
    <row r="857" spans="1:44" x14ac:dyDescent="0.25">
      <c r="A857" t="s">
        <v>34</v>
      </c>
      <c r="B857" s="112" t="s">
        <v>2301</v>
      </c>
      <c r="C857" s="59" t="s">
        <v>2302</v>
      </c>
      <c r="D857" s="59">
        <v>2495</v>
      </c>
      <c r="E857" s="60">
        <v>2057</v>
      </c>
      <c r="F857" s="60">
        <v>2419</v>
      </c>
      <c r="G857" s="77">
        <v>41</v>
      </c>
      <c r="H857" s="60">
        <f t="shared" si="30"/>
        <v>53</v>
      </c>
      <c r="I857" s="414" t="str">
        <f t="shared" si="31"/>
        <v>-</v>
      </c>
      <c r="J857" s="78">
        <v>42.24</v>
      </c>
      <c r="K857" s="79">
        <v>48.697916666666664</v>
      </c>
      <c r="L857" s="79" t="s">
        <v>2303</v>
      </c>
      <c r="M857" s="80">
        <v>3560</v>
      </c>
      <c r="N857" s="81">
        <v>-9.4622222222222216</v>
      </c>
      <c r="O857" s="81">
        <v>-76.819722222222225</v>
      </c>
      <c r="P857" s="82" t="s">
        <v>45</v>
      </c>
      <c r="Q857" s="83"/>
      <c r="R857" s="84"/>
      <c r="S857" s="85">
        <v>14</v>
      </c>
      <c r="T857" s="82" t="s">
        <v>23</v>
      </c>
      <c r="U857" s="77">
        <v>41</v>
      </c>
      <c r="V857" s="76">
        <v>48</v>
      </c>
      <c r="W857" s="76">
        <v>5</v>
      </c>
      <c r="X857" s="86">
        <v>10.416666666666668</v>
      </c>
      <c r="Y857" s="76">
        <v>21</v>
      </c>
      <c r="Z857" s="72">
        <v>25.925925925925924</v>
      </c>
      <c r="AA857" s="72">
        <v>27.692307692307693</v>
      </c>
      <c r="AB857" s="72" t="s">
        <v>16</v>
      </c>
      <c r="AC857" s="73" t="s">
        <v>16</v>
      </c>
      <c r="AD857" s="373">
        <v>0.35552238013601506</v>
      </c>
      <c r="AE857" s="373" t="s">
        <v>16</v>
      </c>
      <c r="AF857" s="76">
        <v>822.22455424999998</v>
      </c>
      <c r="AG857" s="75">
        <v>39.972025000000002</v>
      </c>
      <c r="AH857" s="76">
        <v>491</v>
      </c>
      <c r="AI857" s="75">
        <v>23.861920000000001</v>
      </c>
      <c r="AJ857" s="76">
        <v>532</v>
      </c>
      <c r="AK857" s="75">
        <v>518.53756357300006</v>
      </c>
      <c r="AL857" s="75">
        <v>1063.8346329606222</v>
      </c>
      <c r="AM857" s="75">
        <v>165.74533300923676</v>
      </c>
      <c r="AN857" s="76">
        <v>1229.5799659698589</v>
      </c>
      <c r="AP857" s="13"/>
      <c r="AQ857" s="13"/>
      <c r="AR857" s="13"/>
    </row>
    <row r="858" spans="1:44" x14ac:dyDescent="0.25">
      <c r="A858" t="s">
        <v>34</v>
      </c>
      <c r="B858" s="112" t="s">
        <v>2304</v>
      </c>
      <c r="C858" s="59" t="s">
        <v>2305</v>
      </c>
      <c r="D858" s="59">
        <v>5021</v>
      </c>
      <c r="E858" s="60">
        <v>4289</v>
      </c>
      <c r="F858" s="60">
        <v>5664</v>
      </c>
      <c r="G858" s="77">
        <v>89</v>
      </c>
      <c r="H858" s="60">
        <f t="shared" si="30"/>
        <v>108</v>
      </c>
      <c r="I858" s="60">
        <f t="shared" si="31"/>
        <v>1</v>
      </c>
      <c r="J858" s="78">
        <v>101.75</v>
      </c>
      <c r="K858" s="79">
        <v>42.152334152334156</v>
      </c>
      <c r="L858" s="79" t="s">
        <v>2306</v>
      </c>
      <c r="M858" s="80">
        <v>3749</v>
      </c>
      <c r="N858" s="81">
        <v>-9.5005555555555556</v>
      </c>
      <c r="O858" s="81">
        <v>-76.88388888888889</v>
      </c>
      <c r="P858" s="82" t="s">
        <v>38</v>
      </c>
      <c r="Q858" s="83"/>
      <c r="R858" s="84"/>
      <c r="S858" s="85">
        <v>81</v>
      </c>
      <c r="T858" s="82" t="s">
        <v>23</v>
      </c>
      <c r="U858" s="77">
        <v>89</v>
      </c>
      <c r="V858" s="76">
        <v>131</v>
      </c>
      <c r="W858" s="76">
        <v>18</v>
      </c>
      <c r="X858" s="86">
        <v>13.740458015267176</v>
      </c>
      <c r="Y858" s="76">
        <v>69</v>
      </c>
      <c r="Z858" s="72">
        <v>40.433673469387756</v>
      </c>
      <c r="AA858" s="72">
        <v>47.083333333333336</v>
      </c>
      <c r="AB858" s="72" t="s">
        <v>16</v>
      </c>
      <c r="AC858" s="73" t="s">
        <v>39</v>
      </c>
      <c r="AD858" s="373">
        <v>0.27457020184858871</v>
      </c>
      <c r="AE858" s="373" t="s">
        <v>16</v>
      </c>
      <c r="AF858" s="76">
        <v>2090.35540666</v>
      </c>
      <c r="AG858" s="75">
        <v>48.737594000000001</v>
      </c>
      <c r="AH858" s="76">
        <v>875</v>
      </c>
      <c r="AI858" s="75">
        <v>20.402740000000001</v>
      </c>
      <c r="AJ858" s="76">
        <v>1087</v>
      </c>
      <c r="AK858" s="75">
        <v>891.00889981299883</v>
      </c>
      <c r="AL858" s="75">
        <v>1128.3291513173233</v>
      </c>
      <c r="AM858" s="75">
        <v>1378.5549428771274</v>
      </c>
      <c r="AN858" s="76">
        <v>2506.8840941944509</v>
      </c>
      <c r="AP858" s="13"/>
      <c r="AQ858" s="13"/>
      <c r="AR858" s="13"/>
    </row>
    <row r="859" spans="1:44" x14ac:dyDescent="0.25">
      <c r="A859" t="s">
        <v>34</v>
      </c>
      <c r="B859" s="112" t="s">
        <v>2307</v>
      </c>
      <c r="C859" s="59" t="s">
        <v>2308</v>
      </c>
      <c r="D859" s="59">
        <v>4279</v>
      </c>
      <c r="E859" s="60">
        <v>3240</v>
      </c>
      <c r="F859" s="60">
        <v>3793</v>
      </c>
      <c r="G859" s="77">
        <v>43</v>
      </c>
      <c r="H859" s="60">
        <f t="shared" si="30"/>
        <v>114</v>
      </c>
      <c r="I859" s="414" t="str">
        <f t="shared" si="31"/>
        <v>-</v>
      </c>
      <c r="J859" s="78">
        <v>151.69999999999999</v>
      </c>
      <c r="K859" s="79">
        <v>21.357943309162824</v>
      </c>
      <c r="L859" s="79" t="s">
        <v>2309</v>
      </c>
      <c r="M859" s="80">
        <v>3649</v>
      </c>
      <c r="N859" s="81">
        <v>-9.3886111111111106</v>
      </c>
      <c r="O859" s="81">
        <v>-76.8125</v>
      </c>
      <c r="P859" s="82" t="s">
        <v>38</v>
      </c>
      <c r="Q859" s="83"/>
      <c r="R859" s="84"/>
      <c r="S859" s="85">
        <v>25</v>
      </c>
      <c r="T859" s="82" t="s">
        <v>23</v>
      </c>
      <c r="U859" s="77">
        <v>43</v>
      </c>
      <c r="V859" s="76">
        <v>70</v>
      </c>
      <c r="W859" s="76">
        <v>3</v>
      </c>
      <c r="X859" s="86">
        <v>4.2857142857142856</v>
      </c>
      <c r="Y859" s="76">
        <v>19</v>
      </c>
      <c r="Z859" s="75">
        <v>35.294117647058826</v>
      </c>
      <c r="AA859" s="75">
        <v>8.3333333333333321</v>
      </c>
      <c r="AB859" s="75" t="s">
        <v>16</v>
      </c>
      <c r="AC859" s="87" t="s">
        <v>39</v>
      </c>
      <c r="AD859" s="360">
        <v>0.3586081377331849</v>
      </c>
      <c r="AE859" s="360" t="s">
        <v>16</v>
      </c>
      <c r="AF859" s="76">
        <v>1483.9799399999999</v>
      </c>
      <c r="AG859" s="75">
        <v>45.801850000000002</v>
      </c>
      <c r="AH859" s="76">
        <v>956</v>
      </c>
      <c r="AI859" s="75">
        <v>29.51792</v>
      </c>
      <c r="AJ859" s="76">
        <v>1064</v>
      </c>
      <c r="AK859" s="75">
        <v>695.7871068139998</v>
      </c>
      <c r="AL859" s="75">
        <v>1397.8256018518523</v>
      </c>
      <c r="AM859" s="75">
        <v>140.79890123456792</v>
      </c>
      <c r="AN859" s="76">
        <v>1538.62450308642</v>
      </c>
      <c r="AP859" s="13"/>
      <c r="AQ859" s="13"/>
      <c r="AR859" s="13"/>
    </row>
    <row r="860" spans="1:44" x14ac:dyDescent="0.25">
      <c r="A860" t="s">
        <v>34</v>
      </c>
      <c r="B860" s="112" t="s">
        <v>2310</v>
      </c>
      <c r="C860" s="59" t="s">
        <v>2311</v>
      </c>
      <c r="D860" s="59">
        <v>3069</v>
      </c>
      <c r="E860" s="60">
        <v>1887</v>
      </c>
      <c r="F860" s="60">
        <v>2451</v>
      </c>
      <c r="G860" s="77">
        <v>40</v>
      </c>
      <c r="H860" s="60">
        <f t="shared" si="30"/>
        <v>65</v>
      </c>
      <c r="I860" s="60">
        <f t="shared" si="31"/>
        <v>3</v>
      </c>
      <c r="J860" s="78">
        <v>249.95</v>
      </c>
      <c r="K860" s="79">
        <v>7.5495099019803966</v>
      </c>
      <c r="L860" s="79" t="s">
        <v>2312</v>
      </c>
      <c r="M860" s="80">
        <v>3517</v>
      </c>
      <c r="N860" s="81">
        <v>-9.3925000000000001</v>
      </c>
      <c r="O860" s="81">
        <v>-76.72</v>
      </c>
      <c r="P860" s="82" t="s">
        <v>38</v>
      </c>
      <c r="Q860" s="83"/>
      <c r="R860" s="84"/>
      <c r="S860" s="85">
        <v>65</v>
      </c>
      <c r="T860" s="82" t="s">
        <v>23</v>
      </c>
      <c r="U860" s="77">
        <v>40</v>
      </c>
      <c r="V860" s="76">
        <v>34</v>
      </c>
      <c r="W860" s="76">
        <v>7</v>
      </c>
      <c r="X860" s="86">
        <v>20.588235294117645</v>
      </c>
      <c r="Y860" s="76">
        <v>13</v>
      </c>
      <c r="Z860" s="75">
        <v>31.363636363636367</v>
      </c>
      <c r="AA860" s="75">
        <v>10.843373493975903</v>
      </c>
      <c r="AB860" s="75" t="s">
        <v>16</v>
      </c>
      <c r="AC860" s="87" t="s">
        <v>39</v>
      </c>
      <c r="AD860" s="360">
        <v>0.25604146419238238</v>
      </c>
      <c r="AE860" s="360" t="s">
        <v>16</v>
      </c>
      <c r="AF860" s="76">
        <v>864.28090950000001</v>
      </c>
      <c r="AG860" s="75">
        <v>45.801850000000002</v>
      </c>
      <c r="AH860" s="76">
        <v>562</v>
      </c>
      <c r="AI860" s="75">
        <v>29.78145</v>
      </c>
      <c r="AJ860" s="76">
        <v>786</v>
      </c>
      <c r="AK860" s="75">
        <v>478.55405593300014</v>
      </c>
      <c r="AL860" s="75">
        <v>1809.3148966613678</v>
      </c>
      <c r="AM860" s="75">
        <v>2609.606603073662</v>
      </c>
      <c r="AN860" s="76">
        <v>4418.92149973503</v>
      </c>
      <c r="AP860" s="13"/>
      <c r="AQ860" s="13"/>
      <c r="AR860" s="13"/>
    </row>
    <row r="861" spans="1:44" x14ac:dyDescent="0.25">
      <c r="A861" t="s">
        <v>30</v>
      </c>
      <c r="B861" s="127" t="s">
        <v>2313</v>
      </c>
      <c r="C861" s="441" t="s">
        <v>2214</v>
      </c>
      <c r="D861" s="441">
        <v>284867</v>
      </c>
      <c r="E861" s="442">
        <v>306619</v>
      </c>
      <c r="F861" s="442">
        <v>327914</v>
      </c>
      <c r="G861" s="443">
        <v>5416</v>
      </c>
      <c r="H861" s="442">
        <f t="shared" si="30"/>
        <v>4899</v>
      </c>
      <c r="I861" s="442">
        <f t="shared" si="31"/>
        <v>5457</v>
      </c>
      <c r="J861" s="444">
        <v>3591.59</v>
      </c>
      <c r="K861" s="445">
        <v>85.37138147728443</v>
      </c>
      <c r="L861" s="445" t="s">
        <v>2215</v>
      </c>
      <c r="M861" s="446">
        <v>1921</v>
      </c>
      <c r="N861" s="447">
        <v>-9.93</v>
      </c>
      <c r="O861" s="447">
        <v>-76.239722222222227</v>
      </c>
      <c r="P861" s="448" t="s">
        <v>16</v>
      </c>
      <c r="Q861" s="449"/>
      <c r="R861" s="450">
        <v>13</v>
      </c>
      <c r="S861" s="451">
        <v>951</v>
      </c>
      <c r="T861" s="448" t="s">
        <v>23</v>
      </c>
      <c r="U861" s="443">
        <v>5416</v>
      </c>
      <c r="V861" s="452">
        <v>5492</v>
      </c>
      <c r="W861" s="452">
        <v>341</v>
      </c>
      <c r="X861" s="453">
        <v>6.2090313182811361</v>
      </c>
      <c r="Y861" s="452">
        <v>3899</v>
      </c>
      <c r="Z861" s="454">
        <v>17.874175901248421</v>
      </c>
      <c r="AA861" s="454">
        <v>21.613067891781519</v>
      </c>
      <c r="AB861" s="454" t="s">
        <v>16</v>
      </c>
      <c r="AC861" s="455">
        <v>11</v>
      </c>
      <c r="AD861" s="456">
        <v>0.52869319008585858</v>
      </c>
      <c r="AE861" s="456">
        <v>0.71592991808017037</v>
      </c>
      <c r="AF861" s="452">
        <v>64703.373015140001</v>
      </c>
      <c r="AG861" s="454">
        <v>21.102206000000002</v>
      </c>
      <c r="AH861" s="452">
        <v>41581</v>
      </c>
      <c r="AI861" s="454">
        <v>13.561237808643432</v>
      </c>
      <c r="AJ861" s="452">
        <v>90485</v>
      </c>
      <c r="AK861" s="454">
        <v>118770.10979193699</v>
      </c>
      <c r="AL861" s="454">
        <v>4194.3365964601035</v>
      </c>
      <c r="AM861" s="454">
        <v>1609.4299838887998</v>
      </c>
      <c r="AN861" s="452">
        <v>5803.7665803489035</v>
      </c>
      <c r="AP861" s="13"/>
      <c r="AQ861" s="13"/>
      <c r="AR861" s="13"/>
    </row>
    <row r="862" spans="1:44" x14ac:dyDescent="0.25">
      <c r="A862" t="s">
        <v>34</v>
      </c>
      <c r="B862" s="112" t="s">
        <v>2314</v>
      </c>
      <c r="C862" s="59" t="s">
        <v>2315</v>
      </c>
      <c r="D862" s="59">
        <v>71485</v>
      </c>
      <c r="E862" s="60">
        <v>85305</v>
      </c>
      <c r="F862" s="60">
        <v>89348</v>
      </c>
      <c r="G862" s="77">
        <v>1498</v>
      </c>
      <c r="H862" s="60">
        <f t="shared" si="30"/>
        <v>1163</v>
      </c>
      <c r="I862" s="60">
        <f t="shared" si="31"/>
        <v>2551</v>
      </c>
      <c r="J862" s="78">
        <v>131.68</v>
      </c>
      <c r="K862" s="79">
        <v>647.82047387606315</v>
      </c>
      <c r="L862" s="79" t="s">
        <v>2316</v>
      </c>
      <c r="M862" s="80">
        <v>1950</v>
      </c>
      <c r="N862" s="81">
        <v>-9.94</v>
      </c>
      <c r="O862" s="81">
        <v>-76.240555555555559</v>
      </c>
      <c r="P862" s="82" t="s">
        <v>41</v>
      </c>
      <c r="Q862" s="83"/>
      <c r="R862" s="84"/>
      <c r="S862" s="85">
        <v>64</v>
      </c>
      <c r="T862" s="82" t="s">
        <v>23</v>
      </c>
      <c r="U862" s="77">
        <v>1498</v>
      </c>
      <c r="V862" s="76">
        <v>1479</v>
      </c>
      <c r="W862" s="76">
        <v>81</v>
      </c>
      <c r="X862" s="86">
        <v>5.4766734279918863</v>
      </c>
      <c r="Y862" s="76">
        <v>936</v>
      </c>
      <c r="Z862" s="75">
        <v>8.7527927454330392</v>
      </c>
      <c r="AA862" s="75">
        <v>13.565285379202502</v>
      </c>
      <c r="AB862" s="75" t="s">
        <v>16</v>
      </c>
      <c r="AC862" s="87" t="s">
        <v>39</v>
      </c>
      <c r="AD862" s="360">
        <v>0.61804444609831366</v>
      </c>
      <c r="AE862" s="360" t="s">
        <v>16</v>
      </c>
      <c r="AF862" s="76">
        <v>11860.436976300001</v>
      </c>
      <c r="AG862" s="75">
        <v>13.903566000000001</v>
      </c>
      <c r="AH862" s="76">
        <v>3018</v>
      </c>
      <c r="AI862" s="75">
        <v>3.5380820000000002</v>
      </c>
      <c r="AJ862" s="76">
        <v>23958</v>
      </c>
      <c r="AK862" s="75">
        <v>35136.931560353943</v>
      </c>
      <c r="AL862" s="75">
        <v>665.18807795557086</v>
      </c>
      <c r="AM862" s="75">
        <v>415.70128198816019</v>
      </c>
      <c r="AN862" s="76">
        <v>1080.8893599437311</v>
      </c>
      <c r="AP862" s="13"/>
      <c r="AQ862" s="13"/>
      <c r="AR862" s="13"/>
    </row>
    <row r="863" spans="1:44" x14ac:dyDescent="0.25">
      <c r="A863" t="s">
        <v>34</v>
      </c>
      <c r="B863" s="112" t="s">
        <v>2317</v>
      </c>
      <c r="C863" s="59" t="s">
        <v>2318</v>
      </c>
      <c r="D863" s="59">
        <v>26217</v>
      </c>
      <c r="E863" s="60">
        <v>13411</v>
      </c>
      <c r="F863" s="60">
        <v>19652</v>
      </c>
      <c r="G863" s="77">
        <v>243</v>
      </c>
      <c r="H863" s="60">
        <f t="shared" si="30"/>
        <v>326</v>
      </c>
      <c r="I863" s="60">
        <f t="shared" si="31"/>
        <v>144</v>
      </c>
      <c r="J863" s="78">
        <v>795.78</v>
      </c>
      <c r="K863" s="79">
        <v>16.852647716705622</v>
      </c>
      <c r="L863" s="79" t="s">
        <v>2319</v>
      </c>
      <c r="M863" s="80">
        <v>2122</v>
      </c>
      <c r="N863" s="81">
        <v>-9.8016666666666676</v>
      </c>
      <c r="O863" s="81">
        <v>-76.070833333333326</v>
      </c>
      <c r="P863" s="82" t="s">
        <v>52</v>
      </c>
      <c r="Q863" s="83"/>
      <c r="R863" s="84"/>
      <c r="S863" s="85">
        <v>82</v>
      </c>
      <c r="T863" s="82" t="s">
        <v>23</v>
      </c>
      <c r="U863" s="77">
        <v>243</v>
      </c>
      <c r="V863" s="76">
        <v>344</v>
      </c>
      <c r="W863" s="76">
        <v>20</v>
      </c>
      <c r="X863" s="86">
        <v>5.8139534883720927</v>
      </c>
      <c r="Y863" s="76">
        <v>191</v>
      </c>
      <c r="Z863" s="75">
        <v>21.116225546605293</v>
      </c>
      <c r="AA863" s="75">
        <v>22.629969418960243</v>
      </c>
      <c r="AB863" s="75" t="s">
        <v>16</v>
      </c>
      <c r="AC863" s="87" t="s">
        <v>39</v>
      </c>
      <c r="AD863" s="360">
        <v>0.30965499894312565</v>
      </c>
      <c r="AE863" s="360" t="s">
        <v>16</v>
      </c>
      <c r="AF863" s="76">
        <v>5531.4584130200001</v>
      </c>
      <c r="AG863" s="75">
        <v>41.245682000000002</v>
      </c>
      <c r="AH863" s="76">
        <v>2864</v>
      </c>
      <c r="AI863" s="75">
        <v>21.352350000000001</v>
      </c>
      <c r="AJ863" s="76">
        <v>7400</v>
      </c>
      <c r="AK863" s="75">
        <v>4401.9108600929994</v>
      </c>
      <c r="AL863" s="75">
        <v>1029.28929535456</v>
      </c>
      <c r="AM863" s="75">
        <v>777.72795466408172</v>
      </c>
      <c r="AN863" s="76">
        <v>1807.0172500186418</v>
      </c>
      <c r="AP863" s="13"/>
      <c r="AQ863" s="13"/>
      <c r="AR863" s="13"/>
    </row>
    <row r="864" spans="1:44" x14ac:dyDescent="0.25">
      <c r="A864" t="s">
        <v>34</v>
      </c>
      <c r="B864" s="112" t="s">
        <v>2320</v>
      </c>
      <c r="C864" s="59" t="s">
        <v>2321</v>
      </c>
      <c r="D864" s="59">
        <v>25797</v>
      </c>
      <c r="E864" s="60">
        <v>17279</v>
      </c>
      <c r="F864" s="60">
        <v>22195</v>
      </c>
      <c r="G864" s="77">
        <v>352</v>
      </c>
      <c r="H864" s="60">
        <f t="shared" si="30"/>
        <v>280</v>
      </c>
      <c r="I864" s="60">
        <f t="shared" si="31"/>
        <v>44</v>
      </c>
      <c r="J864" s="78">
        <v>507.31</v>
      </c>
      <c r="K864" s="79">
        <v>34.060042183280437</v>
      </c>
      <c r="L864" s="79" t="s">
        <v>2322</v>
      </c>
      <c r="M864" s="80">
        <v>1954</v>
      </c>
      <c r="N864" s="81">
        <v>-9.8261111111111106</v>
      </c>
      <c r="O864" s="81">
        <v>-76.13388888888889</v>
      </c>
      <c r="P864" s="82" t="s">
        <v>68</v>
      </c>
      <c r="Q864" s="83"/>
      <c r="R864" s="84"/>
      <c r="S864" s="85">
        <v>125</v>
      </c>
      <c r="T864" s="82" t="s">
        <v>23</v>
      </c>
      <c r="U864" s="77">
        <v>352</v>
      </c>
      <c r="V864" s="76">
        <v>447</v>
      </c>
      <c r="W864" s="76">
        <v>36</v>
      </c>
      <c r="X864" s="86">
        <v>8.0536912751677843</v>
      </c>
      <c r="Y864" s="76">
        <v>267</v>
      </c>
      <c r="Z864" s="75">
        <v>39.581749049429661</v>
      </c>
      <c r="AA864" s="75">
        <v>28.174603174603174</v>
      </c>
      <c r="AB864" s="75" t="s">
        <v>16</v>
      </c>
      <c r="AC864" s="87" t="s">
        <v>39</v>
      </c>
      <c r="AD864" s="360">
        <v>0.19857582422709377</v>
      </c>
      <c r="AE864" s="360" t="s">
        <v>16</v>
      </c>
      <c r="AF864" s="76">
        <v>7930.3306166700004</v>
      </c>
      <c r="AG864" s="75">
        <v>45.895772999999998</v>
      </c>
      <c r="AH864" s="76">
        <v>6494</v>
      </c>
      <c r="AI864" s="75">
        <v>37.58249</v>
      </c>
      <c r="AJ864" s="76">
        <v>7439</v>
      </c>
      <c r="AK864" s="75">
        <v>5333.5032642700089</v>
      </c>
      <c r="AL864" s="75">
        <v>1241.8250795763643</v>
      </c>
      <c r="AM864" s="75">
        <v>867.64838532322483</v>
      </c>
      <c r="AN864" s="76">
        <v>2109.4734648995891</v>
      </c>
      <c r="AP864" s="13"/>
      <c r="AQ864" s="13"/>
      <c r="AR864" s="13"/>
    </row>
    <row r="865" spans="1:44" x14ac:dyDescent="0.25">
      <c r="A865" t="s">
        <v>34</v>
      </c>
      <c r="B865" s="112" t="s">
        <v>2323</v>
      </c>
      <c r="C865" s="59" t="s">
        <v>2214</v>
      </c>
      <c r="D865" s="59">
        <v>79117</v>
      </c>
      <c r="E865" s="60">
        <v>92846</v>
      </c>
      <c r="F865" s="60">
        <v>99339</v>
      </c>
      <c r="G865" s="77">
        <v>1571</v>
      </c>
      <c r="H865" s="60">
        <f t="shared" si="30"/>
        <v>1585</v>
      </c>
      <c r="I865" s="60">
        <f t="shared" si="31"/>
        <v>2481</v>
      </c>
      <c r="J865" s="78">
        <v>126.23</v>
      </c>
      <c r="K865" s="79">
        <v>735.53038105046346</v>
      </c>
      <c r="L865" s="79" t="s">
        <v>2215</v>
      </c>
      <c r="M865" s="80">
        <v>1921</v>
      </c>
      <c r="N865" s="81">
        <v>-9.93</v>
      </c>
      <c r="O865" s="81">
        <v>-76.239722222222227</v>
      </c>
      <c r="P865" s="82" t="s">
        <v>41</v>
      </c>
      <c r="Q865" s="83"/>
      <c r="R865" s="84"/>
      <c r="S865" s="85">
        <v>57</v>
      </c>
      <c r="T865" s="82" t="s">
        <v>23</v>
      </c>
      <c r="U865" s="77">
        <v>1571</v>
      </c>
      <c r="V865" s="76">
        <v>1462</v>
      </c>
      <c r="W865" s="76">
        <v>83</v>
      </c>
      <c r="X865" s="86">
        <v>5.6771545827633378</v>
      </c>
      <c r="Y865" s="76">
        <v>1225</v>
      </c>
      <c r="Z865" s="75">
        <v>13.236419280795717</v>
      </c>
      <c r="AA865" s="75">
        <v>22.326148840992275</v>
      </c>
      <c r="AB865" s="75" t="s">
        <v>16</v>
      </c>
      <c r="AC865" s="87" t="s">
        <v>39</v>
      </c>
      <c r="AD865" s="360">
        <v>0.58932145101370081</v>
      </c>
      <c r="AE865" s="360" t="s">
        <v>16</v>
      </c>
      <c r="AF865" s="76">
        <v>12131.570322560001</v>
      </c>
      <c r="AG865" s="75">
        <v>13.066336</v>
      </c>
      <c r="AH865" s="76">
        <v>6141</v>
      </c>
      <c r="AI865" s="75">
        <v>6.6144189999999998</v>
      </c>
      <c r="AJ865" s="76">
        <v>28049</v>
      </c>
      <c r="AK865" s="75">
        <v>39193.889330954022</v>
      </c>
      <c r="AL865" s="75">
        <v>5221.3827617775723</v>
      </c>
      <c r="AM865" s="75">
        <v>1541.1693270577084</v>
      </c>
      <c r="AN865" s="76">
        <v>6762.5520888352812</v>
      </c>
      <c r="AP865" s="13"/>
      <c r="AQ865" s="13"/>
      <c r="AR865" s="13"/>
    </row>
    <row r="866" spans="1:44" x14ac:dyDescent="0.25">
      <c r="A866" t="s">
        <v>34</v>
      </c>
      <c r="B866" s="112" t="s">
        <v>2324</v>
      </c>
      <c r="C866" s="59" t="s">
        <v>2325</v>
      </c>
      <c r="D866" s="59">
        <v>15625</v>
      </c>
      <c r="E866" s="60">
        <v>4672</v>
      </c>
      <c r="F866" s="60">
        <v>7576</v>
      </c>
      <c r="G866" s="77">
        <v>76</v>
      </c>
      <c r="H866" s="60">
        <f t="shared" si="30"/>
        <v>165</v>
      </c>
      <c r="I866" s="414" t="str">
        <f t="shared" si="31"/>
        <v>-</v>
      </c>
      <c r="J866" s="78">
        <v>206.57</v>
      </c>
      <c r="K866" s="79">
        <v>22.617030546545966</v>
      </c>
      <c r="L866" s="79" t="s">
        <v>2326</v>
      </c>
      <c r="M866" s="80">
        <v>3555</v>
      </c>
      <c r="N866" s="81">
        <v>-10.005277777777778</v>
      </c>
      <c r="O866" s="81">
        <v>-76.523333333333326</v>
      </c>
      <c r="P866" s="82" t="s">
        <v>38</v>
      </c>
      <c r="Q866" s="83"/>
      <c r="R866" s="84"/>
      <c r="S866" s="85">
        <v>84</v>
      </c>
      <c r="T866" s="82" t="s">
        <v>23</v>
      </c>
      <c r="U866" s="77">
        <v>76</v>
      </c>
      <c r="V866" s="76">
        <v>141</v>
      </c>
      <c r="W866" s="76">
        <v>11</v>
      </c>
      <c r="X866" s="86">
        <v>7.8014184397163122</v>
      </c>
      <c r="Y866" s="76">
        <v>53</v>
      </c>
      <c r="Z866" s="75">
        <v>30.619469026548675</v>
      </c>
      <c r="AA866" s="75">
        <v>39.175257731958766</v>
      </c>
      <c r="AB866" s="75" t="s">
        <v>16</v>
      </c>
      <c r="AC866" s="87" t="s">
        <v>16</v>
      </c>
      <c r="AD866" s="360">
        <v>0.27490833946529664</v>
      </c>
      <c r="AE866" s="360" t="s">
        <v>16</v>
      </c>
      <c r="AF866" s="76">
        <v>2008.7810624000001</v>
      </c>
      <c r="AG866" s="75">
        <v>42.996169999999999</v>
      </c>
      <c r="AH866" s="76">
        <v>1529</v>
      </c>
      <c r="AI866" s="75">
        <v>32.728870000000001</v>
      </c>
      <c r="AJ866" s="76">
        <v>3868</v>
      </c>
      <c r="AK866" s="75">
        <v>1534.1376303789998</v>
      </c>
      <c r="AL866" s="75">
        <v>1441.9571618150683</v>
      </c>
      <c r="AM866" s="75">
        <v>139.93861301369861</v>
      </c>
      <c r="AN866" s="76">
        <v>1581.8957748287673</v>
      </c>
      <c r="AP866" s="13"/>
      <c r="AQ866" s="13"/>
      <c r="AR866" s="13"/>
    </row>
    <row r="867" spans="1:44" x14ac:dyDescent="0.25">
      <c r="A867" t="s">
        <v>34</v>
      </c>
      <c r="B867" s="112" t="s">
        <v>2327</v>
      </c>
      <c r="C867" s="59" t="s">
        <v>2328</v>
      </c>
      <c r="D867" s="59">
        <v>24510</v>
      </c>
      <c r="E867" s="60">
        <v>44776</v>
      </c>
      <c r="F867" s="60">
        <v>34707</v>
      </c>
      <c r="G867" s="77">
        <v>780</v>
      </c>
      <c r="H867" s="60">
        <f t="shared" si="30"/>
        <v>418</v>
      </c>
      <c r="I867" s="60">
        <f t="shared" si="31"/>
        <v>141</v>
      </c>
      <c r="J867" s="78">
        <v>76.61</v>
      </c>
      <c r="K867" s="79">
        <v>584.46677979376057</v>
      </c>
      <c r="L867" s="79" t="s">
        <v>2329</v>
      </c>
      <c r="M867" s="80">
        <v>1996</v>
      </c>
      <c r="N867" s="81">
        <v>-9.9608333333333334</v>
      </c>
      <c r="O867" s="81">
        <v>-76.249166666666667</v>
      </c>
      <c r="P867" s="82" t="s">
        <v>41</v>
      </c>
      <c r="Q867" s="83"/>
      <c r="R867" s="84"/>
      <c r="S867" s="85">
        <v>25</v>
      </c>
      <c r="T867" s="82" t="s">
        <v>23</v>
      </c>
      <c r="U867" s="77">
        <v>780</v>
      </c>
      <c r="V867" s="76">
        <v>577</v>
      </c>
      <c r="W867" s="76">
        <v>22</v>
      </c>
      <c r="X867" s="86">
        <v>3.8128249566724435</v>
      </c>
      <c r="Y867" s="76">
        <v>589</v>
      </c>
      <c r="Z867" s="75">
        <v>10.597958191541078</v>
      </c>
      <c r="AA867" s="75">
        <v>33.229571984435793</v>
      </c>
      <c r="AB867" s="75" t="s">
        <v>16</v>
      </c>
      <c r="AC867" s="87" t="s">
        <v>39</v>
      </c>
      <c r="AD867" s="360">
        <v>0.62161649303590827</v>
      </c>
      <c r="AE867" s="360" t="s">
        <v>16</v>
      </c>
      <c r="AF867" s="76">
        <v>4752.2653869599999</v>
      </c>
      <c r="AG867" s="75">
        <v>10.613421000000001</v>
      </c>
      <c r="AH867" s="76">
        <v>978</v>
      </c>
      <c r="AI867" s="75">
        <v>2.183872</v>
      </c>
      <c r="AJ867" s="76">
        <v>8044</v>
      </c>
      <c r="AK867" s="75">
        <v>17280.645434466998</v>
      </c>
      <c r="AL867" s="75">
        <v>1989.7967272646065</v>
      </c>
      <c r="AM867" s="75">
        <v>802.19719224584594</v>
      </c>
      <c r="AN867" s="76">
        <v>2791.9939195104521</v>
      </c>
      <c r="AP867" s="13"/>
      <c r="AQ867" s="13"/>
      <c r="AR867" s="13"/>
    </row>
    <row r="868" spans="1:44" x14ac:dyDescent="0.25">
      <c r="A868" t="s">
        <v>34</v>
      </c>
      <c r="B868" s="112" t="s">
        <v>2330</v>
      </c>
      <c r="C868" s="59" t="s">
        <v>2331</v>
      </c>
      <c r="D868" s="59">
        <v>7522</v>
      </c>
      <c r="E868" s="60">
        <v>3722</v>
      </c>
      <c r="F868" s="60">
        <v>6108</v>
      </c>
      <c r="G868" s="77">
        <v>56</v>
      </c>
      <c r="H868" s="60">
        <f t="shared" si="30"/>
        <v>105</v>
      </c>
      <c r="I868" s="60">
        <f t="shared" si="31"/>
        <v>3</v>
      </c>
      <c r="J868" s="78">
        <v>172.74</v>
      </c>
      <c r="K868" s="79">
        <v>21.546833391223803</v>
      </c>
      <c r="L868" s="79" t="s">
        <v>2332</v>
      </c>
      <c r="M868" s="80">
        <v>2427</v>
      </c>
      <c r="N868" s="81">
        <v>-9.9047222222222224</v>
      </c>
      <c r="O868" s="81">
        <v>-76.392500000000013</v>
      </c>
      <c r="P868" s="82" t="s">
        <v>38</v>
      </c>
      <c r="Q868" s="83"/>
      <c r="R868" s="84"/>
      <c r="S868" s="85">
        <v>60</v>
      </c>
      <c r="T868" s="82" t="s">
        <v>23</v>
      </c>
      <c r="U868" s="77">
        <v>56</v>
      </c>
      <c r="V868" s="76">
        <v>127</v>
      </c>
      <c r="W868" s="76">
        <v>14</v>
      </c>
      <c r="X868" s="86">
        <v>11.023622047244094</v>
      </c>
      <c r="Y868" s="76">
        <v>42</v>
      </c>
      <c r="Z868" s="72">
        <v>25.210084033613445</v>
      </c>
      <c r="AA868" s="72">
        <v>24.489795918367346</v>
      </c>
      <c r="AB868" s="72" t="s">
        <v>16</v>
      </c>
      <c r="AC868" s="73" t="s">
        <v>39</v>
      </c>
      <c r="AD868" s="373">
        <v>0.25730905202280741</v>
      </c>
      <c r="AE868" s="373" t="s">
        <v>16</v>
      </c>
      <c r="AF868" s="76">
        <v>1600.3174474</v>
      </c>
      <c r="AG868" s="75">
        <v>42.996169999999999</v>
      </c>
      <c r="AH868" s="76">
        <v>609</v>
      </c>
      <c r="AI868" s="75">
        <v>16.36721</v>
      </c>
      <c r="AJ868" s="76">
        <v>2229</v>
      </c>
      <c r="AK868" s="75">
        <v>1086.0059365510003</v>
      </c>
      <c r="AL868" s="75">
        <v>1527.0586351423967</v>
      </c>
      <c r="AM868" s="75">
        <v>577.37207952713607</v>
      </c>
      <c r="AN868" s="76">
        <v>2104.4307146695328</v>
      </c>
      <c r="AP868" s="13"/>
      <c r="AQ868" s="13"/>
      <c r="AR868" s="13"/>
    </row>
    <row r="869" spans="1:44" x14ac:dyDescent="0.25">
      <c r="A869" t="s">
        <v>34</v>
      </c>
      <c r="B869" s="112" t="s">
        <v>2333</v>
      </c>
      <c r="C869" s="59" t="s">
        <v>2334</v>
      </c>
      <c r="D869" s="59">
        <v>5004</v>
      </c>
      <c r="E869" s="60">
        <v>4939</v>
      </c>
      <c r="F869" s="60">
        <v>5815</v>
      </c>
      <c r="G869" s="77">
        <v>91</v>
      </c>
      <c r="H869" s="60">
        <f t="shared" si="30"/>
        <v>136</v>
      </c>
      <c r="I869" s="60">
        <f t="shared" si="31"/>
        <v>9</v>
      </c>
      <c r="J869" s="78">
        <v>146.24</v>
      </c>
      <c r="K869" s="79">
        <v>33.773249452954047</v>
      </c>
      <c r="L869" s="79" t="s">
        <v>2335</v>
      </c>
      <c r="M869" s="80">
        <v>2247</v>
      </c>
      <c r="N869" s="81">
        <v>-9.980833333333333</v>
      </c>
      <c r="O869" s="81">
        <v>-76.284166666666664</v>
      </c>
      <c r="P869" s="82" t="s">
        <v>38</v>
      </c>
      <c r="Q869" s="83"/>
      <c r="R869" s="84"/>
      <c r="S869" s="85">
        <v>55</v>
      </c>
      <c r="T869" s="82" t="s">
        <v>23</v>
      </c>
      <c r="U869" s="77">
        <v>91</v>
      </c>
      <c r="V869" s="76">
        <v>90</v>
      </c>
      <c r="W869" s="76">
        <v>4</v>
      </c>
      <c r="X869" s="86">
        <v>4.4444444444444446</v>
      </c>
      <c r="Y869" s="76">
        <v>51</v>
      </c>
      <c r="Z869" s="72">
        <v>18.345323741007196</v>
      </c>
      <c r="AA869" s="72">
        <v>14.659685863874344</v>
      </c>
      <c r="AB869" s="72" t="s">
        <v>16</v>
      </c>
      <c r="AC869" s="73" t="s">
        <v>39</v>
      </c>
      <c r="AD869" s="373">
        <v>0.37925641878025057</v>
      </c>
      <c r="AE869" s="373" t="s">
        <v>16</v>
      </c>
      <c r="AF869" s="76">
        <v>1522.6448038999997</v>
      </c>
      <c r="AG869" s="75">
        <v>30.829009999999997</v>
      </c>
      <c r="AH869" s="76">
        <v>561</v>
      </c>
      <c r="AI869" s="75">
        <v>11.360250000000001</v>
      </c>
      <c r="AJ869" s="76">
        <v>1515</v>
      </c>
      <c r="AK869" s="75">
        <v>1716.9788332860001</v>
      </c>
      <c r="AL869" s="75">
        <v>838.22027940878718</v>
      </c>
      <c r="AM869" s="75">
        <v>166.77406357562259</v>
      </c>
      <c r="AN869" s="76">
        <v>1004.9943429844097</v>
      </c>
      <c r="AP869" s="13"/>
      <c r="AQ869" s="13"/>
      <c r="AR869" s="13"/>
    </row>
    <row r="870" spans="1:44" x14ac:dyDescent="0.25">
      <c r="A870" t="s">
        <v>34</v>
      </c>
      <c r="B870" s="112" t="s">
        <v>2336</v>
      </c>
      <c r="C870" s="59" t="s">
        <v>2337</v>
      </c>
      <c r="D870" s="99" t="s">
        <v>117</v>
      </c>
      <c r="E870" s="114">
        <v>8525</v>
      </c>
      <c r="F870" s="114">
        <v>8116</v>
      </c>
      <c r="G870" s="122">
        <v>193</v>
      </c>
      <c r="H870" s="114">
        <f t="shared" si="30"/>
        <v>95</v>
      </c>
      <c r="I870" s="415" t="str">
        <f t="shared" si="31"/>
        <v>-</v>
      </c>
      <c r="J870" s="115">
        <v>584.6</v>
      </c>
      <c r="K870" s="115">
        <v>14.582620595278822</v>
      </c>
      <c r="L870" s="116" t="s">
        <v>2338</v>
      </c>
      <c r="M870" s="115">
        <v>2954</v>
      </c>
      <c r="N870" s="117">
        <v>-9.7863888888888884</v>
      </c>
      <c r="O870" s="117">
        <v>-75.99944444444445</v>
      </c>
      <c r="P870" s="118" t="s">
        <v>52</v>
      </c>
      <c r="Q870" s="119"/>
      <c r="R870" s="120"/>
      <c r="S870" s="121">
        <v>57</v>
      </c>
      <c r="T870" s="118" t="s">
        <v>23</v>
      </c>
      <c r="U870" s="122">
        <v>193</v>
      </c>
      <c r="V870" s="123">
        <v>139</v>
      </c>
      <c r="W870" s="123">
        <v>15</v>
      </c>
      <c r="X870" s="124">
        <v>10.791366906474821</v>
      </c>
      <c r="Y870" s="123">
        <v>139</v>
      </c>
      <c r="Z870" s="72">
        <v>29.411764705882355</v>
      </c>
      <c r="AA870" s="72">
        <v>16.624040920716112</v>
      </c>
      <c r="AB870" s="72" t="s">
        <v>16</v>
      </c>
      <c r="AC870" s="73" t="s">
        <v>39</v>
      </c>
      <c r="AD870" s="373">
        <v>0.36150896902437624</v>
      </c>
      <c r="AE870" s="373" t="s">
        <v>16</v>
      </c>
      <c r="AF870" s="123">
        <v>2628.1731024999995</v>
      </c>
      <c r="AG870" s="125">
        <v>30.829009999999997</v>
      </c>
      <c r="AH870" s="123">
        <v>1820</v>
      </c>
      <c r="AI870" s="125">
        <v>21.352350000000001</v>
      </c>
      <c r="AJ870" s="70" t="s">
        <v>117</v>
      </c>
      <c r="AK870" s="125">
        <v>2871.8588350259906</v>
      </c>
      <c r="AL870" s="125">
        <v>954.76140410557173</v>
      </c>
      <c r="AM870" s="125">
        <v>443.40444809384161</v>
      </c>
      <c r="AN870" s="123">
        <v>1398.1658521994134</v>
      </c>
      <c r="AP870" s="13"/>
      <c r="AQ870" s="13"/>
      <c r="AR870" s="13"/>
    </row>
    <row r="871" spans="1:44" x14ac:dyDescent="0.25">
      <c r="A871" t="s">
        <v>34</v>
      </c>
      <c r="B871" s="112" t="s">
        <v>2339</v>
      </c>
      <c r="C871" s="59" t="s">
        <v>2340</v>
      </c>
      <c r="D871" s="59">
        <v>7279</v>
      </c>
      <c r="E871" s="60">
        <v>2839</v>
      </c>
      <c r="F871" s="60">
        <v>4707</v>
      </c>
      <c r="G871" s="77">
        <v>75</v>
      </c>
      <c r="H871" s="60">
        <f t="shared" si="30"/>
        <v>94</v>
      </c>
      <c r="I871" s="60">
        <f t="shared" si="31"/>
        <v>29</v>
      </c>
      <c r="J871" s="78">
        <v>266.36</v>
      </c>
      <c r="K871" s="79">
        <v>10.658507283375881</v>
      </c>
      <c r="L871" s="79" t="s">
        <v>5633</v>
      </c>
      <c r="M871" s="80">
        <v>3587</v>
      </c>
      <c r="N871" s="81">
        <v>-10.05638888888889</v>
      </c>
      <c r="O871" s="81">
        <v>-76.48555555555555</v>
      </c>
      <c r="P871" s="82" t="s">
        <v>68</v>
      </c>
      <c r="Q871" s="83"/>
      <c r="R871" s="84"/>
      <c r="S871" s="85">
        <v>151</v>
      </c>
      <c r="T871" s="82" t="s">
        <v>23</v>
      </c>
      <c r="U871" s="77">
        <v>75</v>
      </c>
      <c r="V871" s="76">
        <v>107</v>
      </c>
      <c r="W871" s="76">
        <v>8</v>
      </c>
      <c r="X871" s="86">
        <v>7.4766355140186906</v>
      </c>
      <c r="Y871" s="76">
        <v>58</v>
      </c>
      <c r="Z871" s="72">
        <v>41.366223908918407</v>
      </c>
      <c r="AA871" s="72">
        <v>11.167512690355331</v>
      </c>
      <c r="AB871" s="72" t="s">
        <v>16</v>
      </c>
      <c r="AC871" s="73" t="s">
        <v>39</v>
      </c>
      <c r="AD871" s="373">
        <v>0.21515195673881257</v>
      </c>
      <c r="AE871" s="373" t="s">
        <v>16</v>
      </c>
      <c r="AF871" s="76">
        <v>1482.5695773800001</v>
      </c>
      <c r="AG871" s="75">
        <v>52.221541999999999</v>
      </c>
      <c r="AH871" s="76">
        <v>1005</v>
      </c>
      <c r="AI871" s="75">
        <v>35.3887</v>
      </c>
      <c r="AJ871" s="76">
        <v>1852</v>
      </c>
      <c r="AK871" s="75">
        <v>884.98822737999899</v>
      </c>
      <c r="AL871" s="75">
        <v>1562.583015146178</v>
      </c>
      <c r="AM871" s="75">
        <v>1577.7876012680522</v>
      </c>
      <c r="AN871" s="76">
        <v>3140.3706164142304</v>
      </c>
      <c r="AP871" s="13"/>
      <c r="AQ871" s="13"/>
      <c r="AR871" s="13"/>
    </row>
    <row r="872" spans="1:44" x14ac:dyDescent="0.25">
      <c r="A872" t="s">
        <v>34</v>
      </c>
      <c r="B872" s="112" t="s">
        <v>2341</v>
      </c>
      <c r="C872" s="59" t="s">
        <v>2342</v>
      </c>
      <c r="D872" s="59">
        <v>19462</v>
      </c>
      <c r="E872" s="60">
        <v>21329</v>
      </c>
      <c r="F872" s="60">
        <v>24426</v>
      </c>
      <c r="G872" s="77">
        <v>396</v>
      </c>
      <c r="H872" s="60">
        <f t="shared" si="30"/>
        <v>431</v>
      </c>
      <c r="I872" s="414" t="str">
        <f t="shared" si="31"/>
        <v>-</v>
      </c>
      <c r="J872" s="78">
        <v>446.63</v>
      </c>
      <c r="K872" s="79">
        <v>47.7554127577637</v>
      </c>
      <c r="L872" s="79" t="s">
        <v>2343</v>
      </c>
      <c r="M872" s="80">
        <v>1939</v>
      </c>
      <c r="N872" s="81">
        <v>-9.8624999999999989</v>
      </c>
      <c r="O872" s="81">
        <v>-76.17</v>
      </c>
      <c r="P872" s="82" t="s">
        <v>52</v>
      </c>
      <c r="Q872" s="83"/>
      <c r="R872" s="84"/>
      <c r="S872" s="85">
        <v>138</v>
      </c>
      <c r="T872" s="82" t="s">
        <v>23</v>
      </c>
      <c r="U872" s="77">
        <v>396</v>
      </c>
      <c r="V872" s="76">
        <v>465</v>
      </c>
      <c r="W872" s="76">
        <v>41</v>
      </c>
      <c r="X872" s="86">
        <v>8.8172043010752681</v>
      </c>
      <c r="Y872" s="76">
        <v>286</v>
      </c>
      <c r="Z872" s="75">
        <v>28.751084128360798</v>
      </c>
      <c r="AA872" s="75">
        <v>22.265122265122265</v>
      </c>
      <c r="AB872" s="75" t="s">
        <v>16</v>
      </c>
      <c r="AC872" s="87" t="s">
        <v>39</v>
      </c>
      <c r="AD872" s="360">
        <v>0.27012718126207808</v>
      </c>
      <c r="AE872" s="360" t="s">
        <v>16</v>
      </c>
      <c r="AF872" s="76">
        <v>9504.1044998899997</v>
      </c>
      <c r="AG872" s="75">
        <v>44.559540999999996</v>
      </c>
      <c r="AH872" s="76">
        <v>6079</v>
      </c>
      <c r="AI872" s="75">
        <v>28.498909999999999</v>
      </c>
      <c r="AJ872" s="76">
        <v>5359</v>
      </c>
      <c r="AK872" s="75">
        <v>6702.7473099959998</v>
      </c>
      <c r="AL872" s="75">
        <v>1052.8766730742184</v>
      </c>
      <c r="AM872" s="75">
        <v>970.88901401847261</v>
      </c>
      <c r="AN872" s="76">
        <v>2023.7656870926908</v>
      </c>
      <c r="AP872" s="13"/>
      <c r="AQ872" s="13"/>
      <c r="AR872" s="13"/>
    </row>
    <row r="873" spans="1:44" x14ac:dyDescent="0.25">
      <c r="A873" t="s">
        <v>34</v>
      </c>
      <c r="B873" s="112" t="s">
        <v>2344</v>
      </c>
      <c r="C873" s="59" t="s">
        <v>2345</v>
      </c>
      <c r="D873" s="99" t="s">
        <v>117</v>
      </c>
      <c r="E873" s="60">
        <v>5375</v>
      </c>
      <c r="F873" s="60">
        <v>3040</v>
      </c>
      <c r="G873" s="77">
        <v>60</v>
      </c>
      <c r="H873" s="60">
        <f t="shared" si="30"/>
        <v>40</v>
      </c>
      <c r="I873" s="60">
        <f t="shared" si="31"/>
        <v>12</v>
      </c>
      <c r="J873" s="78">
        <v>69.900000000000006</v>
      </c>
      <c r="K873" s="80">
        <v>76.895565092989983</v>
      </c>
      <c r="L873" s="79" t="s">
        <v>2346</v>
      </c>
      <c r="M873" s="80">
        <v>3243</v>
      </c>
      <c r="N873" s="81">
        <v>-9.9861111111111107</v>
      </c>
      <c r="O873" s="81">
        <v>-76.505833333333328</v>
      </c>
      <c r="P873" s="82" t="s">
        <v>52</v>
      </c>
      <c r="Q873" s="83"/>
      <c r="R873" s="84"/>
      <c r="S873" s="85">
        <v>22</v>
      </c>
      <c r="T873" s="82" t="s">
        <v>23</v>
      </c>
      <c r="U873" s="77">
        <v>60</v>
      </c>
      <c r="V873" s="76">
        <v>58</v>
      </c>
      <c r="W873" s="76">
        <v>5</v>
      </c>
      <c r="X873" s="86">
        <v>8.6206896551724146</v>
      </c>
      <c r="Y873" s="76">
        <v>28</v>
      </c>
      <c r="Z873" s="72">
        <v>37.547892720306514</v>
      </c>
      <c r="AA873" s="72">
        <v>13</v>
      </c>
      <c r="AB873" s="72" t="s">
        <v>16</v>
      </c>
      <c r="AC873" s="73" t="s">
        <v>16</v>
      </c>
      <c r="AD873" s="373">
        <v>0.31797764495947639</v>
      </c>
      <c r="AE873" s="373" t="s">
        <v>16</v>
      </c>
      <c r="AF873" s="76">
        <v>2680.0653000000007</v>
      </c>
      <c r="AG873" s="75">
        <v>49.861680000000007</v>
      </c>
      <c r="AH873" s="76">
        <v>1649</v>
      </c>
      <c r="AI873" s="75">
        <v>30.680129999999998</v>
      </c>
      <c r="AJ873" s="76" t="s">
        <v>117</v>
      </c>
      <c r="AK873" s="75">
        <v>2196.5214962790001</v>
      </c>
      <c r="AL873" s="75">
        <v>685.38689860465104</v>
      </c>
      <c r="AM873" s="75">
        <v>953.21916279069762</v>
      </c>
      <c r="AN873" s="76">
        <v>1638.6060613953484</v>
      </c>
      <c r="AP873" s="13"/>
      <c r="AQ873" s="13"/>
      <c r="AR873" s="13"/>
    </row>
    <row r="874" spans="1:44" x14ac:dyDescent="0.25">
      <c r="A874" t="s">
        <v>34</v>
      </c>
      <c r="B874" s="112" t="s">
        <v>2347</v>
      </c>
      <c r="C874" s="59" t="s">
        <v>2348</v>
      </c>
      <c r="D874" s="59">
        <v>2849</v>
      </c>
      <c r="E874" s="60">
        <v>1601</v>
      </c>
      <c r="F874" s="60">
        <v>2885</v>
      </c>
      <c r="G874" s="77">
        <v>25</v>
      </c>
      <c r="H874" s="60">
        <f t="shared" si="30"/>
        <v>61</v>
      </c>
      <c r="I874" s="60">
        <f t="shared" si="31"/>
        <v>43</v>
      </c>
      <c r="J874" s="78">
        <v>60.94</v>
      </c>
      <c r="K874" s="79">
        <v>26.27174269773548</v>
      </c>
      <c r="L874" s="79" t="s">
        <v>2349</v>
      </c>
      <c r="M874" s="80">
        <v>3055</v>
      </c>
      <c r="N874" s="81">
        <v>-10.004444444444445</v>
      </c>
      <c r="O874" s="81">
        <v>-76.468611111111116</v>
      </c>
      <c r="P874" s="82" t="s">
        <v>38</v>
      </c>
      <c r="Q874" s="83"/>
      <c r="R874" s="84"/>
      <c r="S874" s="85">
        <v>31</v>
      </c>
      <c r="T874" s="82" t="s">
        <v>23</v>
      </c>
      <c r="U874" s="77">
        <v>25</v>
      </c>
      <c r="V874" s="76">
        <v>56</v>
      </c>
      <c r="W874" s="76">
        <v>1</v>
      </c>
      <c r="X874" s="86">
        <v>1.7857142857142856</v>
      </c>
      <c r="Y874" s="76">
        <v>34</v>
      </c>
      <c r="Z874" s="72">
        <v>26.349206349206352</v>
      </c>
      <c r="AA874" s="72">
        <v>23.255813953488371</v>
      </c>
      <c r="AB874" s="72" t="s">
        <v>16</v>
      </c>
      <c r="AC874" s="73" t="s">
        <v>39</v>
      </c>
      <c r="AD874" s="373">
        <v>0.31609840961450947</v>
      </c>
      <c r="AE874" s="373" t="s">
        <v>16</v>
      </c>
      <c r="AF874" s="76">
        <v>746.33144579999998</v>
      </c>
      <c r="AG874" s="75">
        <v>46.616579999999999</v>
      </c>
      <c r="AH874" s="76">
        <v>279</v>
      </c>
      <c r="AI874" s="75">
        <v>17.429600000000001</v>
      </c>
      <c r="AJ874" s="76">
        <v>772</v>
      </c>
      <c r="AK874" s="75">
        <v>429.99107290200004</v>
      </c>
      <c r="AL874" s="75">
        <v>2889.5594253591503</v>
      </c>
      <c r="AM874" s="75">
        <v>184.2850718301062</v>
      </c>
      <c r="AN874" s="76">
        <v>3073.8444971892568</v>
      </c>
      <c r="AP874" s="13"/>
      <c r="AQ874" s="13"/>
      <c r="AR874" s="13"/>
    </row>
    <row r="875" spans="1:44" x14ac:dyDescent="0.25">
      <c r="A875" t="s">
        <v>30</v>
      </c>
      <c r="B875" s="127" t="s">
        <v>2350</v>
      </c>
      <c r="C875" s="441" t="s">
        <v>2351</v>
      </c>
      <c r="D875" s="441">
        <v>37321</v>
      </c>
      <c r="E875" s="442">
        <v>19956</v>
      </c>
      <c r="F875" s="442">
        <v>25292</v>
      </c>
      <c r="G875" s="443">
        <v>294</v>
      </c>
      <c r="H875" s="442">
        <f t="shared" si="30"/>
        <v>520</v>
      </c>
      <c r="I875" s="442">
        <f t="shared" si="31"/>
        <v>188</v>
      </c>
      <c r="J875" s="444">
        <v>1860.4899999999998</v>
      </c>
      <c r="K875" s="445">
        <v>10.726206536987569</v>
      </c>
      <c r="L875" s="445" t="s">
        <v>329</v>
      </c>
      <c r="M875" s="446">
        <v>3499</v>
      </c>
      <c r="N875" s="447">
        <v>-10.078333333333333</v>
      </c>
      <c r="O875" s="447">
        <v>-76.631388888888878</v>
      </c>
      <c r="P875" s="448" t="s">
        <v>16</v>
      </c>
      <c r="Q875" s="449"/>
      <c r="R875" s="450">
        <v>7</v>
      </c>
      <c r="S875" s="451">
        <v>1238</v>
      </c>
      <c r="T875" s="448" t="s">
        <v>23</v>
      </c>
      <c r="U875" s="443">
        <v>294</v>
      </c>
      <c r="V875" s="452">
        <v>491</v>
      </c>
      <c r="W875" s="452">
        <v>36</v>
      </c>
      <c r="X875" s="453">
        <v>7.3319755600814664</v>
      </c>
      <c r="Y875" s="452">
        <v>137</v>
      </c>
      <c r="Z875" s="454">
        <v>23.523748395378689</v>
      </c>
      <c r="AA875" s="454">
        <v>34.595959595959599</v>
      </c>
      <c r="AB875" s="454" t="s">
        <v>16</v>
      </c>
      <c r="AC875" s="455">
        <v>3</v>
      </c>
      <c r="AD875" s="456">
        <v>0.42238597410905399</v>
      </c>
      <c r="AE875" s="456">
        <v>0.58261727758087223</v>
      </c>
      <c r="AF875" s="452">
        <v>6718.0379295600005</v>
      </c>
      <c r="AG875" s="454">
        <v>33.664251</v>
      </c>
      <c r="AH875" s="452">
        <v>3301</v>
      </c>
      <c r="AI875" s="454">
        <v>16.541808923148146</v>
      </c>
      <c r="AJ875" s="452">
        <v>9358</v>
      </c>
      <c r="AK875" s="454">
        <v>6613.3828958099994</v>
      </c>
      <c r="AL875" s="454">
        <v>2196.4533654038887</v>
      </c>
      <c r="AM875" s="454">
        <v>1895.7098516736824</v>
      </c>
      <c r="AN875" s="452">
        <v>4092.1632170775706</v>
      </c>
      <c r="AP875" s="13"/>
      <c r="AQ875" s="13"/>
      <c r="AR875" s="13"/>
    </row>
    <row r="876" spans="1:44" x14ac:dyDescent="0.25">
      <c r="A876" t="s">
        <v>34</v>
      </c>
      <c r="B876" s="112" t="s">
        <v>2352</v>
      </c>
      <c r="C876" s="59" t="s">
        <v>2353</v>
      </c>
      <c r="D876" s="59">
        <v>5674</v>
      </c>
      <c r="E876" s="60">
        <v>2086</v>
      </c>
      <c r="F876" s="60">
        <v>3325</v>
      </c>
      <c r="G876" s="77">
        <v>23</v>
      </c>
      <c r="H876" s="60">
        <f t="shared" si="30"/>
        <v>86</v>
      </c>
      <c r="I876" s="60">
        <f t="shared" si="31"/>
        <v>62</v>
      </c>
      <c r="J876" s="78">
        <v>152.66</v>
      </c>
      <c r="K876" s="79">
        <v>13.664352155115944</v>
      </c>
      <c r="L876" s="79" t="s">
        <v>2354</v>
      </c>
      <c r="M876" s="80">
        <v>3442</v>
      </c>
      <c r="N876" s="81">
        <v>-10.076388888888889</v>
      </c>
      <c r="O876" s="81">
        <v>-76.73555555555555</v>
      </c>
      <c r="P876" s="82" t="s">
        <v>38</v>
      </c>
      <c r="Q876" s="83"/>
      <c r="R876" s="84"/>
      <c r="S876" s="85">
        <v>119</v>
      </c>
      <c r="T876" s="82" t="s">
        <v>23</v>
      </c>
      <c r="U876" s="77">
        <v>23</v>
      </c>
      <c r="V876" s="76">
        <v>61</v>
      </c>
      <c r="W876" s="76">
        <v>6</v>
      </c>
      <c r="X876" s="86">
        <v>9.8360655737704921</v>
      </c>
      <c r="Y876" s="76">
        <v>21</v>
      </c>
      <c r="Z876" s="75">
        <v>25.228519195612432</v>
      </c>
      <c r="AA876" s="75">
        <v>54.395604395604394</v>
      </c>
      <c r="AB876" s="75" t="s">
        <v>16</v>
      </c>
      <c r="AC876" s="87" t="s">
        <v>16</v>
      </c>
      <c r="AD876" s="360">
        <v>0.42044721545126912</v>
      </c>
      <c r="AE876" s="360" t="s">
        <v>16</v>
      </c>
      <c r="AF876" s="76">
        <v>620.62651140000003</v>
      </c>
      <c r="AG876" s="75">
        <v>29.751989999999999</v>
      </c>
      <c r="AH876" s="76">
        <v>251</v>
      </c>
      <c r="AI876" s="75">
        <v>12.01207</v>
      </c>
      <c r="AJ876" s="76">
        <v>1167</v>
      </c>
      <c r="AK876" s="75">
        <v>624.28527903900022</v>
      </c>
      <c r="AL876" s="75">
        <v>2163.1792953020131</v>
      </c>
      <c r="AM876" s="75">
        <v>5905.0435091083418</v>
      </c>
      <c r="AN876" s="76">
        <v>8068.2228044103549</v>
      </c>
      <c r="AP876" s="13"/>
      <c r="AQ876" s="13"/>
      <c r="AR876" s="13"/>
    </row>
    <row r="877" spans="1:44" x14ac:dyDescent="0.25">
      <c r="A877" t="s">
        <v>34</v>
      </c>
      <c r="B877" s="112" t="s">
        <v>2355</v>
      </c>
      <c r="C877" s="59" t="s">
        <v>328</v>
      </c>
      <c r="D877" s="59">
        <v>6624</v>
      </c>
      <c r="E877" s="60">
        <v>4362</v>
      </c>
      <c r="F877" s="60">
        <v>5283</v>
      </c>
      <c r="G877" s="77">
        <v>88</v>
      </c>
      <c r="H877" s="60">
        <f t="shared" si="30"/>
        <v>109</v>
      </c>
      <c r="I877" s="60">
        <f t="shared" si="31"/>
        <v>65</v>
      </c>
      <c r="J877" s="78">
        <v>449.9</v>
      </c>
      <c r="K877" s="79">
        <v>9.6954878861969327</v>
      </c>
      <c r="L877" s="79" t="s">
        <v>329</v>
      </c>
      <c r="M877" s="80">
        <v>3499</v>
      </c>
      <c r="N877" s="81">
        <v>-10.078333333333333</v>
      </c>
      <c r="O877" s="81">
        <v>-76.631388888888878</v>
      </c>
      <c r="P877" s="82" t="s">
        <v>38</v>
      </c>
      <c r="Q877" s="83"/>
      <c r="R877" s="84"/>
      <c r="S877" s="85">
        <v>335</v>
      </c>
      <c r="T877" s="82" t="s">
        <v>23</v>
      </c>
      <c r="U877" s="77">
        <v>88</v>
      </c>
      <c r="V877" s="76">
        <v>102</v>
      </c>
      <c r="W877" s="76">
        <v>5</v>
      </c>
      <c r="X877" s="86">
        <v>4.9019607843137258</v>
      </c>
      <c r="Y877" s="76">
        <v>32</v>
      </c>
      <c r="Z877" s="75">
        <v>24.315619967793882</v>
      </c>
      <c r="AA877" s="75">
        <v>24.242424242424242</v>
      </c>
      <c r="AB877" s="75" t="s">
        <v>16</v>
      </c>
      <c r="AC877" s="87" t="s">
        <v>16</v>
      </c>
      <c r="AD877" s="360">
        <v>0.39986298001697473</v>
      </c>
      <c r="AE877" s="360" t="s">
        <v>16</v>
      </c>
      <c r="AF877" s="76">
        <v>1100.9236533000001</v>
      </c>
      <c r="AG877" s="75">
        <v>25.238965000000004</v>
      </c>
      <c r="AH877" s="76">
        <v>704</v>
      </c>
      <c r="AI877" s="75">
        <v>16.147449999999999</v>
      </c>
      <c r="AJ877" s="76">
        <v>1325</v>
      </c>
      <c r="AK877" s="75">
        <v>1397.1130357879997</v>
      </c>
      <c r="AL877" s="75">
        <v>1873.3076478679507</v>
      </c>
      <c r="AM877" s="75">
        <v>1454.0130467675378</v>
      </c>
      <c r="AN877" s="76">
        <v>3327.3206946354885</v>
      </c>
      <c r="AP877" s="13"/>
      <c r="AQ877" s="13"/>
      <c r="AR877" s="13"/>
    </row>
    <row r="878" spans="1:44" x14ac:dyDescent="0.25">
      <c r="A878" t="s">
        <v>34</v>
      </c>
      <c r="B878" s="112" t="s">
        <v>2356</v>
      </c>
      <c r="C878" s="59" t="s">
        <v>2357</v>
      </c>
      <c r="D878" s="59">
        <v>2624</v>
      </c>
      <c r="E878" s="60">
        <v>1062</v>
      </c>
      <c r="F878" s="60">
        <v>1949</v>
      </c>
      <c r="G878" s="77">
        <v>14</v>
      </c>
      <c r="H878" s="60">
        <f t="shared" si="30"/>
        <v>33</v>
      </c>
      <c r="I878" s="60">
        <f t="shared" si="31"/>
        <v>1</v>
      </c>
      <c r="J878" s="78">
        <v>61.31</v>
      </c>
      <c r="K878" s="79">
        <v>17.321807209264392</v>
      </c>
      <c r="L878" s="79" t="s">
        <v>2358</v>
      </c>
      <c r="M878" s="80">
        <v>3394</v>
      </c>
      <c r="N878" s="81">
        <v>-10.023333333333333</v>
      </c>
      <c r="O878" s="81">
        <v>-76.680277777777789</v>
      </c>
      <c r="P878" s="82" t="s">
        <v>38</v>
      </c>
      <c r="Q878" s="83"/>
      <c r="R878" s="84"/>
      <c r="S878" s="85">
        <v>51</v>
      </c>
      <c r="T878" s="82" t="s">
        <v>23</v>
      </c>
      <c r="U878" s="77">
        <v>14</v>
      </c>
      <c r="V878" s="76">
        <v>36</v>
      </c>
      <c r="W878" s="76">
        <v>3</v>
      </c>
      <c r="X878" s="86">
        <v>8.3333333333333321</v>
      </c>
      <c r="Y878" s="76">
        <v>3</v>
      </c>
      <c r="Z878" s="72">
        <v>24.137931034482758</v>
      </c>
      <c r="AA878" s="72">
        <v>18.181818181818183</v>
      </c>
      <c r="AB878" s="72" t="s">
        <v>16</v>
      </c>
      <c r="AC878" s="73" t="s">
        <v>39</v>
      </c>
      <c r="AD878" s="373">
        <v>0.34628424285533599</v>
      </c>
      <c r="AE878" s="373" t="s">
        <v>16</v>
      </c>
      <c r="AF878" s="76">
        <v>315.96613380000002</v>
      </c>
      <c r="AG878" s="75">
        <v>29.751989999999999</v>
      </c>
      <c r="AH878" s="76">
        <v>177</v>
      </c>
      <c r="AI878" s="75">
        <v>16.65221</v>
      </c>
      <c r="AJ878" s="76">
        <v>859</v>
      </c>
      <c r="AK878" s="75">
        <v>359.17885964999994</v>
      </c>
      <c r="AL878" s="75">
        <v>2074.3487288135593</v>
      </c>
      <c r="AM878" s="75">
        <v>572.28463276836158</v>
      </c>
      <c r="AN878" s="76">
        <v>2646.6333615819208</v>
      </c>
      <c r="AP878" s="13"/>
      <c r="AQ878" s="13"/>
      <c r="AR878" s="13"/>
    </row>
    <row r="879" spans="1:44" x14ac:dyDescent="0.25">
      <c r="A879" t="s">
        <v>34</v>
      </c>
      <c r="B879" s="112" t="s">
        <v>2359</v>
      </c>
      <c r="C879" s="59" t="s">
        <v>2360</v>
      </c>
      <c r="D879" s="59">
        <v>1748</v>
      </c>
      <c r="E879" s="60">
        <v>1055</v>
      </c>
      <c r="F879" s="60">
        <v>900</v>
      </c>
      <c r="G879" s="77">
        <v>8</v>
      </c>
      <c r="H879" s="60">
        <f t="shared" si="30"/>
        <v>20</v>
      </c>
      <c r="I879" s="414" t="str">
        <f t="shared" si="31"/>
        <v>-</v>
      </c>
      <c r="J879" s="78">
        <v>131.15</v>
      </c>
      <c r="K879" s="79">
        <v>8.044224170796797</v>
      </c>
      <c r="L879" s="79" t="s">
        <v>2361</v>
      </c>
      <c r="M879" s="80">
        <v>3835</v>
      </c>
      <c r="N879" s="81">
        <v>-10.181388888888888</v>
      </c>
      <c r="O879" s="81">
        <v>-76.803055555555559</v>
      </c>
      <c r="P879" s="82" t="s">
        <v>45</v>
      </c>
      <c r="Q879" s="83"/>
      <c r="R879" s="84"/>
      <c r="S879" s="85">
        <v>63</v>
      </c>
      <c r="T879" s="82" t="s">
        <v>23</v>
      </c>
      <c r="U879" s="77">
        <v>8</v>
      </c>
      <c r="V879" s="76">
        <v>19</v>
      </c>
      <c r="W879" s="76">
        <v>1</v>
      </c>
      <c r="X879" s="86">
        <v>5.2631578947368416</v>
      </c>
      <c r="Y879" s="76">
        <v>3</v>
      </c>
      <c r="Z879" s="72">
        <v>34.677419354838712</v>
      </c>
      <c r="AA879" s="72">
        <v>40</v>
      </c>
      <c r="AB879" s="72" t="s">
        <v>16</v>
      </c>
      <c r="AC879" s="73" t="s">
        <v>16</v>
      </c>
      <c r="AD879" s="373">
        <v>0.44778106565026865</v>
      </c>
      <c r="AE879" s="373" t="s">
        <v>16</v>
      </c>
      <c r="AF879" s="76">
        <v>313.88349449999998</v>
      </c>
      <c r="AG879" s="75">
        <v>29.751989999999999</v>
      </c>
      <c r="AH879" s="76">
        <v>60</v>
      </c>
      <c r="AI879" s="75">
        <v>5.646191</v>
      </c>
      <c r="AJ879" s="76">
        <v>443</v>
      </c>
      <c r="AK879" s="75">
        <v>358.05597007500006</v>
      </c>
      <c r="AL879" s="75">
        <v>2325.0657819905214</v>
      </c>
      <c r="AM879" s="75">
        <v>456.93108056872035</v>
      </c>
      <c r="AN879" s="76">
        <v>2781.9968625592414</v>
      </c>
      <c r="AP879" s="13"/>
      <c r="AQ879" s="13"/>
      <c r="AR879" s="13"/>
    </row>
    <row r="880" spans="1:44" x14ac:dyDescent="0.25">
      <c r="A880" t="s">
        <v>34</v>
      </c>
      <c r="B880" s="112" t="s">
        <v>2362</v>
      </c>
      <c r="C880" s="59" t="s">
        <v>2363</v>
      </c>
      <c r="D880" s="59">
        <v>7850</v>
      </c>
      <c r="E880" s="60">
        <v>3798</v>
      </c>
      <c r="F880" s="60">
        <v>5751</v>
      </c>
      <c r="G880" s="77">
        <v>69</v>
      </c>
      <c r="H880" s="60">
        <f t="shared" si="30"/>
        <v>140</v>
      </c>
      <c r="I880" s="60">
        <f t="shared" si="31"/>
        <v>10</v>
      </c>
      <c r="J880" s="78">
        <v>169.42</v>
      </c>
      <c r="K880" s="79">
        <v>22.417660252626611</v>
      </c>
      <c r="L880" s="79" t="s">
        <v>2364</v>
      </c>
      <c r="M880" s="80">
        <v>3617</v>
      </c>
      <c r="N880" s="81">
        <v>-9.9844444444444438</v>
      </c>
      <c r="O880" s="81">
        <v>-76.688333333333333</v>
      </c>
      <c r="P880" s="82" t="s">
        <v>38</v>
      </c>
      <c r="Q880" s="83"/>
      <c r="R880" s="84"/>
      <c r="S880" s="85">
        <v>153</v>
      </c>
      <c r="T880" s="82" t="s">
        <v>23</v>
      </c>
      <c r="U880" s="77">
        <v>69</v>
      </c>
      <c r="V880" s="76">
        <v>113</v>
      </c>
      <c r="W880" s="76">
        <v>8</v>
      </c>
      <c r="X880" s="86">
        <v>7.0796460176991154</v>
      </c>
      <c r="Y880" s="76">
        <v>47</v>
      </c>
      <c r="Z880" s="75">
        <v>20.815752461322081</v>
      </c>
      <c r="AA880" s="75">
        <v>22.289156626506024</v>
      </c>
      <c r="AB880" s="75" t="s">
        <v>16</v>
      </c>
      <c r="AC880" s="87" t="s">
        <v>39</v>
      </c>
      <c r="AD880" s="360">
        <v>0.36785119243472925</v>
      </c>
      <c r="AE880" s="360" t="s">
        <v>16</v>
      </c>
      <c r="AF880" s="76">
        <v>1397.75697504</v>
      </c>
      <c r="AG880" s="75">
        <v>36.802447999999998</v>
      </c>
      <c r="AH880" s="76">
        <v>479</v>
      </c>
      <c r="AI880" s="75">
        <v>12.603540000000001</v>
      </c>
      <c r="AJ880" s="76">
        <v>1605</v>
      </c>
      <c r="AK880" s="75">
        <v>891.66668988400011</v>
      </c>
      <c r="AL880" s="75">
        <v>2138.4768746708787</v>
      </c>
      <c r="AM880" s="75">
        <v>689.80975776724586</v>
      </c>
      <c r="AN880" s="76">
        <v>2828.2866324381253</v>
      </c>
      <c r="AP880" s="13"/>
      <c r="AQ880" s="13"/>
      <c r="AR880" s="13"/>
    </row>
    <row r="881" spans="1:44" x14ac:dyDescent="0.25">
      <c r="A881" t="s">
        <v>34</v>
      </c>
      <c r="B881" s="112" t="s">
        <v>2365</v>
      </c>
      <c r="C881" s="59" t="s">
        <v>2366</v>
      </c>
      <c r="D881" s="59">
        <v>2582</v>
      </c>
      <c r="E881" s="60">
        <v>1356</v>
      </c>
      <c r="F881" s="60">
        <v>2325</v>
      </c>
      <c r="G881" s="77">
        <v>21</v>
      </c>
      <c r="H881" s="60">
        <f t="shared" si="30"/>
        <v>44</v>
      </c>
      <c r="I881" s="60">
        <f t="shared" si="31"/>
        <v>46</v>
      </c>
      <c r="J881" s="78">
        <v>84.3</v>
      </c>
      <c r="K881" s="79">
        <v>16.085409252669038</v>
      </c>
      <c r="L881" s="79" t="s">
        <v>2367</v>
      </c>
      <c r="M881" s="80">
        <v>3457</v>
      </c>
      <c r="N881" s="81">
        <v>-9.9763888888888896</v>
      </c>
      <c r="O881" s="81">
        <v>-76.676944444444445</v>
      </c>
      <c r="P881" s="82" t="s">
        <v>38</v>
      </c>
      <c r="Q881" s="83"/>
      <c r="R881" s="84"/>
      <c r="S881" s="85">
        <v>90</v>
      </c>
      <c r="T881" s="82" t="s">
        <v>23</v>
      </c>
      <c r="U881" s="77">
        <v>21</v>
      </c>
      <c r="V881" s="76">
        <v>47</v>
      </c>
      <c r="W881" s="76">
        <v>4</v>
      </c>
      <c r="X881" s="86">
        <v>8.5106382978723403</v>
      </c>
      <c r="Y881" s="76">
        <v>5</v>
      </c>
      <c r="Z881" s="72">
        <v>13.793103448275861</v>
      </c>
      <c r="AA881" s="72">
        <v>15.384615384615385</v>
      </c>
      <c r="AB881" s="72" t="s">
        <v>16</v>
      </c>
      <c r="AC881" s="73" t="s">
        <v>16</v>
      </c>
      <c r="AD881" s="373">
        <v>0.34969827140912457</v>
      </c>
      <c r="AE881" s="373" t="s">
        <v>16</v>
      </c>
      <c r="AF881" s="76">
        <v>403.43698440000003</v>
      </c>
      <c r="AG881" s="75">
        <v>29.751989999999999</v>
      </c>
      <c r="AH881" s="76">
        <v>284</v>
      </c>
      <c r="AI881" s="75">
        <v>20.93731</v>
      </c>
      <c r="AJ881" s="76">
        <v>581</v>
      </c>
      <c r="AK881" s="75">
        <v>485.3131534389999</v>
      </c>
      <c r="AL881" s="75">
        <v>2912.1930899705008</v>
      </c>
      <c r="AM881" s="75">
        <v>574.4392182890856</v>
      </c>
      <c r="AN881" s="76">
        <v>3486.6323082595859</v>
      </c>
      <c r="AP881" s="13"/>
      <c r="AQ881" s="13"/>
      <c r="AR881" s="13"/>
    </row>
    <row r="882" spans="1:44" x14ac:dyDescent="0.25">
      <c r="A882" t="s">
        <v>34</v>
      </c>
      <c r="B882" s="112" t="s">
        <v>2368</v>
      </c>
      <c r="C882" s="59" t="s">
        <v>2369</v>
      </c>
      <c r="D882" s="59">
        <v>10219</v>
      </c>
      <c r="E882" s="60">
        <v>6237</v>
      </c>
      <c r="F882" s="60">
        <v>5759</v>
      </c>
      <c r="G882" s="77">
        <v>72</v>
      </c>
      <c r="H882" s="60">
        <f t="shared" si="30"/>
        <v>88</v>
      </c>
      <c r="I882" s="60">
        <f t="shared" si="31"/>
        <v>4</v>
      </c>
      <c r="J882" s="78">
        <v>811.75</v>
      </c>
      <c r="K882" s="79">
        <v>7.6834000615953189</v>
      </c>
      <c r="L882" s="79" t="s">
        <v>2370</v>
      </c>
      <c r="M882" s="80">
        <v>3625</v>
      </c>
      <c r="N882" s="81">
        <v>-10.1425</v>
      </c>
      <c r="O882" s="81">
        <v>-76.62555555555555</v>
      </c>
      <c r="P882" s="82" t="s">
        <v>38</v>
      </c>
      <c r="Q882" s="83"/>
      <c r="R882" s="84"/>
      <c r="S882" s="85">
        <v>427</v>
      </c>
      <c r="T882" s="82" t="s">
        <v>23</v>
      </c>
      <c r="U882" s="77">
        <v>72</v>
      </c>
      <c r="V882" s="76">
        <v>113</v>
      </c>
      <c r="W882" s="76">
        <v>9</v>
      </c>
      <c r="X882" s="86">
        <v>7.9646017699115044</v>
      </c>
      <c r="Y882" s="76">
        <v>26</v>
      </c>
      <c r="Z882" s="75">
        <v>24.058323207776429</v>
      </c>
      <c r="AA882" s="75">
        <v>43.902439024390247</v>
      </c>
      <c r="AB882" s="75" t="s">
        <v>16</v>
      </c>
      <c r="AC882" s="87" t="s">
        <v>39</v>
      </c>
      <c r="AD882" s="360">
        <v>0.47582967144699617</v>
      </c>
      <c r="AE882" s="360" t="s">
        <v>16</v>
      </c>
      <c r="AF882" s="76">
        <v>2723.3209980899996</v>
      </c>
      <c r="AG882" s="75">
        <v>43.663956999999996</v>
      </c>
      <c r="AH882" s="76">
        <v>1567</v>
      </c>
      <c r="AI882" s="75">
        <v>25.121780000000001</v>
      </c>
      <c r="AJ882" s="76">
        <v>3378</v>
      </c>
      <c r="AK882" s="75">
        <v>2497.7699079349995</v>
      </c>
      <c r="AL882" s="75">
        <v>1194.760787237454</v>
      </c>
      <c r="AM882" s="75">
        <v>2352.2649543049542</v>
      </c>
      <c r="AN882" s="76">
        <v>3547.0257415424085</v>
      </c>
      <c r="AP882" s="13"/>
      <c r="AQ882" s="13"/>
      <c r="AR882" s="13"/>
    </row>
    <row r="883" spans="1:44" x14ac:dyDescent="0.25">
      <c r="A883" t="s">
        <v>30</v>
      </c>
      <c r="B883" s="127" t="s">
        <v>2371</v>
      </c>
      <c r="C883" s="441" t="s">
        <v>2372</v>
      </c>
      <c r="D883" s="441">
        <v>123380</v>
      </c>
      <c r="E883" s="442">
        <v>134002</v>
      </c>
      <c r="F883" s="442">
        <v>148242</v>
      </c>
      <c r="G883" s="443">
        <v>2348</v>
      </c>
      <c r="H883" s="442">
        <f t="shared" si="30"/>
        <v>1654</v>
      </c>
      <c r="I883" s="442">
        <f t="shared" si="31"/>
        <v>1180</v>
      </c>
      <c r="J883" s="444">
        <v>4942.8899999999994</v>
      </c>
      <c r="K883" s="445">
        <v>27.110051002551142</v>
      </c>
      <c r="L883" s="445" t="s">
        <v>2373</v>
      </c>
      <c r="M883" s="446">
        <v>667</v>
      </c>
      <c r="N883" s="447">
        <v>-9.2980555555555551</v>
      </c>
      <c r="O883" s="447">
        <v>-76.00055555555555</v>
      </c>
      <c r="P883" s="448" t="s">
        <v>16</v>
      </c>
      <c r="Q883" s="449"/>
      <c r="R883" s="450">
        <v>10</v>
      </c>
      <c r="S883" s="451">
        <v>315</v>
      </c>
      <c r="T883" s="448" t="s">
        <v>23</v>
      </c>
      <c r="U883" s="443">
        <v>2348</v>
      </c>
      <c r="V883" s="452">
        <v>2444</v>
      </c>
      <c r="W883" s="452">
        <v>131</v>
      </c>
      <c r="X883" s="453">
        <v>5.3600654664484448</v>
      </c>
      <c r="Y883" s="452">
        <v>1844</v>
      </c>
      <c r="Z883" s="454">
        <v>11.965228190003105</v>
      </c>
      <c r="AA883" s="454">
        <v>27.207341269841269</v>
      </c>
      <c r="AB883" s="454" t="s">
        <v>16</v>
      </c>
      <c r="AC883" s="455">
        <v>8</v>
      </c>
      <c r="AD883" s="456">
        <v>0.49995970187832417</v>
      </c>
      <c r="AE883" s="456">
        <v>0.6550338155467148</v>
      </c>
      <c r="AF883" s="452">
        <v>23161.536829420005</v>
      </c>
      <c r="AG883" s="454">
        <v>17.284471000000003</v>
      </c>
      <c r="AH883" s="452">
        <v>13296</v>
      </c>
      <c r="AI883" s="454">
        <v>9.9221916546435853</v>
      </c>
      <c r="AJ883" s="452">
        <v>44205</v>
      </c>
      <c r="AK883" s="454">
        <v>54784.465615360008</v>
      </c>
      <c r="AL883" s="454">
        <v>2360.6605578274948</v>
      </c>
      <c r="AM883" s="454">
        <v>1177.845842599364</v>
      </c>
      <c r="AN883" s="452">
        <v>3538.5064004268584</v>
      </c>
      <c r="AP883" s="13"/>
      <c r="AQ883" s="13"/>
      <c r="AR883" s="13"/>
    </row>
    <row r="884" spans="1:44" x14ac:dyDescent="0.25">
      <c r="A884" t="s">
        <v>34</v>
      </c>
      <c r="B884" s="112" t="s">
        <v>2374</v>
      </c>
      <c r="C884" s="59" t="s">
        <v>2375</v>
      </c>
      <c r="D884" s="99" t="s">
        <v>117</v>
      </c>
      <c r="E884" s="114">
        <v>13594</v>
      </c>
      <c r="F884" s="114">
        <v>7551</v>
      </c>
      <c r="G884" s="122">
        <v>224</v>
      </c>
      <c r="H884" s="114">
        <f t="shared" ref="H884:H947" si="32">IFERROR(VLOOKUP(B884,_Mayores80años_,2,0),0)</f>
        <v>96</v>
      </c>
      <c r="I884" s="415" t="str">
        <f t="shared" ref="I884:I947" si="33">IFERROR(VLOOKUP(B884,_discapacidad_,2,0),"-")</f>
        <v>-</v>
      </c>
      <c r="J884" s="115">
        <v>106.11</v>
      </c>
      <c r="K884" s="115">
        <v>128.1123362548299</v>
      </c>
      <c r="L884" s="116" t="s">
        <v>2376</v>
      </c>
      <c r="M884" s="115">
        <v>675</v>
      </c>
      <c r="N884" s="117">
        <v>-9.2797222222222224</v>
      </c>
      <c r="O884" s="117">
        <v>-76.00888888888889</v>
      </c>
      <c r="P884" s="118" t="s">
        <v>41</v>
      </c>
      <c r="Q884" s="119"/>
      <c r="R884" s="120"/>
      <c r="S884" s="121">
        <v>16</v>
      </c>
      <c r="T884" s="118" t="s">
        <v>23</v>
      </c>
      <c r="U884" s="122">
        <v>224</v>
      </c>
      <c r="V884" s="123">
        <v>120</v>
      </c>
      <c r="W884" s="123">
        <v>4</v>
      </c>
      <c r="X884" s="124">
        <v>3.3333333333333335</v>
      </c>
      <c r="Y884" s="123">
        <v>170</v>
      </c>
      <c r="Z884" s="72">
        <v>10.50228310502283</v>
      </c>
      <c r="AA884" s="72">
        <v>33.814432989690722</v>
      </c>
      <c r="AB884" s="72" t="s">
        <v>16</v>
      </c>
      <c r="AC884" s="73" t="s">
        <v>39</v>
      </c>
      <c r="AD884" s="373">
        <v>0.56944316063171352</v>
      </c>
      <c r="AE884" s="373" t="s">
        <v>16</v>
      </c>
      <c r="AF884" s="123">
        <v>1842.1351745999998</v>
      </c>
      <c r="AG884" s="125">
        <v>13.55109</v>
      </c>
      <c r="AH884" s="123">
        <v>720</v>
      </c>
      <c r="AI884" s="125">
        <v>5.2999179999999999</v>
      </c>
      <c r="AJ884" s="70" t="s">
        <v>117</v>
      </c>
      <c r="AK884" s="125">
        <v>5869.2477739909982</v>
      </c>
      <c r="AL884" s="125">
        <v>210.69453656024712</v>
      </c>
      <c r="AM884" s="125">
        <v>198.73539870531116</v>
      </c>
      <c r="AN884" s="123">
        <v>409.42993526555824</v>
      </c>
      <c r="AP884" s="13"/>
      <c r="AQ884" s="13"/>
      <c r="AR884" s="13"/>
    </row>
    <row r="885" spans="1:44" ht="25.5" x14ac:dyDescent="0.25">
      <c r="A885" t="s">
        <v>34</v>
      </c>
      <c r="B885" s="112" t="s">
        <v>2377</v>
      </c>
      <c r="C885" s="64" t="s">
        <v>2378</v>
      </c>
      <c r="D885" s="64">
        <v>6952</v>
      </c>
      <c r="E885" s="60">
        <v>6843</v>
      </c>
      <c r="F885" s="60">
        <v>8668</v>
      </c>
      <c r="G885" s="77">
        <v>120</v>
      </c>
      <c r="H885" s="60">
        <f t="shared" si="32"/>
        <v>105</v>
      </c>
      <c r="I885" s="60">
        <f t="shared" si="33"/>
        <v>46</v>
      </c>
      <c r="J885" s="78">
        <v>702.46</v>
      </c>
      <c r="K885" s="79">
        <v>9.7414799419184011</v>
      </c>
      <c r="L885" s="79" t="s">
        <v>5634</v>
      </c>
      <c r="M885" s="80">
        <v>669</v>
      </c>
      <c r="N885" s="81">
        <v>-9.1877777777777787</v>
      </c>
      <c r="O885" s="81">
        <v>-75.95472222222223</v>
      </c>
      <c r="P885" s="82" t="s">
        <v>38</v>
      </c>
      <c r="Q885" s="83"/>
      <c r="R885" s="84"/>
      <c r="S885" s="85">
        <v>45</v>
      </c>
      <c r="T885" s="82" t="s">
        <v>23</v>
      </c>
      <c r="U885" s="77">
        <v>120</v>
      </c>
      <c r="V885" s="76">
        <v>153</v>
      </c>
      <c r="W885" s="76">
        <v>7</v>
      </c>
      <c r="X885" s="86">
        <v>4.5751633986928102</v>
      </c>
      <c r="Y885" s="76">
        <v>118</v>
      </c>
      <c r="Z885" s="72">
        <v>15.188762071992976</v>
      </c>
      <c r="AA885" s="72">
        <v>20.608899297423889</v>
      </c>
      <c r="AB885" s="72" t="s">
        <v>16</v>
      </c>
      <c r="AC885" s="73" t="s">
        <v>39</v>
      </c>
      <c r="AD885" s="373">
        <v>0.3543291339954574</v>
      </c>
      <c r="AE885" s="373" t="s">
        <v>16</v>
      </c>
      <c r="AF885" s="76">
        <v>1982.8187840999999</v>
      </c>
      <c r="AG885" s="75">
        <v>28.97587</v>
      </c>
      <c r="AH885" s="76">
        <v>1069</v>
      </c>
      <c r="AI885" s="75">
        <v>15.616490000000001</v>
      </c>
      <c r="AJ885" s="76">
        <v>2447</v>
      </c>
      <c r="AK885" s="75">
        <v>2477.2571570489999</v>
      </c>
      <c r="AL885" s="75">
        <v>341.16358760777433</v>
      </c>
      <c r="AM885" s="75">
        <v>1291.1673856495688</v>
      </c>
      <c r="AN885" s="76">
        <v>1632.3309732573432</v>
      </c>
      <c r="AP885" s="13"/>
      <c r="AQ885" s="13"/>
      <c r="AR885" s="13"/>
    </row>
    <row r="886" spans="1:44" x14ac:dyDescent="0.25">
      <c r="A886" t="s">
        <v>34</v>
      </c>
      <c r="B886" s="112" t="s">
        <v>2379</v>
      </c>
      <c r="C886" s="59" t="s">
        <v>2380</v>
      </c>
      <c r="D886" s="59">
        <v>4011</v>
      </c>
      <c r="E886" s="60">
        <v>3725</v>
      </c>
      <c r="F886" s="60">
        <v>4782</v>
      </c>
      <c r="G886" s="77">
        <v>73</v>
      </c>
      <c r="H886" s="60">
        <f t="shared" si="32"/>
        <v>54</v>
      </c>
      <c r="I886" s="60">
        <f t="shared" si="33"/>
        <v>36</v>
      </c>
      <c r="J886" s="78">
        <v>112.2</v>
      </c>
      <c r="K886" s="79">
        <v>33.199643493761137</v>
      </c>
      <c r="L886" s="79" t="s">
        <v>2381</v>
      </c>
      <c r="M886" s="80">
        <v>1354</v>
      </c>
      <c r="N886" s="81">
        <v>-9.2055555555555557</v>
      </c>
      <c r="O886" s="81">
        <v>-75.835833333333326</v>
      </c>
      <c r="P886" s="82" t="s">
        <v>38</v>
      </c>
      <c r="Q886" s="83"/>
      <c r="R886" s="84"/>
      <c r="S886" s="85">
        <v>21</v>
      </c>
      <c r="T886" s="82" t="s">
        <v>23</v>
      </c>
      <c r="U886" s="77">
        <v>73</v>
      </c>
      <c r="V886" s="76">
        <v>82</v>
      </c>
      <c r="W886" s="76">
        <v>4</v>
      </c>
      <c r="X886" s="86">
        <v>4.8780487804878048</v>
      </c>
      <c r="Y886" s="76">
        <v>34</v>
      </c>
      <c r="Z886" s="72">
        <v>19.848771266540645</v>
      </c>
      <c r="AA886" s="72">
        <v>19.1358024691358</v>
      </c>
      <c r="AB886" s="72" t="s">
        <v>16</v>
      </c>
      <c r="AC886" s="73" t="s">
        <v>39</v>
      </c>
      <c r="AD886" s="373">
        <v>0.30850860053777263</v>
      </c>
      <c r="AE886" s="373" t="s">
        <v>16</v>
      </c>
      <c r="AF886" s="76">
        <v>1079.3511575</v>
      </c>
      <c r="AG886" s="75">
        <v>28.97587</v>
      </c>
      <c r="AH886" s="76">
        <v>1187</v>
      </c>
      <c r="AI886" s="75">
        <v>31.877379999999999</v>
      </c>
      <c r="AJ886" s="76">
        <v>1273</v>
      </c>
      <c r="AK886" s="75">
        <v>1253.3702682719997</v>
      </c>
      <c r="AL886" s="75">
        <v>467.64303624161073</v>
      </c>
      <c r="AM886" s="75">
        <v>1477.5139758389257</v>
      </c>
      <c r="AN886" s="76">
        <v>1945.1570120805368</v>
      </c>
      <c r="AP886" s="13"/>
      <c r="AQ886" s="13"/>
      <c r="AR886" s="13"/>
    </row>
    <row r="887" spans="1:44" x14ac:dyDescent="0.25">
      <c r="A887" t="s">
        <v>34</v>
      </c>
      <c r="B887" s="112" t="s">
        <v>2382</v>
      </c>
      <c r="C887" s="59" t="s">
        <v>2383</v>
      </c>
      <c r="D887" s="59">
        <v>33974</v>
      </c>
      <c r="E887" s="60">
        <v>23206</v>
      </c>
      <c r="F887" s="60">
        <v>28150</v>
      </c>
      <c r="G887" s="77">
        <v>443</v>
      </c>
      <c r="H887" s="60">
        <f t="shared" si="32"/>
        <v>276</v>
      </c>
      <c r="I887" s="60">
        <f t="shared" si="33"/>
        <v>305</v>
      </c>
      <c r="J887" s="78">
        <v>2120.66</v>
      </c>
      <c r="K887" s="79">
        <v>10.942819688210275</v>
      </c>
      <c r="L887" s="79" t="s">
        <v>2384</v>
      </c>
      <c r="M887" s="80">
        <v>587</v>
      </c>
      <c r="N887" s="81">
        <v>-8.9322222222222223</v>
      </c>
      <c r="O887" s="81">
        <v>-76.11611111111111</v>
      </c>
      <c r="P887" s="82" t="s">
        <v>694</v>
      </c>
      <c r="Q887" s="83"/>
      <c r="R887" s="84"/>
      <c r="S887" s="85">
        <v>50</v>
      </c>
      <c r="T887" s="82" t="s">
        <v>23</v>
      </c>
      <c r="U887" s="77">
        <v>443</v>
      </c>
      <c r="V887" s="76">
        <v>518</v>
      </c>
      <c r="W887" s="76">
        <v>28</v>
      </c>
      <c r="X887" s="86">
        <v>5.4054054054054053</v>
      </c>
      <c r="Y887" s="76">
        <v>352</v>
      </c>
      <c r="Z887" s="75">
        <v>13.394683026584866</v>
      </c>
      <c r="AA887" s="75">
        <v>29.411764705882355</v>
      </c>
      <c r="AB887" s="75" t="s">
        <v>16</v>
      </c>
      <c r="AC887" s="87" t="s">
        <v>16</v>
      </c>
      <c r="AD887" s="360">
        <v>0.44889807822743194</v>
      </c>
      <c r="AE887" s="360" t="s">
        <v>16</v>
      </c>
      <c r="AF887" s="76">
        <v>4430.1613871600002</v>
      </c>
      <c r="AG887" s="75">
        <v>19.090586000000002</v>
      </c>
      <c r="AH887" s="76">
        <v>3604</v>
      </c>
      <c r="AI887" s="75">
        <v>15.52854</v>
      </c>
      <c r="AJ887" s="76">
        <v>12426</v>
      </c>
      <c r="AK887" s="75">
        <v>9523.8871155430006</v>
      </c>
      <c r="AL887" s="75">
        <v>295.3366327673877</v>
      </c>
      <c r="AM887" s="75">
        <v>1720.9106054468675</v>
      </c>
      <c r="AN887" s="76">
        <v>2016.247238214255</v>
      </c>
      <c r="AP887" s="13"/>
      <c r="AQ887" s="13"/>
      <c r="AR887" s="13"/>
    </row>
    <row r="888" spans="1:44" x14ac:dyDescent="0.25">
      <c r="A888" t="s">
        <v>34</v>
      </c>
      <c r="B888" s="112" t="s">
        <v>2385</v>
      </c>
      <c r="C888" s="59" t="s">
        <v>2386</v>
      </c>
      <c r="D888" s="59">
        <v>9070</v>
      </c>
      <c r="E888" s="60">
        <v>9330</v>
      </c>
      <c r="F888" s="60">
        <v>10764</v>
      </c>
      <c r="G888" s="77">
        <v>199</v>
      </c>
      <c r="H888" s="60">
        <f t="shared" si="32"/>
        <v>155</v>
      </c>
      <c r="I888" s="60">
        <f t="shared" si="33"/>
        <v>305</v>
      </c>
      <c r="J888" s="78">
        <v>100.32</v>
      </c>
      <c r="K888" s="79">
        <v>93.002392344497608</v>
      </c>
      <c r="L888" s="79" t="s">
        <v>2387</v>
      </c>
      <c r="M888" s="80">
        <v>642</v>
      </c>
      <c r="N888" s="81">
        <v>-9.2480555555555544</v>
      </c>
      <c r="O888" s="81">
        <v>-75.994166666666672</v>
      </c>
      <c r="P888" s="82" t="s">
        <v>52</v>
      </c>
      <c r="Q888" s="83"/>
      <c r="R888" s="84"/>
      <c r="S888" s="85">
        <v>46</v>
      </c>
      <c r="T888" s="82" t="s">
        <v>23</v>
      </c>
      <c r="U888" s="77">
        <v>199</v>
      </c>
      <c r="V888" s="76">
        <v>176</v>
      </c>
      <c r="W888" s="76">
        <v>11</v>
      </c>
      <c r="X888" s="86">
        <v>6.25</v>
      </c>
      <c r="Y888" s="76">
        <v>145</v>
      </c>
      <c r="Z888" s="75">
        <v>11.346018322762509</v>
      </c>
      <c r="AA888" s="75">
        <v>32.196969696969695</v>
      </c>
      <c r="AB888" s="75" t="s">
        <v>16</v>
      </c>
      <c r="AC888" s="87" t="s">
        <v>16</v>
      </c>
      <c r="AD888" s="360">
        <v>0.42697709918599114</v>
      </c>
      <c r="AE888" s="360" t="s">
        <v>16</v>
      </c>
      <c r="AF888" s="76">
        <v>948.23001209999995</v>
      </c>
      <c r="AG888" s="75">
        <v>10.163237000000001</v>
      </c>
      <c r="AH888" s="76">
        <v>250</v>
      </c>
      <c r="AI888" s="75">
        <v>2.6799029999999999</v>
      </c>
      <c r="AJ888" s="76">
        <v>2965</v>
      </c>
      <c r="AK888" s="75">
        <v>3379.1089114130004</v>
      </c>
      <c r="AL888" s="75">
        <v>318.86837191854238</v>
      </c>
      <c r="AM888" s="75">
        <v>288.49858413719187</v>
      </c>
      <c r="AN888" s="76">
        <v>607.36695605573425</v>
      </c>
      <c r="AP888" s="13"/>
      <c r="AQ888" s="13"/>
      <c r="AR888" s="13"/>
    </row>
    <row r="889" spans="1:44" x14ac:dyDescent="0.25">
      <c r="A889" t="s">
        <v>34</v>
      </c>
      <c r="B889" s="112" t="s">
        <v>2388</v>
      </c>
      <c r="C889" s="59" t="s">
        <v>2389</v>
      </c>
      <c r="D889" s="59">
        <v>9891</v>
      </c>
      <c r="E889" s="60">
        <v>10819</v>
      </c>
      <c r="F889" s="60">
        <v>13625</v>
      </c>
      <c r="G889" s="77">
        <v>206</v>
      </c>
      <c r="H889" s="60">
        <f t="shared" si="32"/>
        <v>152</v>
      </c>
      <c r="I889" s="60">
        <f t="shared" si="33"/>
        <v>180</v>
      </c>
      <c r="J889" s="78">
        <v>766.27</v>
      </c>
      <c r="K889" s="79">
        <v>14.11904420113015</v>
      </c>
      <c r="L889" s="79" t="s">
        <v>2390</v>
      </c>
      <c r="M889" s="80">
        <v>736</v>
      </c>
      <c r="N889" s="81">
        <v>-9.4427777777777777</v>
      </c>
      <c r="O889" s="81">
        <v>-75.971111111111114</v>
      </c>
      <c r="P889" s="82" t="s">
        <v>38</v>
      </c>
      <c r="Q889" s="83"/>
      <c r="R889" s="84"/>
      <c r="S889" s="85">
        <v>53</v>
      </c>
      <c r="T889" s="82" t="s">
        <v>23</v>
      </c>
      <c r="U889" s="77">
        <v>206</v>
      </c>
      <c r="V889" s="76">
        <v>265</v>
      </c>
      <c r="W889" s="76">
        <v>15</v>
      </c>
      <c r="X889" s="86">
        <v>5.6603773584905666</v>
      </c>
      <c r="Y889" s="76">
        <v>183</v>
      </c>
      <c r="Z889" s="72">
        <v>16.74132138857783</v>
      </c>
      <c r="AA889" s="72">
        <v>22.222222222222221</v>
      </c>
      <c r="AB889" s="72" t="s">
        <v>16</v>
      </c>
      <c r="AC889" s="73" t="s">
        <v>39</v>
      </c>
      <c r="AD889" s="373">
        <v>0.35141659538774261</v>
      </c>
      <c r="AE889" s="373" t="s">
        <v>16</v>
      </c>
      <c r="AF889" s="76">
        <v>2746.5058223100004</v>
      </c>
      <c r="AG889" s="75">
        <v>25.385949000000004</v>
      </c>
      <c r="AH889" s="76">
        <v>1263</v>
      </c>
      <c r="AI889" s="75">
        <v>11.67478</v>
      </c>
      <c r="AJ889" s="76">
        <v>2736</v>
      </c>
      <c r="AK889" s="75">
        <v>3890.3951196760099</v>
      </c>
      <c r="AL889" s="75">
        <v>345.97362048248442</v>
      </c>
      <c r="AM889" s="75">
        <v>303.72380349385332</v>
      </c>
      <c r="AN889" s="76">
        <v>649.69742397633775</v>
      </c>
      <c r="AP889" s="13"/>
      <c r="AQ889" s="13"/>
      <c r="AR889" s="13"/>
    </row>
    <row r="890" spans="1:44" x14ac:dyDescent="0.25">
      <c r="A890" t="s">
        <v>34</v>
      </c>
      <c r="B890" s="112" t="s">
        <v>2391</v>
      </c>
      <c r="C890" s="59" t="s">
        <v>2392</v>
      </c>
      <c r="D890" s="99" t="s">
        <v>117</v>
      </c>
      <c r="E890" s="114">
        <v>3921</v>
      </c>
      <c r="F890" s="114">
        <v>3255</v>
      </c>
      <c r="G890" s="122">
        <v>49</v>
      </c>
      <c r="H890" s="114">
        <f t="shared" si="32"/>
        <v>37</v>
      </c>
      <c r="I890" s="415" t="str">
        <f t="shared" si="33"/>
        <v>-</v>
      </c>
      <c r="J890" s="115">
        <v>768.35</v>
      </c>
      <c r="K890" s="115">
        <v>5.1031430988481814</v>
      </c>
      <c r="L890" s="116" t="s">
        <v>2393</v>
      </c>
      <c r="M890" s="115">
        <v>573</v>
      </c>
      <c r="N890" s="117">
        <v>-8.7497222222222213</v>
      </c>
      <c r="O890" s="117">
        <v>-76.121111111111105</v>
      </c>
      <c r="P890" s="118" t="s">
        <v>38</v>
      </c>
      <c r="Q890" s="119"/>
      <c r="R890" s="120"/>
      <c r="S890" s="121">
        <v>21</v>
      </c>
      <c r="T890" s="118" t="s">
        <v>23</v>
      </c>
      <c r="U890" s="122">
        <v>49</v>
      </c>
      <c r="V890" s="123">
        <v>66</v>
      </c>
      <c r="W890" s="123">
        <v>1</v>
      </c>
      <c r="X890" s="124">
        <v>1.5151515151515151</v>
      </c>
      <c r="Y890" s="123">
        <v>66</v>
      </c>
      <c r="Z890" s="72">
        <v>14.376996805111823</v>
      </c>
      <c r="AA890" s="72">
        <v>9.4594594594594597</v>
      </c>
      <c r="AB890" s="72" t="s">
        <v>16</v>
      </c>
      <c r="AC890" s="73" t="s">
        <v>39</v>
      </c>
      <c r="AD890" s="373">
        <v>0.33275126256199861</v>
      </c>
      <c r="AE890" s="373" t="s">
        <v>16</v>
      </c>
      <c r="AF890" s="123">
        <v>930.08041290000006</v>
      </c>
      <c r="AG890" s="125">
        <v>23.720490000000002</v>
      </c>
      <c r="AH890" s="123">
        <v>609</v>
      </c>
      <c r="AI890" s="125">
        <v>15.52854</v>
      </c>
      <c r="AJ890" s="70" t="s">
        <v>117</v>
      </c>
      <c r="AK890" s="125">
        <v>1485.6355732259999</v>
      </c>
      <c r="AL890" s="125">
        <v>349.73332313185426</v>
      </c>
      <c r="AM890" s="125">
        <v>932.96959449120129</v>
      </c>
      <c r="AN890" s="123">
        <v>1282.7029176230558</v>
      </c>
      <c r="AP890" s="13"/>
      <c r="AQ890" s="13"/>
      <c r="AR890" s="13"/>
    </row>
    <row r="891" spans="1:44" x14ac:dyDescent="0.25">
      <c r="A891" t="s">
        <v>34</v>
      </c>
      <c r="B891" s="112" t="s">
        <v>2394</v>
      </c>
      <c r="C891" s="59" t="s">
        <v>736</v>
      </c>
      <c r="D891" s="99" t="s">
        <v>117</v>
      </c>
      <c r="E891" s="114">
        <v>4474</v>
      </c>
      <c r="F891" s="114">
        <v>3301</v>
      </c>
      <c r="G891" s="122">
        <v>85</v>
      </c>
      <c r="H891" s="114">
        <f t="shared" si="32"/>
        <v>43</v>
      </c>
      <c r="I891" s="415" t="str">
        <f t="shared" si="33"/>
        <v>-</v>
      </c>
      <c r="J891" s="115" t="s">
        <v>55</v>
      </c>
      <c r="K891" s="115" t="s">
        <v>55</v>
      </c>
      <c r="L891" s="115" t="s">
        <v>737</v>
      </c>
      <c r="M891" s="115">
        <v>626</v>
      </c>
      <c r="N891" s="117">
        <v>-9.0786111111111101</v>
      </c>
      <c r="O891" s="117">
        <v>-76.060555555555553</v>
      </c>
      <c r="P891" s="118" t="s">
        <v>38</v>
      </c>
      <c r="Q891" s="119"/>
      <c r="R891" s="120"/>
      <c r="S891" s="121">
        <v>26</v>
      </c>
      <c r="T891" s="118" t="s">
        <v>23</v>
      </c>
      <c r="U891" s="122">
        <v>85</v>
      </c>
      <c r="V891" s="123">
        <v>45</v>
      </c>
      <c r="W891" s="123">
        <v>2</v>
      </c>
      <c r="X891" s="124">
        <v>4.4444444444444446</v>
      </c>
      <c r="Y891" s="123">
        <v>53</v>
      </c>
      <c r="Z891" s="72">
        <v>15.66265060240964</v>
      </c>
      <c r="AA891" s="72">
        <v>2.0202020202020203</v>
      </c>
      <c r="AB891" s="72" t="s">
        <v>16</v>
      </c>
      <c r="AC891" s="73" t="s">
        <v>39</v>
      </c>
      <c r="AD891" s="373">
        <v>0.41841714872026142</v>
      </c>
      <c r="AE891" s="373" t="s">
        <v>16</v>
      </c>
      <c r="AF891" s="123">
        <v>849.67630976000009</v>
      </c>
      <c r="AG891" s="125">
        <v>18.991424000000002</v>
      </c>
      <c r="AH891" s="123">
        <v>695</v>
      </c>
      <c r="AI891" s="125">
        <v>15.52854</v>
      </c>
      <c r="AJ891" s="70" t="s">
        <v>117</v>
      </c>
      <c r="AK891" s="125">
        <v>1840.9745982010002</v>
      </c>
      <c r="AL891" s="125">
        <v>388.44572865444792</v>
      </c>
      <c r="AM891" s="125">
        <v>632.59408359409917</v>
      </c>
      <c r="AN891" s="123">
        <v>1021.0398122485469</v>
      </c>
      <c r="AP891" s="13"/>
      <c r="AQ891" s="13"/>
      <c r="AR891" s="13"/>
    </row>
    <row r="892" spans="1:44" x14ac:dyDescent="0.25">
      <c r="A892" t="s">
        <v>34</v>
      </c>
      <c r="B892" s="112" t="s">
        <v>2395</v>
      </c>
      <c r="C892" s="59" t="s">
        <v>2396</v>
      </c>
      <c r="D892" s="59">
        <v>59482</v>
      </c>
      <c r="E892" s="60">
        <v>55338</v>
      </c>
      <c r="F892" s="60">
        <v>65868</v>
      </c>
      <c r="G892" s="77">
        <v>899</v>
      </c>
      <c r="H892" s="60">
        <f t="shared" si="32"/>
        <v>718</v>
      </c>
      <c r="I892" s="60">
        <f t="shared" si="33"/>
        <v>308</v>
      </c>
      <c r="J892" s="78">
        <v>266.52</v>
      </c>
      <c r="K892" s="79">
        <v>207.6316974335885</v>
      </c>
      <c r="L892" s="79" t="s">
        <v>2373</v>
      </c>
      <c r="M892" s="80">
        <v>667</v>
      </c>
      <c r="N892" s="81">
        <v>-9.2980555555555551</v>
      </c>
      <c r="O892" s="81">
        <v>-76.00055555555555</v>
      </c>
      <c r="P892" s="82" t="s">
        <v>41</v>
      </c>
      <c r="Q892" s="83"/>
      <c r="R892" s="84"/>
      <c r="S892" s="85">
        <v>23</v>
      </c>
      <c r="T892" s="82" t="s">
        <v>23</v>
      </c>
      <c r="U892" s="77">
        <v>899</v>
      </c>
      <c r="V892" s="76">
        <v>975</v>
      </c>
      <c r="W892" s="76">
        <v>59</v>
      </c>
      <c r="X892" s="86">
        <v>6.0512820512820511</v>
      </c>
      <c r="Y892" s="76">
        <v>677</v>
      </c>
      <c r="Z892" s="75">
        <v>8.3231119677588925</v>
      </c>
      <c r="AA892" s="75">
        <v>32.831541218637994</v>
      </c>
      <c r="AB892" s="75" t="s">
        <v>16</v>
      </c>
      <c r="AC892" s="87" t="s">
        <v>39</v>
      </c>
      <c r="AD892" s="360">
        <v>0.58183372889358531</v>
      </c>
      <c r="AE892" s="360" t="s">
        <v>16</v>
      </c>
      <c r="AF892" s="76">
        <v>7498.9021841999993</v>
      </c>
      <c r="AG892" s="75">
        <v>13.55109</v>
      </c>
      <c r="AH892" s="76">
        <v>2933</v>
      </c>
      <c r="AI892" s="75">
        <v>5.2999179999999999</v>
      </c>
      <c r="AJ892" s="76">
        <v>22358</v>
      </c>
      <c r="AK892" s="75">
        <v>24022.047714220007</v>
      </c>
      <c r="AL892" s="75">
        <v>2746.1609685930093</v>
      </c>
      <c r="AM892" s="75">
        <v>1418.5873504644183</v>
      </c>
      <c r="AN892" s="76">
        <v>4164.7483190574285</v>
      </c>
      <c r="AP892" s="13"/>
      <c r="AQ892" s="13"/>
      <c r="AR892" s="13"/>
    </row>
    <row r="893" spans="1:44" x14ac:dyDescent="0.25">
      <c r="A893" t="s">
        <v>34</v>
      </c>
      <c r="B893" s="112" t="s">
        <v>2397</v>
      </c>
      <c r="C893" s="59" t="s">
        <v>2398</v>
      </c>
      <c r="D893" s="99" t="s">
        <v>117</v>
      </c>
      <c r="E893" s="60">
        <v>2752</v>
      </c>
      <c r="F893" s="60">
        <v>2278</v>
      </c>
      <c r="G893" s="61">
        <v>51</v>
      </c>
      <c r="H893" s="60">
        <f t="shared" si="32"/>
        <v>18</v>
      </c>
      <c r="I893" s="414" t="str">
        <f t="shared" si="33"/>
        <v>-</v>
      </c>
      <c r="J893" s="62">
        <v>283.54000000000002</v>
      </c>
      <c r="K893" s="64">
        <v>9.7058616068279608</v>
      </c>
      <c r="L893" s="63" t="s">
        <v>2399</v>
      </c>
      <c r="M893" s="64">
        <v>617</v>
      </c>
      <c r="N893" s="65">
        <v>-9.0236111111111121</v>
      </c>
      <c r="O893" s="65">
        <v>-76.066666666666663</v>
      </c>
      <c r="P893" s="66" t="s">
        <v>38</v>
      </c>
      <c r="Q893" s="67"/>
      <c r="R893" s="68"/>
      <c r="S893" s="69">
        <v>14</v>
      </c>
      <c r="T893" s="66" t="s">
        <v>23</v>
      </c>
      <c r="U893" s="61">
        <v>51</v>
      </c>
      <c r="V893" s="70">
        <v>44</v>
      </c>
      <c r="W893" s="70">
        <v>0</v>
      </c>
      <c r="X893" s="73">
        <v>0</v>
      </c>
      <c r="Y893" s="70">
        <v>46</v>
      </c>
      <c r="Z893" s="72">
        <v>13.432835820895523</v>
      </c>
      <c r="AA893" s="72">
        <v>25.423728813559322</v>
      </c>
      <c r="AB893" s="72" t="s">
        <v>16</v>
      </c>
      <c r="AC893" s="73" t="s">
        <v>39</v>
      </c>
      <c r="AD893" s="373">
        <v>0.31950999660005441</v>
      </c>
      <c r="AE893" s="373" t="s">
        <v>16</v>
      </c>
      <c r="AF893" s="70">
        <v>652.78788480000003</v>
      </c>
      <c r="AG893" s="72">
        <v>23.720490000000002</v>
      </c>
      <c r="AH893" s="70">
        <v>427</v>
      </c>
      <c r="AI893" s="72">
        <v>15.52854</v>
      </c>
      <c r="AJ893" s="70" t="s">
        <v>117</v>
      </c>
      <c r="AK893" s="72">
        <v>1042.5413837689985</v>
      </c>
      <c r="AL893" s="72">
        <v>378.15455668604653</v>
      </c>
      <c r="AM893" s="72">
        <v>413.79937863372101</v>
      </c>
      <c r="AN893" s="70">
        <v>791.95393531976765</v>
      </c>
      <c r="AP893" s="13"/>
      <c r="AQ893" s="13"/>
      <c r="AR893" s="13"/>
    </row>
    <row r="894" spans="1:44" x14ac:dyDescent="0.25">
      <c r="A894" t="s">
        <v>30</v>
      </c>
      <c r="B894" s="127" t="s">
        <v>2400</v>
      </c>
      <c r="C894" s="441" t="s">
        <v>2401</v>
      </c>
      <c r="D894" s="441">
        <v>28014</v>
      </c>
      <c r="E894" s="442">
        <v>28692</v>
      </c>
      <c r="F894" s="442">
        <v>31513</v>
      </c>
      <c r="G894" s="443">
        <v>598</v>
      </c>
      <c r="H894" s="442">
        <f t="shared" si="32"/>
        <v>377</v>
      </c>
      <c r="I894" s="442">
        <f t="shared" si="33"/>
        <v>216</v>
      </c>
      <c r="J894" s="444">
        <v>4801.26</v>
      </c>
      <c r="K894" s="445">
        <v>5.9759313180290174</v>
      </c>
      <c r="L894" s="445" t="s">
        <v>2402</v>
      </c>
      <c r="M894" s="446">
        <v>2914</v>
      </c>
      <c r="N894" s="447">
        <v>-8.6047222222222217</v>
      </c>
      <c r="O894" s="447">
        <v>-77.149166666666673</v>
      </c>
      <c r="P894" s="448" t="s">
        <v>16</v>
      </c>
      <c r="Q894" s="449"/>
      <c r="R894" s="450">
        <v>5</v>
      </c>
      <c r="S894" s="451">
        <v>242</v>
      </c>
      <c r="T894" s="448" t="s">
        <v>23</v>
      </c>
      <c r="U894" s="443">
        <v>598</v>
      </c>
      <c r="V894" s="452">
        <v>559</v>
      </c>
      <c r="W894" s="452">
        <v>46</v>
      </c>
      <c r="X894" s="453">
        <v>8.2289803220035775</v>
      </c>
      <c r="Y894" s="452">
        <v>244</v>
      </c>
      <c r="Z894" s="454">
        <v>24.983606557377051</v>
      </c>
      <c r="AA894" s="454">
        <v>21.527777777777779</v>
      </c>
      <c r="AB894" s="454" t="s">
        <v>16</v>
      </c>
      <c r="AC894" s="455">
        <v>1</v>
      </c>
      <c r="AD894" s="456">
        <v>0.32936503516825683</v>
      </c>
      <c r="AE894" s="456">
        <v>0.56382033191379732</v>
      </c>
      <c r="AF894" s="452">
        <v>10787.57282664</v>
      </c>
      <c r="AG894" s="454">
        <v>37.597842</v>
      </c>
      <c r="AH894" s="452">
        <v>8141</v>
      </c>
      <c r="AI894" s="454">
        <v>28.373031608598509</v>
      </c>
      <c r="AJ894" s="452">
        <v>6180</v>
      </c>
      <c r="AK894" s="454">
        <v>7522.2514048489993</v>
      </c>
      <c r="AL894" s="454">
        <v>1603.5720587620244</v>
      </c>
      <c r="AM894" s="454">
        <v>1797.2363550815553</v>
      </c>
      <c r="AN894" s="452">
        <v>3400.8084138435797</v>
      </c>
      <c r="AP894" s="13"/>
      <c r="AQ894" s="13"/>
      <c r="AR894" s="13"/>
    </row>
    <row r="895" spans="1:44" x14ac:dyDescent="0.25">
      <c r="A895" t="s">
        <v>34</v>
      </c>
      <c r="B895" s="112" t="s">
        <v>2403</v>
      </c>
      <c r="C895" s="59" t="s">
        <v>2404</v>
      </c>
      <c r="D895" s="59">
        <v>9380</v>
      </c>
      <c r="E895" s="60">
        <v>5858</v>
      </c>
      <c r="F895" s="60">
        <v>6957</v>
      </c>
      <c r="G895" s="77">
        <v>141</v>
      </c>
      <c r="H895" s="60">
        <f t="shared" si="32"/>
        <v>57</v>
      </c>
      <c r="I895" s="60">
        <f t="shared" si="33"/>
        <v>138</v>
      </c>
      <c r="J895" s="78">
        <v>2125.19</v>
      </c>
      <c r="K895" s="79">
        <v>2.7564594224516394</v>
      </c>
      <c r="L895" s="79" t="s">
        <v>2405</v>
      </c>
      <c r="M895" s="80">
        <v>2447</v>
      </c>
      <c r="N895" s="81">
        <v>-8.6558333333333337</v>
      </c>
      <c r="O895" s="81">
        <v>-76.875277777777768</v>
      </c>
      <c r="P895" s="82" t="s">
        <v>68</v>
      </c>
      <c r="Q895" s="83"/>
      <c r="R895" s="84"/>
      <c r="S895" s="85">
        <v>47</v>
      </c>
      <c r="T895" s="82" t="s">
        <v>23</v>
      </c>
      <c r="U895" s="77">
        <v>141</v>
      </c>
      <c r="V895" s="76">
        <v>111</v>
      </c>
      <c r="W895" s="76">
        <v>3</v>
      </c>
      <c r="X895" s="86">
        <v>2.7027027027027026</v>
      </c>
      <c r="Y895" s="76">
        <v>55</v>
      </c>
      <c r="Z895" s="72">
        <v>17.045454545454543</v>
      </c>
      <c r="AA895" s="72">
        <v>35.555555555555557</v>
      </c>
      <c r="AB895" s="72" t="s">
        <v>16</v>
      </c>
      <c r="AC895" s="73" t="s">
        <v>16</v>
      </c>
      <c r="AD895" s="373">
        <v>0.3278202150778517</v>
      </c>
      <c r="AE895" s="373" t="s">
        <v>16</v>
      </c>
      <c r="AF895" s="76">
        <v>2190.1222588000001</v>
      </c>
      <c r="AG895" s="75">
        <v>37.386859999999999</v>
      </c>
      <c r="AH895" s="76">
        <v>1687</v>
      </c>
      <c r="AI895" s="75">
        <v>28.803750000000001</v>
      </c>
      <c r="AJ895" s="76">
        <v>3265</v>
      </c>
      <c r="AK895" s="75">
        <v>2016.9642020990002</v>
      </c>
      <c r="AL895" s="75">
        <v>1736.0559849778081</v>
      </c>
      <c r="AM895" s="75">
        <v>7635.9001519289841</v>
      </c>
      <c r="AN895" s="76">
        <v>9371.9561369067924</v>
      </c>
      <c r="AP895" s="13"/>
      <c r="AQ895" s="13"/>
      <c r="AR895" s="13"/>
    </row>
    <row r="896" spans="1:44" x14ac:dyDescent="0.25">
      <c r="A896" t="s">
        <v>34</v>
      </c>
      <c r="B896" s="112" t="s">
        <v>2406</v>
      </c>
      <c r="C896" s="59" t="s">
        <v>2407</v>
      </c>
      <c r="D896" s="59">
        <v>15992</v>
      </c>
      <c r="E896" s="60">
        <v>15275</v>
      </c>
      <c r="F896" s="60">
        <v>16457</v>
      </c>
      <c r="G896" s="77">
        <v>294</v>
      </c>
      <c r="H896" s="60">
        <f t="shared" si="32"/>
        <v>257</v>
      </c>
      <c r="I896" s="60">
        <f t="shared" si="33"/>
        <v>78</v>
      </c>
      <c r="J896" s="78">
        <v>704.63</v>
      </c>
      <c r="K896" s="79">
        <v>21.6780437960348</v>
      </c>
      <c r="L896" s="79" t="s">
        <v>2402</v>
      </c>
      <c r="M896" s="80">
        <v>2914</v>
      </c>
      <c r="N896" s="81">
        <v>-8.6047222222222217</v>
      </c>
      <c r="O896" s="81">
        <v>-77.149166666666673</v>
      </c>
      <c r="P896" s="82" t="s">
        <v>52</v>
      </c>
      <c r="Q896" s="83"/>
      <c r="R896" s="84"/>
      <c r="S896" s="85">
        <v>91</v>
      </c>
      <c r="T896" s="82" t="s">
        <v>23</v>
      </c>
      <c r="U896" s="77">
        <v>294</v>
      </c>
      <c r="V896" s="76">
        <v>303</v>
      </c>
      <c r="W896" s="76">
        <v>33</v>
      </c>
      <c r="X896" s="86">
        <v>10.891089108910892</v>
      </c>
      <c r="Y896" s="76">
        <v>78</v>
      </c>
      <c r="Z896" s="72">
        <v>30.617726051924798</v>
      </c>
      <c r="AA896" s="72">
        <v>18.875502008032129</v>
      </c>
      <c r="AB896" s="72" t="s">
        <v>16</v>
      </c>
      <c r="AC896" s="73" t="s">
        <v>16</v>
      </c>
      <c r="AD896" s="373">
        <v>0.31475368459628478</v>
      </c>
      <c r="AE896" s="373" t="s">
        <v>16</v>
      </c>
      <c r="AF896" s="76">
        <v>5710.8428649999996</v>
      </c>
      <c r="AG896" s="75">
        <v>37.386859999999999</v>
      </c>
      <c r="AH896" s="76">
        <v>4221</v>
      </c>
      <c r="AI896" s="75">
        <v>27.63195</v>
      </c>
      <c r="AJ896" s="76">
        <v>2467</v>
      </c>
      <c r="AK896" s="75">
        <v>3021.7755109710006</v>
      </c>
      <c r="AL896" s="75">
        <v>1507.4023050736498</v>
      </c>
      <c r="AM896" s="75">
        <v>346.33921243862517</v>
      </c>
      <c r="AN896" s="76">
        <v>1853.7415175122749</v>
      </c>
      <c r="AP896" s="13"/>
      <c r="AQ896" s="13"/>
      <c r="AR896" s="13"/>
    </row>
    <row r="897" spans="1:44" x14ac:dyDescent="0.25">
      <c r="A897" t="s">
        <v>34</v>
      </c>
      <c r="B897" s="112" t="s">
        <v>2408</v>
      </c>
      <c r="C897" s="59" t="s">
        <v>2409</v>
      </c>
      <c r="D897" s="99" t="s">
        <v>117</v>
      </c>
      <c r="E897" s="114">
        <v>2972</v>
      </c>
      <c r="F897" s="114">
        <v>2918</v>
      </c>
      <c r="G897" s="122">
        <v>67</v>
      </c>
      <c r="H897" s="114">
        <f t="shared" si="32"/>
        <v>18</v>
      </c>
      <c r="I897" s="415" t="str">
        <f t="shared" si="33"/>
        <v>-</v>
      </c>
      <c r="J897" s="115">
        <v>878.94</v>
      </c>
      <c r="K897" s="115">
        <v>3.3813457118802193</v>
      </c>
      <c r="L897" s="116" t="s">
        <v>2410</v>
      </c>
      <c r="M897" s="115">
        <v>559</v>
      </c>
      <c r="N897" s="117">
        <v>-8.7944444444444443</v>
      </c>
      <c r="O897" s="117">
        <v>-76.249722222222218</v>
      </c>
      <c r="P897" s="118" t="s">
        <v>38</v>
      </c>
      <c r="Q897" s="119"/>
      <c r="R897" s="120"/>
      <c r="S897" s="121">
        <v>21</v>
      </c>
      <c r="T897" s="118" t="s">
        <v>23</v>
      </c>
      <c r="U897" s="122">
        <v>67</v>
      </c>
      <c r="V897" s="123">
        <v>53</v>
      </c>
      <c r="W897" s="123">
        <v>3</v>
      </c>
      <c r="X897" s="124">
        <v>5.6603773584905666</v>
      </c>
      <c r="Y897" s="123">
        <v>65</v>
      </c>
      <c r="Z897" s="72">
        <v>15.779467680608365</v>
      </c>
      <c r="AA897" s="72">
        <v>26.751592356687897</v>
      </c>
      <c r="AB897" s="72" t="s">
        <v>16</v>
      </c>
      <c r="AC897" s="73" t="s">
        <v>16</v>
      </c>
      <c r="AD897" s="373">
        <v>0.44316960139650352</v>
      </c>
      <c r="AE897" s="373" t="s">
        <v>16</v>
      </c>
      <c r="AF897" s="123">
        <v>870.08182840000006</v>
      </c>
      <c r="AG897" s="125">
        <v>29.275970000000001</v>
      </c>
      <c r="AH897" s="123">
        <v>856</v>
      </c>
      <c r="AI897" s="125">
        <v>28.803750000000001</v>
      </c>
      <c r="AJ897" s="70" t="s">
        <v>117</v>
      </c>
      <c r="AK897" s="125">
        <v>1167.292180832</v>
      </c>
      <c r="AL897" s="125">
        <v>698.59045423956945</v>
      </c>
      <c r="AM897" s="125">
        <v>202.75073687752354</v>
      </c>
      <c r="AN897" s="123">
        <v>901.34119111709288</v>
      </c>
      <c r="AP897" s="13"/>
      <c r="AQ897" s="13"/>
      <c r="AR897" s="13"/>
    </row>
    <row r="898" spans="1:44" x14ac:dyDescent="0.25">
      <c r="A898" t="s">
        <v>34</v>
      </c>
      <c r="B898" s="112" t="s">
        <v>2411</v>
      </c>
      <c r="C898" s="59" t="s">
        <v>2412</v>
      </c>
      <c r="D898" s="59">
        <v>2642</v>
      </c>
      <c r="E898" s="60">
        <v>2205</v>
      </c>
      <c r="F898" s="60">
        <v>2930</v>
      </c>
      <c r="G898" s="77">
        <v>51</v>
      </c>
      <c r="H898" s="60">
        <f t="shared" si="32"/>
        <v>37</v>
      </c>
      <c r="I898" s="414" t="str">
        <f t="shared" si="33"/>
        <v>-</v>
      </c>
      <c r="J898" s="78">
        <v>86.54</v>
      </c>
      <c r="K898" s="79">
        <v>25.479547030275015</v>
      </c>
      <c r="L898" s="79" t="s">
        <v>2413</v>
      </c>
      <c r="M898" s="80">
        <v>3211</v>
      </c>
      <c r="N898" s="81">
        <v>-8.7677777777777788</v>
      </c>
      <c r="O898" s="81">
        <v>-77.186111111111117</v>
      </c>
      <c r="P898" s="82" t="s">
        <v>68</v>
      </c>
      <c r="Q898" s="83"/>
      <c r="R898" s="84"/>
      <c r="S898" s="85">
        <v>73</v>
      </c>
      <c r="T898" s="82" t="s">
        <v>23</v>
      </c>
      <c r="U898" s="77">
        <v>51</v>
      </c>
      <c r="V898" s="76">
        <v>48</v>
      </c>
      <c r="W898" s="76">
        <v>6</v>
      </c>
      <c r="X898" s="86">
        <v>12.5</v>
      </c>
      <c r="Y898" s="76">
        <v>8</v>
      </c>
      <c r="Z898" s="72">
        <v>39.832869080779943</v>
      </c>
      <c r="AA898" s="72">
        <v>14.393939393939394</v>
      </c>
      <c r="AB898" s="72" t="s">
        <v>16</v>
      </c>
      <c r="AC898" s="73" t="s">
        <v>39</v>
      </c>
      <c r="AD898" s="373">
        <v>0.22554969815472262</v>
      </c>
      <c r="AE898" s="373" t="s">
        <v>16</v>
      </c>
      <c r="AF898" s="76">
        <v>1309.1875712999999</v>
      </c>
      <c r="AG898" s="75">
        <v>59.373586000000003</v>
      </c>
      <c r="AH898" s="76">
        <v>670</v>
      </c>
      <c r="AI898" s="75">
        <v>30.382480000000001</v>
      </c>
      <c r="AJ898" s="76">
        <v>448</v>
      </c>
      <c r="AK898" s="75">
        <v>370.75945776000009</v>
      </c>
      <c r="AL898" s="75">
        <v>1254.5732653061223</v>
      </c>
      <c r="AM898" s="75">
        <v>134.93863945578232</v>
      </c>
      <c r="AN898" s="76">
        <v>1389.5119047619048</v>
      </c>
      <c r="AP898" s="13"/>
      <c r="AQ898" s="13"/>
      <c r="AR898" s="13"/>
    </row>
    <row r="899" spans="1:44" ht="25.5" x14ac:dyDescent="0.25">
      <c r="A899" t="s">
        <v>34</v>
      </c>
      <c r="B899" s="112" t="s">
        <v>2414</v>
      </c>
      <c r="C899" s="64" t="s">
        <v>2415</v>
      </c>
      <c r="D899" s="62" t="s">
        <v>117</v>
      </c>
      <c r="E899" s="114">
        <v>2382</v>
      </c>
      <c r="F899" s="114">
        <v>2251</v>
      </c>
      <c r="G899" s="122">
        <v>45</v>
      </c>
      <c r="H899" s="114">
        <f t="shared" si="32"/>
        <v>8</v>
      </c>
      <c r="I899" s="415" t="str">
        <f t="shared" si="33"/>
        <v>-</v>
      </c>
      <c r="J899" s="115">
        <v>1005.96</v>
      </c>
      <c r="K899" s="115">
        <v>2.3678873911487535</v>
      </c>
      <c r="L899" s="116" t="s">
        <v>2416</v>
      </c>
      <c r="M899" s="115">
        <v>530</v>
      </c>
      <c r="N899" s="117">
        <v>-8.6527777777777786</v>
      </c>
      <c r="O899" s="117">
        <v>-76.314722222222215</v>
      </c>
      <c r="P899" s="118" t="s">
        <v>38</v>
      </c>
      <c r="Q899" s="119"/>
      <c r="R899" s="120"/>
      <c r="S899" s="121">
        <v>10</v>
      </c>
      <c r="T899" s="118" t="s">
        <v>23</v>
      </c>
      <c r="U899" s="122">
        <v>45</v>
      </c>
      <c r="V899" s="123">
        <v>44</v>
      </c>
      <c r="W899" s="123">
        <v>1</v>
      </c>
      <c r="X899" s="124">
        <v>2.2727272727272729</v>
      </c>
      <c r="Y899" s="123">
        <v>38</v>
      </c>
      <c r="Z899" s="72">
        <v>13.25</v>
      </c>
      <c r="AA899" s="72">
        <v>9.2857142857142865</v>
      </c>
      <c r="AB899" s="72" t="s">
        <v>16</v>
      </c>
      <c r="AC899" s="73" t="s">
        <v>16</v>
      </c>
      <c r="AD899" s="373">
        <v>0.34583349897334292</v>
      </c>
      <c r="AE899" s="373" t="s">
        <v>16</v>
      </c>
      <c r="AF899" s="123">
        <v>697.35360539999999</v>
      </c>
      <c r="AG899" s="125">
        <v>29.275970000000001</v>
      </c>
      <c r="AH899" s="123">
        <v>686</v>
      </c>
      <c r="AI899" s="125">
        <v>28.803750000000001</v>
      </c>
      <c r="AJ899" s="70" t="s">
        <v>117</v>
      </c>
      <c r="AK899" s="125">
        <v>945.46005318699792</v>
      </c>
      <c r="AL899" s="125">
        <v>1227.8875860621326</v>
      </c>
      <c r="AM899" s="125">
        <v>215.78759445843829</v>
      </c>
      <c r="AN899" s="123">
        <v>1443.6751805205711</v>
      </c>
      <c r="AP899" s="13"/>
      <c r="AQ899" s="13"/>
      <c r="AR899" s="13"/>
    </row>
    <row r="900" spans="1:44" x14ac:dyDescent="0.25">
      <c r="A900" t="s">
        <v>30</v>
      </c>
      <c r="B900" s="127" t="s">
        <v>2417</v>
      </c>
      <c r="C900" s="441" t="s">
        <v>2418</v>
      </c>
      <c r="D900" s="441">
        <v>63491</v>
      </c>
      <c r="E900" s="442">
        <v>52641</v>
      </c>
      <c r="F900" s="442">
        <v>63549</v>
      </c>
      <c r="G900" s="443">
        <v>1107</v>
      </c>
      <c r="H900" s="442">
        <f t="shared" si="32"/>
        <v>773</v>
      </c>
      <c r="I900" s="442">
        <f t="shared" si="33"/>
        <v>178</v>
      </c>
      <c r="J900" s="444">
        <v>3069.0199999999995</v>
      </c>
      <c r="K900" s="445">
        <v>17.152380890316781</v>
      </c>
      <c r="L900" s="445" t="s">
        <v>2419</v>
      </c>
      <c r="M900" s="446">
        <v>2536</v>
      </c>
      <c r="N900" s="447">
        <v>-9.8974999999999991</v>
      </c>
      <c r="O900" s="447">
        <v>-75.994166666666672</v>
      </c>
      <c r="P900" s="448" t="s">
        <v>16</v>
      </c>
      <c r="Q900" s="449"/>
      <c r="R900" s="450">
        <v>4</v>
      </c>
      <c r="S900" s="451">
        <v>369</v>
      </c>
      <c r="T900" s="448" t="s">
        <v>23</v>
      </c>
      <c r="U900" s="443">
        <v>1107</v>
      </c>
      <c r="V900" s="452">
        <v>1268</v>
      </c>
      <c r="W900" s="452">
        <v>74</v>
      </c>
      <c r="X900" s="453">
        <v>5.8359621451104102</v>
      </c>
      <c r="Y900" s="452">
        <v>996</v>
      </c>
      <c r="Z900" s="454">
        <v>27.283148643484907</v>
      </c>
      <c r="AA900" s="454">
        <v>16.930775646371977</v>
      </c>
      <c r="AB900" s="454" t="s">
        <v>16</v>
      </c>
      <c r="AC900" s="455">
        <v>1</v>
      </c>
      <c r="AD900" s="456">
        <v>0.27313445048064955</v>
      </c>
      <c r="AE900" s="456">
        <v>0.56157463142852138</v>
      </c>
      <c r="AF900" s="452">
        <v>24501.869786609997</v>
      </c>
      <c r="AG900" s="454">
        <v>46.545220999999998</v>
      </c>
      <c r="AH900" s="452">
        <v>16275</v>
      </c>
      <c r="AI900" s="454">
        <v>30.917724659337821</v>
      </c>
      <c r="AJ900" s="452">
        <v>16666</v>
      </c>
      <c r="AK900" s="454">
        <v>15854.67460554398</v>
      </c>
      <c r="AL900" s="454">
        <v>1722.2508806823582</v>
      </c>
      <c r="AM900" s="454">
        <v>809.97084401892062</v>
      </c>
      <c r="AN900" s="452">
        <v>2532.2217247012786</v>
      </c>
      <c r="AP900" s="13"/>
      <c r="AQ900" s="13"/>
      <c r="AR900" s="13"/>
    </row>
    <row r="901" spans="1:44" x14ac:dyDescent="0.25">
      <c r="A901" t="s">
        <v>34</v>
      </c>
      <c r="B901" s="112" t="s">
        <v>2420</v>
      </c>
      <c r="C901" s="59" t="s">
        <v>2421</v>
      </c>
      <c r="D901" s="59">
        <v>11704</v>
      </c>
      <c r="E901" s="60">
        <v>10913</v>
      </c>
      <c r="F901" s="60">
        <v>12274</v>
      </c>
      <c r="G901" s="77">
        <v>210</v>
      </c>
      <c r="H901" s="60">
        <f t="shared" si="32"/>
        <v>143</v>
      </c>
      <c r="I901" s="60">
        <f t="shared" si="33"/>
        <v>50</v>
      </c>
      <c r="J901" s="78">
        <v>1103.58</v>
      </c>
      <c r="K901" s="79">
        <v>9.8887257833596127</v>
      </c>
      <c r="L901" s="79" t="s">
        <v>2422</v>
      </c>
      <c r="M901" s="80">
        <v>3040</v>
      </c>
      <c r="N901" s="81">
        <v>-9.8447222222222219</v>
      </c>
      <c r="O901" s="81">
        <v>-75.902777777777786</v>
      </c>
      <c r="P901" s="82" t="s">
        <v>52</v>
      </c>
      <c r="Q901" s="83"/>
      <c r="R901" s="84"/>
      <c r="S901" s="85">
        <v>96</v>
      </c>
      <c r="T901" s="82" t="s">
        <v>23</v>
      </c>
      <c r="U901" s="77">
        <v>210</v>
      </c>
      <c r="V901" s="76">
        <v>213</v>
      </c>
      <c r="W901" s="76">
        <v>20</v>
      </c>
      <c r="X901" s="86">
        <v>9.3896713615023462</v>
      </c>
      <c r="Y901" s="76">
        <v>126</v>
      </c>
      <c r="Z901" s="75">
        <v>18.138138138138139</v>
      </c>
      <c r="AA901" s="75">
        <v>7.083333333333333</v>
      </c>
      <c r="AB901" s="75" t="s">
        <v>16</v>
      </c>
      <c r="AC901" s="87" t="s">
        <v>16</v>
      </c>
      <c r="AD901" s="360">
        <v>0.343376893835666</v>
      </c>
      <c r="AE901" s="360" t="s">
        <v>16</v>
      </c>
      <c r="AF901" s="76">
        <v>3221.9621956199999</v>
      </c>
      <c r="AG901" s="75">
        <v>29.524074000000002</v>
      </c>
      <c r="AH901" s="76">
        <v>2367</v>
      </c>
      <c r="AI901" s="75">
        <v>21.687480000000001</v>
      </c>
      <c r="AJ901" s="76">
        <v>3324</v>
      </c>
      <c r="AK901" s="75">
        <v>3867.5420232430001</v>
      </c>
      <c r="AL901" s="75">
        <v>1387.2543654357187</v>
      </c>
      <c r="AM901" s="75">
        <v>1240.5728782186384</v>
      </c>
      <c r="AN901" s="76">
        <v>2627.8272436543571</v>
      </c>
      <c r="AP901" s="13"/>
      <c r="AQ901" s="13"/>
      <c r="AR901" s="13"/>
    </row>
    <row r="902" spans="1:44" x14ac:dyDescent="0.25">
      <c r="A902" t="s">
        <v>34</v>
      </c>
      <c r="B902" s="112" t="s">
        <v>2423</v>
      </c>
      <c r="C902" s="59" t="s">
        <v>2424</v>
      </c>
      <c r="D902" s="59">
        <v>12860</v>
      </c>
      <c r="E902" s="60">
        <v>11227</v>
      </c>
      <c r="F902" s="60">
        <v>14440</v>
      </c>
      <c r="G902" s="77">
        <v>237</v>
      </c>
      <c r="H902" s="60">
        <f t="shared" si="32"/>
        <v>158</v>
      </c>
      <c r="I902" s="60">
        <f t="shared" si="33"/>
        <v>73</v>
      </c>
      <c r="J902" s="78">
        <v>235.5</v>
      </c>
      <c r="K902" s="79">
        <v>47.673036093418261</v>
      </c>
      <c r="L902" s="79" t="s">
        <v>2425</v>
      </c>
      <c r="M902" s="80">
        <v>2396</v>
      </c>
      <c r="N902" s="81">
        <v>-9.9108333333333345</v>
      </c>
      <c r="O902" s="81">
        <v>-76.016666666666666</v>
      </c>
      <c r="P902" s="82" t="s">
        <v>52</v>
      </c>
      <c r="Q902" s="83"/>
      <c r="R902" s="84"/>
      <c r="S902" s="85">
        <v>104</v>
      </c>
      <c r="T902" s="82" t="s">
        <v>23</v>
      </c>
      <c r="U902" s="77">
        <v>237</v>
      </c>
      <c r="V902" s="76">
        <v>270</v>
      </c>
      <c r="W902" s="76">
        <v>16</v>
      </c>
      <c r="X902" s="86">
        <v>5.9259259259259265</v>
      </c>
      <c r="Y902" s="76">
        <v>206</v>
      </c>
      <c r="Z902" s="75">
        <v>31.632653061224492</v>
      </c>
      <c r="AA902" s="75">
        <v>14.109347442680775</v>
      </c>
      <c r="AB902" s="75" t="s">
        <v>16</v>
      </c>
      <c r="AC902" s="87" t="s">
        <v>16</v>
      </c>
      <c r="AD902" s="360">
        <v>0.25401373295370483</v>
      </c>
      <c r="AE902" s="360" t="s">
        <v>16</v>
      </c>
      <c r="AF902" s="76">
        <v>5917.6449312299992</v>
      </c>
      <c r="AG902" s="75">
        <v>52.709048999999993</v>
      </c>
      <c r="AH902" s="76">
        <v>3204</v>
      </c>
      <c r="AI902" s="75">
        <v>28.53857</v>
      </c>
      <c r="AJ902" s="76">
        <v>3243</v>
      </c>
      <c r="AK902" s="75">
        <v>3003.8100507439995</v>
      </c>
      <c r="AL902" s="75">
        <v>1097.3470766901223</v>
      </c>
      <c r="AM902" s="75">
        <v>507.15868798432348</v>
      </c>
      <c r="AN902" s="76">
        <v>1604.5057646744453</v>
      </c>
      <c r="AP902" s="13"/>
      <c r="AQ902" s="13"/>
      <c r="AR902" s="13"/>
    </row>
    <row r="903" spans="1:44" x14ac:dyDescent="0.25">
      <c r="A903" t="s">
        <v>34</v>
      </c>
      <c r="B903" s="112" t="s">
        <v>2426</v>
      </c>
      <c r="C903" s="59" t="s">
        <v>2427</v>
      </c>
      <c r="D903" s="59">
        <v>20831</v>
      </c>
      <c r="E903" s="60">
        <v>18563</v>
      </c>
      <c r="F903" s="60">
        <v>23773</v>
      </c>
      <c r="G903" s="77">
        <v>431</v>
      </c>
      <c r="H903" s="60">
        <f t="shared" si="32"/>
        <v>276</v>
      </c>
      <c r="I903" s="60">
        <f t="shared" si="33"/>
        <v>23</v>
      </c>
      <c r="J903" s="78">
        <v>1580.86</v>
      </c>
      <c r="K903" s="79">
        <v>11.742342775451338</v>
      </c>
      <c r="L903" s="79" t="s">
        <v>2419</v>
      </c>
      <c r="M903" s="80">
        <v>2536</v>
      </c>
      <c r="N903" s="81">
        <v>-9.8974999999999991</v>
      </c>
      <c r="O903" s="81">
        <v>-75.994166666666672</v>
      </c>
      <c r="P903" s="82" t="s">
        <v>52</v>
      </c>
      <c r="Q903" s="83"/>
      <c r="R903" s="84"/>
      <c r="S903" s="85">
        <v>108</v>
      </c>
      <c r="T903" s="82" t="s">
        <v>23</v>
      </c>
      <c r="U903" s="77">
        <v>431</v>
      </c>
      <c r="V903" s="76">
        <v>552</v>
      </c>
      <c r="W903" s="76">
        <v>27</v>
      </c>
      <c r="X903" s="86">
        <v>4.8913043478260869</v>
      </c>
      <c r="Y903" s="76">
        <v>484</v>
      </c>
      <c r="Z903" s="75">
        <v>30.098072370645923</v>
      </c>
      <c r="AA903" s="75">
        <v>28.417266187050359</v>
      </c>
      <c r="AB903" s="75" t="s">
        <v>16</v>
      </c>
      <c r="AC903" s="87" t="s">
        <v>16</v>
      </c>
      <c r="AD903" s="360">
        <v>0.24881014156168826</v>
      </c>
      <c r="AE903" s="360" t="s">
        <v>16</v>
      </c>
      <c r="AF903" s="76">
        <v>8888.1492874799987</v>
      </c>
      <c r="AG903" s="75">
        <v>47.880995999999996</v>
      </c>
      <c r="AH903" s="76">
        <v>5120</v>
      </c>
      <c r="AI903" s="75">
        <v>27.579409999999999</v>
      </c>
      <c r="AJ903" s="76">
        <v>5313</v>
      </c>
      <c r="AK903" s="75">
        <v>5687.2313124630009</v>
      </c>
      <c r="AL903" s="75">
        <v>1691.2426218822397</v>
      </c>
      <c r="AM903" s="75">
        <v>560.44881915638632</v>
      </c>
      <c r="AN903" s="76">
        <v>2251.6914410386262</v>
      </c>
      <c r="AP903" s="13"/>
      <c r="AQ903" s="13"/>
      <c r="AR903" s="13"/>
    </row>
    <row r="904" spans="1:44" x14ac:dyDescent="0.25">
      <c r="A904" t="s">
        <v>34</v>
      </c>
      <c r="B904" s="112" t="s">
        <v>2428</v>
      </c>
      <c r="C904" s="59" t="s">
        <v>2429</v>
      </c>
      <c r="D904" s="59">
        <v>18096</v>
      </c>
      <c r="E904" s="60">
        <v>11938</v>
      </c>
      <c r="F904" s="60">
        <v>13062</v>
      </c>
      <c r="G904" s="77">
        <v>229</v>
      </c>
      <c r="H904" s="60">
        <f t="shared" si="32"/>
        <v>196</v>
      </c>
      <c r="I904" s="60">
        <f t="shared" si="33"/>
        <v>32</v>
      </c>
      <c r="J904" s="78">
        <v>149.08000000000001</v>
      </c>
      <c r="K904" s="79">
        <v>80.077810571505225</v>
      </c>
      <c r="L904" s="79" t="s">
        <v>2430</v>
      </c>
      <c r="M904" s="80">
        <v>2524</v>
      </c>
      <c r="N904" s="81">
        <v>-9.8641666666666659</v>
      </c>
      <c r="O904" s="81">
        <v>-76.044444444444437</v>
      </c>
      <c r="P904" s="82" t="s">
        <v>68</v>
      </c>
      <c r="Q904" s="83"/>
      <c r="R904" s="84"/>
      <c r="S904" s="85">
        <v>61</v>
      </c>
      <c r="T904" s="82" t="s">
        <v>23</v>
      </c>
      <c r="U904" s="77">
        <v>229</v>
      </c>
      <c r="V904" s="76">
        <v>233</v>
      </c>
      <c r="W904" s="76">
        <v>11</v>
      </c>
      <c r="X904" s="86">
        <v>4.7210300429184553</v>
      </c>
      <c r="Y904" s="76">
        <v>180</v>
      </c>
      <c r="Z904" s="75">
        <v>26.757679180887372</v>
      </c>
      <c r="AA904" s="75">
        <v>10.638297872340425</v>
      </c>
      <c r="AB904" s="75" t="s">
        <v>16</v>
      </c>
      <c r="AC904" s="87" t="s">
        <v>39</v>
      </c>
      <c r="AD904" s="360">
        <v>0.26249023033389085</v>
      </c>
      <c r="AE904" s="360" t="s">
        <v>16</v>
      </c>
      <c r="AF904" s="76">
        <v>6454.6054880199999</v>
      </c>
      <c r="AG904" s="75">
        <v>54.067729</v>
      </c>
      <c r="AH904" s="76">
        <v>5089</v>
      </c>
      <c r="AI904" s="75">
        <v>42.631790000000002</v>
      </c>
      <c r="AJ904" s="76">
        <v>4786</v>
      </c>
      <c r="AK904" s="75">
        <v>3296.0912190939794</v>
      </c>
      <c r="AL904" s="75">
        <v>1151.1574903668957</v>
      </c>
      <c r="AM904" s="75">
        <v>1089.1121929971519</v>
      </c>
      <c r="AN904" s="76">
        <v>2240.2696833640475</v>
      </c>
      <c r="AP904" s="13"/>
      <c r="AQ904" s="13"/>
      <c r="AR904" s="13"/>
    </row>
    <row r="905" spans="1:44" x14ac:dyDescent="0.25">
      <c r="A905" t="s">
        <v>30</v>
      </c>
      <c r="B905" s="127" t="s">
        <v>2431</v>
      </c>
      <c r="C905" s="441" t="s">
        <v>2432</v>
      </c>
      <c r="D905" s="441">
        <v>32902</v>
      </c>
      <c r="E905" s="442">
        <v>35833</v>
      </c>
      <c r="F905" s="442">
        <v>43484</v>
      </c>
      <c r="G905" s="443">
        <v>856</v>
      </c>
      <c r="H905" s="442">
        <f t="shared" si="32"/>
        <v>280</v>
      </c>
      <c r="I905" s="442">
        <f t="shared" si="33"/>
        <v>157</v>
      </c>
      <c r="J905" s="444">
        <v>10341.349999999999</v>
      </c>
      <c r="K905" s="445">
        <v>3.4650214913913566</v>
      </c>
      <c r="L905" s="445" t="s">
        <v>2433</v>
      </c>
      <c r="M905" s="446">
        <v>215</v>
      </c>
      <c r="N905" s="447">
        <v>-9.3788888888888895</v>
      </c>
      <c r="O905" s="447">
        <v>-74.965833333333336</v>
      </c>
      <c r="P905" s="448" t="s">
        <v>16</v>
      </c>
      <c r="Q905" s="449"/>
      <c r="R905" s="450">
        <v>5</v>
      </c>
      <c r="S905" s="451">
        <v>260</v>
      </c>
      <c r="T905" s="448" t="s">
        <v>23</v>
      </c>
      <c r="U905" s="443">
        <v>856</v>
      </c>
      <c r="V905" s="452">
        <v>921</v>
      </c>
      <c r="W905" s="452">
        <v>64</v>
      </c>
      <c r="X905" s="453">
        <v>6.9489685124864282</v>
      </c>
      <c r="Y905" s="452">
        <v>411</v>
      </c>
      <c r="Z905" s="454">
        <v>15.144312393887946</v>
      </c>
      <c r="AA905" s="454">
        <v>23.62780972294825</v>
      </c>
      <c r="AB905" s="454" t="s">
        <v>16</v>
      </c>
      <c r="AC905" s="455">
        <v>4</v>
      </c>
      <c r="AD905" s="456">
        <v>0.38725006237958093</v>
      </c>
      <c r="AE905" s="456">
        <v>0.46600984847818355</v>
      </c>
      <c r="AF905" s="452">
        <v>8471.5962937199984</v>
      </c>
      <c r="AG905" s="454">
        <v>23.641883999999997</v>
      </c>
      <c r="AH905" s="452">
        <v>3253</v>
      </c>
      <c r="AI905" s="454">
        <v>9.0796143175510462</v>
      </c>
      <c r="AJ905" s="452">
        <v>10588</v>
      </c>
      <c r="AK905" s="454">
        <v>13671.838220830012</v>
      </c>
      <c r="AL905" s="454">
        <v>2249.9918092261328</v>
      </c>
      <c r="AM905" s="454">
        <v>1046.1717517372256</v>
      </c>
      <c r="AN905" s="452">
        <v>3296.1635609633586</v>
      </c>
      <c r="AP905" s="13"/>
      <c r="AQ905" s="13"/>
      <c r="AR905" s="13"/>
    </row>
    <row r="906" spans="1:44" x14ac:dyDescent="0.25">
      <c r="A906" t="s">
        <v>34</v>
      </c>
      <c r="B906" s="112" t="s">
        <v>2434</v>
      </c>
      <c r="C906" s="59" t="s">
        <v>2435</v>
      </c>
      <c r="D906" s="59">
        <v>6414</v>
      </c>
      <c r="E906" s="60">
        <v>7768</v>
      </c>
      <c r="F906" s="60">
        <v>8478</v>
      </c>
      <c r="G906" s="77">
        <v>197</v>
      </c>
      <c r="H906" s="60">
        <f t="shared" si="32"/>
        <v>37</v>
      </c>
      <c r="I906" s="60">
        <f t="shared" si="33"/>
        <v>6</v>
      </c>
      <c r="J906" s="78">
        <v>3322.04</v>
      </c>
      <c r="K906" s="79">
        <v>2.3383222357346689</v>
      </c>
      <c r="L906" s="79" t="s">
        <v>2436</v>
      </c>
      <c r="M906" s="80">
        <v>398</v>
      </c>
      <c r="N906" s="81">
        <v>-9.67</v>
      </c>
      <c r="O906" s="81">
        <v>-75.462500000000006</v>
      </c>
      <c r="P906" s="82" t="s">
        <v>68</v>
      </c>
      <c r="Q906" s="83"/>
      <c r="R906" s="84"/>
      <c r="S906" s="85">
        <v>66</v>
      </c>
      <c r="T906" s="82" t="s">
        <v>23</v>
      </c>
      <c r="U906" s="77">
        <v>197</v>
      </c>
      <c r="V906" s="76">
        <v>182</v>
      </c>
      <c r="W906" s="76">
        <v>10</v>
      </c>
      <c r="X906" s="86">
        <v>5.4945054945054945</v>
      </c>
      <c r="Y906" s="76">
        <v>63</v>
      </c>
      <c r="Z906" s="75">
        <v>8.7454450806871424</v>
      </c>
      <c r="AA906" s="75">
        <v>26.13065326633166</v>
      </c>
      <c r="AB906" s="75" t="s">
        <v>16</v>
      </c>
      <c r="AC906" s="87" t="s">
        <v>39</v>
      </c>
      <c r="AD906" s="360">
        <v>0.35404729936261309</v>
      </c>
      <c r="AE906" s="360" t="s">
        <v>16</v>
      </c>
      <c r="AF906" s="76">
        <v>2114.31373768</v>
      </c>
      <c r="AG906" s="75">
        <v>27.218250999999999</v>
      </c>
      <c r="AH906" s="76">
        <v>888</v>
      </c>
      <c r="AI906" s="75">
        <v>11.437469999999999</v>
      </c>
      <c r="AJ906" s="76">
        <v>1916</v>
      </c>
      <c r="AK906" s="75">
        <v>3101.5103097869901</v>
      </c>
      <c r="AL906" s="75">
        <v>1065.9094541709576</v>
      </c>
      <c r="AM906" s="75">
        <v>693.8360517507723</v>
      </c>
      <c r="AN906" s="76">
        <v>1759.7455059217302</v>
      </c>
      <c r="AP906" s="13"/>
      <c r="AQ906" s="13"/>
      <c r="AR906" s="13"/>
    </row>
    <row r="907" spans="1:44" x14ac:dyDescent="0.25">
      <c r="A907" t="s">
        <v>34</v>
      </c>
      <c r="B907" s="112" t="s">
        <v>2437</v>
      </c>
      <c r="C907" s="59" t="s">
        <v>2438</v>
      </c>
      <c r="D907" s="59">
        <v>5943</v>
      </c>
      <c r="E907" s="60">
        <v>4969</v>
      </c>
      <c r="F907" s="60">
        <v>6770</v>
      </c>
      <c r="G907" s="77">
        <v>118</v>
      </c>
      <c r="H907" s="60">
        <f t="shared" si="32"/>
        <v>71</v>
      </c>
      <c r="I907" s="414" t="str">
        <f t="shared" si="33"/>
        <v>-</v>
      </c>
      <c r="J907" s="78">
        <v>798.05</v>
      </c>
      <c r="K907" s="79">
        <v>6.2264269156067922</v>
      </c>
      <c r="L907" s="79" t="s">
        <v>2439</v>
      </c>
      <c r="M907" s="80">
        <v>177</v>
      </c>
      <c r="N907" s="81">
        <v>-8.7694444444444457</v>
      </c>
      <c r="O907" s="81">
        <v>-74.709166666666675</v>
      </c>
      <c r="P907" s="82" t="s">
        <v>38</v>
      </c>
      <c r="Q907" s="83"/>
      <c r="R907" s="84"/>
      <c r="S907" s="85">
        <v>41</v>
      </c>
      <c r="T907" s="82" t="s">
        <v>23</v>
      </c>
      <c r="U907" s="77">
        <v>118</v>
      </c>
      <c r="V907" s="76">
        <v>148</v>
      </c>
      <c r="W907" s="76">
        <v>12</v>
      </c>
      <c r="X907" s="86">
        <v>8.1081081081081088</v>
      </c>
      <c r="Y907" s="76">
        <v>96</v>
      </c>
      <c r="Z907" s="72">
        <v>19.259723964868254</v>
      </c>
      <c r="AA907" s="72">
        <v>12.561576354679804</v>
      </c>
      <c r="AB907" s="72" t="s">
        <v>16</v>
      </c>
      <c r="AC907" s="73" t="s">
        <v>39</v>
      </c>
      <c r="AD907" s="373">
        <v>0.37089321450730145</v>
      </c>
      <c r="AE907" s="373" t="s">
        <v>16</v>
      </c>
      <c r="AF907" s="76">
        <v>1325.0787579</v>
      </c>
      <c r="AG907" s="75">
        <v>26.666910000000001</v>
      </c>
      <c r="AH907" s="76">
        <v>239</v>
      </c>
      <c r="AI907" s="75">
        <v>4.8053460000000001</v>
      </c>
      <c r="AJ907" s="76">
        <v>2045</v>
      </c>
      <c r="AK907" s="75">
        <v>1807.1933226609999</v>
      </c>
      <c r="AL907" s="75">
        <v>2341.0429080297849</v>
      </c>
      <c r="AM907" s="75">
        <v>632.68746830348164</v>
      </c>
      <c r="AN907" s="76">
        <v>2973.7303763332661</v>
      </c>
      <c r="AP907" s="13"/>
      <c r="AQ907" s="13"/>
      <c r="AR907" s="13"/>
    </row>
    <row r="908" spans="1:44" x14ac:dyDescent="0.25">
      <c r="A908" t="s">
        <v>34</v>
      </c>
      <c r="B908" s="112" t="s">
        <v>2440</v>
      </c>
      <c r="C908" s="59" t="s">
        <v>2432</v>
      </c>
      <c r="D908" s="59">
        <v>9192</v>
      </c>
      <c r="E908" s="60">
        <v>10250</v>
      </c>
      <c r="F908" s="60">
        <v>14540</v>
      </c>
      <c r="G908" s="77">
        <v>245</v>
      </c>
      <c r="H908" s="60">
        <f t="shared" si="32"/>
        <v>81</v>
      </c>
      <c r="I908" s="60">
        <f t="shared" si="33"/>
        <v>82</v>
      </c>
      <c r="J908" s="78">
        <v>2147.1799999999998</v>
      </c>
      <c r="K908" s="79">
        <v>4.7737031827792737</v>
      </c>
      <c r="L908" s="79" t="s">
        <v>2433</v>
      </c>
      <c r="M908" s="80">
        <v>215</v>
      </c>
      <c r="N908" s="81">
        <v>-9.3788888888888895</v>
      </c>
      <c r="O908" s="81">
        <v>-74.965833333333336</v>
      </c>
      <c r="P908" s="82" t="s">
        <v>75</v>
      </c>
      <c r="Q908" s="83"/>
      <c r="R908" s="84"/>
      <c r="S908" s="85">
        <v>59</v>
      </c>
      <c r="T908" s="82" t="s">
        <v>23</v>
      </c>
      <c r="U908" s="77">
        <v>245</v>
      </c>
      <c r="V908" s="76">
        <v>307</v>
      </c>
      <c r="W908" s="76">
        <v>17</v>
      </c>
      <c r="X908" s="86">
        <v>5.5374592833876219</v>
      </c>
      <c r="Y908" s="76">
        <v>136</v>
      </c>
      <c r="Z908" s="75">
        <v>13.450937155457551</v>
      </c>
      <c r="AA908" s="75">
        <v>29.672447013487474</v>
      </c>
      <c r="AB908" s="75" t="s">
        <v>16</v>
      </c>
      <c r="AC908" s="87" t="s">
        <v>16</v>
      </c>
      <c r="AD908" s="360">
        <v>0.41422062516155678</v>
      </c>
      <c r="AE908" s="360" t="s">
        <v>16</v>
      </c>
      <c r="AF908" s="76">
        <v>2382.9641774999996</v>
      </c>
      <c r="AG908" s="75">
        <v>23.248430999999997</v>
      </c>
      <c r="AH908" s="76">
        <v>1338</v>
      </c>
      <c r="AI908" s="75">
        <v>13.04899</v>
      </c>
      <c r="AJ908" s="76">
        <v>2770</v>
      </c>
      <c r="AK908" s="75">
        <v>3769.0508223570005</v>
      </c>
      <c r="AL908" s="75">
        <v>2772.4309307317085</v>
      </c>
      <c r="AM908" s="75">
        <v>652.3239268292682</v>
      </c>
      <c r="AN908" s="76">
        <v>3424.7548575609762</v>
      </c>
      <c r="AP908" s="13"/>
      <c r="AQ908" s="13"/>
      <c r="AR908" s="13"/>
    </row>
    <row r="909" spans="1:44" x14ac:dyDescent="0.25">
      <c r="A909" t="s">
        <v>34</v>
      </c>
      <c r="B909" s="112" t="s">
        <v>2441</v>
      </c>
      <c r="C909" s="59" t="s">
        <v>2442</v>
      </c>
      <c r="D909" s="59">
        <v>5378</v>
      </c>
      <c r="E909" s="60">
        <v>6219</v>
      </c>
      <c r="F909" s="60">
        <v>6495</v>
      </c>
      <c r="G909" s="77">
        <v>133</v>
      </c>
      <c r="H909" s="60">
        <f t="shared" si="32"/>
        <v>60</v>
      </c>
      <c r="I909" s="60">
        <f t="shared" si="33"/>
        <v>49</v>
      </c>
      <c r="J909" s="78">
        <v>2228.46</v>
      </c>
      <c r="K909" s="79">
        <v>2.7907164588998681</v>
      </c>
      <c r="L909" s="79" t="s">
        <v>2443</v>
      </c>
      <c r="M909" s="80">
        <v>214</v>
      </c>
      <c r="N909" s="81">
        <v>-8.9344444444444449</v>
      </c>
      <c r="O909" s="81">
        <v>-74.701388888888886</v>
      </c>
      <c r="P909" s="82" t="s">
        <v>68</v>
      </c>
      <c r="Q909" s="83"/>
      <c r="R909" s="84"/>
      <c r="S909" s="85">
        <v>42</v>
      </c>
      <c r="T909" s="82" t="s">
        <v>23</v>
      </c>
      <c r="U909" s="77">
        <v>133</v>
      </c>
      <c r="V909" s="76">
        <v>128</v>
      </c>
      <c r="W909" s="76">
        <v>8</v>
      </c>
      <c r="X909" s="86">
        <v>6.25</v>
      </c>
      <c r="Y909" s="76">
        <v>49</v>
      </c>
      <c r="Z909" s="75">
        <v>16.163793103448278</v>
      </c>
      <c r="AA909" s="75">
        <v>9.8484848484848477</v>
      </c>
      <c r="AB909" s="75" t="s">
        <v>16</v>
      </c>
      <c r="AC909" s="87" t="s">
        <v>39</v>
      </c>
      <c r="AD909" s="360">
        <v>0.42449993634848115</v>
      </c>
      <c r="AE909" s="360" t="s">
        <v>16</v>
      </c>
      <c r="AF909" s="76">
        <v>1658.4151328999999</v>
      </c>
      <c r="AG909" s="75">
        <v>26.666910000000001</v>
      </c>
      <c r="AH909" s="76">
        <v>342</v>
      </c>
      <c r="AI909" s="75">
        <v>5.4927539999999997</v>
      </c>
      <c r="AJ909" s="76">
        <v>1730</v>
      </c>
      <c r="AK909" s="75">
        <v>2462.9811689840108</v>
      </c>
      <c r="AL909" s="75">
        <v>1275.1638993407298</v>
      </c>
      <c r="AM909" s="75">
        <v>446.98203730503303</v>
      </c>
      <c r="AN909" s="76">
        <v>1722.1459366457627</v>
      </c>
      <c r="AP909" s="13"/>
      <c r="AQ909" s="13"/>
      <c r="AR909" s="13"/>
    </row>
    <row r="910" spans="1:44" x14ac:dyDescent="0.25">
      <c r="A910" t="s">
        <v>34</v>
      </c>
      <c r="B910" s="112" t="s">
        <v>2444</v>
      </c>
      <c r="C910" s="59" t="s">
        <v>2445</v>
      </c>
      <c r="D910" s="59">
        <v>5975</v>
      </c>
      <c r="E910" s="60">
        <v>6627</v>
      </c>
      <c r="F910" s="60">
        <v>7201</v>
      </c>
      <c r="G910" s="77">
        <v>164</v>
      </c>
      <c r="H910" s="60">
        <f t="shared" si="32"/>
        <v>31</v>
      </c>
      <c r="I910" s="60">
        <f t="shared" si="33"/>
        <v>20</v>
      </c>
      <c r="J910" s="78">
        <v>1845.62</v>
      </c>
      <c r="K910" s="79">
        <v>3.5906633001376234</v>
      </c>
      <c r="L910" s="79" t="s">
        <v>2446</v>
      </c>
      <c r="M910" s="80">
        <v>227</v>
      </c>
      <c r="N910" s="81">
        <v>-9.6283333333333339</v>
      </c>
      <c r="O910" s="81">
        <v>-74.974722222222226</v>
      </c>
      <c r="P910" s="82" t="s">
        <v>68</v>
      </c>
      <c r="Q910" s="83"/>
      <c r="R910" s="84"/>
      <c r="S910" s="85">
        <v>52</v>
      </c>
      <c r="T910" s="82" t="s">
        <v>23</v>
      </c>
      <c r="U910" s="77">
        <v>164</v>
      </c>
      <c r="V910" s="76">
        <v>156</v>
      </c>
      <c r="W910" s="76">
        <v>17</v>
      </c>
      <c r="X910" s="86">
        <v>10.897435897435898</v>
      </c>
      <c r="Y910" s="76">
        <v>67</v>
      </c>
      <c r="Z910" s="75">
        <v>20.766008378216636</v>
      </c>
      <c r="AA910" s="75">
        <v>35.889570552147241</v>
      </c>
      <c r="AB910" s="75" t="s">
        <v>16</v>
      </c>
      <c r="AC910" s="87" t="s">
        <v>39</v>
      </c>
      <c r="AD910" s="360">
        <v>0.37091165453226566</v>
      </c>
      <c r="AE910" s="360" t="s">
        <v>16</v>
      </c>
      <c r="AF910" s="76">
        <v>975.78068639999992</v>
      </c>
      <c r="AG910" s="75">
        <v>14.724319999999999</v>
      </c>
      <c r="AH910" s="76">
        <v>580</v>
      </c>
      <c r="AI910" s="75">
        <v>8.7548580000000005</v>
      </c>
      <c r="AJ910" s="76">
        <v>2127</v>
      </c>
      <c r="AK910" s="75">
        <v>2531.1025970410101</v>
      </c>
      <c r="AL910" s="75">
        <v>1519.3025924249282</v>
      </c>
      <c r="AM910" s="75">
        <v>2536.76760977818</v>
      </c>
      <c r="AN910" s="76">
        <v>4056.0702022031078</v>
      </c>
      <c r="AP910" s="13"/>
      <c r="AQ910" s="13"/>
      <c r="AR910" s="13"/>
    </row>
    <row r="911" spans="1:44" x14ac:dyDescent="0.25">
      <c r="A911" t="s">
        <v>30</v>
      </c>
      <c r="B911" s="127" t="s">
        <v>2447</v>
      </c>
      <c r="C911" s="441" t="s">
        <v>2448</v>
      </c>
      <c r="D911" s="441">
        <v>34284</v>
      </c>
      <c r="E911" s="442">
        <v>21043</v>
      </c>
      <c r="F911" s="442">
        <v>34018</v>
      </c>
      <c r="G911" s="443">
        <v>335</v>
      </c>
      <c r="H911" s="442">
        <f t="shared" si="32"/>
        <v>615</v>
      </c>
      <c r="I911" s="442">
        <f t="shared" si="33"/>
        <v>249</v>
      </c>
      <c r="J911" s="444">
        <v>727.47</v>
      </c>
      <c r="K911" s="445">
        <v>28.926278746889906</v>
      </c>
      <c r="L911" s="445" t="s">
        <v>2449</v>
      </c>
      <c r="M911" s="446">
        <v>3475</v>
      </c>
      <c r="N911" s="447">
        <v>-9.8588888888888881</v>
      </c>
      <c r="O911" s="447">
        <v>-76.608888888888885</v>
      </c>
      <c r="P911" s="448" t="s">
        <v>16</v>
      </c>
      <c r="Q911" s="449"/>
      <c r="R911" s="450">
        <v>8</v>
      </c>
      <c r="S911" s="451">
        <v>487</v>
      </c>
      <c r="T911" s="448" t="s">
        <v>23</v>
      </c>
      <c r="U911" s="443">
        <v>335</v>
      </c>
      <c r="V911" s="452">
        <v>720</v>
      </c>
      <c r="W911" s="452">
        <v>51</v>
      </c>
      <c r="X911" s="453">
        <v>7.083333333333333</v>
      </c>
      <c r="Y911" s="452">
        <v>236</v>
      </c>
      <c r="Z911" s="454">
        <v>32.717917675544797</v>
      </c>
      <c r="AA911" s="454">
        <v>21.0752688172043</v>
      </c>
      <c r="AB911" s="454" t="s">
        <v>16</v>
      </c>
      <c r="AC911" s="455">
        <v>6</v>
      </c>
      <c r="AD911" s="456">
        <v>0.30066852991931475</v>
      </c>
      <c r="AE911" s="456">
        <v>0.59524857286577959</v>
      </c>
      <c r="AF911" s="452">
        <v>9103.04965911</v>
      </c>
      <c r="AG911" s="454">
        <v>43.259276999999997</v>
      </c>
      <c r="AH911" s="452">
        <v>4606</v>
      </c>
      <c r="AI911" s="454">
        <v>21.890256122504869</v>
      </c>
      <c r="AJ911" s="452">
        <v>9610</v>
      </c>
      <c r="AK911" s="454">
        <v>4897.5322395009989</v>
      </c>
      <c r="AL911" s="454">
        <v>2259.5441785867038</v>
      </c>
      <c r="AM911" s="454">
        <v>873.16484959368915</v>
      </c>
      <c r="AN911" s="452">
        <v>3132.7090281803926</v>
      </c>
      <c r="AP911" s="13"/>
      <c r="AQ911" s="13"/>
      <c r="AR911" s="13"/>
    </row>
    <row r="912" spans="1:44" x14ac:dyDescent="0.25">
      <c r="A912" t="s">
        <v>34</v>
      </c>
      <c r="B912" s="112" t="s">
        <v>2450</v>
      </c>
      <c r="C912" s="59" t="s">
        <v>2451</v>
      </c>
      <c r="D912" s="59">
        <v>6089</v>
      </c>
      <c r="E912" s="60">
        <v>5020</v>
      </c>
      <c r="F912" s="60">
        <v>7519</v>
      </c>
      <c r="G912" s="77">
        <v>91</v>
      </c>
      <c r="H912" s="60">
        <f t="shared" si="32"/>
        <v>140</v>
      </c>
      <c r="I912" s="60">
        <f t="shared" si="33"/>
        <v>7</v>
      </c>
      <c r="J912" s="78">
        <v>183.14</v>
      </c>
      <c r="K912" s="79">
        <v>27.410724036256418</v>
      </c>
      <c r="L912" s="79" t="s">
        <v>2452</v>
      </c>
      <c r="M912" s="80">
        <v>3452</v>
      </c>
      <c r="N912" s="81">
        <v>-9.7477777777777774</v>
      </c>
      <c r="O912" s="81">
        <v>-76.648055555555558</v>
      </c>
      <c r="P912" s="82" t="s">
        <v>38</v>
      </c>
      <c r="Q912" s="83"/>
      <c r="R912" s="84"/>
      <c r="S912" s="85">
        <v>59</v>
      </c>
      <c r="T912" s="82" t="s">
        <v>23</v>
      </c>
      <c r="U912" s="77">
        <v>91</v>
      </c>
      <c r="V912" s="76">
        <v>167</v>
      </c>
      <c r="W912" s="76">
        <v>13</v>
      </c>
      <c r="X912" s="86">
        <v>7.7844311377245514</v>
      </c>
      <c r="Y912" s="76">
        <v>15</v>
      </c>
      <c r="Z912" s="75">
        <v>40.809248554913296</v>
      </c>
      <c r="AA912" s="75">
        <v>22.404371584699454</v>
      </c>
      <c r="AB912" s="75" t="s">
        <v>16</v>
      </c>
      <c r="AC912" s="87" t="s">
        <v>39</v>
      </c>
      <c r="AD912" s="360">
        <v>0.27960397783979946</v>
      </c>
      <c r="AE912" s="360" t="s">
        <v>16</v>
      </c>
      <c r="AF912" s="76">
        <v>2407.2939626000002</v>
      </c>
      <c r="AG912" s="75">
        <v>47.954063000000005</v>
      </c>
      <c r="AH912" s="76">
        <v>1303</v>
      </c>
      <c r="AI912" s="75">
        <v>25.954609999999999</v>
      </c>
      <c r="AJ912" s="76">
        <v>1628</v>
      </c>
      <c r="AK912" s="75">
        <v>1386.3514177789998</v>
      </c>
      <c r="AL912" s="75">
        <v>1649.5096115537849</v>
      </c>
      <c r="AM912" s="75">
        <v>409.51292231075706</v>
      </c>
      <c r="AN912" s="76">
        <v>2059.0225338645419</v>
      </c>
      <c r="AP912" s="13"/>
      <c r="AQ912" s="13"/>
      <c r="AR912" s="13"/>
    </row>
    <row r="913" spans="1:44" x14ac:dyDescent="0.25">
      <c r="A913" t="s">
        <v>34</v>
      </c>
      <c r="B913" s="112" t="s">
        <v>2453</v>
      </c>
      <c r="C913" s="59" t="s">
        <v>2454</v>
      </c>
      <c r="D913" s="59">
        <v>3529</v>
      </c>
      <c r="E913" s="60">
        <v>1224</v>
      </c>
      <c r="F913" s="60">
        <v>2286</v>
      </c>
      <c r="G913" s="77">
        <v>23</v>
      </c>
      <c r="H913" s="60">
        <f t="shared" si="32"/>
        <v>58</v>
      </c>
      <c r="I913" s="60">
        <f t="shared" si="33"/>
        <v>15</v>
      </c>
      <c r="J913" s="78">
        <v>29.5</v>
      </c>
      <c r="K913" s="79">
        <v>41.491525423728817</v>
      </c>
      <c r="L913" s="79" t="s">
        <v>2455</v>
      </c>
      <c r="M913" s="80">
        <v>3413</v>
      </c>
      <c r="N913" s="81">
        <v>-9.8527777777777779</v>
      </c>
      <c r="O913" s="81">
        <v>-76.630555555555546</v>
      </c>
      <c r="P913" s="82" t="s">
        <v>45</v>
      </c>
      <c r="Q913" s="83"/>
      <c r="R913" s="84"/>
      <c r="S913" s="85">
        <v>31</v>
      </c>
      <c r="T913" s="82" t="s">
        <v>23</v>
      </c>
      <c r="U913" s="77">
        <v>23</v>
      </c>
      <c r="V913" s="76">
        <v>62</v>
      </c>
      <c r="W913" s="76">
        <v>6</v>
      </c>
      <c r="X913" s="86">
        <v>9.67741935483871</v>
      </c>
      <c r="Y913" s="76">
        <v>12</v>
      </c>
      <c r="Z913" s="72">
        <v>16.666666666666664</v>
      </c>
      <c r="AA913" s="72">
        <v>2.3255813953488373</v>
      </c>
      <c r="AB913" s="72" t="s">
        <v>16</v>
      </c>
      <c r="AC913" s="73" t="s">
        <v>16</v>
      </c>
      <c r="AD913" s="373">
        <v>0.35539779821196193</v>
      </c>
      <c r="AE913" s="373" t="s">
        <v>16</v>
      </c>
      <c r="AF913" s="76">
        <v>549.27709919999995</v>
      </c>
      <c r="AG913" s="75">
        <v>44.875579999999999</v>
      </c>
      <c r="AH913" s="76">
        <v>103</v>
      </c>
      <c r="AI913" s="75">
        <v>8.4556629999999995</v>
      </c>
      <c r="AJ913" s="76">
        <v>1247</v>
      </c>
      <c r="AK913" s="75">
        <v>252.312948113</v>
      </c>
      <c r="AL913" s="75">
        <v>2064.2635049019605</v>
      </c>
      <c r="AM913" s="75">
        <v>684.56339869281044</v>
      </c>
      <c r="AN913" s="76">
        <v>2748.826903594771</v>
      </c>
      <c r="AP913" s="13"/>
      <c r="AQ913" s="13"/>
      <c r="AR913" s="13"/>
    </row>
    <row r="914" spans="1:44" x14ac:dyDescent="0.25">
      <c r="A914" t="s">
        <v>34</v>
      </c>
      <c r="B914" s="112" t="s">
        <v>2456</v>
      </c>
      <c r="C914" s="59" t="s">
        <v>2457</v>
      </c>
      <c r="D914" s="59">
        <v>3161</v>
      </c>
      <c r="E914" s="60">
        <v>1164</v>
      </c>
      <c r="F914" s="60">
        <v>2336</v>
      </c>
      <c r="G914" s="77">
        <v>21</v>
      </c>
      <c r="H914" s="60">
        <f t="shared" si="32"/>
        <v>44</v>
      </c>
      <c r="I914" s="60">
        <f t="shared" si="33"/>
        <v>7</v>
      </c>
      <c r="J914" s="78">
        <v>16.53</v>
      </c>
      <c r="K914" s="79">
        <v>70.417422867513608</v>
      </c>
      <c r="L914" s="79" t="s">
        <v>2458</v>
      </c>
      <c r="M914" s="80">
        <v>3204</v>
      </c>
      <c r="N914" s="81">
        <v>-9.9002777777777773</v>
      </c>
      <c r="O914" s="81">
        <v>-76.6111111111111</v>
      </c>
      <c r="P914" s="82" t="s">
        <v>38</v>
      </c>
      <c r="Q914" s="83"/>
      <c r="R914" s="84"/>
      <c r="S914" s="85">
        <v>47</v>
      </c>
      <c r="T914" s="82" t="s">
        <v>23</v>
      </c>
      <c r="U914" s="77">
        <v>21</v>
      </c>
      <c r="V914" s="76">
        <v>49</v>
      </c>
      <c r="W914" s="76">
        <v>2</v>
      </c>
      <c r="X914" s="86">
        <v>4.0816326530612246</v>
      </c>
      <c r="Y914" s="76">
        <v>21</v>
      </c>
      <c r="Z914" s="72">
        <v>35.622317596566525</v>
      </c>
      <c r="AA914" s="72">
        <v>26.315789473684209</v>
      </c>
      <c r="AB914" s="72" t="s">
        <v>16</v>
      </c>
      <c r="AC914" s="73" t="s">
        <v>39</v>
      </c>
      <c r="AD914" s="373">
        <v>0.3404516248390474</v>
      </c>
      <c r="AE914" s="373" t="s">
        <v>16</v>
      </c>
      <c r="AF914" s="76">
        <v>486.73559771999999</v>
      </c>
      <c r="AG914" s="75">
        <v>41.815773</v>
      </c>
      <c r="AH914" s="76">
        <v>159</v>
      </c>
      <c r="AI914" s="75">
        <v>13.649229999999999</v>
      </c>
      <c r="AJ914" s="76">
        <v>717</v>
      </c>
      <c r="AK914" s="75">
        <v>124.09426463199998</v>
      </c>
      <c r="AL914" s="75">
        <v>2640.0042783505151</v>
      </c>
      <c r="AM914" s="75">
        <v>1301.1429209621992</v>
      </c>
      <c r="AN914" s="76">
        <v>3941.1471993127147</v>
      </c>
      <c r="AP914" s="13"/>
      <c r="AQ914" s="13"/>
      <c r="AR914" s="13"/>
    </row>
    <row r="915" spans="1:44" x14ac:dyDescent="0.25">
      <c r="A915" t="s">
        <v>34</v>
      </c>
      <c r="B915" s="112" t="s">
        <v>2459</v>
      </c>
      <c r="C915" s="59" t="s">
        <v>2460</v>
      </c>
      <c r="D915" s="59">
        <v>7136</v>
      </c>
      <c r="E915" s="60">
        <v>5015</v>
      </c>
      <c r="F915" s="60">
        <v>7576</v>
      </c>
      <c r="G915" s="77">
        <v>73</v>
      </c>
      <c r="H915" s="60">
        <f t="shared" si="32"/>
        <v>136</v>
      </c>
      <c r="I915" s="60">
        <f t="shared" si="33"/>
        <v>49</v>
      </c>
      <c r="J915" s="78">
        <v>205.16</v>
      </c>
      <c r="K915" s="79">
        <v>24.444336127900176</v>
      </c>
      <c r="L915" s="79" t="s">
        <v>2449</v>
      </c>
      <c r="M915" s="80">
        <v>3475</v>
      </c>
      <c r="N915" s="81">
        <v>-9.8588888888888881</v>
      </c>
      <c r="O915" s="81">
        <v>-76.608888888888885</v>
      </c>
      <c r="P915" s="82" t="s">
        <v>52</v>
      </c>
      <c r="Q915" s="83"/>
      <c r="R915" s="84"/>
      <c r="S915" s="85">
        <v>82</v>
      </c>
      <c r="T915" s="82" t="s">
        <v>23</v>
      </c>
      <c r="U915" s="77">
        <v>73</v>
      </c>
      <c r="V915" s="76">
        <v>145</v>
      </c>
      <c r="W915" s="76">
        <v>12</v>
      </c>
      <c r="X915" s="86">
        <v>8.2758620689655178</v>
      </c>
      <c r="Y915" s="76">
        <v>71</v>
      </c>
      <c r="Z915" s="75">
        <v>33.212010919017288</v>
      </c>
      <c r="AA915" s="75">
        <v>31.893687707641195</v>
      </c>
      <c r="AB915" s="75" t="s">
        <v>16</v>
      </c>
      <c r="AC915" s="87" t="s">
        <v>16</v>
      </c>
      <c r="AD915" s="360">
        <v>0.23069092596580396</v>
      </c>
      <c r="AE915" s="360" t="s">
        <v>16</v>
      </c>
      <c r="AF915" s="76">
        <v>2113.2087643</v>
      </c>
      <c r="AG915" s="75">
        <v>42.137762000000002</v>
      </c>
      <c r="AH915" s="76">
        <v>1350</v>
      </c>
      <c r="AI915" s="75">
        <v>26.919650000000001</v>
      </c>
      <c r="AJ915" s="76">
        <v>1691</v>
      </c>
      <c r="AK915" s="75">
        <v>1134.601357283</v>
      </c>
      <c r="AL915" s="75">
        <v>2776.0739302093721</v>
      </c>
      <c r="AM915" s="75">
        <v>868.72625922233294</v>
      </c>
      <c r="AN915" s="76">
        <v>3644.8001894317053</v>
      </c>
      <c r="AP915" s="13"/>
      <c r="AQ915" s="13"/>
      <c r="AR915" s="13"/>
    </row>
    <row r="916" spans="1:44" x14ac:dyDescent="0.25">
      <c r="A916" t="s">
        <v>34</v>
      </c>
      <c r="B916" s="112" t="s">
        <v>2461</v>
      </c>
      <c r="C916" s="59" t="s">
        <v>2462</v>
      </c>
      <c r="D916" s="59">
        <v>3634</v>
      </c>
      <c r="E916" s="60">
        <v>2146</v>
      </c>
      <c r="F916" s="60">
        <v>3705</v>
      </c>
      <c r="G916" s="77">
        <v>34</v>
      </c>
      <c r="H916" s="60">
        <f t="shared" si="32"/>
        <v>56</v>
      </c>
      <c r="I916" s="60">
        <f t="shared" si="33"/>
        <v>10</v>
      </c>
      <c r="J916" s="78">
        <v>61.14</v>
      </c>
      <c r="K916" s="79">
        <v>35.099771017337261</v>
      </c>
      <c r="L916" s="79" t="s">
        <v>2463</v>
      </c>
      <c r="M916" s="80">
        <v>3554</v>
      </c>
      <c r="N916" s="81">
        <v>-9.9102777777777789</v>
      </c>
      <c r="O916" s="81">
        <v>-76.605833333333322</v>
      </c>
      <c r="P916" s="82" t="s">
        <v>38</v>
      </c>
      <c r="Q916" s="83"/>
      <c r="R916" s="84"/>
      <c r="S916" s="85">
        <v>37</v>
      </c>
      <c r="T916" s="82" t="s">
        <v>23</v>
      </c>
      <c r="U916" s="77">
        <v>34</v>
      </c>
      <c r="V916" s="76">
        <v>77</v>
      </c>
      <c r="W916" s="76">
        <v>3</v>
      </c>
      <c r="X916" s="86">
        <v>3.8961038961038961</v>
      </c>
      <c r="Y916" s="76">
        <v>35</v>
      </c>
      <c r="Z916" s="72">
        <v>24.621212121212121</v>
      </c>
      <c r="AA916" s="72">
        <v>13.131313131313133</v>
      </c>
      <c r="AB916" s="72" t="s">
        <v>16</v>
      </c>
      <c r="AC916" s="73" t="s">
        <v>39</v>
      </c>
      <c r="AD916" s="373">
        <v>0.29689887907320556</v>
      </c>
      <c r="AE916" s="373" t="s">
        <v>16</v>
      </c>
      <c r="AF916" s="76">
        <v>998.40360218000001</v>
      </c>
      <c r="AG916" s="75">
        <v>46.523933</v>
      </c>
      <c r="AH916" s="76">
        <v>504</v>
      </c>
      <c r="AI916" s="75">
        <v>23.499359999999999</v>
      </c>
      <c r="AJ916" s="76">
        <v>2163</v>
      </c>
      <c r="AK916" s="75">
        <v>597.5220823300001</v>
      </c>
      <c r="AL916" s="75">
        <v>1895.7556057781921</v>
      </c>
      <c r="AM916" s="75">
        <v>244.95064771668223</v>
      </c>
      <c r="AN916" s="76">
        <v>2140.7062534948745</v>
      </c>
      <c r="AP916" s="13"/>
      <c r="AQ916" s="13"/>
      <c r="AR916" s="13"/>
    </row>
    <row r="917" spans="1:44" x14ac:dyDescent="0.25">
      <c r="A917" t="s">
        <v>34</v>
      </c>
      <c r="B917" s="112" t="s">
        <v>2464</v>
      </c>
      <c r="C917" s="64" t="s">
        <v>2465</v>
      </c>
      <c r="D917" s="64">
        <v>2013</v>
      </c>
      <c r="E917" s="60">
        <v>1160</v>
      </c>
      <c r="F917" s="60">
        <v>2377</v>
      </c>
      <c r="G917" s="77">
        <v>20</v>
      </c>
      <c r="H917" s="60">
        <f t="shared" si="32"/>
        <v>34</v>
      </c>
      <c r="I917" s="414" t="str">
        <f t="shared" si="33"/>
        <v>-</v>
      </c>
      <c r="J917" s="78">
        <v>36.159999999999997</v>
      </c>
      <c r="K917" s="79">
        <v>32.079646017699119</v>
      </c>
      <c r="L917" s="79" t="s">
        <v>5635</v>
      </c>
      <c r="M917" s="80">
        <v>3816</v>
      </c>
      <c r="N917" s="81">
        <v>-9.886388888888888</v>
      </c>
      <c r="O917" s="81">
        <v>-76.503055555555562</v>
      </c>
      <c r="P917" s="82" t="s">
        <v>45</v>
      </c>
      <c r="Q917" s="83"/>
      <c r="R917" s="84"/>
      <c r="S917" s="85">
        <v>32</v>
      </c>
      <c r="T917" s="82" t="s">
        <v>23</v>
      </c>
      <c r="U917" s="77">
        <v>20</v>
      </c>
      <c r="V917" s="76">
        <v>44</v>
      </c>
      <c r="W917" s="76">
        <v>3</v>
      </c>
      <c r="X917" s="86">
        <v>6.8181818181818175</v>
      </c>
      <c r="Y917" s="76">
        <v>20</v>
      </c>
      <c r="Z917" s="72">
        <v>26.34730538922156</v>
      </c>
      <c r="AA917" s="72">
        <v>13.793103448275861</v>
      </c>
      <c r="AB917" s="72" t="s">
        <v>16</v>
      </c>
      <c r="AC917" s="73" t="s">
        <v>39</v>
      </c>
      <c r="AD917" s="373">
        <v>0.27638706929391199</v>
      </c>
      <c r="AE917" s="373" t="s">
        <v>16</v>
      </c>
      <c r="AF917" s="76">
        <v>520.55465159999994</v>
      </c>
      <c r="AG917" s="75">
        <v>44.875400999999997</v>
      </c>
      <c r="AH917" s="76">
        <v>300</v>
      </c>
      <c r="AI917" s="75">
        <v>25.860600000000002</v>
      </c>
      <c r="AJ917" s="76">
        <v>553</v>
      </c>
      <c r="AK917" s="75">
        <v>303.85939323299999</v>
      </c>
      <c r="AL917" s="75">
        <v>1437.613431034483</v>
      </c>
      <c r="AM917" s="75">
        <v>2857.4274137931034</v>
      </c>
      <c r="AN917" s="76">
        <v>4295.0408448275857</v>
      </c>
      <c r="AP917" s="13"/>
      <c r="AQ917" s="13"/>
      <c r="AR917" s="13"/>
    </row>
    <row r="918" spans="1:44" x14ac:dyDescent="0.25">
      <c r="A918" t="s">
        <v>34</v>
      </c>
      <c r="B918" s="112" t="s">
        <v>2466</v>
      </c>
      <c r="C918" s="59" t="s">
        <v>2467</v>
      </c>
      <c r="D918" s="59">
        <v>6339</v>
      </c>
      <c r="E918" s="60">
        <v>4122</v>
      </c>
      <c r="F918" s="60">
        <v>6253</v>
      </c>
      <c r="G918" s="77">
        <v>50</v>
      </c>
      <c r="H918" s="60">
        <f t="shared" si="32"/>
        <v>116</v>
      </c>
      <c r="I918" s="60">
        <f t="shared" si="33"/>
        <v>159</v>
      </c>
      <c r="J918" s="78">
        <v>123.16</v>
      </c>
      <c r="K918" s="79">
        <v>33.468658655407602</v>
      </c>
      <c r="L918" s="79" t="s">
        <v>2468</v>
      </c>
      <c r="M918" s="80">
        <v>3543</v>
      </c>
      <c r="N918" s="81">
        <v>-9.7952777777777769</v>
      </c>
      <c r="O918" s="81">
        <v>-76.665833333333339</v>
      </c>
      <c r="P918" s="82" t="s">
        <v>38</v>
      </c>
      <c r="Q918" s="83"/>
      <c r="R918" s="84"/>
      <c r="S918" s="85">
        <v>131</v>
      </c>
      <c r="T918" s="82" t="s">
        <v>23</v>
      </c>
      <c r="U918" s="77">
        <v>50</v>
      </c>
      <c r="V918" s="76">
        <v>125</v>
      </c>
      <c r="W918" s="76">
        <v>10</v>
      </c>
      <c r="X918" s="86">
        <v>8</v>
      </c>
      <c r="Y918" s="76">
        <v>43</v>
      </c>
      <c r="Z918" s="75">
        <v>29.876543209876544</v>
      </c>
      <c r="AA918" s="75">
        <v>16.541353383458645</v>
      </c>
      <c r="AB918" s="75" t="s">
        <v>16</v>
      </c>
      <c r="AC918" s="87" t="s">
        <v>39</v>
      </c>
      <c r="AD918" s="360">
        <v>0.36525921280604878</v>
      </c>
      <c r="AE918" s="360" t="s">
        <v>16</v>
      </c>
      <c r="AF918" s="76">
        <v>1444.9401008999998</v>
      </c>
      <c r="AG918" s="75">
        <v>35.054344999999998</v>
      </c>
      <c r="AH918" s="76">
        <v>953</v>
      </c>
      <c r="AI918" s="75">
        <v>23.12538</v>
      </c>
      <c r="AJ918" s="76">
        <v>1116</v>
      </c>
      <c r="AK918" s="75">
        <v>883.98677408099911</v>
      </c>
      <c r="AL918" s="75">
        <v>1816.3718316351287</v>
      </c>
      <c r="AM918" s="75">
        <v>701.80079330422132</v>
      </c>
      <c r="AN918" s="76">
        <v>2518.17262493935</v>
      </c>
      <c r="AP918" s="13"/>
      <c r="AQ918" s="13"/>
      <c r="AR918" s="13"/>
    </row>
    <row r="919" spans="1:44" x14ac:dyDescent="0.25">
      <c r="A919" t="s">
        <v>34</v>
      </c>
      <c r="B919" s="112" t="s">
        <v>2469</v>
      </c>
      <c r="C919" s="59" t="s">
        <v>2470</v>
      </c>
      <c r="D919" s="59">
        <v>2383</v>
      </c>
      <c r="E919" s="60">
        <v>1192</v>
      </c>
      <c r="F919" s="60">
        <v>1966</v>
      </c>
      <c r="G919" s="77">
        <v>23</v>
      </c>
      <c r="H919" s="60">
        <f t="shared" si="32"/>
        <v>31</v>
      </c>
      <c r="I919" s="60">
        <f t="shared" si="33"/>
        <v>2</v>
      </c>
      <c r="J919" s="78">
        <v>72.680000000000007</v>
      </c>
      <c r="K919" s="79">
        <v>16.400660429279029</v>
      </c>
      <c r="L919" s="79" t="s">
        <v>2471</v>
      </c>
      <c r="M919" s="80">
        <v>3436</v>
      </c>
      <c r="N919" s="81">
        <v>-9.705277777777777</v>
      </c>
      <c r="O919" s="81">
        <v>-76.702500000000001</v>
      </c>
      <c r="P919" s="82" t="s">
        <v>38</v>
      </c>
      <c r="Q919" s="83"/>
      <c r="R919" s="84"/>
      <c r="S919" s="85">
        <v>68</v>
      </c>
      <c r="T919" s="82" t="s">
        <v>23</v>
      </c>
      <c r="U919" s="77">
        <v>23</v>
      </c>
      <c r="V919" s="76">
        <v>51</v>
      </c>
      <c r="W919" s="76">
        <v>2</v>
      </c>
      <c r="X919" s="86">
        <v>3.9215686274509802</v>
      </c>
      <c r="Y919" s="76">
        <v>19</v>
      </c>
      <c r="Z919" s="72">
        <v>19.867549668874172</v>
      </c>
      <c r="AA919" s="72">
        <v>0</v>
      </c>
      <c r="AB919" s="72" t="s">
        <v>16</v>
      </c>
      <c r="AC919" s="73" t="s">
        <v>39</v>
      </c>
      <c r="AD919" s="373">
        <v>0.2700998370207372</v>
      </c>
      <c r="AE919" s="373" t="s">
        <v>16</v>
      </c>
      <c r="AF919" s="76">
        <v>579.74033327999996</v>
      </c>
      <c r="AG919" s="75">
        <v>48.635933999999999</v>
      </c>
      <c r="AH919" s="76">
        <v>384</v>
      </c>
      <c r="AI919" s="75">
        <v>32.217959999999998</v>
      </c>
      <c r="AJ919" s="76">
        <v>495</v>
      </c>
      <c r="AK919" s="75">
        <v>214.80400204999998</v>
      </c>
      <c r="AL919" s="75">
        <v>1992.1252516778522</v>
      </c>
      <c r="AM919" s="75">
        <v>353.08346476510064</v>
      </c>
      <c r="AN919" s="76">
        <v>2345.2087164429531</v>
      </c>
      <c r="AP919" s="13"/>
      <c r="AQ919" s="13"/>
      <c r="AR919" s="13"/>
    </row>
    <row r="920" spans="1:44" x14ac:dyDescent="0.25">
      <c r="A920" t="s">
        <v>19</v>
      </c>
      <c r="B920" s="128" t="s">
        <v>2472</v>
      </c>
      <c r="C920" s="102" t="s">
        <v>2473</v>
      </c>
      <c r="D920" s="102">
        <v>1273648</v>
      </c>
      <c r="E920" s="103">
        <v>1316894</v>
      </c>
      <c r="F920" s="103">
        <v>1405124</v>
      </c>
      <c r="G920" s="213">
        <v>22675</v>
      </c>
      <c r="H920" s="103">
        <f t="shared" si="32"/>
        <v>23954</v>
      </c>
      <c r="I920" s="103">
        <f t="shared" si="33"/>
        <v>5674</v>
      </c>
      <c r="J920" s="104">
        <v>44328.799999999996</v>
      </c>
      <c r="K920" s="105">
        <v>29.707413690422481</v>
      </c>
      <c r="L920" s="105" t="s">
        <v>2474</v>
      </c>
      <c r="M920" s="106">
        <v>3294</v>
      </c>
      <c r="N920" s="107">
        <v>-12.070833333333333</v>
      </c>
      <c r="O920" s="107">
        <v>-75.208888888888893</v>
      </c>
      <c r="P920" s="214" t="s">
        <v>16</v>
      </c>
      <c r="Q920" s="109">
        <v>9</v>
      </c>
      <c r="R920" s="110">
        <v>124</v>
      </c>
      <c r="S920" s="111">
        <v>4530</v>
      </c>
      <c r="T920" s="215" t="s">
        <v>23</v>
      </c>
      <c r="U920" s="213">
        <v>22675</v>
      </c>
      <c r="V920" s="216">
        <v>20475</v>
      </c>
      <c r="W920" s="216">
        <v>1448</v>
      </c>
      <c r="X920" s="217">
        <v>7.0720390720390727</v>
      </c>
      <c r="Y920" s="216">
        <v>16470</v>
      </c>
      <c r="Z920" s="218">
        <v>24.155763361004723</v>
      </c>
      <c r="AA920" s="218">
        <v>43.191967723058916</v>
      </c>
      <c r="AB920" s="218">
        <v>36.799999999999997</v>
      </c>
      <c r="AC920" s="219">
        <v>46</v>
      </c>
      <c r="AD920" s="357">
        <v>0.5107494098048051</v>
      </c>
      <c r="AE920" s="357">
        <v>0.73388790000000004</v>
      </c>
      <c r="AF920" s="216">
        <v>304202.51400000002</v>
      </c>
      <c r="AG920" s="218">
        <v>23.1</v>
      </c>
      <c r="AH920" s="216">
        <v>40824</v>
      </c>
      <c r="AI920" s="218">
        <v>3.1</v>
      </c>
      <c r="AJ920" s="216">
        <v>444371</v>
      </c>
      <c r="AK920" s="216">
        <v>543729.14940434636</v>
      </c>
      <c r="AL920" s="218">
        <v>2678.4858438633501</v>
      </c>
      <c r="AM920" s="218">
        <v>678.12766733143781</v>
      </c>
      <c r="AN920" s="216">
        <v>3356.613511194786</v>
      </c>
      <c r="AP920" s="13"/>
      <c r="AQ920" s="13"/>
      <c r="AR920" s="13"/>
    </row>
    <row r="921" spans="1:44" x14ac:dyDescent="0.25">
      <c r="A921" t="s">
        <v>30</v>
      </c>
      <c r="B921" s="127" t="s">
        <v>2475</v>
      </c>
      <c r="C921" s="441" t="s">
        <v>2476</v>
      </c>
      <c r="D921" s="441">
        <v>175007</v>
      </c>
      <c r="E921" s="442">
        <v>166080</v>
      </c>
      <c r="F921" s="442">
        <v>184483</v>
      </c>
      <c r="G921" s="443">
        <v>2855</v>
      </c>
      <c r="H921" s="442">
        <f t="shared" si="32"/>
        <v>1945</v>
      </c>
      <c r="I921" s="442">
        <f t="shared" si="33"/>
        <v>1220</v>
      </c>
      <c r="J921" s="444">
        <v>4725.4800000000005</v>
      </c>
      <c r="K921" s="445">
        <v>35.145635998882646</v>
      </c>
      <c r="L921" s="445" t="s">
        <v>1711</v>
      </c>
      <c r="M921" s="446">
        <v>804</v>
      </c>
      <c r="N921" s="447">
        <v>-11.056666666666667</v>
      </c>
      <c r="O921" s="447">
        <v>-75.327500000000001</v>
      </c>
      <c r="P921" s="448" t="s">
        <v>16</v>
      </c>
      <c r="Q921" s="449"/>
      <c r="R921" s="450">
        <v>6</v>
      </c>
      <c r="S921" s="451">
        <v>551</v>
      </c>
      <c r="T921" s="448" t="s">
        <v>23</v>
      </c>
      <c r="U921" s="443">
        <v>2855</v>
      </c>
      <c r="V921" s="452">
        <v>2941</v>
      </c>
      <c r="W921" s="452">
        <v>168</v>
      </c>
      <c r="X921" s="453">
        <v>5.7123427405644343</v>
      </c>
      <c r="Y921" s="452">
        <v>2303</v>
      </c>
      <c r="Z921" s="454">
        <v>15.014594279042615</v>
      </c>
      <c r="AA921" s="454">
        <v>37.026239067055393</v>
      </c>
      <c r="AB921" s="454" t="s">
        <v>16</v>
      </c>
      <c r="AC921" s="455">
        <v>5</v>
      </c>
      <c r="AD921" s="456">
        <v>0.47864803296130337</v>
      </c>
      <c r="AE921" s="456">
        <v>0.68509225521897388</v>
      </c>
      <c r="AF921" s="452">
        <v>41629.129507200007</v>
      </c>
      <c r="AG921" s="454">
        <v>25.065709000000005</v>
      </c>
      <c r="AH921" s="452">
        <v>6724</v>
      </c>
      <c r="AI921" s="454">
        <v>4.0485666397388256</v>
      </c>
      <c r="AJ921" s="452">
        <v>64233</v>
      </c>
      <c r="AK921" s="454">
        <v>70963.558591871901</v>
      </c>
      <c r="AL921" s="454">
        <v>2140.9670155948943</v>
      </c>
      <c r="AM921" s="454">
        <v>598.24987132707122</v>
      </c>
      <c r="AN921" s="452">
        <v>2739.2168869219654</v>
      </c>
      <c r="AP921" s="13"/>
      <c r="AQ921" s="13"/>
      <c r="AR921" s="13"/>
    </row>
    <row r="922" spans="1:44" x14ac:dyDescent="0.25">
      <c r="A922" t="s">
        <v>34</v>
      </c>
      <c r="B922" s="112" t="s">
        <v>2477</v>
      </c>
      <c r="C922" s="59" t="s">
        <v>2476</v>
      </c>
      <c r="D922" s="59">
        <v>27507</v>
      </c>
      <c r="E922" s="60">
        <v>28353</v>
      </c>
      <c r="F922" s="60">
        <v>34620</v>
      </c>
      <c r="G922" s="77">
        <v>421</v>
      </c>
      <c r="H922" s="60">
        <f t="shared" si="32"/>
        <v>518</v>
      </c>
      <c r="I922" s="60">
        <f t="shared" si="33"/>
        <v>374</v>
      </c>
      <c r="J922" s="78">
        <v>919.72</v>
      </c>
      <c r="K922" s="79">
        <v>30.82786065324229</v>
      </c>
      <c r="L922" s="79" t="s">
        <v>1711</v>
      </c>
      <c r="M922" s="80">
        <v>804</v>
      </c>
      <c r="N922" s="81">
        <v>-11.056666666666667</v>
      </c>
      <c r="O922" s="81">
        <v>-75.327500000000001</v>
      </c>
      <c r="P922" s="82" t="s">
        <v>41</v>
      </c>
      <c r="Q922" s="83"/>
      <c r="R922" s="84"/>
      <c r="S922" s="85">
        <v>64</v>
      </c>
      <c r="T922" s="82" t="s">
        <v>23</v>
      </c>
      <c r="U922" s="77">
        <v>421</v>
      </c>
      <c r="V922" s="76">
        <v>489</v>
      </c>
      <c r="W922" s="76">
        <v>33</v>
      </c>
      <c r="X922" s="86">
        <v>6.7484662576687118</v>
      </c>
      <c r="Y922" s="76">
        <v>368</v>
      </c>
      <c r="Z922" s="75">
        <v>10.050840829096598</v>
      </c>
      <c r="AA922" s="75">
        <v>20.196506550218341</v>
      </c>
      <c r="AB922" s="75" t="s">
        <v>16</v>
      </c>
      <c r="AC922" s="87" t="s">
        <v>39</v>
      </c>
      <c r="AD922" s="360">
        <v>0.58743062481419195</v>
      </c>
      <c r="AE922" s="360" t="s">
        <v>16</v>
      </c>
      <c r="AF922" s="76">
        <v>4362.6222392999998</v>
      </c>
      <c r="AG922" s="75">
        <v>15.386810000000001</v>
      </c>
      <c r="AH922" s="76">
        <v>430</v>
      </c>
      <c r="AI922" s="75">
        <v>1.517997</v>
      </c>
      <c r="AJ922" s="76">
        <v>11384</v>
      </c>
      <c r="AK922" s="75">
        <v>13552.994331611</v>
      </c>
      <c r="AL922" s="75">
        <v>4763.708615666771</v>
      </c>
      <c r="AM922" s="75">
        <v>542.20014707438361</v>
      </c>
      <c r="AN922" s="76">
        <v>5305.9087627411554</v>
      </c>
      <c r="AP922" s="13"/>
      <c r="AQ922" s="13"/>
      <c r="AR922" s="13"/>
    </row>
    <row r="923" spans="1:44" x14ac:dyDescent="0.25">
      <c r="A923" t="s">
        <v>34</v>
      </c>
      <c r="B923" s="112" t="s">
        <v>2478</v>
      </c>
      <c r="C923" s="59" t="s">
        <v>2479</v>
      </c>
      <c r="D923" s="59">
        <v>58057</v>
      </c>
      <c r="E923" s="60">
        <v>58923</v>
      </c>
      <c r="F923" s="60">
        <v>58237</v>
      </c>
      <c r="G923" s="77">
        <v>1072</v>
      </c>
      <c r="H923" s="60">
        <f t="shared" si="32"/>
        <v>523</v>
      </c>
      <c r="I923" s="60">
        <f t="shared" si="33"/>
        <v>191</v>
      </c>
      <c r="J923" s="78">
        <v>1191.1600000000001</v>
      </c>
      <c r="K923" s="79">
        <v>49.466906209073507</v>
      </c>
      <c r="L923" s="79" t="s">
        <v>2480</v>
      </c>
      <c r="M923" s="80">
        <v>666</v>
      </c>
      <c r="N923" s="81">
        <v>-10.9475</v>
      </c>
      <c r="O923" s="81">
        <v>-75.224722222222226</v>
      </c>
      <c r="P923" s="82" t="s">
        <v>41</v>
      </c>
      <c r="Q923" s="83"/>
      <c r="R923" s="84"/>
      <c r="S923" s="85">
        <v>186</v>
      </c>
      <c r="T923" s="82" t="s">
        <v>23</v>
      </c>
      <c r="U923" s="77">
        <v>1072</v>
      </c>
      <c r="V923" s="76">
        <v>989</v>
      </c>
      <c r="W923" s="76">
        <v>65</v>
      </c>
      <c r="X923" s="86">
        <v>6.5722952477249743</v>
      </c>
      <c r="Y923" s="76">
        <v>774</v>
      </c>
      <c r="Z923" s="75">
        <v>15.732275314818009</v>
      </c>
      <c r="AA923" s="75">
        <v>41.062534587714445</v>
      </c>
      <c r="AB923" s="75" t="s">
        <v>16</v>
      </c>
      <c r="AC923" s="87" t="s">
        <v>39</v>
      </c>
      <c r="AD923" s="360">
        <v>0.42958604116333571</v>
      </c>
      <c r="AE923" s="360" t="s">
        <v>16</v>
      </c>
      <c r="AF923" s="76">
        <v>18423.464426910003</v>
      </c>
      <c r="AG923" s="75">
        <v>31.267017000000003</v>
      </c>
      <c r="AH923" s="76">
        <v>3295</v>
      </c>
      <c r="AI923" s="75">
        <v>5.592543</v>
      </c>
      <c r="AJ923" s="76">
        <v>20383</v>
      </c>
      <c r="AK923" s="75">
        <v>24244.71887592271</v>
      </c>
      <c r="AL923" s="75">
        <v>340.53231030327731</v>
      </c>
      <c r="AM923" s="75">
        <v>438.65662542640388</v>
      </c>
      <c r="AN923" s="76">
        <v>779.18893572968113</v>
      </c>
      <c r="AP923" s="13"/>
      <c r="AQ923" s="13"/>
      <c r="AR923" s="13"/>
    </row>
    <row r="924" spans="1:44" x14ac:dyDescent="0.25">
      <c r="A924" t="s">
        <v>34</v>
      </c>
      <c r="B924" s="112" t="s">
        <v>2481</v>
      </c>
      <c r="C924" s="59" t="s">
        <v>2482</v>
      </c>
      <c r="D924" s="59">
        <v>52078</v>
      </c>
      <c r="E924" s="60">
        <v>44046</v>
      </c>
      <c r="F924" s="60">
        <v>53813</v>
      </c>
      <c r="G924" s="77">
        <v>832</v>
      </c>
      <c r="H924" s="60">
        <f t="shared" si="32"/>
        <v>324</v>
      </c>
      <c r="I924" s="60">
        <f t="shared" si="33"/>
        <v>141</v>
      </c>
      <c r="J924" s="78">
        <v>1496.59</v>
      </c>
      <c r="K924" s="79">
        <v>29.430906260231595</v>
      </c>
      <c r="L924" s="79" t="s">
        <v>2483</v>
      </c>
      <c r="M924" s="80">
        <v>531</v>
      </c>
      <c r="N924" s="81">
        <v>-10.926388888888889</v>
      </c>
      <c r="O924" s="81">
        <v>-74.87277777777777</v>
      </c>
      <c r="P924" s="82" t="s">
        <v>41</v>
      </c>
      <c r="Q924" s="83"/>
      <c r="R924" s="84"/>
      <c r="S924" s="85">
        <v>150</v>
      </c>
      <c r="T924" s="82" t="s">
        <v>23</v>
      </c>
      <c r="U924" s="77">
        <v>832</v>
      </c>
      <c r="V924" s="76">
        <v>914</v>
      </c>
      <c r="W924" s="76">
        <v>42</v>
      </c>
      <c r="X924" s="86">
        <v>4.5951859956236323</v>
      </c>
      <c r="Y924" s="76">
        <v>774</v>
      </c>
      <c r="Z924" s="75">
        <v>18.122409945808098</v>
      </c>
      <c r="AA924" s="75">
        <v>41.261434761675488</v>
      </c>
      <c r="AB924" s="75" t="s">
        <v>16</v>
      </c>
      <c r="AC924" s="87" t="s">
        <v>39</v>
      </c>
      <c r="AD924" s="360">
        <v>0.45047043619397953</v>
      </c>
      <c r="AE924" s="360" t="s">
        <v>16</v>
      </c>
      <c r="AF924" s="76">
        <v>13469.34344004</v>
      </c>
      <c r="AG924" s="75">
        <v>30.580174</v>
      </c>
      <c r="AH924" s="76">
        <v>1699</v>
      </c>
      <c r="AI924" s="75">
        <v>3.8577400000000002</v>
      </c>
      <c r="AJ924" s="76">
        <v>18145</v>
      </c>
      <c r="AK924" s="75">
        <v>18254.520251742189</v>
      </c>
      <c r="AL924" s="75">
        <v>1809.4390879989101</v>
      </c>
      <c r="AM924" s="75">
        <v>678.76226581301376</v>
      </c>
      <c r="AN924" s="76">
        <v>2488.201353811924</v>
      </c>
      <c r="AP924" s="13"/>
      <c r="AQ924" s="13"/>
      <c r="AR924" s="13"/>
    </row>
    <row r="925" spans="1:44" x14ac:dyDescent="0.25">
      <c r="A925" t="s">
        <v>34</v>
      </c>
      <c r="B925" s="112" t="s">
        <v>2484</v>
      </c>
      <c r="C925" s="59" t="s">
        <v>2485</v>
      </c>
      <c r="D925" s="59">
        <v>7276</v>
      </c>
      <c r="E925" s="60">
        <v>4397</v>
      </c>
      <c r="F925" s="60">
        <v>6685</v>
      </c>
      <c r="G925" s="77">
        <v>62</v>
      </c>
      <c r="H925" s="60">
        <f t="shared" si="32"/>
        <v>121</v>
      </c>
      <c r="I925" s="414" t="str">
        <f t="shared" si="33"/>
        <v>-</v>
      </c>
      <c r="J925" s="78">
        <v>212.49</v>
      </c>
      <c r="K925" s="79">
        <v>20.692738481810906</v>
      </c>
      <c r="L925" s="79" t="s">
        <v>2486</v>
      </c>
      <c r="M925" s="80">
        <v>739</v>
      </c>
      <c r="N925" s="81">
        <v>-10.888333333333334</v>
      </c>
      <c r="O925" s="81">
        <v>-75.287222222222226</v>
      </c>
      <c r="P925" s="82" t="s">
        <v>38</v>
      </c>
      <c r="Q925" s="83"/>
      <c r="R925" s="84"/>
      <c r="S925" s="85">
        <v>43</v>
      </c>
      <c r="T925" s="82" t="s">
        <v>23</v>
      </c>
      <c r="U925" s="77">
        <v>62</v>
      </c>
      <c r="V925" s="76">
        <v>92</v>
      </c>
      <c r="W925" s="76">
        <v>8</v>
      </c>
      <c r="X925" s="86">
        <v>8.695652173913043</v>
      </c>
      <c r="Y925" s="76">
        <v>54</v>
      </c>
      <c r="Z925" s="72">
        <v>13.612565445026178</v>
      </c>
      <c r="AA925" s="72">
        <v>25.735294117647058</v>
      </c>
      <c r="AB925" s="72" t="s">
        <v>16</v>
      </c>
      <c r="AC925" s="73" t="s">
        <v>16</v>
      </c>
      <c r="AD925" s="373">
        <v>0.43093234455144497</v>
      </c>
      <c r="AE925" s="373" t="s">
        <v>16</v>
      </c>
      <c r="AF925" s="76">
        <v>944.88979740000013</v>
      </c>
      <c r="AG925" s="75">
        <v>21.489420000000003</v>
      </c>
      <c r="AH925" s="76">
        <v>115</v>
      </c>
      <c r="AI925" s="75">
        <v>2.624644</v>
      </c>
      <c r="AJ925" s="76">
        <v>3288</v>
      </c>
      <c r="AK925" s="75">
        <v>1959.3111068750002</v>
      </c>
      <c r="AL925" s="75">
        <v>543.48385717534688</v>
      </c>
      <c r="AM925" s="75">
        <v>282.97154878326131</v>
      </c>
      <c r="AN925" s="76">
        <v>826.45540595860837</v>
      </c>
      <c r="AP925" s="13"/>
      <c r="AQ925" s="13"/>
      <c r="AR925" s="13"/>
    </row>
    <row r="926" spans="1:44" x14ac:dyDescent="0.25">
      <c r="A926" t="s">
        <v>34</v>
      </c>
      <c r="B926" s="112" t="s">
        <v>2487</v>
      </c>
      <c r="C926" s="59" t="s">
        <v>2488</v>
      </c>
      <c r="D926" s="59">
        <v>27165</v>
      </c>
      <c r="E926" s="60">
        <v>28508</v>
      </c>
      <c r="F926" s="60">
        <v>28435</v>
      </c>
      <c r="G926" s="77">
        <v>443</v>
      </c>
      <c r="H926" s="60">
        <f t="shared" si="32"/>
        <v>401</v>
      </c>
      <c r="I926" s="60">
        <f t="shared" si="33"/>
        <v>502</v>
      </c>
      <c r="J926" s="78">
        <v>591.66999999999996</v>
      </c>
      <c r="K926" s="79">
        <v>48.182263761894305</v>
      </c>
      <c r="L926" s="79" t="s">
        <v>2489</v>
      </c>
      <c r="M926" s="80">
        <v>865</v>
      </c>
      <c r="N926" s="81">
        <v>-11.120555555555557</v>
      </c>
      <c r="O926" s="81">
        <v>-75.353055555555557</v>
      </c>
      <c r="P926" s="82" t="s">
        <v>41</v>
      </c>
      <c r="Q926" s="83"/>
      <c r="R926" s="84"/>
      <c r="S926" s="85">
        <v>74</v>
      </c>
      <c r="T926" s="82" t="s">
        <v>23</v>
      </c>
      <c r="U926" s="77">
        <v>443</v>
      </c>
      <c r="V926" s="76">
        <v>414</v>
      </c>
      <c r="W926" s="76">
        <v>18</v>
      </c>
      <c r="X926" s="86">
        <v>4.3478260869565215</v>
      </c>
      <c r="Y926" s="76">
        <v>315</v>
      </c>
      <c r="Z926" s="75">
        <v>9.3415869442881263</v>
      </c>
      <c r="AA926" s="75">
        <v>39.019607843137258</v>
      </c>
      <c r="AB926" s="75" t="s">
        <v>16</v>
      </c>
      <c r="AC926" s="87" t="s">
        <v>39</v>
      </c>
      <c r="AD926" s="360">
        <v>0.55243121228839032</v>
      </c>
      <c r="AE926" s="360" t="s">
        <v>16</v>
      </c>
      <c r="AF926" s="76">
        <v>4386.4717947999998</v>
      </c>
      <c r="AG926" s="75">
        <v>15.386810000000001</v>
      </c>
      <c r="AH926" s="76">
        <v>774</v>
      </c>
      <c r="AI926" s="75">
        <v>2.7134360000000002</v>
      </c>
      <c r="AJ926" s="76">
        <v>9718</v>
      </c>
      <c r="AK926" s="75">
        <v>12011.816174058999</v>
      </c>
      <c r="AL926" s="75">
        <v>420.30184264066202</v>
      </c>
      <c r="AM926" s="75">
        <v>658.60382980216082</v>
      </c>
      <c r="AN926" s="76">
        <v>1078.9056724428228</v>
      </c>
      <c r="AP926" s="13"/>
      <c r="AQ926" s="13"/>
      <c r="AR926" s="13"/>
    </row>
    <row r="927" spans="1:44" x14ac:dyDescent="0.25">
      <c r="A927" t="s">
        <v>34</v>
      </c>
      <c r="B927" s="112" t="s">
        <v>2490</v>
      </c>
      <c r="C927" s="59" t="s">
        <v>2491</v>
      </c>
      <c r="D927" s="59">
        <v>2924</v>
      </c>
      <c r="E927" s="60">
        <v>1853</v>
      </c>
      <c r="F927" s="60">
        <v>2693</v>
      </c>
      <c r="G927" s="77">
        <v>25</v>
      </c>
      <c r="H927" s="60">
        <f t="shared" si="32"/>
        <v>58</v>
      </c>
      <c r="I927" s="60">
        <f t="shared" si="33"/>
        <v>12</v>
      </c>
      <c r="J927" s="78">
        <v>313.85000000000002</v>
      </c>
      <c r="K927" s="79">
        <v>5.9040943125696987</v>
      </c>
      <c r="L927" s="79" t="s">
        <v>541</v>
      </c>
      <c r="M927" s="80">
        <v>962</v>
      </c>
      <c r="N927" s="81">
        <v>-11.210277777777778</v>
      </c>
      <c r="O927" s="81">
        <v>-75.334722222222211</v>
      </c>
      <c r="P927" s="82" t="s">
        <v>38</v>
      </c>
      <c r="Q927" s="83"/>
      <c r="R927" s="84"/>
      <c r="S927" s="85">
        <v>34</v>
      </c>
      <c r="T927" s="82" t="s">
        <v>23</v>
      </c>
      <c r="U927" s="77">
        <v>25</v>
      </c>
      <c r="V927" s="76">
        <v>43</v>
      </c>
      <c r="W927" s="76">
        <v>2</v>
      </c>
      <c r="X927" s="86">
        <v>4.6511627906976747</v>
      </c>
      <c r="Y927" s="76">
        <v>18</v>
      </c>
      <c r="Z927" s="72">
        <v>14.473684210526317</v>
      </c>
      <c r="AA927" s="72">
        <v>33.333333333333329</v>
      </c>
      <c r="AB927" s="72" t="s">
        <v>16</v>
      </c>
      <c r="AC927" s="73" t="s">
        <v>39</v>
      </c>
      <c r="AD927" s="373">
        <v>0.55082842297897416</v>
      </c>
      <c r="AE927" s="373" t="s">
        <v>16</v>
      </c>
      <c r="AF927" s="76">
        <v>254.90214510999999</v>
      </c>
      <c r="AG927" s="75">
        <v>13.756187000000001</v>
      </c>
      <c r="AH927" s="76">
        <v>119</v>
      </c>
      <c r="AI927" s="75">
        <v>6.4359440000000001</v>
      </c>
      <c r="AJ927" s="76">
        <v>1315</v>
      </c>
      <c r="AK927" s="75">
        <v>940.19785166199995</v>
      </c>
      <c r="AL927" s="75">
        <v>923.95188343227221</v>
      </c>
      <c r="AM927" s="75">
        <v>1798.1305342687533</v>
      </c>
      <c r="AN927" s="76">
        <v>2722.0824177010259</v>
      </c>
      <c r="AP927" s="13"/>
      <c r="AQ927" s="13"/>
      <c r="AR927" s="13"/>
    </row>
    <row r="928" spans="1:44" x14ac:dyDescent="0.25">
      <c r="A928" t="s">
        <v>30</v>
      </c>
      <c r="B928" s="127" t="s">
        <v>2492</v>
      </c>
      <c r="C928" s="441" t="s">
        <v>2493</v>
      </c>
      <c r="D928" s="441">
        <v>54037</v>
      </c>
      <c r="E928" s="442">
        <v>55863</v>
      </c>
      <c r="F928" s="442">
        <v>66435</v>
      </c>
      <c r="G928" s="443">
        <v>868</v>
      </c>
      <c r="H928" s="442">
        <f t="shared" si="32"/>
        <v>1631</v>
      </c>
      <c r="I928" s="442">
        <f t="shared" si="33"/>
        <v>202</v>
      </c>
      <c r="J928" s="444">
        <v>1144.28</v>
      </c>
      <c r="K928" s="445">
        <v>48.819344915580103</v>
      </c>
      <c r="L928" s="445" t="s">
        <v>2494</v>
      </c>
      <c r="M928" s="446">
        <v>3286</v>
      </c>
      <c r="N928" s="447">
        <v>-12.057777777777778</v>
      </c>
      <c r="O928" s="447">
        <v>-75.289444444444442</v>
      </c>
      <c r="P928" s="448" t="s">
        <v>16</v>
      </c>
      <c r="Q928" s="449"/>
      <c r="R928" s="450">
        <v>9</v>
      </c>
      <c r="S928" s="451">
        <v>130</v>
      </c>
      <c r="T928" s="448" t="s">
        <v>23</v>
      </c>
      <c r="U928" s="443">
        <v>868</v>
      </c>
      <c r="V928" s="452">
        <v>914</v>
      </c>
      <c r="W928" s="452">
        <v>60</v>
      </c>
      <c r="X928" s="453">
        <v>6.5645514223194743</v>
      </c>
      <c r="Y928" s="452">
        <v>803</v>
      </c>
      <c r="Z928" s="454">
        <v>20.870942201108473</v>
      </c>
      <c r="AA928" s="454">
        <v>53.378378378378379</v>
      </c>
      <c r="AB928" s="454" t="s">
        <v>16</v>
      </c>
      <c r="AC928" s="455">
        <v>2</v>
      </c>
      <c r="AD928" s="456">
        <v>0.51028443526600165</v>
      </c>
      <c r="AE928" s="456">
        <v>0.72234783243031764</v>
      </c>
      <c r="AF928" s="452">
        <v>11357.09705421</v>
      </c>
      <c r="AG928" s="454">
        <v>20.330266999999999</v>
      </c>
      <c r="AH928" s="452">
        <v>2287</v>
      </c>
      <c r="AI928" s="454">
        <v>4.0939221092272033</v>
      </c>
      <c r="AJ928" s="452">
        <v>19037</v>
      </c>
      <c r="AK928" s="454">
        <v>24977.836115706017</v>
      </c>
      <c r="AL928" s="454">
        <v>1611.9659447219087</v>
      </c>
      <c r="AM928" s="454">
        <v>534.54068005656688</v>
      </c>
      <c r="AN928" s="452">
        <v>2146.5066247784757</v>
      </c>
      <c r="AP928" s="13"/>
      <c r="AQ928" s="13"/>
      <c r="AR928" s="13"/>
    </row>
    <row r="929" spans="1:44" x14ac:dyDescent="0.25">
      <c r="A929" t="s">
        <v>34</v>
      </c>
      <c r="B929" s="112" t="s">
        <v>2495</v>
      </c>
      <c r="C929" s="59" t="s">
        <v>2496</v>
      </c>
      <c r="D929" s="59">
        <v>6846</v>
      </c>
      <c r="E929" s="60">
        <v>6694</v>
      </c>
      <c r="F929" s="60">
        <v>7961</v>
      </c>
      <c r="G929" s="77">
        <v>107</v>
      </c>
      <c r="H929" s="60">
        <f t="shared" si="32"/>
        <v>264</v>
      </c>
      <c r="I929" s="414" t="str">
        <f t="shared" si="33"/>
        <v>-</v>
      </c>
      <c r="J929" s="78">
        <v>70.44</v>
      </c>
      <c r="K929" s="79">
        <v>95.031232254400905</v>
      </c>
      <c r="L929" s="79" t="s">
        <v>2497</v>
      </c>
      <c r="M929" s="80">
        <v>3341</v>
      </c>
      <c r="N929" s="81">
        <v>-12.085833333333333</v>
      </c>
      <c r="O929" s="81">
        <v>-75.321111111111108</v>
      </c>
      <c r="P929" s="82" t="s">
        <v>75</v>
      </c>
      <c r="Q929" s="83"/>
      <c r="R929" s="84"/>
      <c r="S929" s="85">
        <v>24</v>
      </c>
      <c r="T929" s="82" t="s">
        <v>23</v>
      </c>
      <c r="U929" s="77">
        <v>107</v>
      </c>
      <c r="V929" s="76">
        <v>132</v>
      </c>
      <c r="W929" s="76">
        <v>12</v>
      </c>
      <c r="X929" s="86">
        <v>9.0909090909090917</v>
      </c>
      <c r="Y929" s="76">
        <v>93</v>
      </c>
      <c r="Z929" s="72">
        <v>21.066666666666666</v>
      </c>
      <c r="AA929" s="72">
        <v>48.936170212765958</v>
      </c>
      <c r="AB929" s="72" t="s">
        <v>16</v>
      </c>
      <c r="AC929" s="73" t="s">
        <v>16</v>
      </c>
      <c r="AD929" s="373">
        <v>0.47366451186052289</v>
      </c>
      <c r="AE929" s="373" t="s">
        <v>16</v>
      </c>
      <c r="AF929" s="76">
        <v>1335.8258557999998</v>
      </c>
      <c r="AG929" s="75">
        <v>19.955569999999998</v>
      </c>
      <c r="AH929" s="76">
        <v>425</v>
      </c>
      <c r="AI929" s="75">
        <v>6.3473709999999999</v>
      </c>
      <c r="AJ929" s="76">
        <v>2239</v>
      </c>
      <c r="AK929" s="75">
        <v>2822.4303404050006</v>
      </c>
      <c r="AL929" s="75">
        <v>276.51948162533614</v>
      </c>
      <c r="AM929" s="75">
        <v>517.78399163429935</v>
      </c>
      <c r="AN929" s="76">
        <v>794.30347325963555</v>
      </c>
      <c r="AP929" s="13"/>
      <c r="AQ929" s="13"/>
      <c r="AR929" s="13"/>
    </row>
    <row r="930" spans="1:44" x14ac:dyDescent="0.25">
      <c r="A930" t="s">
        <v>34</v>
      </c>
      <c r="B930" s="112" t="s">
        <v>2498</v>
      </c>
      <c r="C930" s="59" t="s">
        <v>2499</v>
      </c>
      <c r="D930" s="59">
        <v>4611</v>
      </c>
      <c r="E930" s="60">
        <v>4688</v>
      </c>
      <c r="F930" s="60">
        <v>5283</v>
      </c>
      <c r="G930" s="77">
        <v>67</v>
      </c>
      <c r="H930" s="60">
        <f t="shared" si="32"/>
        <v>167</v>
      </c>
      <c r="I930" s="414" t="str">
        <f t="shared" si="33"/>
        <v>-</v>
      </c>
      <c r="J930" s="78">
        <v>100.95</v>
      </c>
      <c r="K930" s="79">
        <v>46.43883110450718</v>
      </c>
      <c r="L930" s="79" t="s">
        <v>2500</v>
      </c>
      <c r="M930" s="80">
        <v>3288</v>
      </c>
      <c r="N930" s="81">
        <v>-12.133888888888889</v>
      </c>
      <c r="O930" s="81">
        <v>-75.268055555555549</v>
      </c>
      <c r="P930" s="82" t="s">
        <v>75</v>
      </c>
      <c r="Q930" s="83"/>
      <c r="R930" s="84"/>
      <c r="S930" s="85">
        <v>33</v>
      </c>
      <c r="T930" s="82" t="s">
        <v>23</v>
      </c>
      <c r="U930" s="77">
        <v>67</v>
      </c>
      <c r="V930" s="76">
        <v>63</v>
      </c>
      <c r="W930" s="76">
        <v>7</v>
      </c>
      <c r="X930" s="86">
        <v>11.111111111111111</v>
      </c>
      <c r="Y930" s="76">
        <v>53</v>
      </c>
      <c r="Z930" s="72">
        <v>30.310262529832936</v>
      </c>
      <c r="AA930" s="72">
        <v>29.72972972972973</v>
      </c>
      <c r="AB930" s="72" t="s">
        <v>16</v>
      </c>
      <c r="AC930" s="73" t="s">
        <v>16</v>
      </c>
      <c r="AD930" s="373">
        <v>0.46581714903172905</v>
      </c>
      <c r="AE930" s="373" t="s">
        <v>16</v>
      </c>
      <c r="AF930" s="76">
        <v>1197.0386079999998</v>
      </c>
      <c r="AG930" s="75">
        <v>25.534099999999999</v>
      </c>
      <c r="AH930" s="76">
        <v>213</v>
      </c>
      <c r="AI930" s="75">
        <v>4.5347749999999998</v>
      </c>
      <c r="AJ930" s="76">
        <v>1516</v>
      </c>
      <c r="AK930" s="75">
        <v>2127.8785379129999</v>
      </c>
      <c r="AL930" s="75">
        <v>180.73173208191128</v>
      </c>
      <c r="AM930" s="75">
        <v>665.14219069965873</v>
      </c>
      <c r="AN930" s="76">
        <v>845.87392278157006</v>
      </c>
      <c r="AP930" s="13"/>
      <c r="AQ930" s="13"/>
      <c r="AR930" s="13"/>
    </row>
    <row r="931" spans="1:44" x14ac:dyDescent="0.25">
      <c r="A931" t="s">
        <v>34</v>
      </c>
      <c r="B931" s="112" t="s">
        <v>2501</v>
      </c>
      <c r="C931" s="59" t="s">
        <v>2493</v>
      </c>
      <c r="D931" s="59">
        <v>21756</v>
      </c>
      <c r="E931" s="60">
        <v>21389</v>
      </c>
      <c r="F931" s="60">
        <v>30171</v>
      </c>
      <c r="G931" s="77">
        <v>336</v>
      </c>
      <c r="H931" s="60">
        <f t="shared" si="32"/>
        <v>567</v>
      </c>
      <c r="I931" s="60">
        <f t="shared" si="33"/>
        <v>191</v>
      </c>
      <c r="J931" s="78">
        <v>21.7</v>
      </c>
      <c r="K931" s="79">
        <v>985.66820276497697</v>
      </c>
      <c r="L931" s="79" t="s">
        <v>2494</v>
      </c>
      <c r="M931" s="80">
        <v>3286</v>
      </c>
      <c r="N931" s="81">
        <v>-12.057777777777778</v>
      </c>
      <c r="O931" s="81">
        <v>-75.289444444444442</v>
      </c>
      <c r="P931" s="82" t="s">
        <v>907</v>
      </c>
      <c r="Q931" s="83"/>
      <c r="R931" s="84"/>
      <c r="S931" s="85">
        <v>11</v>
      </c>
      <c r="T931" s="82" t="s">
        <v>23</v>
      </c>
      <c r="U931" s="77">
        <v>336</v>
      </c>
      <c r="V931" s="76">
        <v>422</v>
      </c>
      <c r="W931" s="76">
        <v>20</v>
      </c>
      <c r="X931" s="86">
        <v>4.7393364928909953</v>
      </c>
      <c r="Y931" s="76">
        <v>436</v>
      </c>
      <c r="Z931" s="75">
        <v>16.151627523691801</v>
      </c>
      <c r="AA931" s="75">
        <v>63.476070528967256</v>
      </c>
      <c r="AB931" s="75" t="s">
        <v>16</v>
      </c>
      <c r="AC931" s="87" t="s">
        <v>39</v>
      </c>
      <c r="AD931" s="360">
        <v>0.54849262290870038</v>
      </c>
      <c r="AE931" s="360" t="s">
        <v>16</v>
      </c>
      <c r="AF931" s="76">
        <v>3108.6340542200001</v>
      </c>
      <c r="AG931" s="75">
        <v>14.533798000000001</v>
      </c>
      <c r="AH931" s="76">
        <v>402</v>
      </c>
      <c r="AI931" s="75">
        <v>1.8775329999999999</v>
      </c>
      <c r="AJ931" s="76">
        <v>7526</v>
      </c>
      <c r="AK931" s="75">
        <v>9032.1957943820162</v>
      </c>
      <c r="AL931" s="75">
        <v>2339.3637827855432</v>
      </c>
      <c r="AM931" s="75">
        <v>175.28902099209876</v>
      </c>
      <c r="AN931" s="76">
        <v>2514.6528037776416</v>
      </c>
      <c r="AP931" s="13"/>
      <c r="AQ931" s="13"/>
      <c r="AR931" s="13"/>
    </row>
    <row r="932" spans="1:44" x14ac:dyDescent="0.25">
      <c r="A932" t="s">
        <v>34</v>
      </c>
      <c r="B932" s="112" t="s">
        <v>2502</v>
      </c>
      <c r="C932" s="59" t="s">
        <v>2503</v>
      </c>
      <c r="D932" s="59">
        <v>3888</v>
      </c>
      <c r="E932" s="60">
        <v>3161</v>
      </c>
      <c r="F932" s="60">
        <v>3333</v>
      </c>
      <c r="G932" s="77">
        <v>47</v>
      </c>
      <c r="H932" s="60">
        <f t="shared" si="32"/>
        <v>137</v>
      </c>
      <c r="I932" s="414" t="str">
        <f t="shared" si="33"/>
        <v>-</v>
      </c>
      <c r="J932" s="78">
        <v>22.01</v>
      </c>
      <c r="K932" s="79">
        <v>143.61653793730122</v>
      </c>
      <c r="L932" s="79" t="s">
        <v>2504</v>
      </c>
      <c r="M932" s="80">
        <v>3378</v>
      </c>
      <c r="N932" s="81">
        <v>-12.020555555555557</v>
      </c>
      <c r="O932" s="81">
        <v>-75.341111111111104</v>
      </c>
      <c r="P932" s="82" t="s">
        <v>52</v>
      </c>
      <c r="Q932" s="83"/>
      <c r="R932" s="84"/>
      <c r="S932" s="85">
        <v>9</v>
      </c>
      <c r="T932" s="82" t="s">
        <v>23</v>
      </c>
      <c r="U932" s="77">
        <v>47</v>
      </c>
      <c r="V932" s="76">
        <v>38</v>
      </c>
      <c r="W932" s="76">
        <v>1</v>
      </c>
      <c r="X932" s="86">
        <v>2.6315789473684208</v>
      </c>
      <c r="Y932" s="76">
        <v>33</v>
      </c>
      <c r="Z932" s="72">
        <v>23.135464231354639</v>
      </c>
      <c r="AA932" s="72">
        <v>60.563380281690137</v>
      </c>
      <c r="AB932" s="72" t="s">
        <v>16</v>
      </c>
      <c r="AC932" s="73" t="s">
        <v>16</v>
      </c>
      <c r="AD932" s="373">
        <v>0.53863324695068271</v>
      </c>
      <c r="AE932" s="373" t="s">
        <v>16</v>
      </c>
      <c r="AF932" s="76">
        <v>779.82249320000017</v>
      </c>
      <c r="AG932" s="75">
        <v>24.670120000000004</v>
      </c>
      <c r="AH932" s="76">
        <v>111</v>
      </c>
      <c r="AI932" s="75">
        <v>3.5217450000000001</v>
      </c>
      <c r="AJ932" s="76">
        <v>1382</v>
      </c>
      <c r="AK932" s="75">
        <v>1281.8059658760012</v>
      </c>
      <c r="AL932" s="75">
        <v>604.24325529895589</v>
      </c>
      <c r="AM932" s="75">
        <v>203.22968997152802</v>
      </c>
      <c r="AN932" s="76">
        <v>807.47294527048382</v>
      </c>
      <c r="AP932" s="13"/>
      <c r="AQ932" s="13"/>
      <c r="AR932" s="13"/>
    </row>
    <row r="933" spans="1:44" x14ac:dyDescent="0.25">
      <c r="A933" t="s">
        <v>34</v>
      </c>
      <c r="B933" s="112" t="s">
        <v>2505</v>
      </c>
      <c r="C933" s="59" t="s">
        <v>2506</v>
      </c>
      <c r="D933" s="59">
        <v>5181</v>
      </c>
      <c r="E933" s="60">
        <v>9247</v>
      </c>
      <c r="F933" s="60">
        <v>6574</v>
      </c>
      <c r="G933" s="77">
        <v>141</v>
      </c>
      <c r="H933" s="60">
        <f t="shared" si="32"/>
        <v>133</v>
      </c>
      <c r="I933" s="414" t="str">
        <f t="shared" si="33"/>
        <v>-</v>
      </c>
      <c r="J933" s="78">
        <v>9.4</v>
      </c>
      <c r="K933" s="79">
        <v>983.72340425531911</v>
      </c>
      <c r="L933" s="79" t="s">
        <v>2507</v>
      </c>
      <c r="M933" s="80">
        <v>3203</v>
      </c>
      <c r="N933" s="81">
        <v>-12.080833333333333</v>
      </c>
      <c r="O933" s="81">
        <v>-75.242222222222225</v>
      </c>
      <c r="P933" s="82" t="s">
        <v>907</v>
      </c>
      <c r="Q933" s="83"/>
      <c r="R933" s="84"/>
      <c r="S933" s="85">
        <v>5</v>
      </c>
      <c r="T933" s="82" t="s">
        <v>23</v>
      </c>
      <c r="U933" s="77">
        <v>141</v>
      </c>
      <c r="V933" s="76">
        <v>99</v>
      </c>
      <c r="W933" s="76">
        <v>5</v>
      </c>
      <c r="X933" s="86">
        <v>5.0505050505050502</v>
      </c>
      <c r="Y933" s="76">
        <v>75</v>
      </c>
      <c r="Z933" s="72">
        <v>14.862681744749596</v>
      </c>
      <c r="AA933" s="72">
        <v>21.052631578947366</v>
      </c>
      <c r="AB933" s="72" t="s">
        <v>16</v>
      </c>
      <c r="AC933" s="73" t="s">
        <v>16</v>
      </c>
      <c r="AD933" s="373">
        <v>0.55444937208427048</v>
      </c>
      <c r="AE933" s="373" t="s">
        <v>16</v>
      </c>
      <c r="AF933" s="76">
        <v>2361.1382269999999</v>
      </c>
      <c r="AG933" s="75">
        <v>25.534099999999999</v>
      </c>
      <c r="AH933" s="76">
        <v>130</v>
      </c>
      <c r="AI933" s="75">
        <v>1.407322</v>
      </c>
      <c r="AJ933" s="76">
        <v>2321</v>
      </c>
      <c r="AK933" s="75">
        <v>4925.9341728190002</v>
      </c>
      <c r="AL933" s="75">
        <v>688.8263231318266</v>
      </c>
      <c r="AM933" s="75">
        <v>357.82310803503844</v>
      </c>
      <c r="AN933" s="76">
        <v>1046.649431166865</v>
      </c>
      <c r="AP933" s="13"/>
      <c r="AQ933" s="13"/>
      <c r="AR933" s="13"/>
    </row>
    <row r="934" spans="1:44" x14ac:dyDescent="0.25">
      <c r="A934" t="s">
        <v>34</v>
      </c>
      <c r="B934" s="112" t="s">
        <v>2508</v>
      </c>
      <c r="C934" s="59" t="s">
        <v>2509</v>
      </c>
      <c r="D934" s="59">
        <v>2438</v>
      </c>
      <c r="E934" s="60">
        <v>2314</v>
      </c>
      <c r="F934" s="60">
        <v>2930</v>
      </c>
      <c r="G934" s="77">
        <v>39</v>
      </c>
      <c r="H934" s="60">
        <f t="shared" si="32"/>
        <v>102</v>
      </c>
      <c r="I934" s="414" t="str">
        <f t="shared" si="33"/>
        <v>-</v>
      </c>
      <c r="J934" s="78">
        <v>24.7</v>
      </c>
      <c r="K934" s="79">
        <v>93.684210526315795</v>
      </c>
      <c r="L934" s="79" t="s">
        <v>2510</v>
      </c>
      <c r="M934" s="80">
        <v>3280</v>
      </c>
      <c r="N934" s="81">
        <v>-12.098333333333334</v>
      </c>
      <c r="O934" s="81">
        <v>-75.292777777777772</v>
      </c>
      <c r="P934" s="82" t="s">
        <v>45</v>
      </c>
      <c r="Q934" s="83"/>
      <c r="R934" s="84"/>
      <c r="S934" s="85">
        <v>12</v>
      </c>
      <c r="T934" s="82" t="s">
        <v>23</v>
      </c>
      <c r="U934" s="77">
        <v>39</v>
      </c>
      <c r="V934" s="76">
        <v>31</v>
      </c>
      <c r="W934" s="76">
        <v>3</v>
      </c>
      <c r="X934" s="86">
        <v>9.67741935483871</v>
      </c>
      <c r="Y934" s="76">
        <v>21</v>
      </c>
      <c r="Z934" s="72">
        <v>19.94459833795014</v>
      </c>
      <c r="AA934" s="72">
        <v>76.785714285714292</v>
      </c>
      <c r="AB934" s="72" t="s">
        <v>16</v>
      </c>
      <c r="AC934" s="73" t="s">
        <v>16</v>
      </c>
      <c r="AD934" s="373">
        <v>0.52232679784156744</v>
      </c>
      <c r="AE934" s="373" t="s">
        <v>16</v>
      </c>
      <c r="AF934" s="76">
        <v>667.89352239999994</v>
      </c>
      <c r="AG934" s="75">
        <v>28.863160000000001</v>
      </c>
      <c r="AH934" s="76">
        <v>186</v>
      </c>
      <c r="AI934" s="75">
        <v>8.0356570000000005</v>
      </c>
      <c r="AJ934" s="76">
        <v>802</v>
      </c>
      <c r="AK934" s="75">
        <v>1070.2410236050009</v>
      </c>
      <c r="AL934" s="75">
        <v>186.50121434745031</v>
      </c>
      <c r="AM934" s="75">
        <v>4117.5575669835789</v>
      </c>
      <c r="AN934" s="76">
        <v>4304.0587813310285</v>
      </c>
      <c r="AP934" s="13"/>
      <c r="AQ934" s="13"/>
      <c r="AR934" s="13"/>
    </row>
    <row r="935" spans="1:44" x14ac:dyDescent="0.25">
      <c r="A935" t="s">
        <v>34</v>
      </c>
      <c r="B935" s="112" t="s">
        <v>2511</v>
      </c>
      <c r="C935" s="59" t="s">
        <v>2512</v>
      </c>
      <c r="D935" s="59">
        <v>3822</v>
      </c>
      <c r="E935" s="60">
        <v>2788</v>
      </c>
      <c r="F935" s="60">
        <v>3752</v>
      </c>
      <c r="G935" s="77">
        <v>42</v>
      </c>
      <c r="H935" s="60">
        <f t="shared" si="32"/>
        <v>113</v>
      </c>
      <c r="I935" s="414" t="str">
        <f t="shared" si="33"/>
        <v>-</v>
      </c>
      <c r="J935" s="78">
        <v>137.02000000000001</v>
      </c>
      <c r="K935" s="79">
        <v>20.347394540942926</v>
      </c>
      <c r="L935" s="79" t="s">
        <v>2513</v>
      </c>
      <c r="M935" s="80">
        <v>3692</v>
      </c>
      <c r="N935" s="81">
        <v>-12.12638888888889</v>
      </c>
      <c r="O935" s="81">
        <v>-75.435555555555553</v>
      </c>
      <c r="P935" s="82" t="s">
        <v>45</v>
      </c>
      <c r="Q935" s="83"/>
      <c r="R935" s="84"/>
      <c r="S935" s="85">
        <v>11</v>
      </c>
      <c r="T935" s="82" t="s">
        <v>23</v>
      </c>
      <c r="U935" s="77">
        <v>42</v>
      </c>
      <c r="V935" s="76">
        <v>49</v>
      </c>
      <c r="W935" s="76">
        <v>4</v>
      </c>
      <c r="X935" s="86">
        <v>8.1632653061224492</v>
      </c>
      <c r="Y935" s="76">
        <v>23</v>
      </c>
      <c r="Z935" s="72">
        <v>26.610644257703083</v>
      </c>
      <c r="AA935" s="72">
        <v>49.206349206349202</v>
      </c>
      <c r="AB935" s="72" t="s">
        <v>16</v>
      </c>
      <c r="AC935" s="73" t="s">
        <v>16</v>
      </c>
      <c r="AD935" s="373">
        <v>0.28716578617796001</v>
      </c>
      <c r="AE935" s="373" t="s">
        <v>16</v>
      </c>
      <c r="AF935" s="76">
        <v>687.80294560000016</v>
      </c>
      <c r="AG935" s="75">
        <v>24.670120000000004</v>
      </c>
      <c r="AH935" s="76">
        <v>439</v>
      </c>
      <c r="AI935" s="75">
        <v>15.730119999999999</v>
      </c>
      <c r="AJ935" s="76">
        <v>1297</v>
      </c>
      <c r="AK935" s="75">
        <v>1195.5049792059995</v>
      </c>
      <c r="AL935" s="75">
        <v>276.21199067431854</v>
      </c>
      <c r="AM935" s="75">
        <v>173.27203012912483</v>
      </c>
      <c r="AN935" s="76">
        <v>449.4840208034434</v>
      </c>
      <c r="AP935" s="13"/>
      <c r="AQ935" s="13"/>
      <c r="AR935" s="13"/>
    </row>
    <row r="936" spans="1:44" x14ac:dyDescent="0.25">
      <c r="A936" t="s">
        <v>34</v>
      </c>
      <c r="B936" s="112" t="s">
        <v>2514</v>
      </c>
      <c r="C936" s="59" t="s">
        <v>2515</v>
      </c>
      <c r="D936" s="59">
        <v>2068</v>
      </c>
      <c r="E936" s="60">
        <v>2813</v>
      </c>
      <c r="F936" s="60">
        <v>2997</v>
      </c>
      <c r="G936" s="77">
        <v>44</v>
      </c>
      <c r="H936" s="60">
        <f t="shared" si="32"/>
        <v>88</v>
      </c>
      <c r="I936" s="414" t="str">
        <f t="shared" si="33"/>
        <v>-</v>
      </c>
      <c r="J936" s="78">
        <v>14.66</v>
      </c>
      <c r="K936" s="79">
        <v>191.88267394270122</v>
      </c>
      <c r="L936" s="79" t="s">
        <v>2516</v>
      </c>
      <c r="M936" s="80">
        <v>3193</v>
      </c>
      <c r="N936" s="81">
        <v>-12.109722222222222</v>
      </c>
      <c r="O936" s="81">
        <v>-75.245833333333337</v>
      </c>
      <c r="P936" s="82" t="s">
        <v>907</v>
      </c>
      <c r="Q936" s="83"/>
      <c r="R936" s="84"/>
      <c r="S936" s="85">
        <v>1</v>
      </c>
      <c r="T936" s="82" t="s">
        <v>23</v>
      </c>
      <c r="U936" s="77">
        <v>44</v>
      </c>
      <c r="V936" s="76">
        <v>37</v>
      </c>
      <c r="W936" s="76">
        <v>3</v>
      </c>
      <c r="X936" s="86">
        <v>8.1081081081081088</v>
      </c>
      <c r="Y936" s="76">
        <v>40</v>
      </c>
      <c r="Z936" s="72">
        <v>18.181818181818183</v>
      </c>
      <c r="AA936" s="72">
        <v>12.903225806451612</v>
      </c>
      <c r="AB936" s="72" t="s">
        <v>16</v>
      </c>
      <c r="AC936" s="73" t="s">
        <v>16</v>
      </c>
      <c r="AD936" s="373">
        <v>0.50335171523676892</v>
      </c>
      <c r="AE936" s="373" t="s">
        <v>16</v>
      </c>
      <c r="AF936" s="76">
        <v>527.72358210000004</v>
      </c>
      <c r="AG936" s="75">
        <v>18.760170000000002</v>
      </c>
      <c r="AH936" s="76">
        <v>57</v>
      </c>
      <c r="AI936" s="75">
        <v>2.0193140000000001</v>
      </c>
      <c r="AJ936" s="76">
        <v>846</v>
      </c>
      <c r="AK936" s="75">
        <v>1387.9187729189994</v>
      </c>
      <c r="AL936" s="75">
        <v>193.28747600426593</v>
      </c>
      <c r="AM936" s="75">
        <v>104.61937788837538</v>
      </c>
      <c r="AN936" s="76">
        <v>297.90685389264132</v>
      </c>
      <c r="AP936" s="13"/>
      <c r="AQ936" s="13"/>
      <c r="AR936" s="13"/>
    </row>
    <row r="937" spans="1:44" x14ac:dyDescent="0.25">
      <c r="A937" t="s">
        <v>34</v>
      </c>
      <c r="B937" s="112" t="s">
        <v>2517</v>
      </c>
      <c r="C937" s="59" t="s">
        <v>2518</v>
      </c>
      <c r="D937" s="59">
        <v>3427</v>
      </c>
      <c r="E937" s="60">
        <v>2769</v>
      </c>
      <c r="F937" s="60">
        <v>3434</v>
      </c>
      <c r="G937" s="77">
        <v>46</v>
      </c>
      <c r="H937" s="60">
        <f t="shared" si="32"/>
        <v>60</v>
      </c>
      <c r="I937" s="60">
        <f t="shared" si="33"/>
        <v>11</v>
      </c>
      <c r="J937" s="78">
        <v>743.4</v>
      </c>
      <c r="K937" s="79">
        <v>3.7247780468119451</v>
      </c>
      <c r="L937" s="79" t="s">
        <v>2519</v>
      </c>
      <c r="M937" s="80">
        <v>3854</v>
      </c>
      <c r="N937" s="81">
        <v>-12.201111111111111</v>
      </c>
      <c r="O937" s="81">
        <v>-75.38666666666667</v>
      </c>
      <c r="P937" s="82" t="s">
        <v>45</v>
      </c>
      <c r="Q937" s="83"/>
      <c r="R937" s="84"/>
      <c r="S937" s="85">
        <v>24</v>
      </c>
      <c r="T937" s="82" t="s">
        <v>23</v>
      </c>
      <c r="U937" s="77">
        <v>46</v>
      </c>
      <c r="V937" s="76">
        <v>43</v>
      </c>
      <c r="W937" s="76">
        <v>5</v>
      </c>
      <c r="X937" s="86">
        <v>11.627906976744185</v>
      </c>
      <c r="Y937" s="76">
        <v>29</v>
      </c>
      <c r="Z937" s="72">
        <v>45.303867403314918</v>
      </c>
      <c r="AA937" s="72">
        <v>86.486486486486484</v>
      </c>
      <c r="AB937" s="72" t="s">
        <v>16</v>
      </c>
      <c r="AC937" s="73" t="s">
        <v>39</v>
      </c>
      <c r="AD937" s="373">
        <v>0.36234622453818099</v>
      </c>
      <c r="AE937" s="373" t="s">
        <v>16</v>
      </c>
      <c r="AF937" s="76">
        <v>799.2209004</v>
      </c>
      <c r="AG937" s="75">
        <v>28.863160000000001</v>
      </c>
      <c r="AH937" s="76">
        <v>260</v>
      </c>
      <c r="AI937" s="75">
        <v>9.3912499999999994</v>
      </c>
      <c r="AJ937" s="76">
        <v>1108</v>
      </c>
      <c r="AK937" s="75">
        <v>1133.9265285809988</v>
      </c>
      <c r="AL937" s="75">
        <v>303.48176959191039</v>
      </c>
      <c r="AM937" s="75">
        <v>1658.4359516070781</v>
      </c>
      <c r="AN937" s="76">
        <v>1961.9177211989888</v>
      </c>
      <c r="AP937" s="13"/>
      <c r="AQ937" s="13"/>
      <c r="AR937" s="13"/>
    </row>
    <row r="938" spans="1:44" x14ac:dyDescent="0.25">
      <c r="A938" t="s">
        <v>30</v>
      </c>
      <c r="B938" s="127" t="s">
        <v>2520</v>
      </c>
      <c r="C938" s="441" t="s">
        <v>2521</v>
      </c>
      <c r="D938" s="441">
        <v>62844</v>
      </c>
      <c r="E938" s="442">
        <v>58833</v>
      </c>
      <c r="F938" s="442">
        <v>67146</v>
      </c>
      <c r="G938" s="443">
        <v>916</v>
      </c>
      <c r="H938" s="442">
        <f t="shared" si="32"/>
        <v>1695</v>
      </c>
      <c r="I938" s="442">
        <f t="shared" si="33"/>
        <v>10</v>
      </c>
      <c r="J938" s="444">
        <v>3075.34</v>
      </c>
      <c r="K938" s="445">
        <v>19.130567677069852</v>
      </c>
      <c r="L938" s="445" t="s">
        <v>2522</v>
      </c>
      <c r="M938" s="446">
        <v>3303</v>
      </c>
      <c r="N938" s="447">
        <v>-11.918888888888889</v>
      </c>
      <c r="O938" s="447">
        <v>-75.3125</v>
      </c>
      <c r="P938" s="448" t="s">
        <v>16</v>
      </c>
      <c r="Q938" s="449"/>
      <c r="R938" s="450">
        <v>15</v>
      </c>
      <c r="S938" s="451">
        <v>241</v>
      </c>
      <c r="T938" s="448" t="s">
        <v>23</v>
      </c>
      <c r="U938" s="443">
        <v>916</v>
      </c>
      <c r="V938" s="452">
        <v>958</v>
      </c>
      <c r="W938" s="452">
        <v>56</v>
      </c>
      <c r="X938" s="453">
        <v>5.8455114822546967</v>
      </c>
      <c r="Y938" s="452">
        <v>542</v>
      </c>
      <c r="Z938" s="454">
        <v>23.978617793050784</v>
      </c>
      <c r="AA938" s="454">
        <v>51.339563862928351</v>
      </c>
      <c r="AB938" s="454" t="s">
        <v>16</v>
      </c>
      <c r="AC938" s="455">
        <v>6</v>
      </c>
      <c r="AD938" s="456">
        <v>0.45385311051305816</v>
      </c>
      <c r="AE938" s="456">
        <v>0.71853410195744261</v>
      </c>
      <c r="AF938" s="452">
        <v>15946.732893060002</v>
      </c>
      <c r="AG938" s="454">
        <v>27.105082000000003</v>
      </c>
      <c r="AH938" s="452">
        <v>4886</v>
      </c>
      <c r="AI938" s="454">
        <v>8.3052316866018021</v>
      </c>
      <c r="AJ938" s="452">
        <v>18961</v>
      </c>
      <c r="AK938" s="454">
        <v>22435.999979910001</v>
      </c>
      <c r="AL938" s="454">
        <v>1199.6047449560622</v>
      </c>
      <c r="AM938" s="454">
        <v>1608.809695918957</v>
      </c>
      <c r="AN938" s="452">
        <v>2808.4144408750194</v>
      </c>
      <c r="AP938" s="13"/>
      <c r="AQ938" s="13"/>
      <c r="AR938" s="13"/>
    </row>
    <row r="939" spans="1:44" x14ac:dyDescent="0.25">
      <c r="A939" t="s">
        <v>34</v>
      </c>
      <c r="B939" s="112" t="s">
        <v>2523</v>
      </c>
      <c r="C939" s="59" t="s">
        <v>1848</v>
      </c>
      <c r="D939" s="59">
        <v>2048</v>
      </c>
      <c r="E939" s="60">
        <v>1694</v>
      </c>
      <c r="F939" s="60">
        <v>1895</v>
      </c>
      <c r="G939" s="77">
        <v>21</v>
      </c>
      <c r="H939" s="60">
        <f t="shared" si="32"/>
        <v>69</v>
      </c>
      <c r="I939" s="60">
        <f t="shared" si="33"/>
        <v>1</v>
      </c>
      <c r="J939" s="78">
        <v>37.799999999999997</v>
      </c>
      <c r="K939" s="79">
        <v>44.814814814814817</v>
      </c>
      <c r="L939" s="79" t="s">
        <v>1812</v>
      </c>
      <c r="M939" s="80">
        <v>3474</v>
      </c>
      <c r="N939" s="81">
        <v>-11.958055555555555</v>
      </c>
      <c r="O939" s="81">
        <v>-75.368333333333325</v>
      </c>
      <c r="P939" s="82" t="s">
        <v>45</v>
      </c>
      <c r="Q939" s="83"/>
      <c r="R939" s="84"/>
      <c r="S939" s="85">
        <v>5</v>
      </c>
      <c r="T939" s="82" t="s">
        <v>23</v>
      </c>
      <c r="U939" s="77">
        <v>21</v>
      </c>
      <c r="V939" s="76">
        <v>15</v>
      </c>
      <c r="W939" s="76">
        <v>0</v>
      </c>
      <c r="X939" s="87">
        <v>0</v>
      </c>
      <c r="Y939" s="76">
        <v>11</v>
      </c>
      <c r="Z939" s="72">
        <v>14.569536423841059</v>
      </c>
      <c r="AA939" s="72">
        <v>52.941176470588239</v>
      </c>
      <c r="AB939" s="72" t="s">
        <v>16</v>
      </c>
      <c r="AC939" s="73" t="s">
        <v>16</v>
      </c>
      <c r="AD939" s="373">
        <v>0.37731130357501136</v>
      </c>
      <c r="AE939" s="373" t="s">
        <v>16</v>
      </c>
      <c r="AF939" s="76">
        <v>339.51215760000002</v>
      </c>
      <c r="AG939" s="75">
        <v>20.04204</v>
      </c>
      <c r="AH939" s="76">
        <v>195</v>
      </c>
      <c r="AI939" s="75">
        <v>11.483969999999999</v>
      </c>
      <c r="AJ939" s="76">
        <v>562</v>
      </c>
      <c r="AK939" s="75">
        <v>784.28630018000001</v>
      </c>
      <c r="AL939" s="75">
        <v>250.87301062573786</v>
      </c>
      <c r="AM939" s="75">
        <v>703.30027154663526</v>
      </c>
      <c r="AN939" s="76">
        <v>954.17328217237309</v>
      </c>
      <c r="AP939" s="13"/>
      <c r="AQ939" s="13"/>
      <c r="AR939" s="13"/>
    </row>
    <row r="940" spans="1:44" x14ac:dyDescent="0.25">
      <c r="A940" t="s">
        <v>34</v>
      </c>
      <c r="B940" s="112" t="s">
        <v>2524</v>
      </c>
      <c r="C940" s="59" t="s">
        <v>2525</v>
      </c>
      <c r="D940" s="59">
        <v>5774</v>
      </c>
      <c r="E940" s="60">
        <v>3715</v>
      </c>
      <c r="F940" s="60">
        <v>5944</v>
      </c>
      <c r="G940" s="77">
        <v>63</v>
      </c>
      <c r="H940" s="60">
        <f t="shared" si="32"/>
        <v>139</v>
      </c>
      <c r="I940" s="414" t="str">
        <f t="shared" si="33"/>
        <v>-</v>
      </c>
      <c r="J940" s="78">
        <v>694.9</v>
      </c>
      <c r="K940" s="79">
        <v>5.3460929630162619</v>
      </c>
      <c r="L940" s="79" t="s">
        <v>2526</v>
      </c>
      <c r="M940" s="80">
        <v>2508</v>
      </c>
      <c r="N940" s="81">
        <v>-11.728333333333333</v>
      </c>
      <c r="O940" s="81">
        <v>-74.801666666666662</v>
      </c>
      <c r="P940" s="82" t="s">
        <v>38</v>
      </c>
      <c r="Q940" s="83"/>
      <c r="R940" s="84"/>
      <c r="S940" s="85">
        <v>44</v>
      </c>
      <c r="T940" s="82" t="s">
        <v>23</v>
      </c>
      <c r="U940" s="77">
        <v>63</v>
      </c>
      <c r="V940" s="76">
        <v>68</v>
      </c>
      <c r="W940" s="76">
        <v>5</v>
      </c>
      <c r="X940" s="86">
        <v>7.3529411764705888</v>
      </c>
      <c r="Y940" s="76">
        <v>17</v>
      </c>
      <c r="Z940" s="72">
        <v>46.95259593679458</v>
      </c>
      <c r="AA940" s="72">
        <v>36.885245901639344</v>
      </c>
      <c r="AB940" s="72" t="s">
        <v>16</v>
      </c>
      <c r="AC940" s="73" t="s">
        <v>39</v>
      </c>
      <c r="AD940" s="373">
        <v>0.26347546802427507</v>
      </c>
      <c r="AE940" s="373" t="s">
        <v>16</v>
      </c>
      <c r="AF940" s="76">
        <v>1741.4217786999998</v>
      </c>
      <c r="AG940" s="75">
        <v>46.875417999999996</v>
      </c>
      <c r="AH940" s="76">
        <v>933</v>
      </c>
      <c r="AI940" s="75">
        <v>25.126139999999999</v>
      </c>
      <c r="AJ940" s="76">
        <v>1299</v>
      </c>
      <c r="AK940" s="75">
        <v>1064.1080426410001</v>
      </c>
      <c r="AL940" s="75">
        <v>313.90946702557198</v>
      </c>
      <c r="AM940" s="75">
        <v>1974.3823956931358</v>
      </c>
      <c r="AN940" s="76">
        <v>2288.2918627187078</v>
      </c>
      <c r="AP940" s="13"/>
      <c r="AQ940" s="13"/>
      <c r="AR940" s="13"/>
    </row>
    <row r="941" spans="1:44" x14ac:dyDescent="0.25">
      <c r="A941" t="s">
        <v>34</v>
      </c>
      <c r="B941" s="112" t="s">
        <v>2527</v>
      </c>
      <c r="C941" s="59" t="s">
        <v>2528</v>
      </c>
      <c r="D941" s="59">
        <v>3117</v>
      </c>
      <c r="E941" s="60">
        <v>2726</v>
      </c>
      <c r="F941" s="60">
        <v>3071</v>
      </c>
      <c r="G941" s="77">
        <v>41</v>
      </c>
      <c r="H941" s="60">
        <f t="shared" si="32"/>
        <v>66</v>
      </c>
      <c r="I941" s="414" t="str">
        <f t="shared" si="33"/>
        <v>-</v>
      </c>
      <c r="J941" s="78">
        <v>113.21</v>
      </c>
      <c r="K941" s="79">
        <v>24.079144951859377</v>
      </c>
      <c r="L941" s="79" t="s">
        <v>2529</v>
      </c>
      <c r="M941" s="80">
        <v>3521</v>
      </c>
      <c r="N941" s="81">
        <v>-12.027222222222223</v>
      </c>
      <c r="O941" s="81">
        <v>-75.375277777777768</v>
      </c>
      <c r="P941" s="82" t="s">
        <v>38</v>
      </c>
      <c r="Q941" s="83"/>
      <c r="R941" s="84"/>
      <c r="S941" s="85">
        <v>21</v>
      </c>
      <c r="T941" s="82" t="s">
        <v>23</v>
      </c>
      <c r="U941" s="77">
        <v>41</v>
      </c>
      <c r="V941" s="76">
        <v>44</v>
      </c>
      <c r="W941" s="76">
        <v>3</v>
      </c>
      <c r="X941" s="86">
        <v>6.8181818181818175</v>
      </c>
      <c r="Y941" s="76">
        <v>25</v>
      </c>
      <c r="Z941" s="72">
        <v>30.188679245283019</v>
      </c>
      <c r="AA941" s="72">
        <v>60.683760683760681</v>
      </c>
      <c r="AB941" s="72" t="s">
        <v>16</v>
      </c>
      <c r="AC941" s="73" t="s">
        <v>39</v>
      </c>
      <c r="AD941" s="373">
        <v>0.33144281752109722</v>
      </c>
      <c r="AE941" s="373" t="s">
        <v>16</v>
      </c>
      <c r="AF941" s="76">
        <v>842.23177500000008</v>
      </c>
      <c r="AG941" s="75">
        <v>30.896250000000002</v>
      </c>
      <c r="AH941" s="76">
        <v>325</v>
      </c>
      <c r="AI941" s="75">
        <v>11.90761</v>
      </c>
      <c r="AJ941" s="76">
        <v>727</v>
      </c>
      <c r="AK941" s="75">
        <v>1035.5005389430012</v>
      </c>
      <c r="AL941" s="75">
        <v>353.68412692589874</v>
      </c>
      <c r="AM941" s="75">
        <v>2939.1393323550992</v>
      </c>
      <c r="AN941" s="76">
        <v>3292.8234592809977</v>
      </c>
      <c r="AP941" s="13"/>
      <c r="AQ941" s="13"/>
      <c r="AR941" s="13"/>
    </row>
    <row r="942" spans="1:44" x14ac:dyDescent="0.25">
      <c r="A942" t="s">
        <v>34</v>
      </c>
      <c r="B942" s="112" t="s">
        <v>2530</v>
      </c>
      <c r="C942" s="59" t="s">
        <v>2018</v>
      </c>
      <c r="D942" s="59">
        <v>2341</v>
      </c>
      <c r="E942" s="60">
        <v>2011</v>
      </c>
      <c r="F942" s="60">
        <v>2262</v>
      </c>
      <c r="G942" s="77">
        <v>38</v>
      </c>
      <c r="H942" s="60">
        <f t="shared" si="32"/>
        <v>69</v>
      </c>
      <c r="I942" s="414" t="str">
        <f t="shared" si="33"/>
        <v>-</v>
      </c>
      <c r="J942" s="78">
        <v>165.05</v>
      </c>
      <c r="K942" s="79">
        <v>12.184186610118145</v>
      </c>
      <c r="L942" s="79" t="s">
        <v>2531</v>
      </c>
      <c r="M942" s="80">
        <v>3231</v>
      </c>
      <c r="N942" s="81">
        <v>-11.66</v>
      </c>
      <c r="O942" s="81">
        <v>-75.10222222222221</v>
      </c>
      <c r="P942" s="82" t="s">
        <v>38</v>
      </c>
      <c r="Q942" s="83"/>
      <c r="R942" s="84"/>
      <c r="S942" s="85">
        <v>26</v>
      </c>
      <c r="T942" s="82" t="s">
        <v>23</v>
      </c>
      <c r="U942" s="77">
        <v>38</v>
      </c>
      <c r="V942" s="76">
        <v>37</v>
      </c>
      <c r="W942" s="76">
        <v>2</v>
      </c>
      <c r="X942" s="86">
        <v>5.4054054054054053</v>
      </c>
      <c r="Y942" s="76">
        <v>16</v>
      </c>
      <c r="Z942" s="72">
        <v>35.021097046413502</v>
      </c>
      <c r="AA942" s="72">
        <v>95.384615384615387</v>
      </c>
      <c r="AB942" s="72" t="s">
        <v>16</v>
      </c>
      <c r="AC942" s="73" t="s">
        <v>39</v>
      </c>
      <c r="AD942" s="373">
        <v>0.39432246127090331</v>
      </c>
      <c r="AE942" s="373" t="s">
        <v>16</v>
      </c>
      <c r="AF942" s="76">
        <v>954.23327534999987</v>
      </c>
      <c r="AG942" s="75">
        <v>47.450684999999993</v>
      </c>
      <c r="AH942" s="76">
        <v>382</v>
      </c>
      <c r="AI942" s="75">
        <v>18.98273</v>
      </c>
      <c r="AJ942" s="76">
        <v>655</v>
      </c>
      <c r="AK942" s="75">
        <v>744.10564977000001</v>
      </c>
      <c r="AL942" s="75">
        <v>194.51821979114868</v>
      </c>
      <c r="AM942" s="75">
        <v>118.74475385380408</v>
      </c>
      <c r="AN942" s="76">
        <v>313.26297364495275</v>
      </c>
      <c r="AP942" s="13"/>
      <c r="AQ942" s="13"/>
      <c r="AR942" s="13"/>
    </row>
    <row r="943" spans="1:44" x14ac:dyDescent="0.25">
      <c r="A943" t="s">
        <v>34</v>
      </c>
      <c r="B943" s="112" t="s">
        <v>2532</v>
      </c>
      <c r="C943" s="59" t="s">
        <v>2533</v>
      </c>
      <c r="D943" s="59">
        <v>8125</v>
      </c>
      <c r="E943" s="60">
        <v>5778</v>
      </c>
      <c r="F943" s="60">
        <v>7639</v>
      </c>
      <c r="G943" s="77">
        <v>89</v>
      </c>
      <c r="H943" s="60">
        <f t="shared" si="32"/>
        <v>174</v>
      </c>
      <c r="I943" s="414" t="str">
        <f t="shared" si="33"/>
        <v>-</v>
      </c>
      <c r="J943" s="78">
        <v>825.29</v>
      </c>
      <c r="K943" s="79">
        <v>7.0011753444243841</v>
      </c>
      <c r="L943" s="79" t="s">
        <v>2534</v>
      </c>
      <c r="M943" s="80">
        <v>3303</v>
      </c>
      <c r="N943" s="81">
        <v>-11.717777777777778</v>
      </c>
      <c r="O943" s="81">
        <v>-75.081666666666663</v>
      </c>
      <c r="P943" s="82" t="s">
        <v>68</v>
      </c>
      <c r="Q943" s="83"/>
      <c r="R943" s="84"/>
      <c r="S943" s="85">
        <v>47</v>
      </c>
      <c r="T943" s="82" t="s">
        <v>23</v>
      </c>
      <c r="U943" s="77">
        <v>89</v>
      </c>
      <c r="V943" s="76">
        <v>82</v>
      </c>
      <c r="W943" s="76">
        <v>5</v>
      </c>
      <c r="X943" s="86">
        <v>6.0975609756097562</v>
      </c>
      <c r="Y943" s="76">
        <v>43</v>
      </c>
      <c r="Z943" s="72">
        <v>34.932821497120919</v>
      </c>
      <c r="AA943" s="72">
        <v>68.493150684931507</v>
      </c>
      <c r="AB943" s="72" t="s">
        <v>16</v>
      </c>
      <c r="AC943" s="73" t="s">
        <v>39</v>
      </c>
      <c r="AD943" s="373">
        <v>0.37419104842790096</v>
      </c>
      <c r="AE943" s="373" t="s">
        <v>16</v>
      </c>
      <c r="AF943" s="76">
        <v>1785.1853250000001</v>
      </c>
      <c r="AG943" s="75">
        <v>30.896250000000002</v>
      </c>
      <c r="AH943" s="76">
        <v>1059</v>
      </c>
      <c r="AI943" s="75">
        <v>18.332979999999999</v>
      </c>
      <c r="AJ943" s="76">
        <v>2227</v>
      </c>
      <c r="AK943" s="75">
        <v>1656.1048734199996</v>
      </c>
      <c r="AL943" s="75">
        <v>254.81074247144343</v>
      </c>
      <c r="AM943" s="75">
        <v>232.33700415368639</v>
      </c>
      <c r="AN943" s="76">
        <v>487.14774662512986</v>
      </c>
      <c r="AP943" s="13"/>
      <c r="AQ943" s="13"/>
      <c r="AR943" s="13"/>
    </row>
    <row r="944" spans="1:44" x14ac:dyDescent="0.25">
      <c r="A944" t="s">
        <v>34</v>
      </c>
      <c r="B944" s="112" t="s">
        <v>2535</v>
      </c>
      <c r="C944" s="59" t="s">
        <v>2521</v>
      </c>
      <c r="D944" s="59">
        <v>14716</v>
      </c>
      <c r="E944" s="60">
        <v>16169</v>
      </c>
      <c r="F944" s="60">
        <v>17760</v>
      </c>
      <c r="G944" s="77">
        <v>228</v>
      </c>
      <c r="H944" s="60">
        <f t="shared" si="32"/>
        <v>370</v>
      </c>
      <c r="I944" s="414" t="str">
        <f t="shared" si="33"/>
        <v>-</v>
      </c>
      <c r="J944" s="78">
        <v>18.29</v>
      </c>
      <c r="K944" s="79">
        <v>884.03499179879725</v>
      </c>
      <c r="L944" s="79" t="s">
        <v>2522</v>
      </c>
      <c r="M944" s="80">
        <v>3303</v>
      </c>
      <c r="N944" s="81">
        <v>-11.918888888888889</v>
      </c>
      <c r="O944" s="81">
        <v>-75.3125</v>
      </c>
      <c r="P944" s="82" t="s">
        <v>694</v>
      </c>
      <c r="Q944" s="83"/>
      <c r="R944" s="84"/>
      <c r="S944" s="85">
        <v>9</v>
      </c>
      <c r="T944" s="82" t="s">
        <v>23</v>
      </c>
      <c r="U944" s="77">
        <v>228</v>
      </c>
      <c r="V944" s="76">
        <v>280</v>
      </c>
      <c r="W944" s="76">
        <v>15</v>
      </c>
      <c r="X944" s="86">
        <v>5.3571428571428568</v>
      </c>
      <c r="Y944" s="76">
        <v>187</v>
      </c>
      <c r="Z944" s="75">
        <v>17.830731306491373</v>
      </c>
      <c r="AA944" s="75">
        <v>50.931677018633536</v>
      </c>
      <c r="AB944" s="75" t="s">
        <v>16</v>
      </c>
      <c r="AC944" s="87" t="s">
        <v>16</v>
      </c>
      <c r="AD944" s="360">
        <v>0.55900371345400157</v>
      </c>
      <c r="AE944" s="360" t="s">
        <v>16</v>
      </c>
      <c r="AF944" s="76">
        <v>3018.6116296999999</v>
      </c>
      <c r="AG944" s="75">
        <v>18.669129999999999</v>
      </c>
      <c r="AH944" s="76">
        <v>235</v>
      </c>
      <c r="AI944" s="75">
        <v>1.452429</v>
      </c>
      <c r="AJ944" s="76">
        <v>5110</v>
      </c>
      <c r="AK944" s="75">
        <v>6746.9930009640011</v>
      </c>
      <c r="AL944" s="75">
        <v>3360.2470196054178</v>
      </c>
      <c r="AM944" s="75">
        <v>1428.7184457913288</v>
      </c>
      <c r="AN944" s="76">
        <v>4788.9654653967473</v>
      </c>
      <c r="AP944" s="13"/>
      <c r="AQ944" s="13"/>
      <c r="AR944" s="13"/>
    </row>
    <row r="945" spans="1:44" x14ac:dyDescent="0.25">
      <c r="A945" t="s">
        <v>34</v>
      </c>
      <c r="B945" s="112" t="s">
        <v>2536</v>
      </c>
      <c r="C945" s="59" t="s">
        <v>2537</v>
      </c>
      <c r="D945" s="59">
        <v>1491</v>
      </c>
      <c r="E945" s="60">
        <v>1028</v>
      </c>
      <c r="F945" s="60">
        <v>1443</v>
      </c>
      <c r="G945" s="77">
        <v>24</v>
      </c>
      <c r="H945" s="60">
        <f t="shared" si="32"/>
        <v>42</v>
      </c>
      <c r="I945" s="414" t="str">
        <f t="shared" si="33"/>
        <v>-</v>
      </c>
      <c r="J945" s="78">
        <v>25.83</v>
      </c>
      <c r="K945" s="79">
        <v>39.798683701122727</v>
      </c>
      <c r="L945" s="79" t="s">
        <v>2538</v>
      </c>
      <c r="M945" s="80">
        <v>3764</v>
      </c>
      <c r="N945" s="81">
        <v>-11.835555555555556</v>
      </c>
      <c r="O945" s="81">
        <v>-75.290833333333325</v>
      </c>
      <c r="P945" s="82" t="s">
        <v>45</v>
      </c>
      <c r="Q945" s="83"/>
      <c r="R945" s="84"/>
      <c r="S945" s="85">
        <v>17</v>
      </c>
      <c r="T945" s="82" t="s">
        <v>23</v>
      </c>
      <c r="U945" s="77">
        <v>24</v>
      </c>
      <c r="V945" s="76">
        <v>21</v>
      </c>
      <c r="W945" s="76">
        <v>0</v>
      </c>
      <c r="X945" s="87">
        <v>0</v>
      </c>
      <c r="Y945" s="76">
        <v>8</v>
      </c>
      <c r="Z945" s="72">
        <v>33.333333333333329</v>
      </c>
      <c r="AA945" s="72">
        <v>30.76923076923077</v>
      </c>
      <c r="AB945" s="72" t="s">
        <v>16</v>
      </c>
      <c r="AC945" s="73" t="s">
        <v>39</v>
      </c>
      <c r="AD945" s="373">
        <v>0.30584035861222991</v>
      </c>
      <c r="AE945" s="373" t="s">
        <v>16</v>
      </c>
      <c r="AF945" s="76">
        <v>317.61345000000006</v>
      </c>
      <c r="AG945" s="75">
        <v>30.896250000000002</v>
      </c>
      <c r="AH945" s="76">
        <v>138</v>
      </c>
      <c r="AI945" s="75">
        <v>13.37785</v>
      </c>
      <c r="AJ945" s="76">
        <v>189</v>
      </c>
      <c r="AK945" s="75">
        <v>311.515608783</v>
      </c>
      <c r="AL945" s="75">
        <v>430.417626459144</v>
      </c>
      <c r="AM945" s="75">
        <v>151.69201361867707</v>
      </c>
      <c r="AN945" s="76">
        <v>582.10964007782093</v>
      </c>
      <c r="AP945" s="13"/>
      <c r="AQ945" s="13"/>
      <c r="AR945" s="13"/>
    </row>
    <row r="946" spans="1:44" x14ac:dyDescent="0.25">
      <c r="A946" t="s">
        <v>34</v>
      </c>
      <c r="B946" s="112" t="s">
        <v>2539</v>
      </c>
      <c r="C946" s="59" t="s">
        <v>2540</v>
      </c>
      <c r="D946" s="59">
        <v>1611</v>
      </c>
      <c r="E946" s="60">
        <v>1528</v>
      </c>
      <c r="F946" s="60">
        <v>1744</v>
      </c>
      <c r="G946" s="77">
        <v>26</v>
      </c>
      <c r="H946" s="60">
        <f t="shared" si="32"/>
        <v>59</v>
      </c>
      <c r="I946" s="414" t="str">
        <f t="shared" si="33"/>
        <v>-</v>
      </c>
      <c r="J946" s="78">
        <v>20.58</v>
      </c>
      <c r="K946" s="79">
        <v>74.246841593780374</v>
      </c>
      <c r="L946" s="79" t="s">
        <v>2541</v>
      </c>
      <c r="M946" s="80">
        <v>3381</v>
      </c>
      <c r="N946" s="81">
        <v>-12.016111111111112</v>
      </c>
      <c r="O946" s="81">
        <v>-75.345833333333331</v>
      </c>
      <c r="P946" s="82" t="s">
        <v>75</v>
      </c>
      <c r="Q946" s="83"/>
      <c r="R946" s="84"/>
      <c r="S946" s="85">
        <v>5</v>
      </c>
      <c r="T946" s="82" t="s">
        <v>23</v>
      </c>
      <c r="U946" s="77">
        <v>26</v>
      </c>
      <c r="V946" s="76">
        <v>24</v>
      </c>
      <c r="W946" s="76">
        <v>0</v>
      </c>
      <c r="X946" s="87">
        <v>0</v>
      </c>
      <c r="Y946" s="76">
        <v>14</v>
      </c>
      <c r="Z946" s="88" t="s">
        <v>16</v>
      </c>
      <c r="AA946" s="88" t="s">
        <v>16</v>
      </c>
      <c r="AB946" s="88" t="s">
        <v>16</v>
      </c>
      <c r="AC946" s="89" t="s">
        <v>16</v>
      </c>
      <c r="AD946" s="374">
        <v>0.46659053733538614</v>
      </c>
      <c r="AE946" s="374" t="s">
        <v>16</v>
      </c>
      <c r="AF946" s="76">
        <v>350.86516639999996</v>
      </c>
      <c r="AG946" s="75">
        <v>22.96238</v>
      </c>
      <c r="AH946" s="76">
        <v>33</v>
      </c>
      <c r="AI946" s="75">
        <v>2.1496789999999999</v>
      </c>
      <c r="AJ946" s="76">
        <v>564</v>
      </c>
      <c r="AK946" s="75">
        <v>626.05348873699995</v>
      </c>
      <c r="AL946" s="75">
        <v>306.89250654450257</v>
      </c>
      <c r="AM946" s="75">
        <v>691.34385471204178</v>
      </c>
      <c r="AN946" s="76">
        <v>998.23636125654457</v>
      </c>
      <c r="AP946" s="13"/>
      <c r="AQ946" s="13"/>
      <c r="AR946" s="13"/>
    </row>
    <row r="947" spans="1:44" x14ac:dyDescent="0.25">
      <c r="A947" t="s">
        <v>34</v>
      </c>
      <c r="B947" s="112" t="s">
        <v>2542</v>
      </c>
      <c r="C947" s="59" t="s">
        <v>134</v>
      </c>
      <c r="D947" s="59">
        <v>1609</v>
      </c>
      <c r="E947" s="60">
        <v>1467</v>
      </c>
      <c r="F947" s="60">
        <v>2033</v>
      </c>
      <c r="G947" s="77">
        <v>29</v>
      </c>
      <c r="H947" s="60">
        <f t="shared" si="32"/>
        <v>36</v>
      </c>
      <c r="I947" s="414" t="str">
        <f t="shared" si="33"/>
        <v>-</v>
      </c>
      <c r="J947" s="78">
        <v>743.84</v>
      </c>
      <c r="K947" s="79">
        <v>1.972198322219832</v>
      </c>
      <c r="L947" s="79" t="s">
        <v>2543</v>
      </c>
      <c r="M947" s="80">
        <v>2513</v>
      </c>
      <c r="N947" s="81">
        <v>-11.619166666666667</v>
      </c>
      <c r="O947" s="81">
        <v>-75.089999999999989</v>
      </c>
      <c r="P947" s="82" t="s">
        <v>68</v>
      </c>
      <c r="Q947" s="83"/>
      <c r="R947" s="84"/>
      <c r="S947" s="85">
        <v>16</v>
      </c>
      <c r="T947" s="82" t="s">
        <v>23</v>
      </c>
      <c r="U947" s="77">
        <v>29</v>
      </c>
      <c r="V947" s="76">
        <v>36</v>
      </c>
      <c r="W947" s="76">
        <v>2</v>
      </c>
      <c r="X947" s="86">
        <v>5.5555555555555554</v>
      </c>
      <c r="Y947" s="76">
        <v>11</v>
      </c>
      <c r="Z947" s="72">
        <v>28.000000000000004</v>
      </c>
      <c r="AA947" s="72">
        <v>25</v>
      </c>
      <c r="AB947" s="72" t="s">
        <v>16</v>
      </c>
      <c r="AC947" s="73" t="s">
        <v>39</v>
      </c>
      <c r="AD947" s="373">
        <v>0.15313161098589015</v>
      </c>
      <c r="AE947" s="373" t="s">
        <v>16</v>
      </c>
      <c r="AF947" s="76">
        <v>336.85811459999996</v>
      </c>
      <c r="AG947" s="75">
        <v>22.96238</v>
      </c>
      <c r="AH947" s="76">
        <v>257</v>
      </c>
      <c r="AI947" s="75">
        <v>17.51821</v>
      </c>
      <c r="AJ947" s="76">
        <v>487</v>
      </c>
      <c r="AK947" s="75">
        <v>464.510804409</v>
      </c>
      <c r="AL947" s="75">
        <v>579.64982958418545</v>
      </c>
      <c r="AM947" s="75">
        <v>1485.4316632583505</v>
      </c>
      <c r="AN947" s="76">
        <v>2065.0814928425357</v>
      </c>
      <c r="AP947" s="13"/>
      <c r="AQ947" s="13"/>
      <c r="AR947" s="13"/>
    </row>
    <row r="948" spans="1:44" x14ac:dyDescent="0.25">
      <c r="A948" t="s">
        <v>34</v>
      </c>
      <c r="B948" s="112" t="s">
        <v>2544</v>
      </c>
      <c r="C948" s="59" t="s">
        <v>2545</v>
      </c>
      <c r="D948" s="59">
        <v>5382</v>
      </c>
      <c r="E948" s="60">
        <v>6039</v>
      </c>
      <c r="F948" s="60">
        <v>5647</v>
      </c>
      <c r="G948" s="77">
        <v>88</v>
      </c>
      <c r="H948" s="60">
        <f t="shared" ref="H948:H1011" si="34">IFERROR(VLOOKUP(B948,_Mayores80años_,2,0),0)</f>
        <v>190</v>
      </c>
      <c r="I948" s="414" t="str">
        <f t="shared" ref="I948:I1011" si="35">IFERROR(VLOOKUP(B948,_discapacidad_,2,0),"-")</f>
        <v>-</v>
      </c>
      <c r="J948" s="78">
        <v>24.74</v>
      </c>
      <c r="K948" s="79">
        <v>244.09862570735652</v>
      </c>
      <c r="L948" s="79" t="s">
        <v>2546</v>
      </c>
      <c r="M948" s="80">
        <v>3302</v>
      </c>
      <c r="N948" s="81">
        <v>-11.893888888888888</v>
      </c>
      <c r="O948" s="81">
        <v>-75.344166666666666</v>
      </c>
      <c r="P948" s="82" t="s">
        <v>75</v>
      </c>
      <c r="Q948" s="83"/>
      <c r="R948" s="84"/>
      <c r="S948" s="85">
        <v>13</v>
      </c>
      <c r="T948" s="82" t="s">
        <v>23</v>
      </c>
      <c r="U948" s="77">
        <v>88</v>
      </c>
      <c r="V948" s="76">
        <v>85</v>
      </c>
      <c r="W948" s="76">
        <v>7</v>
      </c>
      <c r="X948" s="86">
        <v>8.235294117647058</v>
      </c>
      <c r="Y948" s="76">
        <v>58</v>
      </c>
      <c r="Z948" s="72">
        <v>16.844919786096256</v>
      </c>
      <c r="AA948" s="72">
        <v>57.241379310344833</v>
      </c>
      <c r="AB948" s="72" t="s">
        <v>16</v>
      </c>
      <c r="AC948" s="73" t="s">
        <v>16</v>
      </c>
      <c r="AD948" s="373">
        <v>0.51501035007074625</v>
      </c>
      <c r="AE948" s="373" t="s">
        <v>16</v>
      </c>
      <c r="AF948" s="76">
        <v>1405.0550576699998</v>
      </c>
      <c r="AG948" s="75">
        <v>23.266352999999999</v>
      </c>
      <c r="AH948" s="76">
        <v>74</v>
      </c>
      <c r="AI948" s="75">
        <v>1.2226030000000001</v>
      </c>
      <c r="AJ948" s="76">
        <v>1804</v>
      </c>
      <c r="AK948" s="75">
        <v>2425.6424696260005</v>
      </c>
      <c r="AL948" s="75">
        <v>189.3595876800795</v>
      </c>
      <c r="AM948" s="75">
        <v>278.04849312800133</v>
      </c>
      <c r="AN948" s="76">
        <v>467.40808080808085</v>
      </c>
      <c r="AP948" s="13"/>
      <c r="AQ948" s="13"/>
      <c r="AR948" s="13"/>
    </row>
    <row r="949" spans="1:44" x14ac:dyDescent="0.25">
      <c r="A949" t="s">
        <v>34</v>
      </c>
      <c r="B949" s="112" t="s">
        <v>2547</v>
      </c>
      <c r="C949" s="59" t="s">
        <v>2548</v>
      </c>
      <c r="D949" s="59">
        <v>1543</v>
      </c>
      <c r="E949" s="60">
        <v>1455</v>
      </c>
      <c r="F949" s="60">
        <v>1494</v>
      </c>
      <c r="G949" s="77">
        <v>26</v>
      </c>
      <c r="H949" s="60">
        <f t="shared" si="34"/>
        <v>49</v>
      </c>
      <c r="I949" s="414" t="str">
        <f t="shared" si="35"/>
        <v>-</v>
      </c>
      <c r="J949" s="78">
        <v>25.21</v>
      </c>
      <c r="K949" s="79">
        <v>57.71519238397461</v>
      </c>
      <c r="L949" s="79" t="s">
        <v>2549</v>
      </c>
      <c r="M949" s="80">
        <v>3296</v>
      </c>
      <c r="N949" s="81">
        <v>-11.937222222222223</v>
      </c>
      <c r="O949" s="81">
        <v>-75.339166666666657</v>
      </c>
      <c r="P949" s="82" t="s">
        <v>45</v>
      </c>
      <c r="Q949" s="83"/>
      <c r="R949" s="84"/>
      <c r="S949" s="85">
        <v>6</v>
      </c>
      <c r="T949" s="82" t="s">
        <v>23</v>
      </c>
      <c r="U949" s="77">
        <v>26</v>
      </c>
      <c r="V949" s="76">
        <v>15</v>
      </c>
      <c r="W949" s="76">
        <v>2</v>
      </c>
      <c r="X949" s="86">
        <v>13.333333333333334</v>
      </c>
      <c r="Y949" s="76">
        <v>13</v>
      </c>
      <c r="Z949" s="72">
        <v>17.647058823529413</v>
      </c>
      <c r="AA949" s="72">
        <v>45.945945945945951</v>
      </c>
      <c r="AB949" s="72" t="s">
        <v>16</v>
      </c>
      <c r="AC949" s="73" t="s">
        <v>16</v>
      </c>
      <c r="AD949" s="373">
        <v>0.50943244691926626</v>
      </c>
      <c r="AE949" s="373" t="s">
        <v>16</v>
      </c>
      <c r="AF949" s="76">
        <v>291.61168199999997</v>
      </c>
      <c r="AG949" s="75">
        <v>20.04204</v>
      </c>
      <c r="AH949" s="76">
        <v>28</v>
      </c>
      <c r="AI949" s="75">
        <v>1.909667</v>
      </c>
      <c r="AJ949" s="76">
        <v>576</v>
      </c>
      <c r="AK949" s="75">
        <v>667.86869525399993</v>
      </c>
      <c r="AL949" s="75">
        <v>430.24928522336768</v>
      </c>
      <c r="AM949" s="75">
        <v>373.06758762886602</v>
      </c>
      <c r="AN949" s="76">
        <v>803.3168728522337</v>
      </c>
      <c r="AP949" s="13"/>
      <c r="AQ949" s="13"/>
      <c r="AR949" s="13"/>
    </row>
    <row r="950" spans="1:44" x14ac:dyDescent="0.25">
      <c r="A950" t="s">
        <v>34</v>
      </c>
      <c r="B950" s="112" t="s">
        <v>2550</v>
      </c>
      <c r="C950" s="59" t="s">
        <v>2551</v>
      </c>
      <c r="D950" s="59">
        <v>1860</v>
      </c>
      <c r="E950" s="60">
        <v>2360</v>
      </c>
      <c r="F950" s="60">
        <v>2053</v>
      </c>
      <c r="G950" s="77">
        <v>40</v>
      </c>
      <c r="H950" s="60">
        <f t="shared" si="34"/>
        <v>65</v>
      </c>
      <c r="I950" s="60">
        <f t="shared" si="35"/>
        <v>9</v>
      </c>
      <c r="J950" s="78">
        <v>7.28</v>
      </c>
      <c r="K950" s="79">
        <v>324.17582417582418</v>
      </c>
      <c r="L950" s="79" t="s">
        <v>2552</v>
      </c>
      <c r="M950" s="80">
        <v>3339</v>
      </c>
      <c r="N950" s="81">
        <v>-11.897777777777778</v>
      </c>
      <c r="O950" s="81">
        <v>-75.318055555555546</v>
      </c>
      <c r="P950" s="82" t="s">
        <v>694</v>
      </c>
      <c r="Q950" s="83"/>
      <c r="R950" s="84"/>
      <c r="S950" s="85">
        <v>6</v>
      </c>
      <c r="T950" s="82" t="s">
        <v>23</v>
      </c>
      <c r="U950" s="77">
        <v>40</v>
      </c>
      <c r="V950" s="76">
        <v>37</v>
      </c>
      <c r="W950" s="76">
        <v>2</v>
      </c>
      <c r="X950" s="86">
        <v>5.4054054054054053</v>
      </c>
      <c r="Y950" s="76">
        <v>23</v>
      </c>
      <c r="Z950" s="72">
        <v>19.047619047619047</v>
      </c>
      <c r="AA950" s="72">
        <v>41.860465116279073</v>
      </c>
      <c r="AB950" s="72" t="s">
        <v>16</v>
      </c>
      <c r="AC950" s="73" t="s">
        <v>16</v>
      </c>
      <c r="AD950" s="373">
        <v>0.50647468582331034</v>
      </c>
      <c r="AE950" s="373" t="s">
        <v>16</v>
      </c>
      <c r="AF950" s="76">
        <v>440.59146800000002</v>
      </c>
      <c r="AG950" s="75">
        <v>18.669129999999999</v>
      </c>
      <c r="AH950" s="76">
        <v>34</v>
      </c>
      <c r="AI950" s="75">
        <v>1.457254</v>
      </c>
      <c r="AJ950" s="76">
        <v>581</v>
      </c>
      <c r="AK950" s="75">
        <v>867.12488985400012</v>
      </c>
      <c r="AL950" s="75">
        <v>193.77440254237288</v>
      </c>
      <c r="AM950" s="75">
        <v>438.62663135593226</v>
      </c>
      <c r="AN950" s="76">
        <v>632.40103389830506</v>
      </c>
      <c r="AP950" s="13"/>
      <c r="AQ950" s="13"/>
      <c r="AR950" s="13"/>
    </row>
    <row r="951" spans="1:44" x14ac:dyDescent="0.25">
      <c r="A951" t="s">
        <v>34</v>
      </c>
      <c r="B951" s="112" t="s">
        <v>2553</v>
      </c>
      <c r="C951" s="59" t="s">
        <v>2554</v>
      </c>
      <c r="D951" s="59">
        <v>4280</v>
      </c>
      <c r="E951" s="60">
        <v>4945</v>
      </c>
      <c r="F951" s="60">
        <v>5048</v>
      </c>
      <c r="G951" s="77">
        <v>82</v>
      </c>
      <c r="H951" s="60">
        <f t="shared" si="34"/>
        <v>130</v>
      </c>
      <c r="I951" s="414" t="str">
        <f t="shared" si="35"/>
        <v>-</v>
      </c>
      <c r="J951" s="78">
        <v>44.61</v>
      </c>
      <c r="K951" s="79">
        <v>110.84958529477696</v>
      </c>
      <c r="L951" s="79" t="s">
        <v>2555</v>
      </c>
      <c r="M951" s="80">
        <v>3271</v>
      </c>
      <c r="N951" s="81">
        <v>-11.967222222222222</v>
      </c>
      <c r="O951" s="81">
        <v>-75.30749999999999</v>
      </c>
      <c r="P951" s="82" t="s">
        <v>75</v>
      </c>
      <c r="Q951" s="83"/>
      <c r="R951" s="84"/>
      <c r="S951" s="85">
        <v>4</v>
      </c>
      <c r="T951" s="82" t="s">
        <v>23</v>
      </c>
      <c r="U951" s="77">
        <v>82</v>
      </c>
      <c r="V951" s="76">
        <v>79</v>
      </c>
      <c r="W951" s="76">
        <v>4</v>
      </c>
      <c r="X951" s="86">
        <v>5.0632911392405067</v>
      </c>
      <c r="Y951" s="76">
        <v>61</v>
      </c>
      <c r="Z951" s="72">
        <v>15.180265654648956</v>
      </c>
      <c r="AA951" s="72">
        <v>32.960893854748605</v>
      </c>
      <c r="AB951" s="72" t="s">
        <v>16</v>
      </c>
      <c r="AC951" s="73" t="s">
        <v>16</v>
      </c>
      <c r="AD951" s="373">
        <v>0.44069264639601446</v>
      </c>
      <c r="AE951" s="373" t="s">
        <v>16</v>
      </c>
      <c r="AF951" s="76">
        <v>1891.7160301499998</v>
      </c>
      <c r="AG951" s="75">
        <v>38.255126999999995</v>
      </c>
      <c r="AH951" s="76">
        <v>181</v>
      </c>
      <c r="AI951" s="75">
        <v>3.6676449999999998</v>
      </c>
      <c r="AJ951" s="76">
        <v>1609</v>
      </c>
      <c r="AK951" s="75">
        <v>2011.0394177620001</v>
      </c>
      <c r="AL951" s="75">
        <v>232.84097674418604</v>
      </c>
      <c r="AM951" s="75">
        <v>353.1838705763397</v>
      </c>
      <c r="AN951" s="76">
        <v>586.02484732052574</v>
      </c>
      <c r="AP951" s="13"/>
      <c r="AQ951" s="13"/>
      <c r="AR951" s="13"/>
    </row>
    <row r="952" spans="1:44" x14ac:dyDescent="0.25">
      <c r="A952" t="s">
        <v>34</v>
      </c>
      <c r="B952" s="112" t="s">
        <v>2556</v>
      </c>
      <c r="C952" s="59" t="s">
        <v>2557</v>
      </c>
      <c r="D952" s="59">
        <v>6723</v>
      </c>
      <c r="E952" s="60">
        <v>5827</v>
      </c>
      <c r="F952" s="60">
        <v>6814</v>
      </c>
      <c r="G952" s="77">
        <v>102</v>
      </c>
      <c r="H952" s="60">
        <f t="shared" si="34"/>
        <v>147</v>
      </c>
      <c r="I952" s="414" t="str">
        <f t="shared" si="35"/>
        <v>-</v>
      </c>
      <c r="J952" s="78">
        <v>314.8</v>
      </c>
      <c r="K952" s="79">
        <v>18.510165184243963</v>
      </c>
      <c r="L952" s="79" t="s">
        <v>2558</v>
      </c>
      <c r="M952" s="80">
        <v>3913</v>
      </c>
      <c r="N952" s="81">
        <v>-12.085555555555556</v>
      </c>
      <c r="O952" s="81">
        <v>-75.536388888888894</v>
      </c>
      <c r="P952" s="82" t="s">
        <v>68</v>
      </c>
      <c r="Q952" s="83"/>
      <c r="R952" s="84"/>
      <c r="S952" s="85">
        <v>16</v>
      </c>
      <c r="T952" s="82" t="s">
        <v>23</v>
      </c>
      <c r="U952" s="77">
        <v>102</v>
      </c>
      <c r="V952" s="76">
        <v>99</v>
      </c>
      <c r="W952" s="76">
        <v>8</v>
      </c>
      <c r="X952" s="86">
        <v>8.0808080808080813</v>
      </c>
      <c r="Y952" s="76">
        <v>37</v>
      </c>
      <c r="Z952" s="72">
        <v>21.076923076923077</v>
      </c>
      <c r="AA952" s="72">
        <v>59.375</v>
      </c>
      <c r="AB952" s="72" t="s">
        <v>16</v>
      </c>
      <c r="AC952" s="73" t="s">
        <v>16</v>
      </c>
      <c r="AD952" s="373">
        <v>0.2415150891896071</v>
      </c>
      <c r="AE952" s="373" t="s">
        <v>16</v>
      </c>
      <c r="AF952" s="76">
        <v>1964.51209958</v>
      </c>
      <c r="AG952" s="75">
        <v>33.713954000000001</v>
      </c>
      <c r="AH952" s="76">
        <v>536</v>
      </c>
      <c r="AI952" s="75">
        <v>9.2043839999999992</v>
      </c>
      <c r="AJ952" s="76">
        <v>1714</v>
      </c>
      <c r="AK952" s="75">
        <v>2110.7354780050005</v>
      </c>
      <c r="AL952" s="75">
        <v>191.10926033979749</v>
      </c>
      <c r="AM952" s="75">
        <v>272.11329328985749</v>
      </c>
      <c r="AN952" s="76">
        <v>463.22255362965501</v>
      </c>
      <c r="AP952" s="13"/>
      <c r="AQ952" s="13"/>
      <c r="AR952" s="13"/>
    </row>
    <row r="953" spans="1:44" x14ac:dyDescent="0.25">
      <c r="A953" t="s">
        <v>34</v>
      </c>
      <c r="B953" s="112" t="s">
        <v>2559</v>
      </c>
      <c r="C953" s="59" t="s">
        <v>2560</v>
      </c>
      <c r="D953" s="59">
        <v>2224</v>
      </c>
      <c r="E953" s="60">
        <v>2091</v>
      </c>
      <c r="F953" s="60">
        <v>2299</v>
      </c>
      <c r="G953" s="77">
        <v>22</v>
      </c>
      <c r="H953" s="60">
        <f t="shared" si="34"/>
        <v>90</v>
      </c>
      <c r="I953" s="414" t="str">
        <f t="shared" si="35"/>
        <v>-</v>
      </c>
      <c r="J953" s="78">
        <v>13.91</v>
      </c>
      <c r="K953" s="79">
        <v>150.32350826743351</v>
      </c>
      <c r="L953" s="79" t="s">
        <v>552</v>
      </c>
      <c r="M953" s="80">
        <v>3396</v>
      </c>
      <c r="N953" s="81">
        <v>-11.877222222222223</v>
      </c>
      <c r="O953" s="81">
        <v>-75.295000000000002</v>
      </c>
      <c r="P953" s="82" t="s">
        <v>75</v>
      </c>
      <c r="Q953" s="83"/>
      <c r="R953" s="84"/>
      <c r="S953" s="85">
        <v>6</v>
      </c>
      <c r="T953" s="82" t="s">
        <v>23</v>
      </c>
      <c r="U953" s="77">
        <v>22</v>
      </c>
      <c r="V953" s="76">
        <v>36</v>
      </c>
      <c r="W953" s="76">
        <v>1</v>
      </c>
      <c r="X953" s="86">
        <v>2.7777777777777777</v>
      </c>
      <c r="Y953" s="76">
        <v>18</v>
      </c>
      <c r="Z953" s="72">
        <v>10.891089108910892</v>
      </c>
      <c r="AA953" s="72">
        <v>32.8125</v>
      </c>
      <c r="AB953" s="72" t="s">
        <v>16</v>
      </c>
      <c r="AC953" s="73" t="s">
        <v>16</v>
      </c>
      <c r="AD953" s="373">
        <v>0.51663552445408301</v>
      </c>
      <c r="AE953" s="373" t="s">
        <v>16</v>
      </c>
      <c r="AF953" s="76">
        <v>280.57240827000004</v>
      </c>
      <c r="AG953" s="75">
        <v>13.418097000000001</v>
      </c>
      <c r="AH953" s="76">
        <v>51</v>
      </c>
      <c r="AI953" s="75">
        <v>2.4509460000000001</v>
      </c>
      <c r="AJ953" s="76">
        <v>857</v>
      </c>
      <c r="AK953" s="75">
        <v>920.41072156199994</v>
      </c>
      <c r="AL953" s="75">
        <v>237.88798182687708</v>
      </c>
      <c r="AM953" s="75">
        <v>147.51403156384504</v>
      </c>
      <c r="AN953" s="76">
        <v>385.40201339072212</v>
      </c>
      <c r="AP953" s="13"/>
      <c r="AQ953" s="13"/>
      <c r="AR953" s="13"/>
    </row>
    <row r="954" spans="1:44" x14ac:dyDescent="0.25">
      <c r="A954" t="s">
        <v>30</v>
      </c>
      <c r="B954" s="127" t="s">
        <v>2561</v>
      </c>
      <c r="C954" s="441" t="s">
        <v>2562</v>
      </c>
      <c r="D954" s="441">
        <v>484640</v>
      </c>
      <c r="E954" s="442">
        <v>561746</v>
      </c>
      <c r="F954" s="442">
        <v>614006</v>
      </c>
      <c r="G954" s="443">
        <v>8772</v>
      </c>
      <c r="H954" s="442">
        <f t="shared" si="34"/>
        <v>10648</v>
      </c>
      <c r="I954" s="442">
        <f t="shared" si="35"/>
        <v>1428</v>
      </c>
      <c r="J954" s="444">
        <v>3561.2999999999993</v>
      </c>
      <c r="K954" s="445">
        <v>157.73621991969227</v>
      </c>
      <c r="L954" s="445" t="s">
        <v>2474</v>
      </c>
      <c r="M954" s="446">
        <v>3294</v>
      </c>
      <c r="N954" s="447">
        <v>-12.070833333333333</v>
      </c>
      <c r="O954" s="447">
        <v>-75.208888888888893</v>
      </c>
      <c r="P954" s="448" t="s">
        <v>16</v>
      </c>
      <c r="Q954" s="449"/>
      <c r="R954" s="450">
        <v>28</v>
      </c>
      <c r="S954" s="451">
        <v>450</v>
      </c>
      <c r="T954" s="448" t="s">
        <v>23</v>
      </c>
      <c r="U954" s="443">
        <v>8772</v>
      </c>
      <c r="V954" s="452">
        <v>8521</v>
      </c>
      <c r="W954" s="452">
        <v>633</v>
      </c>
      <c r="X954" s="453">
        <v>7.4287055509916682</v>
      </c>
      <c r="Y954" s="452">
        <v>7330</v>
      </c>
      <c r="Z954" s="454">
        <v>27.892202755115687</v>
      </c>
      <c r="AA954" s="454">
        <v>52.096880595608333</v>
      </c>
      <c r="AB954" s="454" t="s">
        <v>16</v>
      </c>
      <c r="AC954" s="455">
        <v>12</v>
      </c>
      <c r="AD954" s="456">
        <v>0.57612615574724557</v>
      </c>
      <c r="AE954" s="456">
        <v>0.80121865385714719</v>
      </c>
      <c r="AF954" s="452">
        <v>71882.540491660009</v>
      </c>
      <c r="AG954" s="454">
        <v>12.796271000000001</v>
      </c>
      <c r="AH954" s="452">
        <v>9868</v>
      </c>
      <c r="AI954" s="454">
        <v>1.7566321651237196</v>
      </c>
      <c r="AJ954" s="452">
        <v>172189</v>
      </c>
      <c r="AK954" s="454">
        <v>238809.87260087504</v>
      </c>
      <c r="AL954" s="454">
        <v>3850.4645667729797</v>
      </c>
      <c r="AM954" s="454">
        <v>378.38200380278693</v>
      </c>
      <c r="AN954" s="452">
        <v>4228.8465705757653</v>
      </c>
      <c r="AP954" s="13"/>
      <c r="AQ954" s="13"/>
      <c r="AR954" s="13"/>
    </row>
    <row r="955" spans="1:44" x14ac:dyDescent="0.25">
      <c r="A955" t="s">
        <v>34</v>
      </c>
      <c r="B955" s="112" t="s">
        <v>2563</v>
      </c>
      <c r="C955" s="59" t="s">
        <v>2564</v>
      </c>
      <c r="D955" s="59">
        <v>860</v>
      </c>
      <c r="E955" s="60">
        <v>527</v>
      </c>
      <c r="F955" s="60">
        <v>418</v>
      </c>
      <c r="G955" s="77">
        <v>2</v>
      </c>
      <c r="H955" s="60">
        <f t="shared" si="34"/>
        <v>37</v>
      </c>
      <c r="I955" s="414" t="str">
        <f t="shared" si="35"/>
        <v>-</v>
      </c>
      <c r="J955" s="78">
        <v>13.78</v>
      </c>
      <c r="K955" s="79">
        <v>38.243831640058055</v>
      </c>
      <c r="L955" s="79" t="s">
        <v>2565</v>
      </c>
      <c r="M955" s="80">
        <v>3774</v>
      </c>
      <c r="N955" s="81">
        <v>-12.355</v>
      </c>
      <c r="O955" s="81">
        <v>-75.200555555555553</v>
      </c>
      <c r="P955" s="82" t="s">
        <v>45</v>
      </c>
      <c r="Q955" s="83"/>
      <c r="R955" s="84"/>
      <c r="S955" s="85">
        <v>6</v>
      </c>
      <c r="T955" s="82" t="s">
        <v>23</v>
      </c>
      <c r="U955" s="77">
        <v>2</v>
      </c>
      <c r="V955" s="76">
        <v>2</v>
      </c>
      <c r="W955" s="76">
        <v>0</v>
      </c>
      <c r="X955" s="87">
        <v>0</v>
      </c>
      <c r="Y955" s="76">
        <v>1</v>
      </c>
      <c r="Z955" s="72" t="s">
        <v>5609</v>
      </c>
      <c r="AA955" s="72" t="s">
        <v>5609</v>
      </c>
      <c r="AB955" s="72" t="s">
        <v>16</v>
      </c>
      <c r="AC955" s="73" t="s">
        <v>16</v>
      </c>
      <c r="AD955" s="373">
        <v>0.39115995979983192</v>
      </c>
      <c r="AE955" s="373" t="s">
        <v>16</v>
      </c>
      <c r="AF955" s="76">
        <v>167.6672634</v>
      </c>
      <c r="AG955" s="75">
        <v>31.81542</v>
      </c>
      <c r="AH955" s="76">
        <v>81</v>
      </c>
      <c r="AI955" s="75">
        <v>15.377470000000001</v>
      </c>
      <c r="AJ955" s="76">
        <v>393</v>
      </c>
      <c r="AK955" s="75">
        <v>312.81378269000004</v>
      </c>
      <c r="AL955" s="75">
        <v>1054.2165085388992</v>
      </c>
      <c r="AM955" s="75">
        <v>276.77360531309296</v>
      </c>
      <c r="AN955" s="76">
        <v>1330.9901138519922</v>
      </c>
      <c r="AP955" s="13"/>
      <c r="AQ955" s="13"/>
      <c r="AR955" s="13"/>
    </row>
    <row r="956" spans="1:44" x14ac:dyDescent="0.25">
      <c r="A956" t="s">
        <v>34</v>
      </c>
      <c r="B956" s="112" t="s">
        <v>2566</v>
      </c>
      <c r="C956" s="59" t="s">
        <v>2567</v>
      </c>
      <c r="D956" s="59">
        <v>1278</v>
      </c>
      <c r="E956" s="60">
        <v>990</v>
      </c>
      <c r="F956" s="60">
        <v>1166</v>
      </c>
      <c r="G956" s="77">
        <v>14</v>
      </c>
      <c r="H956" s="60">
        <f t="shared" si="34"/>
        <v>80</v>
      </c>
      <c r="I956" s="414" t="str">
        <f t="shared" si="35"/>
        <v>-</v>
      </c>
      <c r="J956" s="78">
        <v>120.72</v>
      </c>
      <c r="K956" s="79">
        <v>8.2007952286282304</v>
      </c>
      <c r="L956" s="79" t="s">
        <v>2568</v>
      </c>
      <c r="M956" s="80">
        <v>3413</v>
      </c>
      <c r="N956" s="81">
        <v>-12.345000000000001</v>
      </c>
      <c r="O956" s="81">
        <v>-75.247500000000002</v>
      </c>
      <c r="P956" s="82" t="s">
        <v>38</v>
      </c>
      <c r="Q956" s="83"/>
      <c r="R956" s="84"/>
      <c r="S956" s="85">
        <v>16</v>
      </c>
      <c r="T956" s="82" t="s">
        <v>23</v>
      </c>
      <c r="U956" s="77">
        <v>14</v>
      </c>
      <c r="V956" s="76">
        <v>3</v>
      </c>
      <c r="W956" s="76">
        <v>0</v>
      </c>
      <c r="X956" s="87">
        <v>0</v>
      </c>
      <c r="Y956" s="76">
        <v>6</v>
      </c>
      <c r="Z956" s="72">
        <v>17.105263157894736</v>
      </c>
      <c r="AA956" s="72">
        <v>25</v>
      </c>
      <c r="AB956" s="72" t="s">
        <v>16</v>
      </c>
      <c r="AC956" s="73" t="s">
        <v>16</v>
      </c>
      <c r="AD956" s="373">
        <v>0.27041135017318119</v>
      </c>
      <c r="AE956" s="373" t="s">
        <v>16</v>
      </c>
      <c r="AF956" s="76">
        <v>314.97265800000002</v>
      </c>
      <c r="AG956" s="75">
        <v>31.81542</v>
      </c>
      <c r="AH956" s="76">
        <v>211</v>
      </c>
      <c r="AI956" s="75">
        <v>21.27092</v>
      </c>
      <c r="AJ956" s="76">
        <v>383</v>
      </c>
      <c r="AK956" s="75">
        <v>366.72829169000005</v>
      </c>
      <c r="AL956" s="75">
        <v>1701.4414646464645</v>
      </c>
      <c r="AM956" s="75">
        <v>741.4445252525253</v>
      </c>
      <c r="AN956" s="76">
        <v>2442.8859898989899</v>
      </c>
      <c r="AP956" s="13"/>
      <c r="AQ956" s="13"/>
      <c r="AR956" s="13"/>
    </row>
    <row r="957" spans="1:44" x14ac:dyDescent="0.25">
      <c r="A957" t="s">
        <v>34</v>
      </c>
      <c r="B957" s="112" t="s">
        <v>2569</v>
      </c>
      <c r="C957" s="59" t="s">
        <v>2570</v>
      </c>
      <c r="D957" s="59">
        <v>1339</v>
      </c>
      <c r="E957" s="60">
        <v>779</v>
      </c>
      <c r="F957" s="60">
        <v>1100</v>
      </c>
      <c r="G957" s="77">
        <v>6</v>
      </c>
      <c r="H957" s="60">
        <f t="shared" si="34"/>
        <v>59</v>
      </c>
      <c r="I957" s="414" t="str">
        <f t="shared" si="35"/>
        <v>-</v>
      </c>
      <c r="J957" s="78">
        <v>45.92</v>
      </c>
      <c r="K957" s="79">
        <v>16.964285714285715</v>
      </c>
      <c r="L957" s="79" t="s">
        <v>2571</v>
      </c>
      <c r="M957" s="80">
        <v>3606</v>
      </c>
      <c r="N957" s="81">
        <v>-12.296111111111111</v>
      </c>
      <c r="O957" s="81">
        <v>-75.298611111111114</v>
      </c>
      <c r="P957" s="82" t="s">
        <v>45</v>
      </c>
      <c r="Q957" s="83"/>
      <c r="R957" s="84"/>
      <c r="S957" s="85">
        <v>12</v>
      </c>
      <c r="T957" s="82" t="s">
        <v>23</v>
      </c>
      <c r="U957" s="77">
        <v>6</v>
      </c>
      <c r="V957" s="76">
        <v>8</v>
      </c>
      <c r="W957" s="76">
        <v>2</v>
      </c>
      <c r="X957" s="86">
        <v>25</v>
      </c>
      <c r="Y957" s="76">
        <v>6</v>
      </c>
      <c r="Z957" s="72">
        <v>29.508196721311474</v>
      </c>
      <c r="AA957" s="72">
        <v>42.307692307692307</v>
      </c>
      <c r="AB957" s="72" t="s">
        <v>16</v>
      </c>
      <c r="AC957" s="73" t="s">
        <v>16</v>
      </c>
      <c r="AD957" s="373">
        <v>0.32232673858756195</v>
      </c>
      <c r="AE957" s="373" t="s">
        <v>16</v>
      </c>
      <c r="AF957" s="76">
        <v>247.8421218</v>
      </c>
      <c r="AG957" s="75">
        <v>31.81542</v>
      </c>
      <c r="AH957" s="76">
        <v>81</v>
      </c>
      <c r="AI957" s="75">
        <v>10.40545</v>
      </c>
      <c r="AJ957" s="76">
        <v>422</v>
      </c>
      <c r="AK957" s="75">
        <v>272.49805033399997</v>
      </c>
      <c r="AL957" s="75">
        <v>364.34816431322207</v>
      </c>
      <c r="AM957" s="75">
        <v>319.88623876765087</v>
      </c>
      <c r="AN957" s="76">
        <v>684.23440308087299</v>
      </c>
      <c r="AP957" s="13"/>
      <c r="AQ957" s="13"/>
      <c r="AR957" s="13"/>
    </row>
    <row r="958" spans="1:44" x14ac:dyDescent="0.25">
      <c r="A958" t="s">
        <v>34</v>
      </c>
      <c r="B958" s="112" t="s">
        <v>2572</v>
      </c>
      <c r="C958" s="59" t="s">
        <v>2573</v>
      </c>
      <c r="D958" s="59">
        <v>80341</v>
      </c>
      <c r="E958" s="60">
        <v>94848</v>
      </c>
      <c r="F958" s="60">
        <v>105768</v>
      </c>
      <c r="G958" s="77">
        <v>1549</v>
      </c>
      <c r="H958" s="60">
        <f t="shared" si="34"/>
        <v>1201</v>
      </c>
      <c r="I958" s="414" t="str">
        <f t="shared" si="35"/>
        <v>-</v>
      </c>
      <c r="J958" s="78">
        <v>8.3000000000000007</v>
      </c>
      <c r="K958" s="79">
        <v>11427.469879518072</v>
      </c>
      <c r="L958" s="79" t="s">
        <v>2574</v>
      </c>
      <c r="M958" s="80">
        <v>3273</v>
      </c>
      <c r="N958" s="81">
        <v>-12.086666666666668</v>
      </c>
      <c r="O958" s="81">
        <v>-75.208333333333343</v>
      </c>
      <c r="P958" s="82" t="s">
        <v>907</v>
      </c>
      <c r="Q958" s="83"/>
      <c r="R958" s="84"/>
      <c r="S958" s="85">
        <v>5</v>
      </c>
      <c r="T958" s="82" t="s">
        <v>23</v>
      </c>
      <c r="U958" s="77">
        <v>1549</v>
      </c>
      <c r="V958" s="76">
        <v>1676</v>
      </c>
      <c r="W958" s="76">
        <v>116</v>
      </c>
      <c r="X958" s="86">
        <v>6.9212410501193311</v>
      </c>
      <c r="Y958" s="76">
        <v>1557</v>
      </c>
      <c r="Z958" s="75">
        <v>16.844435500100623</v>
      </c>
      <c r="AA958" s="75">
        <v>45.173561578697097</v>
      </c>
      <c r="AB958" s="75" t="s">
        <v>16</v>
      </c>
      <c r="AC958" s="87" t="s">
        <v>39</v>
      </c>
      <c r="AD958" s="360">
        <v>0.55056466740263366</v>
      </c>
      <c r="AE958" s="360" t="s">
        <v>16</v>
      </c>
      <c r="AF958" s="76">
        <v>12360.335270399999</v>
      </c>
      <c r="AG958" s="75">
        <v>13.03173</v>
      </c>
      <c r="AH958" s="76">
        <v>534</v>
      </c>
      <c r="AI958" s="75">
        <v>0.562531</v>
      </c>
      <c r="AJ958" s="76">
        <v>27931</v>
      </c>
      <c r="AK958" s="75">
        <v>39927.219037970994</v>
      </c>
      <c r="AL958" s="75">
        <v>225.34651895664641</v>
      </c>
      <c r="AM958" s="75">
        <v>153.71700541919705</v>
      </c>
      <c r="AN958" s="76">
        <v>379.06352437584343</v>
      </c>
      <c r="AP958" s="13"/>
      <c r="AQ958" s="13"/>
      <c r="AR958" s="13"/>
    </row>
    <row r="959" spans="1:44" x14ac:dyDescent="0.25">
      <c r="A959" t="s">
        <v>34</v>
      </c>
      <c r="B959" s="112" t="s">
        <v>2575</v>
      </c>
      <c r="C959" s="59" t="s">
        <v>2576</v>
      </c>
      <c r="D959" s="59">
        <v>1770</v>
      </c>
      <c r="E959" s="60">
        <v>1549</v>
      </c>
      <c r="F959" s="60">
        <v>1567</v>
      </c>
      <c r="G959" s="77">
        <v>14</v>
      </c>
      <c r="H959" s="60">
        <f t="shared" si="34"/>
        <v>105</v>
      </c>
      <c r="I959" s="414" t="str">
        <f t="shared" si="35"/>
        <v>-</v>
      </c>
      <c r="J959" s="78">
        <v>701.75</v>
      </c>
      <c r="K959" s="79">
        <v>2.2073387958674742</v>
      </c>
      <c r="L959" s="79" t="s">
        <v>2577</v>
      </c>
      <c r="M959" s="80">
        <v>3573</v>
      </c>
      <c r="N959" s="81">
        <v>-12.311666666666667</v>
      </c>
      <c r="O959" s="81">
        <v>-75.289166666666659</v>
      </c>
      <c r="P959" s="82" t="s">
        <v>38</v>
      </c>
      <c r="Q959" s="83"/>
      <c r="R959" s="84"/>
      <c r="S959" s="85">
        <v>59</v>
      </c>
      <c r="T959" s="82" t="s">
        <v>23</v>
      </c>
      <c r="U959" s="77">
        <v>14</v>
      </c>
      <c r="V959" s="76">
        <v>13</v>
      </c>
      <c r="W959" s="76">
        <v>0</v>
      </c>
      <c r="X959" s="87">
        <v>0</v>
      </c>
      <c r="Y959" s="76">
        <v>9</v>
      </c>
      <c r="Z959" s="72">
        <v>19.607843137254903</v>
      </c>
      <c r="AA959" s="72">
        <v>46.875</v>
      </c>
      <c r="AB959" s="72" t="s">
        <v>16</v>
      </c>
      <c r="AC959" s="73" t="s">
        <v>16</v>
      </c>
      <c r="AD959" s="373">
        <v>0.48332242457053304</v>
      </c>
      <c r="AE959" s="373" t="s">
        <v>16</v>
      </c>
      <c r="AF959" s="76">
        <v>310.52864959999999</v>
      </c>
      <c r="AG959" s="75">
        <v>20.047039999999999</v>
      </c>
      <c r="AH959" s="76">
        <v>184</v>
      </c>
      <c r="AI959" s="75">
        <v>11.86435</v>
      </c>
      <c r="AJ959" s="76">
        <v>423</v>
      </c>
      <c r="AK959" s="75">
        <v>854.01579213700018</v>
      </c>
      <c r="AL959" s="75">
        <v>465.66431891542931</v>
      </c>
      <c r="AM959" s="75">
        <v>850.32495158166569</v>
      </c>
      <c r="AN959" s="76">
        <v>1315.989270497095</v>
      </c>
      <c r="AP959" s="13"/>
      <c r="AQ959" s="13"/>
      <c r="AR959" s="13"/>
    </row>
    <row r="960" spans="1:44" x14ac:dyDescent="0.25">
      <c r="A960" t="s">
        <v>34</v>
      </c>
      <c r="B960" s="112" t="s">
        <v>2578</v>
      </c>
      <c r="C960" s="59" t="s">
        <v>2579</v>
      </c>
      <c r="D960" s="59">
        <v>2107</v>
      </c>
      <c r="E960" s="60">
        <v>2074</v>
      </c>
      <c r="F960" s="60">
        <v>2625</v>
      </c>
      <c r="G960" s="77">
        <v>30</v>
      </c>
      <c r="H960" s="60">
        <f t="shared" si="34"/>
        <v>65</v>
      </c>
      <c r="I960" s="414" t="str">
        <f t="shared" si="35"/>
        <v>-</v>
      </c>
      <c r="J960" s="78">
        <v>13.56</v>
      </c>
      <c r="K960" s="79">
        <v>152.94985250737463</v>
      </c>
      <c r="L960" s="79" t="s">
        <v>2580</v>
      </c>
      <c r="M960" s="80">
        <v>3197</v>
      </c>
      <c r="N960" s="81">
        <v>-12.155555555555557</v>
      </c>
      <c r="O960" s="81">
        <v>-75.245555555555555</v>
      </c>
      <c r="P960" s="82" t="s">
        <v>75</v>
      </c>
      <c r="Q960" s="83"/>
      <c r="R960" s="84"/>
      <c r="S960" s="85">
        <v>11</v>
      </c>
      <c r="T960" s="82" t="s">
        <v>23</v>
      </c>
      <c r="U960" s="77">
        <v>30</v>
      </c>
      <c r="V960" s="76">
        <v>28</v>
      </c>
      <c r="W960" s="76">
        <v>1</v>
      </c>
      <c r="X960" s="86">
        <v>3.5714285714285712</v>
      </c>
      <c r="Y960" s="76">
        <v>21</v>
      </c>
      <c r="Z960" s="72">
        <v>13.084112149532709</v>
      </c>
      <c r="AA960" s="72">
        <v>40.298507462686565</v>
      </c>
      <c r="AB960" s="72" t="s">
        <v>16</v>
      </c>
      <c r="AC960" s="73" t="s">
        <v>16</v>
      </c>
      <c r="AD960" s="373">
        <v>0.42922638346811298</v>
      </c>
      <c r="AE960" s="373" t="s">
        <v>16</v>
      </c>
      <c r="AF960" s="76">
        <v>659.85181079999995</v>
      </c>
      <c r="AG960" s="75">
        <v>31.81542</v>
      </c>
      <c r="AH960" s="76">
        <v>147</v>
      </c>
      <c r="AI960" s="75">
        <v>7.0928069999999996</v>
      </c>
      <c r="AJ960" s="76">
        <v>755</v>
      </c>
      <c r="AK960" s="75">
        <v>894.56058943200003</v>
      </c>
      <c r="AL960" s="75">
        <v>189.60923818707809</v>
      </c>
      <c r="AM960" s="75">
        <v>73.351012536162003</v>
      </c>
      <c r="AN960" s="76">
        <v>262.96025072324011</v>
      </c>
      <c r="AP960" s="13"/>
      <c r="AQ960" s="13"/>
      <c r="AR960" s="13"/>
    </row>
    <row r="961" spans="1:44" x14ac:dyDescent="0.25">
      <c r="A961" t="s">
        <v>34</v>
      </c>
      <c r="B961" s="112" t="s">
        <v>2581</v>
      </c>
      <c r="C961" s="59" t="s">
        <v>2582</v>
      </c>
      <c r="D961" s="59">
        <v>2119</v>
      </c>
      <c r="E961" s="60">
        <v>1071</v>
      </c>
      <c r="F961" s="60">
        <v>1325</v>
      </c>
      <c r="G961" s="77">
        <v>19</v>
      </c>
      <c r="H961" s="60">
        <f t="shared" si="34"/>
        <v>65</v>
      </c>
      <c r="I961" s="414" t="str">
        <f t="shared" si="35"/>
        <v>-</v>
      </c>
      <c r="J961" s="78">
        <v>113.25</v>
      </c>
      <c r="K961" s="79">
        <v>9.4569536423841054</v>
      </c>
      <c r="L961" s="79" t="s">
        <v>2583</v>
      </c>
      <c r="M961" s="80">
        <v>3499</v>
      </c>
      <c r="N961" s="81">
        <v>-12.317499999999999</v>
      </c>
      <c r="O961" s="81">
        <v>-75.222222222222229</v>
      </c>
      <c r="P961" s="82" t="s">
        <v>38</v>
      </c>
      <c r="Q961" s="83"/>
      <c r="R961" s="84"/>
      <c r="S961" s="85">
        <v>12</v>
      </c>
      <c r="T961" s="82" t="s">
        <v>23</v>
      </c>
      <c r="U961" s="77">
        <v>19</v>
      </c>
      <c r="V961" s="76">
        <v>21</v>
      </c>
      <c r="W961" s="76">
        <v>2</v>
      </c>
      <c r="X961" s="86">
        <v>9.5238095238095237</v>
      </c>
      <c r="Y961" s="76">
        <v>10</v>
      </c>
      <c r="Z961" s="72">
        <v>31.578947368421051</v>
      </c>
      <c r="AA961" s="72">
        <v>37.037037037037038</v>
      </c>
      <c r="AB961" s="72" t="s">
        <v>16</v>
      </c>
      <c r="AC961" s="73" t="s">
        <v>16</v>
      </c>
      <c r="AD961" s="373">
        <v>0.4496731277255</v>
      </c>
      <c r="AE961" s="373" t="s">
        <v>16</v>
      </c>
      <c r="AF961" s="76">
        <v>413.02033289999997</v>
      </c>
      <c r="AG961" s="75">
        <v>38.563989999999997</v>
      </c>
      <c r="AH961" s="76">
        <v>116</v>
      </c>
      <c r="AI961" s="75">
        <v>10.792680000000001</v>
      </c>
      <c r="AJ961" s="76">
        <v>920</v>
      </c>
      <c r="AK961" s="75">
        <v>586.2454032920009</v>
      </c>
      <c r="AL961" s="75">
        <v>367.01592903828197</v>
      </c>
      <c r="AM961" s="75">
        <v>349.43342670401495</v>
      </c>
      <c r="AN961" s="76">
        <v>716.44935574229692</v>
      </c>
      <c r="AP961" s="13"/>
      <c r="AQ961" s="13"/>
      <c r="AR961" s="13"/>
    </row>
    <row r="962" spans="1:44" x14ac:dyDescent="0.25">
      <c r="A962" t="s">
        <v>34</v>
      </c>
      <c r="B962" s="112" t="s">
        <v>2584</v>
      </c>
      <c r="C962" s="59" t="s">
        <v>2585</v>
      </c>
      <c r="D962" s="59">
        <v>2708</v>
      </c>
      <c r="E962" s="60">
        <v>1416</v>
      </c>
      <c r="F962" s="60">
        <v>2844</v>
      </c>
      <c r="G962" s="77">
        <v>13</v>
      </c>
      <c r="H962" s="60">
        <f t="shared" si="34"/>
        <v>61</v>
      </c>
      <c r="I962" s="414" t="str">
        <f t="shared" si="35"/>
        <v>-</v>
      </c>
      <c r="J962" s="78">
        <v>108.01</v>
      </c>
      <c r="K962" s="79">
        <v>13.109897231737801</v>
      </c>
      <c r="L962" s="79" t="s">
        <v>2586</v>
      </c>
      <c r="M962" s="80">
        <v>3549</v>
      </c>
      <c r="N962" s="81">
        <v>-12.220555555555556</v>
      </c>
      <c r="O962" s="81">
        <v>-75.166944444444454</v>
      </c>
      <c r="P962" s="82" t="s">
        <v>38</v>
      </c>
      <c r="Q962" s="83"/>
      <c r="R962" s="84"/>
      <c r="S962" s="85">
        <v>16</v>
      </c>
      <c r="T962" s="82" t="s">
        <v>23</v>
      </c>
      <c r="U962" s="77">
        <v>13</v>
      </c>
      <c r="V962" s="76">
        <v>35</v>
      </c>
      <c r="W962" s="76">
        <v>0</v>
      </c>
      <c r="X962" s="87">
        <v>0</v>
      </c>
      <c r="Y962" s="76">
        <v>18</v>
      </c>
      <c r="Z962" s="72">
        <v>36.363636363636367</v>
      </c>
      <c r="AA962" s="72">
        <v>63.636363636363633</v>
      </c>
      <c r="AB962" s="72" t="s">
        <v>16</v>
      </c>
      <c r="AC962" s="73" t="s">
        <v>16</v>
      </c>
      <c r="AD962" s="373">
        <v>0.18546614221047036</v>
      </c>
      <c r="AE962" s="373" t="s">
        <v>16</v>
      </c>
      <c r="AF962" s="76">
        <v>546.06609839999999</v>
      </c>
      <c r="AG962" s="75">
        <v>38.563989999999997</v>
      </c>
      <c r="AH962" s="76">
        <v>241</v>
      </c>
      <c r="AI962" s="75">
        <v>17.021049999999999</v>
      </c>
      <c r="AJ962" s="76">
        <v>1337</v>
      </c>
      <c r="AK962" s="75">
        <v>746.84889124200015</v>
      </c>
      <c r="AL962" s="75">
        <v>417.96140536723169</v>
      </c>
      <c r="AM962" s="75">
        <v>385.96081214689264</v>
      </c>
      <c r="AN962" s="76">
        <v>803.92221751412433</v>
      </c>
      <c r="AP962" s="13"/>
      <c r="AQ962" s="13"/>
      <c r="AR962" s="13"/>
    </row>
    <row r="963" spans="1:44" x14ac:dyDescent="0.25">
      <c r="A963" t="s">
        <v>34</v>
      </c>
      <c r="B963" s="112" t="s">
        <v>2587</v>
      </c>
      <c r="C963" s="59" t="s">
        <v>2588</v>
      </c>
      <c r="D963" s="59">
        <v>152073</v>
      </c>
      <c r="E963" s="60">
        <v>169039</v>
      </c>
      <c r="F963" s="60">
        <v>187134</v>
      </c>
      <c r="G963" s="77">
        <v>2420</v>
      </c>
      <c r="H963" s="60">
        <f t="shared" si="34"/>
        <v>3387</v>
      </c>
      <c r="I963" s="60">
        <f t="shared" si="35"/>
        <v>256</v>
      </c>
      <c r="J963" s="78">
        <v>73.56</v>
      </c>
      <c r="K963" s="79">
        <v>2297.9744426318653</v>
      </c>
      <c r="L963" s="79" t="s">
        <v>2589</v>
      </c>
      <c r="M963" s="80">
        <v>3305</v>
      </c>
      <c r="N963" s="81">
        <v>-12.050277777777778</v>
      </c>
      <c r="O963" s="81">
        <v>-75.221388888888896</v>
      </c>
      <c r="P963" s="82" t="s">
        <v>907</v>
      </c>
      <c r="Q963" s="83"/>
      <c r="R963" s="84"/>
      <c r="S963" s="85">
        <v>15</v>
      </c>
      <c r="T963" s="82" t="s">
        <v>23</v>
      </c>
      <c r="U963" s="77">
        <v>2420</v>
      </c>
      <c r="V963" s="76">
        <v>2369</v>
      </c>
      <c r="W963" s="76">
        <v>172</v>
      </c>
      <c r="X963" s="86">
        <v>7.260447446179823</v>
      </c>
      <c r="Y963" s="76">
        <v>1957</v>
      </c>
      <c r="Z963" s="75">
        <v>42.931325457613916</v>
      </c>
      <c r="AA963" s="75">
        <v>52.976588628762542</v>
      </c>
      <c r="AB963" s="75" t="s">
        <v>16</v>
      </c>
      <c r="AC963" s="87" t="s">
        <v>39</v>
      </c>
      <c r="AD963" s="360">
        <v>0.63496204475910856</v>
      </c>
      <c r="AE963" s="360" t="s">
        <v>16</v>
      </c>
      <c r="AF963" s="76">
        <v>8635.1764432699983</v>
      </c>
      <c r="AG963" s="75">
        <v>5.1083929999999995</v>
      </c>
      <c r="AH963" s="76">
        <v>273</v>
      </c>
      <c r="AI963" s="75">
        <v>0.16175500000000001</v>
      </c>
      <c r="AJ963" s="76">
        <v>56099</v>
      </c>
      <c r="AK963" s="75">
        <v>75474.610754712019</v>
      </c>
      <c r="AL963" s="75">
        <v>1247.2927236275207</v>
      </c>
      <c r="AM963" s="75">
        <v>168.39176242864809</v>
      </c>
      <c r="AN963" s="76">
        <v>1415.6844860561687</v>
      </c>
      <c r="AP963" s="13"/>
      <c r="AQ963" s="13"/>
      <c r="AR963" s="13"/>
    </row>
    <row r="964" spans="1:44" x14ac:dyDescent="0.25">
      <c r="A964" t="s">
        <v>34</v>
      </c>
      <c r="B964" s="112" t="s">
        <v>2590</v>
      </c>
      <c r="C964" s="59" t="s">
        <v>2591</v>
      </c>
      <c r="D964" s="59">
        <v>1480</v>
      </c>
      <c r="E964" s="60">
        <v>1413</v>
      </c>
      <c r="F964" s="60">
        <v>1585</v>
      </c>
      <c r="G964" s="77">
        <v>20</v>
      </c>
      <c r="H964" s="60">
        <f t="shared" si="34"/>
        <v>64</v>
      </c>
      <c r="I964" s="414" t="str">
        <f t="shared" si="35"/>
        <v>-</v>
      </c>
      <c r="J964" s="78">
        <v>24.1</v>
      </c>
      <c r="K964" s="79">
        <v>58.630705394190869</v>
      </c>
      <c r="L964" s="79" t="s">
        <v>2592</v>
      </c>
      <c r="M964" s="80">
        <v>3238</v>
      </c>
      <c r="N964" s="81">
        <v>-12.171111111111111</v>
      </c>
      <c r="O964" s="81">
        <v>-75.220833333333331</v>
      </c>
      <c r="P964" s="82" t="s">
        <v>45</v>
      </c>
      <c r="Q964" s="83"/>
      <c r="R964" s="84"/>
      <c r="S964" s="85">
        <v>6</v>
      </c>
      <c r="T964" s="82" t="s">
        <v>23</v>
      </c>
      <c r="U964" s="77">
        <v>20</v>
      </c>
      <c r="V964" s="76">
        <v>22</v>
      </c>
      <c r="W964" s="76">
        <v>0</v>
      </c>
      <c r="X964" s="87">
        <v>0</v>
      </c>
      <c r="Y964" s="76">
        <v>17</v>
      </c>
      <c r="Z964" s="72">
        <v>26.829268292682929</v>
      </c>
      <c r="AA964" s="72">
        <v>25.925925925925924</v>
      </c>
      <c r="AB964" s="72" t="s">
        <v>16</v>
      </c>
      <c r="AC964" s="73" t="s">
        <v>16</v>
      </c>
      <c r="AD964" s="373">
        <v>0.36654169784884083</v>
      </c>
      <c r="AE964" s="373" t="s">
        <v>16</v>
      </c>
      <c r="AF964" s="76">
        <v>449.55188459999999</v>
      </c>
      <c r="AG964" s="75">
        <v>31.81542</v>
      </c>
      <c r="AH964" s="76">
        <v>126</v>
      </c>
      <c r="AI964" s="75">
        <v>8.917745</v>
      </c>
      <c r="AJ964" s="76">
        <v>313</v>
      </c>
      <c r="AK964" s="75">
        <v>644.84110402900012</v>
      </c>
      <c r="AL964" s="75">
        <v>284.15704175513093</v>
      </c>
      <c r="AM964" s="75">
        <v>155.11589525831562</v>
      </c>
      <c r="AN964" s="76">
        <v>439.27293701344649</v>
      </c>
      <c r="AP964" s="13"/>
      <c r="AQ964" s="13"/>
      <c r="AR964" s="13"/>
    </row>
    <row r="965" spans="1:44" x14ac:dyDescent="0.25">
      <c r="A965" t="s">
        <v>34</v>
      </c>
      <c r="B965" s="112" t="s">
        <v>2593</v>
      </c>
      <c r="C965" s="59" t="s">
        <v>2594</v>
      </c>
      <c r="D965" s="59">
        <v>4044</v>
      </c>
      <c r="E965" s="60">
        <v>5483</v>
      </c>
      <c r="F965" s="60">
        <v>5214</v>
      </c>
      <c r="G965" s="77">
        <v>82</v>
      </c>
      <c r="H965" s="60">
        <f t="shared" si="34"/>
        <v>111</v>
      </c>
      <c r="I965" s="414" t="str">
        <f t="shared" si="35"/>
        <v>-</v>
      </c>
      <c r="J965" s="78">
        <v>24.82</v>
      </c>
      <c r="K965" s="79">
        <v>220.91055600322321</v>
      </c>
      <c r="L965" s="79" t="s">
        <v>2595</v>
      </c>
      <c r="M965" s="80">
        <v>3267</v>
      </c>
      <c r="N965" s="81">
        <v>-11.971388888888889</v>
      </c>
      <c r="O965" s="81">
        <v>-75.250833333333333</v>
      </c>
      <c r="P965" s="82" t="s">
        <v>41</v>
      </c>
      <c r="Q965" s="83"/>
      <c r="R965" s="84"/>
      <c r="S965" s="85">
        <v>1</v>
      </c>
      <c r="T965" s="82" t="s">
        <v>23</v>
      </c>
      <c r="U965" s="77">
        <v>82</v>
      </c>
      <c r="V965" s="76">
        <v>79</v>
      </c>
      <c r="W965" s="76">
        <v>3</v>
      </c>
      <c r="X965" s="86">
        <v>3.79746835443038</v>
      </c>
      <c r="Y965" s="76">
        <v>63</v>
      </c>
      <c r="Z965" s="72">
        <v>47.257383966244724</v>
      </c>
      <c r="AA965" s="72">
        <v>64.035087719298247</v>
      </c>
      <c r="AB965" s="72" t="s">
        <v>16</v>
      </c>
      <c r="AC965" s="73" t="s">
        <v>39</v>
      </c>
      <c r="AD965" s="373">
        <v>0.51031016420282105</v>
      </c>
      <c r="AE965" s="373" t="s">
        <v>16</v>
      </c>
      <c r="AF965" s="76">
        <v>936.07530560000009</v>
      </c>
      <c r="AG965" s="75">
        <v>17.072320000000001</v>
      </c>
      <c r="AH965" s="76">
        <v>112</v>
      </c>
      <c r="AI965" s="75">
        <v>2.037909</v>
      </c>
      <c r="AJ965" s="76">
        <v>1165</v>
      </c>
      <c r="AK965" s="75">
        <v>2023.1871658149998</v>
      </c>
      <c r="AL965" s="75">
        <v>136.54351997081892</v>
      </c>
      <c r="AM965" s="75">
        <v>254.69945650191502</v>
      </c>
      <c r="AN965" s="76">
        <v>391.24297647273397</v>
      </c>
      <c r="AP965" s="13"/>
      <c r="AQ965" s="13"/>
      <c r="AR965" s="13"/>
    </row>
    <row r="966" spans="1:44" x14ac:dyDescent="0.25">
      <c r="A966" t="s">
        <v>34</v>
      </c>
      <c r="B966" s="112" t="s">
        <v>2596</v>
      </c>
      <c r="C966" s="59" t="s">
        <v>2597</v>
      </c>
      <c r="D966" s="59">
        <v>15455</v>
      </c>
      <c r="E966" s="60">
        <v>25972</v>
      </c>
      <c r="F966" s="60">
        <v>19403</v>
      </c>
      <c r="G966" s="77">
        <v>483</v>
      </c>
      <c r="H966" s="60">
        <f t="shared" si="34"/>
        <v>263</v>
      </c>
      <c r="I966" s="414" t="str">
        <f t="shared" si="35"/>
        <v>-</v>
      </c>
      <c r="J966" s="78">
        <v>12</v>
      </c>
      <c r="K966" s="79">
        <v>2164.3333333333335</v>
      </c>
      <c r="L966" s="79" t="s">
        <v>2598</v>
      </c>
      <c r="M966" s="80">
        <v>3252</v>
      </c>
      <c r="N966" s="81">
        <v>-12.106666666666666</v>
      </c>
      <c r="O966" s="81">
        <v>-75.216666666666669</v>
      </c>
      <c r="P966" s="82" t="s">
        <v>907</v>
      </c>
      <c r="Q966" s="83"/>
      <c r="R966" s="84"/>
      <c r="S966" s="85">
        <v>5</v>
      </c>
      <c r="T966" s="82" t="s">
        <v>23</v>
      </c>
      <c r="U966" s="77">
        <v>483</v>
      </c>
      <c r="V966" s="76">
        <v>345</v>
      </c>
      <c r="W966" s="76">
        <v>23</v>
      </c>
      <c r="X966" s="86">
        <v>6.666666666666667</v>
      </c>
      <c r="Y966" s="76">
        <v>355</v>
      </c>
      <c r="Z966" s="72">
        <v>16.086620262954369</v>
      </c>
      <c r="AA966" s="72">
        <v>68.71401151631477</v>
      </c>
      <c r="AB966" s="72" t="s">
        <v>16</v>
      </c>
      <c r="AC966" s="73" t="s">
        <v>39</v>
      </c>
      <c r="AD966" s="373">
        <v>0.4928687519261139</v>
      </c>
      <c r="AE966" s="373" t="s">
        <v>16</v>
      </c>
      <c r="AF966" s="76">
        <v>6501.1941660000002</v>
      </c>
      <c r="AG966" s="75">
        <v>25.031550000000003</v>
      </c>
      <c r="AH966" s="76">
        <v>343</v>
      </c>
      <c r="AI966" s="75">
        <v>1.320724</v>
      </c>
      <c r="AJ966" s="76">
        <v>4901</v>
      </c>
      <c r="AK966" s="75">
        <v>9820.5949126420001</v>
      </c>
      <c r="AL966" s="75">
        <v>803.34455490528251</v>
      </c>
      <c r="AM966" s="75">
        <v>69.317541583243496</v>
      </c>
      <c r="AN966" s="76">
        <v>872.662096488526</v>
      </c>
      <c r="AP966" s="13"/>
      <c r="AQ966" s="13"/>
      <c r="AR966" s="13"/>
    </row>
    <row r="967" spans="1:44" x14ac:dyDescent="0.25">
      <c r="A967" t="s">
        <v>34</v>
      </c>
      <c r="B967" s="112" t="s">
        <v>2599</v>
      </c>
      <c r="C967" s="59" t="s">
        <v>2562</v>
      </c>
      <c r="D967" s="59">
        <v>116692</v>
      </c>
      <c r="E967" s="60">
        <v>121495</v>
      </c>
      <c r="F967" s="60">
        <v>149142</v>
      </c>
      <c r="G967" s="77">
        <v>1786</v>
      </c>
      <c r="H967" s="60">
        <f t="shared" si="34"/>
        <v>2636</v>
      </c>
      <c r="I967" s="60">
        <f t="shared" si="35"/>
        <v>1172</v>
      </c>
      <c r="J967" s="78">
        <v>237.55</v>
      </c>
      <c r="K967" s="79">
        <v>511.45022100610396</v>
      </c>
      <c r="L967" s="79" t="s">
        <v>2474</v>
      </c>
      <c r="M967" s="80">
        <v>3294</v>
      </c>
      <c r="N967" s="81">
        <v>-12.070833333333333</v>
      </c>
      <c r="O967" s="81">
        <v>-75.208888888888893</v>
      </c>
      <c r="P967" s="82" t="s">
        <v>907</v>
      </c>
      <c r="Q967" s="83"/>
      <c r="R967" s="84"/>
      <c r="S967" s="85">
        <v>6</v>
      </c>
      <c r="T967" s="82" t="s">
        <v>23</v>
      </c>
      <c r="U967" s="77">
        <v>1786</v>
      </c>
      <c r="V967" s="76">
        <v>1969</v>
      </c>
      <c r="W967" s="76">
        <v>149</v>
      </c>
      <c r="X967" s="86">
        <v>7.5672930421533779</v>
      </c>
      <c r="Y967" s="76">
        <v>1723</v>
      </c>
      <c r="Z967" s="75">
        <v>14.472659292724725</v>
      </c>
      <c r="AA967" s="75">
        <v>49.971181556195965</v>
      </c>
      <c r="AB967" s="75" t="s">
        <v>16</v>
      </c>
      <c r="AC967" s="87" t="s">
        <v>39</v>
      </c>
      <c r="AD967" s="360">
        <v>0.60834138753758127</v>
      </c>
      <c r="AE967" s="360" t="s">
        <v>16</v>
      </c>
      <c r="AF967" s="76">
        <v>7974.3085306499997</v>
      </c>
      <c r="AG967" s="75">
        <v>6.5634870000000003</v>
      </c>
      <c r="AH967" s="76">
        <v>428</v>
      </c>
      <c r="AI967" s="75">
        <v>0.352053</v>
      </c>
      <c r="AJ967" s="76">
        <v>44900</v>
      </c>
      <c r="AK967" s="75">
        <v>56450.911166211983</v>
      </c>
      <c r="AL967" s="75">
        <v>6927.0592933865573</v>
      </c>
      <c r="AM967" s="75">
        <v>407.9318999135765</v>
      </c>
      <c r="AN967" s="76">
        <v>7334.991193300134</v>
      </c>
      <c r="AP967" s="13"/>
      <c r="AQ967" s="13"/>
      <c r="AR967" s="13"/>
    </row>
    <row r="968" spans="1:44" x14ac:dyDescent="0.25">
      <c r="A968" t="s">
        <v>34</v>
      </c>
      <c r="B968" s="112" t="s">
        <v>2600</v>
      </c>
      <c r="C968" s="59" t="s">
        <v>2601</v>
      </c>
      <c r="D968" s="59">
        <v>1040</v>
      </c>
      <c r="E968" s="60">
        <v>867</v>
      </c>
      <c r="F968" s="60">
        <v>967</v>
      </c>
      <c r="G968" s="77">
        <v>13</v>
      </c>
      <c r="H968" s="60">
        <f t="shared" si="34"/>
        <v>32</v>
      </c>
      <c r="I968" s="414" t="str">
        <f t="shared" si="35"/>
        <v>-</v>
      </c>
      <c r="J968" s="78">
        <v>47.61</v>
      </c>
      <c r="K968" s="79">
        <v>18.210459987397606</v>
      </c>
      <c r="L968" s="79" t="s">
        <v>2602</v>
      </c>
      <c r="M968" s="80">
        <v>3755</v>
      </c>
      <c r="N968" s="81">
        <v>-12.332222222222223</v>
      </c>
      <c r="O968" s="81">
        <v>-75.281944444444449</v>
      </c>
      <c r="P968" s="82" t="s">
        <v>45</v>
      </c>
      <c r="Q968" s="83"/>
      <c r="R968" s="84"/>
      <c r="S968" s="85">
        <v>12</v>
      </c>
      <c r="T968" s="82" t="s">
        <v>23</v>
      </c>
      <c r="U968" s="77">
        <v>13</v>
      </c>
      <c r="V968" s="76">
        <v>7</v>
      </c>
      <c r="W968" s="76">
        <v>1</v>
      </c>
      <c r="X968" s="86">
        <v>14.285714285714285</v>
      </c>
      <c r="Y968" s="76">
        <v>4</v>
      </c>
      <c r="Z968" s="72">
        <v>33.333333333333329</v>
      </c>
      <c r="AA968" s="72">
        <v>47.826086956521742</v>
      </c>
      <c r="AB968" s="72" t="s">
        <v>16</v>
      </c>
      <c r="AC968" s="73" t="s">
        <v>16</v>
      </c>
      <c r="AD968" s="373">
        <v>0.32870637754255072</v>
      </c>
      <c r="AE968" s="373" t="s">
        <v>16</v>
      </c>
      <c r="AF968" s="76">
        <v>275.83969139999999</v>
      </c>
      <c r="AG968" s="75">
        <v>31.81542</v>
      </c>
      <c r="AH968" s="76">
        <v>140</v>
      </c>
      <c r="AI968" s="75">
        <v>16.120439999999999</v>
      </c>
      <c r="AJ968" s="76">
        <v>308</v>
      </c>
      <c r="AK968" s="75">
        <v>297.61547708800009</v>
      </c>
      <c r="AL968" s="75">
        <v>389.44447520184542</v>
      </c>
      <c r="AM968" s="75">
        <v>134.64746251441753</v>
      </c>
      <c r="AN968" s="76">
        <v>524.09193771626292</v>
      </c>
      <c r="AP968" s="13"/>
      <c r="AQ968" s="13"/>
      <c r="AR968" s="13"/>
    </row>
    <row r="969" spans="1:44" x14ac:dyDescent="0.25">
      <c r="A969" t="s">
        <v>34</v>
      </c>
      <c r="B969" s="112" t="s">
        <v>2603</v>
      </c>
      <c r="C969" s="59" t="s">
        <v>2604</v>
      </c>
      <c r="D969" s="59">
        <v>8518</v>
      </c>
      <c r="E969" s="60">
        <v>10246</v>
      </c>
      <c r="F969" s="60">
        <v>11257</v>
      </c>
      <c r="G969" s="77">
        <v>172</v>
      </c>
      <c r="H969" s="60">
        <f t="shared" si="34"/>
        <v>209</v>
      </c>
      <c r="I969" s="414" t="str">
        <f t="shared" si="35"/>
        <v>-</v>
      </c>
      <c r="J969" s="78">
        <v>13.13</v>
      </c>
      <c r="K969" s="79">
        <v>780.35034272658027</v>
      </c>
      <c r="L969" s="79" t="s">
        <v>2605</v>
      </c>
      <c r="M969" s="80">
        <v>3251</v>
      </c>
      <c r="N969" s="81">
        <v>-12.138611111111111</v>
      </c>
      <c r="O969" s="81">
        <v>-75.223611111111111</v>
      </c>
      <c r="P969" s="82" t="s">
        <v>907</v>
      </c>
      <c r="Q969" s="83"/>
      <c r="R969" s="84"/>
      <c r="S969" s="85">
        <v>3</v>
      </c>
      <c r="T969" s="82" t="s">
        <v>23</v>
      </c>
      <c r="U969" s="77">
        <v>172</v>
      </c>
      <c r="V969" s="76">
        <v>181</v>
      </c>
      <c r="W969" s="76">
        <v>15</v>
      </c>
      <c r="X969" s="86">
        <v>8.2872928176795568</v>
      </c>
      <c r="Y969" s="76">
        <v>171</v>
      </c>
      <c r="Z969" s="72">
        <v>15.665024630541872</v>
      </c>
      <c r="AA969" s="72">
        <v>49.388753056234719</v>
      </c>
      <c r="AB969" s="72" t="s">
        <v>16</v>
      </c>
      <c r="AC969" s="73" t="s">
        <v>39</v>
      </c>
      <c r="AD969" s="373">
        <v>0.48690057050100766</v>
      </c>
      <c r="AE969" s="373" t="s">
        <v>16</v>
      </c>
      <c r="AF969" s="76">
        <v>2720.6726345999996</v>
      </c>
      <c r="AG969" s="75">
        <v>26.553509999999999</v>
      </c>
      <c r="AH969" s="76">
        <v>217</v>
      </c>
      <c r="AI969" s="75">
        <v>2.1133860000000002</v>
      </c>
      <c r="AJ969" s="76">
        <v>2392</v>
      </c>
      <c r="AK969" s="75">
        <v>4019.3568622849994</v>
      </c>
      <c r="AL969" s="75">
        <v>126.12860726137029</v>
      </c>
      <c r="AM969" s="75">
        <v>105.44907671286356</v>
      </c>
      <c r="AN969" s="76">
        <v>231.57768397423388</v>
      </c>
      <c r="AP969" s="13"/>
      <c r="AQ969" s="13"/>
      <c r="AR969" s="13"/>
    </row>
    <row r="970" spans="1:44" x14ac:dyDescent="0.25">
      <c r="A970" t="s">
        <v>34</v>
      </c>
      <c r="B970" s="112" t="s">
        <v>2606</v>
      </c>
      <c r="C970" s="59" t="s">
        <v>2607</v>
      </c>
      <c r="D970" s="59">
        <v>2771</v>
      </c>
      <c r="E970" s="60">
        <v>2485</v>
      </c>
      <c r="F970" s="60">
        <v>2866</v>
      </c>
      <c r="G970" s="77">
        <v>41</v>
      </c>
      <c r="H970" s="60">
        <f t="shared" si="34"/>
        <v>69</v>
      </c>
      <c r="I970" s="414" t="str">
        <f t="shared" si="35"/>
        <v>-</v>
      </c>
      <c r="J970" s="78">
        <v>53.29</v>
      </c>
      <c r="K970" s="79">
        <v>46.63163820604241</v>
      </c>
      <c r="L970" s="79" t="s">
        <v>2608</v>
      </c>
      <c r="M970" s="80">
        <v>3486</v>
      </c>
      <c r="N970" s="81">
        <v>-11.890555555555554</v>
      </c>
      <c r="O970" s="81">
        <v>-75.266388888888883</v>
      </c>
      <c r="P970" s="82" t="s">
        <v>45</v>
      </c>
      <c r="Q970" s="83"/>
      <c r="R970" s="84"/>
      <c r="S970" s="85">
        <v>16</v>
      </c>
      <c r="T970" s="82" t="s">
        <v>23</v>
      </c>
      <c r="U970" s="77">
        <v>41</v>
      </c>
      <c r="V970" s="76">
        <v>53</v>
      </c>
      <c r="W970" s="76">
        <v>6</v>
      </c>
      <c r="X970" s="86">
        <v>11.320754716981133</v>
      </c>
      <c r="Y970" s="76">
        <v>27</v>
      </c>
      <c r="Z970" s="72">
        <v>16.746411483253588</v>
      </c>
      <c r="AA970" s="72">
        <v>40.259740259740262</v>
      </c>
      <c r="AB970" s="72" t="s">
        <v>16</v>
      </c>
      <c r="AC970" s="73" t="s">
        <v>16</v>
      </c>
      <c r="AD970" s="373">
        <v>0.44510633091676155</v>
      </c>
      <c r="AE970" s="373" t="s">
        <v>16</v>
      </c>
      <c r="AF970" s="76">
        <v>498.16894400000001</v>
      </c>
      <c r="AG970" s="75">
        <v>20.047039999999999</v>
      </c>
      <c r="AH970" s="76">
        <v>221</v>
      </c>
      <c r="AI970" s="75">
        <v>8.8775949999999995</v>
      </c>
      <c r="AJ970" s="76">
        <v>637</v>
      </c>
      <c r="AK970" s="75">
        <v>923.51301491999993</v>
      </c>
      <c r="AL970" s="75">
        <v>290.82925955734407</v>
      </c>
      <c r="AM970" s="75">
        <v>164.8060643863179</v>
      </c>
      <c r="AN970" s="76">
        <v>455.635323943662</v>
      </c>
      <c r="AP970" s="13"/>
      <c r="AQ970" s="13"/>
      <c r="AR970" s="13"/>
    </row>
    <row r="971" spans="1:44" x14ac:dyDescent="0.25">
      <c r="A971" t="s">
        <v>34</v>
      </c>
      <c r="B971" s="112" t="s">
        <v>2609</v>
      </c>
      <c r="C971" s="59" t="s">
        <v>1808</v>
      </c>
      <c r="D971" s="59">
        <v>7412</v>
      </c>
      <c r="E971" s="60">
        <v>5527</v>
      </c>
      <c r="F971" s="60">
        <v>7584</v>
      </c>
      <c r="G971" s="77">
        <v>74</v>
      </c>
      <c r="H971" s="60">
        <f t="shared" si="34"/>
        <v>165</v>
      </c>
      <c r="I971" s="414" t="str">
        <f t="shared" si="35"/>
        <v>-</v>
      </c>
      <c r="J971" s="78">
        <v>617.5</v>
      </c>
      <c r="K971" s="79">
        <v>8.950607287449392</v>
      </c>
      <c r="L971" s="79" t="s">
        <v>1809</v>
      </c>
      <c r="M971" s="80">
        <v>2591</v>
      </c>
      <c r="N971" s="81">
        <v>-11.980277777777777</v>
      </c>
      <c r="O971" s="81">
        <v>-74.896666666666675</v>
      </c>
      <c r="P971" s="82" t="s">
        <v>68</v>
      </c>
      <c r="Q971" s="83"/>
      <c r="R971" s="84"/>
      <c r="S971" s="85">
        <v>51</v>
      </c>
      <c r="T971" s="82" t="s">
        <v>23</v>
      </c>
      <c r="U971" s="77">
        <v>74</v>
      </c>
      <c r="V971" s="76">
        <v>71</v>
      </c>
      <c r="W971" s="76">
        <v>2</v>
      </c>
      <c r="X971" s="86">
        <v>2.8169014084507045</v>
      </c>
      <c r="Y971" s="76">
        <v>27</v>
      </c>
      <c r="Z971" s="72">
        <v>26.602564102564102</v>
      </c>
      <c r="AA971" s="72">
        <v>50.649350649350644</v>
      </c>
      <c r="AB971" s="72" t="s">
        <v>16</v>
      </c>
      <c r="AC971" s="73" t="s">
        <v>39</v>
      </c>
      <c r="AD971" s="373">
        <v>0.18479190221546957</v>
      </c>
      <c r="AE971" s="373" t="s">
        <v>16</v>
      </c>
      <c r="AF971" s="76">
        <v>1758.4382634000001</v>
      </c>
      <c r="AG971" s="75">
        <v>31.81542</v>
      </c>
      <c r="AH971" s="76">
        <v>1595</v>
      </c>
      <c r="AI971" s="75">
        <v>28.849519999999998</v>
      </c>
      <c r="AJ971" s="76">
        <v>2520</v>
      </c>
      <c r="AK971" s="75">
        <v>1346.7426045009997</v>
      </c>
      <c r="AL971" s="75">
        <v>479.83618056812008</v>
      </c>
      <c r="AM971" s="75">
        <v>665.84947168445808</v>
      </c>
      <c r="AN971" s="76">
        <v>1145.6856522525782</v>
      </c>
      <c r="AP971" s="13"/>
      <c r="AQ971" s="13"/>
      <c r="AR971" s="13"/>
    </row>
    <row r="972" spans="1:44" x14ac:dyDescent="0.25">
      <c r="A972" t="s">
        <v>34</v>
      </c>
      <c r="B972" s="112" t="s">
        <v>2610</v>
      </c>
      <c r="C972" s="59" t="s">
        <v>2611</v>
      </c>
      <c r="D972" s="59">
        <v>13741</v>
      </c>
      <c r="E972" s="60">
        <v>21237</v>
      </c>
      <c r="F972" s="60">
        <v>21275</v>
      </c>
      <c r="G972" s="77">
        <v>356</v>
      </c>
      <c r="H972" s="60">
        <f t="shared" si="34"/>
        <v>310</v>
      </c>
      <c r="I972" s="414" t="str">
        <f t="shared" si="35"/>
        <v>-</v>
      </c>
      <c r="J972" s="78">
        <v>20.18</v>
      </c>
      <c r="K972" s="79">
        <v>1052.3785926660059</v>
      </c>
      <c r="L972" s="79" t="s">
        <v>2612</v>
      </c>
      <c r="M972" s="80">
        <v>3244</v>
      </c>
      <c r="N972" s="81">
        <v>-12.049444444444445</v>
      </c>
      <c r="O972" s="81">
        <v>-75.25055555555555</v>
      </c>
      <c r="P972" s="82" t="s">
        <v>907</v>
      </c>
      <c r="Q972" s="83"/>
      <c r="R972" s="84"/>
      <c r="S972" s="85">
        <v>1</v>
      </c>
      <c r="T972" s="82" t="s">
        <v>23</v>
      </c>
      <c r="U972" s="77">
        <v>356</v>
      </c>
      <c r="V972" s="76">
        <v>314</v>
      </c>
      <c r="W972" s="76">
        <v>35</v>
      </c>
      <c r="X972" s="86">
        <v>11.146496815286625</v>
      </c>
      <c r="Y972" s="76">
        <v>252</v>
      </c>
      <c r="Z972" s="72">
        <v>45.454545454545453</v>
      </c>
      <c r="AA972" s="72">
        <v>62.790697674418603</v>
      </c>
      <c r="AB972" s="72" t="s">
        <v>16</v>
      </c>
      <c r="AC972" s="73" t="s">
        <v>39</v>
      </c>
      <c r="AD972" s="373">
        <v>0.57085760621411796</v>
      </c>
      <c r="AE972" s="373" t="s">
        <v>16</v>
      </c>
      <c r="AF972" s="76">
        <v>3625.6485984000005</v>
      </c>
      <c r="AG972" s="75">
        <v>17.072320000000001</v>
      </c>
      <c r="AH972" s="76">
        <v>225</v>
      </c>
      <c r="AI972" s="75">
        <v>1.0573189999999999</v>
      </c>
      <c r="AJ972" s="76">
        <v>4514</v>
      </c>
      <c r="AK972" s="75">
        <v>8216.011568852</v>
      </c>
      <c r="AL972" s="75">
        <v>148.27077317888592</v>
      </c>
      <c r="AM972" s="75">
        <v>45.308302490935638</v>
      </c>
      <c r="AN972" s="76">
        <v>193.57907566982155</v>
      </c>
      <c r="AP972" s="13"/>
      <c r="AQ972" s="13"/>
      <c r="AR972" s="13"/>
    </row>
    <row r="973" spans="1:44" x14ac:dyDescent="0.25">
      <c r="A973" t="s">
        <v>34</v>
      </c>
      <c r="B973" s="112" t="s">
        <v>2613</v>
      </c>
      <c r="C973" s="59" t="s">
        <v>540</v>
      </c>
      <c r="D973" s="59">
        <v>5920</v>
      </c>
      <c r="E973" s="60">
        <v>5006</v>
      </c>
      <c r="F973" s="60">
        <v>6373</v>
      </c>
      <c r="G973" s="77">
        <v>79</v>
      </c>
      <c r="H973" s="60">
        <f t="shared" si="34"/>
        <v>168</v>
      </c>
      <c r="I973" s="414" t="str">
        <f t="shared" si="35"/>
        <v>-</v>
      </c>
      <c r="J973" s="78">
        <v>110.49</v>
      </c>
      <c r="K973" s="79">
        <v>45.307267626029507</v>
      </c>
      <c r="L973" s="79" t="s">
        <v>541</v>
      </c>
      <c r="M973" s="80">
        <v>3374</v>
      </c>
      <c r="N973" s="81">
        <v>-12.172499999999999</v>
      </c>
      <c r="O973" s="81">
        <v>-75.145555555555561</v>
      </c>
      <c r="P973" s="82" t="s">
        <v>52</v>
      </c>
      <c r="Q973" s="83"/>
      <c r="R973" s="84"/>
      <c r="S973" s="85">
        <v>19</v>
      </c>
      <c r="T973" s="82" t="s">
        <v>23</v>
      </c>
      <c r="U973" s="77">
        <v>79</v>
      </c>
      <c r="V973" s="76">
        <v>86</v>
      </c>
      <c r="W973" s="76">
        <v>9</v>
      </c>
      <c r="X973" s="86">
        <v>10.465116279069768</v>
      </c>
      <c r="Y973" s="76">
        <v>63</v>
      </c>
      <c r="Z973" s="72">
        <v>26.396917148362238</v>
      </c>
      <c r="AA973" s="72">
        <v>36</v>
      </c>
      <c r="AB973" s="72" t="s">
        <v>16</v>
      </c>
      <c r="AC973" s="73" t="s">
        <v>16</v>
      </c>
      <c r="AD973" s="373">
        <v>0.40201004885764074</v>
      </c>
      <c r="AE973" s="373" t="s">
        <v>16</v>
      </c>
      <c r="AF973" s="76">
        <v>1329.2687105999998</v>
      </c>
      <c r="AG973" s="75">
        <v>26.553509999999999</v>
      </c>
      <c r="AH973" s="76">
        <v>556</v>
      </c>
      <c r="AI973" s="75">
        <v>11.11608</v>
      </c>
      <c r="AJ973" s="76">
        <v>2299</v>
      </c>
      <c r="AK973" s="75">
        <v>2472.3471750539888</v>
      </c>
      <c r="AL973" s="75">
        <v>190.04870555333599</v>
      </c>
      <c r="AM973" s="75">
        <v>123.98149620455452</v>
      </c>
      <c r="AN973" s="76">
        <v>314.0302017578905</v>
      </c>
      <c r="AP973" s="13"/>
      <c r="AQ973" s="13"/>
      <c r="AR973" s="13"/>
    </row>
    <row r="974" spans="1:44" x14ac:dyDescent="0.25">
      <c r="A974" t="s">
        <v>34</v>
      </c>
      <c r="B974" s="112" t="s">
        <v>2614</v>
      </c>
      <c r="C974" s="59" t="s">
        <v>2615</v>
      </c>
      <c r="D974" s="59">
        <v>2018</v>
      </c>
      <c r="E974" s="60">
        <v>1926</v>
      </c>
      <c r="F974" s="60">
        <v>2164</v>
      </c>
      <c r="G974" s="77">
        <v>27</v>
      </c>
      <c r="H974" s="60">
        <f t="shared" si="34"/>
        <v>62</v>
      </c>
      <c r="I974" s="414" t="str">
        <f t="shared" si="35"/>
        <v>-</v>
      </c>
      <c r="J974" s="78">
        <v>34.79</v>
      </c>
      <c r="K974" s="79">
        <v>55.360735843633229</v>
      </c>
      <c r="L974" s="79" t="s">
        <v>2616</v>
      </c>
      <c r="M974" s="80">
        <v>3430</v>
      </c>
      <c r="N974" s="81">
        <v>-11.889722222222222</v>
      </c>
      <c r="O974" s="81">
        <v>-75.286111111111111</v>
      </c>
      <c r="P974" s="82" t="s">
        <v>75</v>
      </c>
      <c r="Q974" s="83"/>
      <c r="R974" s="84"/>
      <c r="S974" s="85">
        <v>19</v>
      </c>
      <c r="T974" s="82" t="s">
        <v>23</v>
      </c>
      <c r="U974" s="77">
        <v>27</v>
      </c>
      <c r="V974" s="76">
        <v>27</v>
      </c>
      <c r="W974" s="76">
        <v>2</v>
      </c>
      <c r="X974" s="86">
        <v>7.4074074074074066</v>
      </c>
      <c r="Y974" s="76">
        <v>7</v>
      </c>
      <c r="Z974" s="72">
        <v>21.428571428571427</v>
      </c>
      <c r="AA974" s="72">
        <v>76.785714285714292</v>
      </c>
      <c r="AB974" s="72" t="s">
        <v>16</v>
      </c>
      <c r="AC974" s="73" t="s">
        <v>16</v>
      </c>
      <c r="AD974" s="373">
        <v>0.47302797998655921</v>
      </c>
      <c r="AE974" s="373" t="s">
        <v>16</v>
      </c>
      <c r="AF974" s="76">
        <v>386.1059904</v>
      </c>
      <c r="AG974" s="75">
        <v>20.047039999999999</v>
      </c>
      <c r="AH974" s="76">
        <v>128</v>
      </c>
      <c r="AI974" s="75">
        <v>6.6656779999999998</v>
      </c>
      <c r="AJ974" s="76">
        <v>685</v>
      </c>
      <c r="AK974" s="75">
        <v>655.75272077</v>
      </c>
      <c r="AL974" s="75">
        <v>290.99182762201457</v>
      </c>
      <c r="AM974" s="75">
        <v>1933.8167860851506</v>
      </c>
      <c r="AN974" s="76">
        <v>2224.808613707165</v>
      </c>
      <c r="AP974" s="13"/>
      <c r="AQ974" s="13"/>
      <c r="AR974" s="13"/>
    </row>
    <row r="975" spans="1:44" x14ac:dyDescent="0.25">
      <c r="A975" t="s">
        <v>34</v>
      </c>
      <c r="B975" s="112" t="s">
        <v>2617</v>
      </c>
      <c r="C975" s="59" t="s">
        <v>2618</v>
      </c>
      <c r="D975" s="59">
        <v>4178</v>
      </c>
      <c r="E975" s="60">
        <v>4015</v>
      </c>
      <c r="F975" s="60">
        <v>5080</v>
      </c>
      <c r="G975" s="77">
        <v>60</v>
      </c>
      <c r="H975" s="60">
        <f t="shared" si="34"/>
        <v>94</v>
      </c>
      <c r="I975" s="414" t="str">
        <f t="shared" si="35"/>
        <v>-</v>
      </c>
      <c r="J975" s="78">
        <v>167.98</v>
      </c>
      <c r="K975" s="79">
        <v>23.901654958923682</v>
      </c>
      <c r="L975" s="79" t="s">
        <v>2619</v>
      </c>
      <c r="M975" s="80">
        <v>3323</v>
      </c>
      <c r="N975" s="81">
        <v>-11.938055555555556</v>
      </c>
      <c r="O975" s="81">
        <v>-75.259722222222223</v>
      </c>
      <c r="P975" s="82" t="s">
        <v>41</v>
      </c>
      <c r="Q975" s="83"/>
      <c r="R975" s="84"/>
      <c r="S975" s="85">
        <v>61</v>
      </c>
      <c r="T975" s="82" t="s">
        <v>23</v>
      </c>
      <c r="U975" s="77">
        <v>60</v>
      </c>
      <c r="V975" s="76">
        <v>86</v>
      </c>
      <c r="W975" s="76">
        <v>6</v>
      </c>
      <c r="X975" s="86">
        <v>6.9767441860465116</v>
      </c>
      <c r="Y975" s="76">
        <v>62</v>
      </c>
      <c r="Z975" s="72">
        <v>61.130742049469966</v>
      </c>
      <c r="AA975" s="72">
        <v>31.168831168831169</v>
      </c>
      <c r="AB975" s="72" t="s">
        <v>16</v>
      </c>
      <c r="AC975" s="73" t="s">
        <v>16</v>
      </c>
      <c r="AD975" s="373">
        <v>0.46272166713219798</v>
      </c>
      <c r="AE975" s="373" t="s">
        <v>16</v>
      </c>
      <c r="AF975" s="76">
        <v>1042.9107039999999</v>
      </c>
      <c r="AG975" s="75">
        <v>25.975359999999998</v>
      </c>
      <c r="AH975" s="76">
        <v>290</v>
      </c>
      <c r="AI975" s="75">
        <v>7.2191679999999998</v>
      </c>
      <c r="AJ975" s="76">
        <v>1132</v>
      </c>
      <c r="AK975" s="75">
        <v>1313.9079594809998</v>
      </c>
      <c r="AL975" s="75">
        <v>174.15995765877958</v>
      </c>
      <c r="AM975" s="75">
        <v>2181.6002241594019</v>
      </c>
      <c r="AN975" s="76">
        <v>2355.7601818181815</v>
      </c>
      <c r="AP975" s="13"/>
      <c r="AQ975" s="13"/>
      <c r="AR975" s="13"/>
    </row>
    <row r="976" spans="1:44" x14ac:dyDescent="0.25">
      <c r="A976" t="s">
        <v>34</v>
      </c>
      <c r="B976" s="112" t="s">
        <v>2620</v>
      </c>
      <c r="C976" s="59" t="s">
        <v>2621</v>
      </c>
      <c r="D976" s="59">
        <v>10648</v>
      </c>
      <c r="E976" s="60">
        <v>16483</v>
      </c>
      <c r="F976" s="60">
        <v>15618</v>
      </c>
      <c r="G976" s="77">
        <v>327</v>
      </c>
      <c r="H976" s="60">
        <f t="shared" si="34"/>
        <v>239</v>
      </c>
      <c r="I976" s="414" t="str">
        <f t="shared" si="35"/>
        <v>-</v>
      </c>
      <c r="J976" s="78">
        <v>23.09</v>
      </c>
      <c r="K976" s="79">
        <v>713.85881333910788</v>
      </c>
      <c r="L976" s="79" t="s">
        <v>2622</v>
      </c>
      <c r="M976" s="80">
        <v>3297</v>
      </c>
      <c r="N976" s="81">
        <v>-11.989722222222222</v>
      </c>
      <c r="O976" s="81">
        <v>-75.244166666666672</v>
      </c>
      <c r="P976" s="82" t="s">
        <v>907</v>
      </c>
      <c r="Q976" s="83"/>
      <c r="R976" s="84"/>
      <c r="S976" s="85">
        <v>10</v>
      </c>
      <c r="T976" s="82" t="s">
        <v>23</v>
      </c>
      <c r="U976" s="77">
        <v>327</v>
      </c>
      <c r="V976" s="76">
        <v>240</v>
      </c>
      <c r="W976" s="76">
        <v>23</v>
      </c>
      <c r="X976" s="86">
        <v>9.5833333333333339</v>
      </c>
      <c r="Y976" s="76">
        <v>200</v>
      </c>
      <c r="Z976" s="72">
        <v>50.860215053763433</v>
      </c>
      <c r="AA976" s="72">
        <v>53.940886699507388</v>
      </c>
      <c r="AB976" s="72" t="s">
        <v>16</v>
      </c>
      <c r="AC976" s="73" t="s">
        <v>39</v>
      </c>
      <c r="AD976" s="373">
        <v>0.54889411639586938</v>
      </c>
      <c r="AE976" s="373" t="s">
        <v>16</v>
      </c>
      <c r="AF976" s="76">
        <v>4281.5185887999996</v>
      </c>
      <c r="AG976" s="75">
        <v>25.975359999999998</v>
      </c>
      <c r="AH976" s="76">
        <v>157</v>
      </c>
      <c r="AI976" s="75">
        <v>0.95414900000000002</v>
      </c>
      <c r="AJ976" s="76">
        <v>3278</v>
      </c>
      <c r="AK976" s="75">
        <v>6265.9587813289991</v>
      </c>
      <c r="AL976" s="75">
        <v>2099.2766972031791</v>
      </c>
      <c r="AM976" s="75">
        <v>151.97871139962388</v>
      </c>
      <c r="AN976" s="76">
        <v>2251.2554086028031</v>
      </c>
      <c r="AP976" s="13"/>
      <c r="AQ976" s="13"/>
      <c r="AR976" s="13"/>
    </row>
    <row r="977" spans="1:44" x14ac:dyDescent="0.25">
      <c r="A977" t="s">
        <v>34</v>
      </c>
      <c r="B977" s="112" t="s">
        <v>2623</v>
      </c>
      <c r="C977" s="59" t="s">
        <v>2624</v>
      </c>
      <c r="D977" s="59">
        <v>10042</v>
      </c>
      <c r="E977" s="60">
        <v>12228</v>
      </c>
      <c r="F977" s="60">
        <v>13102</v>
      </c>
      <c r="G977" s="77">
        <v>200</v>
      </c>
      <c r="H977" s="60">
        <f t="shared" si="34"/>
        <v>274</v>
      </c>
      <c r="I977" s="414" t="str">
        <f t="shared" si="35"/>
        <v>-</v>
      </c>
      <c r="J977" s="78">
        <v>20.99</v>
      </c>
      <c r="K977" s="79">
        <v>582.56312529776085</v>
      </c>
      <c r="L977" s="79" t="s">
        <v>2625</v>
      </c>
      <c r="M977" s="80">
        <v>3301</v>
      </c>
      <c r="N977" s="81">
        <v>-11.949166666666667</v>
      </c>
      <c r="O977" s="81">
        <v>-75.282222222222217</v>
      </c>
      <c r="P977" s="82" t="s">
        <v>41</v>
      </c>
      <c r="Q977" s="83"/>
      <c r="R977" s="84"/>
      <c r="S977" s="85">
        <v>1</v>
      </c>
      <c r="T977" s="82" t="s">
        <v>23</v>
      </c>
      <c r="U977" s="77">
        <v>200</v>
      </c>
      <c r="V977" s="76">
        <v>200</v>
      </c>
      <c r="W977" s="76">
        <v>15</v>
      </c>
      <c r="X977" s="86">
        <v>7.5</v>
      </c>
      <c r="Y977" s="76">
        <v>168</v>
      </c>
      <c r="Z977" s="72">
        <v>46.99828473413379</v>
      </c>
      <c r="AA977" s="72">
        <v>64.459930313588856</v>
      </c>
      <c r="AB977" s="72" t="s">
        <v>16</v>
      </c>
      <c r="AC977" s="73" t="s">
        <v>16</v>
      </c>
      <c r="AD977" s="373">
        <v>0.5461790591051493</v>
      </c>
      <c r="AE977" s="373" t="s">
        <v>16</v>
      </c>
      <c r="AF977" s="76">
        <v>2732.8442796000004</v>
      </c>
      <c r="AG977" s="75">
        <v>22.349070000000001</v>
      </c>
      <c r="AH977" s="76">
        <v>266</v>
      </c>
      <c r="AI977" s="75">
        <v>2.1751499999999999</v>
      </c>
      <c r="AJ977" s="76">
        <v>3196</v>
      </c>
      <c r="AK977" s="75">
        <v>4522.1614695090011</v>
      </c>
      <c r="AL977" s="75">
        <v>193.90447088649003</v>
      </c>
      <c r="AM977" s="75">
        <v>479.04903909061176</v>
      </c>
      <c r="AN977" s="76">
        <v>672.95350997710182</v>
      </c>
      <c r="AP977" s="13"/>
      <c r="AQ977" s="13"/>
      <c r="AR977" s="13"/>
    </row>
    <row r="978" spans="1:44" ht="25.5" x14ac:dyDescent="0.25">
      <c r="A978" t="s">
        <v>34</v>
      </c>
      <c r="B978" s="112" t="s">
        <v>2626</v>
      </c>
      <c r="C978" s="64" t="s">
        <v>2627</v>
      </c>
      <c r="D978" s="64">
        <v>8417</v>
      </c>
      <c r="E978" s="60">
        <v>6696</v>
      </c>
      <c r="F978" s="60">
        <v>7077</v>
      </c>
      <c r="G978" s="77">
        <v>100</v>
      </c>
      <c r="H978" s="60">
        <f t="shared" si="34"/>
        <v>114</v>
      </c>
      <c r="I978" s="414" t="str">
        <f t="shared" si="35"/>
        <v>-</v>
      </c>
      <c r="J978" s="78">
        <v>778.02</v>
      </c>
      <c r="K978" s="79">
        <v>8.6064625588031163</v>
      </c>
      <c r="L978" s="79" t="s">
        <v>2628</v>
      </c>
      <c r="M978" s="80">
        <v>2221</v>
      </c>
      <c r="N978" s="81">
        <v>-11.76888888888889</v>
      </c>
      <c r="O978" s="81">
        <v>-74.79527777777777</v>
      </c>
      <c r="P978" s="82" t="s">
        <v>68</v>
      </c>
      <c r="Q978" s="83"/>
      <c r="R978" s="84"/>
      <c r="S978" s="85">
        <v>56</v>
      </c>
      <c r="T978" s="82" t="s">
        <v>23</v>
      </c>
      <c r="U978" s="77">
        <v>100</v>
      </c>
      <c r="V978" s="76">
        <v>56</v>
      </c>
      <c r="W978" s="76">
        <v>9</v>
      </c>
      <c r="X978" s="86">
        <v>16.071428571428573</v>
      </c>
      <c r="Y978" s="76">
        <v>22</v>
      </c>
      <c r="Z978" s="72">
        <v>29.662261380323052</v>
      </c>
      <c r="AA978" s="72">
        <v>72.839506172839506</v>
      </c>
      <c r="AB978" s="72" t="s">
        <v>16</v>
      </c>
      <c r="AC978" s="73" t="s">
        <v>39</v>
      </c>
      <c r="AD978" s="373">
        <v>0.38410614147197802</v>
      </c>
      <c r="AE978" s="373" t="s">
        <v>16</v>
      </c>
      <c r="AF978" s="76">
        <v>2582.2447703999997</v>
      </c>
      <c r="AG978" s="75">
        <v>38.563989999999997</v>
      </c>
      <c r="AH978" s="76">
        <v>1228</v>
      </c>
      <c r="AI978" s="75">
        <v>18.341200000000001</v>
      </c>
      <c r="AJ978" s="76">
        <v>1808</v>
      </c>
      <c r="AK978" s="75">
        <v>1764.7792252759998</v>
      </c>
      <c r="AL978" s="75">
        <v>640.55479540023896</v>
      </c>
      <c r="AM978" s="75">
        <v>776.48007765830346</v>
      </c>
      <c r="AN978" s="76">
        <v>1417.0348730585424</v>
      </c>
      <c r="AP978" s="13"/>
      <c r="AQ978" s="13"/>
      <c r="AR978" s="13"/>
    </row>
    <row r="979" spans="1:44" x14ac:dyDescent="0.25">
      <c r="A979" t="s">
        <v>34</v>
      </c>
      <c r="B979" s="112" t="s">
        <v>2629</v>
      </c>
      <c r="C979" s="59" t="s">
        <v>2630</v>
      </c>
      <c r="D979" s="59">
        <v>3986</v>
      </c>
      <c r="E979" s="60">
        <v>5738</v>
      </c>
      <c r="F979" s="60">
        <v>5759</v>
      </c>
      <c r="G979" s="77">
        <v>96</v>
      </c>
      <c r="H979" s="60">
        <f t="shared" si="34"/>
        <v>109</v>
      </c>
      <c r="I979" s="414" t="str">
        <f t="shared" si="35"/>
        <v>-</v>
      </c>
      <c r="J979" s="78">
        <v>11.59</v>
      </c>
      <c r="K979" s="79">
        <v>495.08196721311475</v>
      </c>
      <c r="L979" s="79" t="s">
        <v>2631</v>
      </c>
      <c r="M979" s="80">
        <v>3297</v>
      </c>
      <c r="N979" s="81">
        <v>-11.958888888888888</v>
      </c>
      <c r="O979" s="81">
        <v>-75.258611111111108</v>
      </c>
      <c r="P979" s="82" t="s">
        <v>41</v>
      </c>
      <c r="Q979" s="83"/>
      <c r="R979" s="84"/>
      <c r="S979" s="85">
        <v>2</v>
      </c>
      <c r="T979" s="82" t="s">
        <v>23</v>
      </c>
      <c r="U979" s="77">
        <v>96</v>
      </c>
      <c r="V979" s="76">
        <v>77</v>
      </c>
      <c r="W979" s="76">
        <v>7</v>
      </c>
      <c r="X979" s="86">
        <v>9.0909090909090917</v>
      </c>
      <c r="Y979" s="76">
        <v>63</v>
      </c>
      <c r="Z979" s="72">
        <v>57.591623036649217</v>
      </c>
      <c r="AA979" s="72">
        <v>17</v>
      </c>
      <c r="AB979" s="72" t="s">
        <v>16</v>
      </c>
      <c r="AC979" s="73" t="s">
        <v>16</v>
      </c>
      <c r="AD979" s="373">
        <v>0.47595756288216007</v>
      </c>
      <c r="AE979" s="373" t="s">
        <v>16</v>
      </c>
      <c r="AF979" s="76">
        <v>1282.3896366000001</v>
      </c>
      <c r="AG979" s="75">
        <v>22.349070000000001</v>
      </c>
      <c r="AH979" s="76">
        <v>125</v>
      </c>
      <c r="AI979" s="75">
        <v>2.1806749999999999</v>
      </c>
      <c r="AJ979" s="76">
        <v>1214</v>
      </c>
      <c r="AK979" s="75">
        <v>1885.1633273400003</v>
      </c>
      <c r="AL979" s="75">
        <v>136.33666782851165</v>
      </c>
      <c r="AM979" s="75">
        <v>181.431997211572</v>
      </c>
      <c r="AN979" s="76">
        <v>317.76866504008365</v>
      </c>
      <c r="AP979" s="13"/>
      <c r="AQ979" s="13"/>
      <c r="AR979" s="13"/>
    </row>
    <row r="980" spans="1:44" x14ac:dyDescent="0.25">
      <c r="A980" t="s">
        <v>34</v>
      </c>
      <c r="B980" s="112" t="s">
        <v>2632</v>
      </c>
      <c r="C980" s="59" t="s">
        <v>2633</v>
      </c>
      <c r="D980" s="59">
        <v>13654</v>
      </c>
      <c r="E980" s="60">
        <v>22116</v>
      </c>
      <c r="F980" s="60">
        <v>21587</v>
      </c>
      <c r="G980" s="77">
        <v>413</v>
      </c>
      <c r="H980" s="60">
        <f t="shared" si="34"/>
        <v>374</v>
      </c>
      <c r="I980" s="414" t="str">
        <f t="shared" si="35"/>
        <v>-</v>
      </c>
      <c r="J980" s="78">
        <v>119.02</v>
      </c>
      <c r="K980" s="79">
        <v>185.81750966224163</v>
      </c>
      <c r="L980" s="79" t="s">
        <v>2634</v>
      </c>
      <c r="M980" s="80">
        <v>3330</v>
      </c>
      <c r="N980" s="81">
        <v>-12.141388888888889</v>
      </c>
      <c r="O980" s="81">
        <v>-75.158055555555563</v>
      </c>
      <c r="P980" s="82" t="s">
        <v>907</v>
      </c>
      <c r="Q980" s="83"/>
      <c r="R980" s="84"/>
      <c r="S980" s="85">
        <v>14</v>
      </c>
      <c r="T980" s="82" t="s">
        <v>23</v>
      </c>
      <c r="U980" s="77">
        <v>413</v>
      </c>
      <c r="V980" s="76">
        <v>321</v>
      </c>
      <c r="W980" s="76">
        <v>24</v>
      </c>
      <c r="X980" s="86">
        <v>7.4766355140186906</v>
      </c>
      <c r="Y980" s="76">
        <v>325</v>
      </c>
      <c r="Z980" s="72">
        <v>20.097772949483979</v>
      </c>
      <c r="AA980" s="72">
        <v>68.711656441717793</v>
      </c>
      <c r="AB980" s="72" t="s">
        <v>16</v>
      </c>
      <c r="AC980" s="73" t="s">
        <v>39</v>
      </c>
      <c r="AD980" s="373">
        <v>0.47599745638308899</v>
      </c>
      <c r="AE980" s="373" t="s">
        <v>16</v>
      </c>
      <c r="AF980" s="76">
        <v>5385.1904888400013</v>
      </c>
      <c r="AG980" s="75">
        <v>24.349749000000003</v>
      </c>
      <c r="AH980" s="76">
        <v>879</v>
      </c>
      <c r="AI980" s="75">
        <v>3.9766789999999999</v>
      </c>
      <c r="AJ980" s="76">
        <v>4940</v>
      </c>
      <c r="AK980" s="75">
        <v>9162.3785935860069</v>
      </c>
      <c r="AL980" s="75">
        <v>146.18830032555616</v>
      </c>
      <c r="AM980" s="75">
        <v>119.02784545125701</v>
      </c>
      <c r="AN980" s="76">
        <v>265.21614577681316</v>
      </c>
      <c r="AP980" s="13"/>
      <c r="AQ980" s="13"/>
      <c r="AR980" s="13"/>
    </row>
    <row r="981" spans="1:44" x14ac:dyDescent="0.25">
      <c r="A981" t="s">
        <v>34</v>
      </c>
      <c r="B981" s="112" t="s">
        <v>2635</v>
      </c>
      <c r="C981" s="59" t="s">
        <v>2636</v>
      </c>
      <c r="D981" s="59">
        <v>7831</v>
      </c>
      <c r="E981" s="60">
        <v>17779</v>
      </c>
      <c r="F981" s="60">
        <v>11199</v>
      </c>
      <c r="G981" s="77">
        <v>330</v>
      </c>
      <c r="H981" s="60">
        <f t="shared" si="34"/>
        <v>226</v>
      </c>
      <c r="I981" s="414" t="str">
        <f t="shared" si="35"/>
        <v>-</v>
      </c>
      <c r="J981" s="78">
        <v>42.73</v>
      </c>
      <c r="K981" s="79">
        <v>416.0776971682659</v>
      </c>
      <c r="L981" s="79" t="s">
        <v>2637</v>
      </c>
      <c r="M981" s="80">
        <v>3305</v>
      </c>
      <c r="N981" s="81">
        <v>-12.014722222222222</v>
      </c>
      <c r="O981" s="81">
        <v>-75.28</v>
      </c>
      <c r="P981" s="82" t="s">
        <v>907</v>
      </c>
      <c r="Q981" s="83"/>
      <c r="R981" s="84"/>
      <c r="S981" s="85">
        <v>12</v>
      </c>
      <c r="T981" s="82" t="s">
        <v>23</v>
      </c>
      <c r="U981" s="77">
        <v>330</v>
      </c>
      <c r="V981" s="76">
        <v>190</v>
      </c>
      <c r="W981" s="76">
        <v>10</v>
      </c>
      <c r="X981" s="86">
        <v>5.2631578947368416</v>
      </c>
      <c r="Y981" s="76">
        <v>158</v>
      </c>
      <c r="Z981" s="72">
        <v>44.239130434782609</v>
      </c>
      <c r="AA981" s="72">
        <v>61.311475409836071</v>
      </c>
      <c r="AB981" s="72" t="s">
        <v>16</v>
      </c>
      <c r="AC981" s="73" t="s">
        <v>39</v>
      </c>
      <c r="AD981" s="373">
        <v>0.52856363360711567</v>
      </c>
      <c r="AE981" s="373" t="s">
        <v>16</v>
      </c>
      <c r="AF981" s="76">
        <v>3973.4411553000004</v>
      </c>
      <c r="AG981" s="75">
        <v>22.349070000000001</v>
      </c>
      <c r="AH981" s="76">
        <v>495</v>
      </c>
      <c r="AI981" s="75">
        <v>2.7857440000000002</v>
      </c>
      <c r="AJ981" s="76">
        <v>2703</v>
      </c>
      <c r="AK981" s="75">
        <v>6569.615572159003</v>
      </c>
      <c r="AL981" s="75">
        <v>133.39829068001575</v>
      </c>
      <c r="AM981" s="75">
        <v>283.38297092074919</v>
      </c>
      <c r="AN981" s="76">
        <v>416.78126160076494</v>
      </c>
      <c r="AP981" s="13"/>
      <c r="AQ981" s="13"/>
      <c r="AR981" s="13"/>
    </row>
    <row r="982" spans="1:44" x14ac:dyDescent="0.25">
      <c r="A982" t="s">
        <v>34</v>
      </c>
      <c r="B982" s="112" t="s">
        <v>2638</v>
      </c>
      <c r="C982" s="59" t="s">
        <v>2639</v>
      </c>
      <c r="D982" s="59">
        <v>2198</v>
      </c>
      <c r="E982" s="60">
        <v>2741</v>
      </c>
      <c r="F982" s="60">
        <v>2807</v>
      </c>
      <c r="G982" s="77">
        <v>46</v>
      </c>
      <c r="H982" s="60">
        <f t="shared" si="34"/>
        <v>69</v>
      </c>
      <c r="I982" s="414" t="str">
        <f t="shared" si="35"/>
        <v>-</v>
      </c>
      <c r="J982" s="78">
        <v>3.57</v>
      </c>
      <c r="K982" s="79">
        <v>767.78711484593839</v>
      </c>
      <c r="L982" s="79" t="s">
        <v>2640</v>
      </c>
      <c r="M982" s="80">
        <v>3200</v>
      </c>
      <c r="N982" s="81">
        <v>-12.159722222222223</v>
      </c>
      <c r="O982" s="81">
        <v>-75.231944444444451</v>
      </c>
      <c r="P982" s="82" t="s">
        <v>75</v>
      </c>
      <c r="Q982" s="83"/>
      <c r="R982" s="84"/>
      <c r="S982" s="85">
        <v>3</v>
      </c>
      <c r="T982" s="82" t="s">
        <v>23</v>
      </c>
      <c r="U982" s="77">
        <v>46</v>
      </c>
      <c r="V982" s="76">
        <v>42</v>
      </c>
      <c r="W982" s="76">
        <v>1</v>
      </c>
      <c r="X982" s="86">
        <v>2.3809523809523809</v>
      </c>
      <c r="Y982" s="76">
        <v>38</v>
      </c>
      <c r="Z982" s="72">
        <v>23.5</v>
      </c>
      <c r="AA982" s="72">
        <v>60.273972602739725</v>
      </c>
      <c r="AB982" s="72" t="s">
        <v>16</v>
      </c>
      <c r="AC982" s="73" t="s">
        <v>16</v>
      </c>
      <c r="AD982" s="373">
        <v>0.43223718640645153</v>
      </c>
      <c r="AE982" s="373" t="s">
        <v>16</v>
      </c>
      <c r="AF982" s="76">
        <v>1003.0903297999999</v>
      </c>
      <c r="AG982" s="75">
        <v>36.595779999999998</v>
      </c>
      <c r="AH982" s="76">
        <v>47</v>
      </c>
      <c r="AI982" s="75">
        <v>1.718674</v>
      </c>
      <c r="AJ982" s="76">
        <v>621</v>
      </c>
      <c r="AK982" s="75">
        <v>1019.4933065270002</v>
      </c>
      <c r="AL982" s="75">
        <v>329.64292593943816</v>
      </c>
      <c r="AM982" s="75">
        <v>526.02688070047429</v>
      </c>
      <c r="AN982" s="76">
        <v>855.66980663991239</v>
      </c>
      <c r="AP982" s="13"/>
      <c r="AQ982" s="13"/>
      <c r="AR982" s="13"/>
    </row>
    <row r="983" spans="1:44" x14ac:dyDescent="0.25">
      <c r="A983" t="s">
        <v>30</v>
      </c>
      <c r="B983" s="127" t="s">
        <v>2641</v>
      </c>
      <c r="C983" s="441" t="s">
        <v>2642</v>
      </c>
      <c r="D983" s="441">
        <v>96328</v>
      </c>
      <c r="E983" s="442">
        <v>88388</v>
      </c>
      <c r="F983" s="442">
        <v>94932</v>
      </c>
      <c r="G983" s="443">
        <v>1282</v>
      </c>
      <c r="H983" s="442">
        <f t="shared" si="34"/>
        <v>2844</v>
      </c>
      <c r="I983" s="442">
        <f t="shared" si="35"/>
        <v>489</v>
      </c>
      <c r="J983" s="444">
        <v>3749.0999999999995</v>
      </c>
      <c r="K983" s="445">
        <v>23.575791523298928</v>
      </c>
      <c r="L983" s="445" t="s">
        <v>2643</v>
      </c>
      <c r="M983" s="446">
        <v>3425</v>
      </c>
      <c r="N983" s="447">
        <v>-11.775555555555556</v>
      </c>
      <c r="O983" s="447">
        <v>-75.50055555555555</v>
      </c>
      <c r="P983" s="448" t="s">
        <v>16</v>
      </c>
      <c r="Q983" s="449"/>
      <c r="R983" s="450">
        <v>34</v>
      </c>
      <c r="S983" s="451">
        <v>470</v>
      </c>
      <c r="T983" s="448" t="s">
        <v>23</v>
      </c>
      <c r="U983" s="443">
        <v>1282</v>
      </c>
      <c r="V983" s="452">
        <v>1316</v>
      </c>
      <c r="W983" s="452">
        <v>107</v>
      </c>
      <c r="X983" s="453">
        <v>8.1306990881458976</v>
      </c>
      <c r="Y983" s="452">
        <v>1000</v>
      </c>
      <c r="Z983" s="454">
        <v>18.163239238727808</v>
      </c>
      <c r="AA983" s="454">
        <v>30.594706084565143</v>
      </c>
      <c r="AB983" s="454" t="s">
        <v>16</v>
      </c>
      <c r="AC983" s="455">
        <v>8</v>
      </c>
      <c r="AD983" s="456">
        <v>0.50063654418435832</v>
      </c>
      <c r="AE983" s="456">
        <v>0.76776728454955356</v>
      </c>
      <c r="AF983" s="452">
        <v>21177.829323240003</v>
      </c>
      <c r="AG983" s="454">
        <v>23.960073000000001</v>
      </c>
      <c r="AH983" s="452">
        <v>5156</v>
      </c>
      <c r="AI983" s="454">
        <v>5.8334171035243614</v>
      </c>
      <c r="AJ983" s="452">
        <v>28936</v>
      </c>
      <c r="AK983" s="454">
        <v>34003.459492866998</v>
      </c>
      <c r="AL983" s="454">
        <v>1918.9335560257052</v>
      </c>
      <c r="AM983" s="454">
        <v>829.50958614291517</v>
      </c>
      <c r="AN983" s="452">
        <v>2748.4431421686199</v>
      </c>
      <c r="AP983" s="13"/>
      <c r="AQ983" s="13"/>
      <c r="AR983" s="13"/>
    </row>
    <row r="984" spans="1:44" x14ac:dyDescent="0.25">
      <c r="A984" t="s">
        <v>34</v>
      </c>
      <c r="B984" s="112" t="s">
        <v>2644</v>
      </c>
      <c r="C984" s="59" t="s">
        <v>2645</v>
      </c>
      <c r="D984" s="59">
        <v>8805</v>
      </c>
      <c r="E984" s="60">
        <v>6485</v>
      </c>
      <c r="F984" s="60">
        <v>7841</v>
      </c>
      <c r="G984" s="77">
        <v>99</v>
      </c>
      <c r="H984" s="60">
        <f t="shared" si="34"/>
        <v>254</v>
      </c>
      <c r="I984" s="60">
        <f t="shared" si="35"/>
        <v>1</v>
      </c>
      <c r="J984" s="78">
        <v>122.4</v>
      </c>
      <c r="K984" s="79">
        <v>52.982026143790847</v>
      </c>
      <c r="L984" s="79" t="s">
        <v>2646</v>
      </c>
      <c r="M984" s="80">
        <v>3493</v>
      </c>
      <c r="N984" s="81">
        <v>-11.731111111111112</v>
      </c>
      <c r="O984" s="81">
        <v>-75.546666666666667</v>
      </c>
      <c r="P984" s="82" t="s">
        <v>75</v>
      </c>
      <c r="Q984" s="83"/>
      <c r="R984" s="84"/>
      <c r="S984" s="85">
        <v>19</v>
      </c>
      <c r="T984" s="82" t="s">
        <v>23</v>
      </c>
      <c r="U984" s="77">
        <v>99</v>
      </c>
      <c r="V984" s="76">
        <v>110</v>
      </c>
      <c r="W984" s="76">
        <v>5</v>
      </c>
      <c r="X984" s="86">
        <v>4.5454545454545459</v>
      </c>
      <c r="Y984" s="76">
        <v>62</v>
      </c>
      <c r="Z984" s="72">
        <v>20.598006644518271</v>
      </c>
      <c r="AA984" s="72">
        <v>25.751072961373389</v>
      </c>
      <c r="AB984" s="72" t="s">
        <v>16</v>
      </c>
      <c r="AC984" s="73" t="s">
        <v>16</v>
      </c>
      <c r="AD984" s="373">
        <v>0.48466095818482124</v>
      </c>
      <c r="AE984" s="373" t="s">
        <v>16</v>
      </c>
      <c r="AF984" s="76">
        <v>2269.5825573000002</v>
      </c>
      <c r="AG984" s="75">
        <v>34.997418000000003</v>
      </c>
      <c r="AH984" s="76">
        <v>369</v>
      </c>
      <c r="AI984" s="75">
        <v>5.6961539999999999</v>
      </c>
      <c r="AJ984" s="76">
        <v>2638</v>
      </c>
      <c r="AK984" s="75">
        <v>2455.7636399929997</v>
      </c>
      <c r="AL984" s="75">
        <v>304.93880339244419</v>
      </c>
      <c r="AM984" s="75">
        <v>1541.1019599074787</v>
      </c>
      <c r="AN984" s="76">
        <v>1846.0407632999229</v>
      </c>
      <c r="AP984" s="13"/>
      <c r="AQ984" s="13"/>
      <c r="AR984" s="13"/>
    </row>
    <row r="985" spans="1:44" x14ac:dyDescent="0.25">
      <c r="A985" t="s">
        <v>34</v>
      </c>
      <c r="B985" s="112" t="s">
        <v>2647</v>
      </c>
      <c r="C985" s="59" t="s">
        <v>2648</v>
      </c>
      <c r="D985" s="59">
        <v>5200</v>
      </c>
      <c r="E985" s="60">
        <v>4638</v>
      </c>
      <c r="F985" s="60">
        <v>5453</v>
      </c>
      <c r="G985" s="77">
        <v>70</v>
      </c>
      <c r="H985" s="60">
        <f t="shared" si="34"/>
        <v>140</v>
      </c>
      <c r="I985" s="414" t="str">
        <f t="shared" si="35"/>
        <v>-</v>
      </c>
      <c r="J985" s="78">
        <v>421.62</v>
      </c>
      <c r="K985" s="79">
        <v>11.000426924718941</v>
      </c>
      <c r="L985" s="79" t="s">
        <v>2649</v>
      </c>
      <c r="M985" s="80">
        <v>3359</v>
      </c>
      <c r="N985" s="81">
        <v>-11.855277777777777</v>
      </c>
      <c r="O985" s="81">
        <v>-75.354444444444439</v>
      </c>
      <c r="P985" s="82" t="s">
        <v>45</v>
      </c>
      <c r="Q985" s="83"/>
      <c r="R985" s="84"/>
      <c r="S985" s="85">
        <v>100</v>
      </c>
      <c r="T985" s="82" t="s">
        <v>23</v>
      </c>
      <c r="U985" s="77">
        <v>70</v>
      </c>
      <c r="V985" s="76">
        <v>89</v>
      </c>
      <c r="W985" s="76">
        <v>6</v>
      </c>
      <c r="X985" s="86">
        <v>6.7415730337078648</v>
      </c>
      <c r="Y985" s="76">
        <v>68</v>
      </c>
      <c r="Z985" s="72">
        <v>24.945295404814004</v>
      </c>
      <c r="AA985" s="72">
        <v>11.170212765957446</v>
      </c>
      <c r="AB985" s="72" t="s">
        <v>16</v>
      </c>
      <c r="AC985" s="73" t="s">
        <v>16</v>
      </c>
      <c r="AD985" s="373">
        <v>0.46193535462657842</v>
      </c>
      <c r="AE985" s="373" t="s">
        <v>16</v>
      </c>
      <c r="AF985" s="76">
        <v>1510.329915</v>
      </c>
      <c r="AG985" s="75">
        <v>32.564250000000001</v>
      </c>
      <c r="AH985" s="76">
        <v>416</v>
      </c>
      <c r="AI985" s="75">
        <v>8.9633090000000006</v>
      </c>
      <c r="AJ985" s="76">
        <v>1534</v>
      </c>
      <c r="AK985" s="75">
        <v>1394.452303506999</v>
      </c>
      <c r="AL985" s="75">
        <v>345.74783742992662</v>
      </c>
      <c r="AM985" s="75">
        <v>323.23343682621817</v>
      </c>
      <c r="AN985" s="76">
        <v>668.98127425614484</v>
      </c>
      <c r="AP985" s="13"/>
      <c r="AQ985" s="13"/>
      <c r="AR985" s="13"/>
    </row>
    <row r="986" spans="1:44" x14ac:dyDescent="0.25">
      <c r="A986" t="s">
        <v>34</v>
      </c>
      <c r="B986" s="112" t="s">
        <v>2650</v>
      </c>
      <c r="C986" s="59" t="s">
        <v>2651</v>
      </c>
      <c r="D986" s="59">
        <v>1326</v>
      </c>
      <c r="E986" s="60">
        <v>1352</v>
      </c>
      <c r="F986" s="60">
        <v>1497</v>
      </c>
      <c r="G986" s="77">
        <v>25</v>
      </c>
      <c r="H986" s="60">
        <f t="shared" si="34"/>
        <v>49</v>
      </c>
      <c r="I986" s="414" t="str">
        <f t="shared" si="35"/>
        <v>-</v>
      </c>
      <c r="J986" s="78">
        <v>5.9</v>
      </c>
      <c r="K986" s="79">
        <v>229.15254237288133</v>
      </c>
      <c r="L986" s="79" t="s">
        <v>2652</v>
      </c>
      <c r="M986" s="80">
        <v>3364</v>
      </c>
      <c r="N986" s="81">
        <v>-11.802777777777779</v>
      </c>
      <c r="O986" s="81">
        <v>-75.438888888888897</v>
      </c>
      <c r="P986" s="82" t="s">
        <v>75</v>
      </c>
      <c r="Q986" s="83"/>
      <c r="R986" s="84"/>
      <c r="S986" s="85">
        <v>2</v>
      </c>
      <c r="T986" s="82" t="s">
        <v>23</v>
      </c>
      <c r="U986" s="77">
        <v>25</v>
      </c>
      <c r="V986" s="76">
        <v>22</v>
      </c>
      <c r="W986" s="76">
        <v>0</v>
      </c>
      <c r="X986" s="87">
        <v>0</v>
      </c>
      <c r="Y986" s="76">
        <v>14</v>
      </c>
      <c r="Z986" s="72">
        <v>19.718309859154928</v>
      </c>
      <c r="AA986" s="72">
        <v>11.111111111111111</v>
      </c>
      <c r="AB986" s="72" t="s">
        <v>16</v>
      </c>
      <c r="AC986" s="73" t="s">
        <v>16</v>
      </c>
      <c r="AD986" s="373">
        <v>0.55587010899332978</v>
      </c>
      <c r="AE986" s="373" t="s">
        <v>16</v>
      </c>
      <c r="AF986" s="76">
        <v>296.53835119999997</v>
      </c>
      <c r="AG986" s="75">
        <v>21.933309999999999</v>
      </c>
      <c r="AH986" s="76">
        <v>28</v>
      </c>
      <c r="AI986" s="75">
        <v>2.0647289999999998</v>
      </c>
      <c r="AJ986" s="76">
        <v>407</v>
      </c>
      <c r="AK986" s="75">
        <v>484.03216785700005</v>
      </c>
      <c r="AL986" s="75">
        <v>336.56477071005918</v>
      </c>
      <c r="AM986" s="75">
        <v>131.75008136094672</v>
      </c>
      <c r="AN986" s="76">
        <v>468.31485207100587</v>
      </c>
      <c r="AP986" s="13"/>
      <c r="AQ986" s="13"/>
      <c r="AR986" s="13"/>
    </row>
    <row r="987" spans="1:44" x14ac:dyDescent="0.25">
      <c r="A987" t="s">
        <v>34</v>
      </c>
      <c r="B987" s="112" t="s">
        <v>2653</v>
      </c>
      <c r="C987" s="59" t="s">
        <v>2654</v>
      </c>
      <c r="D987" s="59">
        <v>1855</v>
      </c>
      <c r="E987" s="60">
        <v>1700</v>
      </c>
      <c r="F987" s="60">
        <v>1757</v>
      </c>
      <c r="G987" s="77">
        <v>29</v>
      </c>
      <c r="H987" s="60">
        <f t="shared" si="34"/>
        <v>46</v>
      </c>
      <c r="I987" s="414" t="str">
        <f t="shared" si="35"/>
        <v>-</v>
      </c>
      <c r="J987" s="78">
        <v>974.69</v>
      </c>
      <c r="K987" s="79">
        <v>1.7441442920313124</v>
      </c>
      <c r="L987" s="79" t="s">
        <v>2655</v>
      </c>
      <c r="M987" s="80">
        <v>3632</v>
      </c>
      <c r="N987" s="81">
        <v>-11.802222222222223</v>
      </c>
      <c r="O987" s="81">
        <v>-75.718055555555551</v>
      </c>
      <c r="P987" s="82" t="s">
        <v>38</v>
      </c>
      <c r="Q987" s="83"/>
      <c r="R987" s="84"/>
      <c r="S987" s="85">
        <v>10</v>
      </c>
      <c r="T987" s="82" t="s">
        <v>23</v>
      </c>
      <c r="U987" s="77">
        <v>29</v>
      </c>
      <c r="V987" s="76">
        <v>25</v>
      </c>
      <c r="W987" s="76">
        <v>2</v>
      </c>
      <c r="X987" s="86">
        <v>8</v>
      </c>
      <c r="Y987" s="76">
        <v>16</v>
      </c>
      <c r="Z987" s="72">
        <v>9.67741935483871</v>
      </c>
      <c r="AA987" s="72">
        <v>36.363636363636367</v>
      </c>
      <c r="AB987" s="72" t="s">
        <v>16</v>
      </c>
      <c r="AC987" s="73" t="s">
        <v>16</v>
      </c>
      <c r="AD987" s="373">
        <v>0.42512322253444418</v>
      </c>
      <c r="AE987" s="373" t="s">
        <v>16</v>
      </c>
      <c r="AF987" s="76">
        <v>553.59225000000004</v>
      </c>
      <c r="AG987" s="75">
        <v>32.564250000000001</v>
      </c>
      <c r="AH987" s="76">
        <v>113</v>
      </c>
      <c r="AI987" s="75">
        <v>6.6722789999999996</v>
      </c>
      <c r="AJ987" s="76">
        <v>276</v>
      </c>
      <c r="AK987" s="75">
        <v>491.97085975400012</v>
      </c>
      <c r="AL987" s="75">
        <v>340.12858235294124</v>
      </c>
      <c r="AM987" s="75">
        <v>244.37840588235292</v>
      </c>
      <c r="AN987" s="76">
        <v>584.5069882352941</v>
      </c>
      <c r="AP987" s="13"/>
      <c r="AQ987" s="13"/>
      <c r="AR987" s="13"/>
    </row>
    <row r="988" spans="1:44" x14ac:dyDescent="0.25">
      <c r="A988" t="s">
        <v>34</v>
      </c>
      <c r="B988" s="112" t="s">
        <v>2656</v>
      </c>
      <c r="C988" s="59" t="s">
        <v>2657</v>
      </c>
      <c r="D988" s="59">
        <v>1836</v>
      </c>
      <c r="E988" s="60">
        <v>1504</v>
      </c>
      <c r="F988" s="60">
        <v>1567</v>
      </c>
      <c r="G988" s="77">
        <v>27</v>
      </c>
      <c r="H988" s="60">
        <f t="shared" si="34"/>
        <v>37</v>
      </c>
      <c r="I988" s="414" t="str">
        <f t="shared" si="35"/>
        <v>-</v>
      </c>
      <c r="J988" s="78">
        <v>64.680000000000007</v>
      </c>
      <c r="K988" s="79">
        <v>23.252937538651821</v>
      </c>
      <c r="L988" s="79" t="s">
        <v>2658</v>
      </c>
      <c r="M988" s="80">
        <v>3546</v>
      </c>
      <c r="N988" s="81">
        <v>-11.785277777777777</v>
      </c>
      <c r="O988" s="81">
        <v>-75.675000000000011</v>
      </c>
      <c r="P988" s="82" t="s">
        <v>45</v>
      </c>
      <c r="Q988" s="83"/>
      <c r="R988" s="84"/>
      <c r="S988" s="85">
        <v>20</v>
      </c>
      <c r="T988" s="82" t="s">
        <v>23</v>
      </c>
      <c r="U988" s="77">
        <v>27</v>
      </c>
      <c r="V988" s="76">
        <v>22</v>
      </c>
      <c r="W988" s="76">
        <v>0</v>
      </c>
      <c r="X988" s="87">
        <v>0</v>
      </c>
      <c r="Y988" s="76">
        <v>20</v>
      </c>
      <c r="Z988" s="72">
        <v>21.818181818181817</v>
      </c>
      <c r="AA988" s="72">
        <v>26.47058823529412</v>
      </c>
      <c r="AB988" s="72" t="s">
        <v>16</v>
      </c>
      <c r="AC988" s="73" t="s">
        <v>39</v>
      </c>
      <c r="AD988" s="373">
        <v>0.45456430502112949</v>
      </c>
      <c r="AE988" s="373" t="s">
        <v>16</v>
      </c>
      <c r="AF988" s="76">
        <v>329.87698239999997</v>
      </c>
      <c r="AG988" s="75">
        <v>21.933309999999999</v>
      </c>
      <c r="AH988" s="76">
        <v>103</v>
      </c>
      <c r="AI988" s="75">
        <v>6.8765090000000004</v>
      </c>
      <c r="AJ988" s="76">
        <v>470</v>
      </c>
      <c r="AK988" s="75">
        <v>503.07996307800005</v>
      </c>
      <c r="AL988" s="75">
        <v>370.04767287234046</v>
      </c>
      <c r="AM988" s="75">
        <v>322.8504587765957</v>
      </c>
      <c r="AN988" s="76">
        <v>692.89813164893621</v>
      </c>
      <c r="AP988" s="13"/>
      <c r="AQ988" s="13"/>
      <c r="AR988" s="13"/>
    </row>
    <row r="989" spans="1:44" x14ac:dyDescent="0.25">
      <c r="A989" t="s">
        <v>34</v>
      </c>
      <c r="B989" s="112" t="s">
        <v>2659</v>
      </c>
      <c r="C989" s="59" t="s">
        <v>2660</v>
      </c>
      <c r="D989" s="59">
        <v>2725</v>
      </c>
      <c r="E989" s="60">
        <v>2704</v>
      </c>
      <c r="F989" s="60">
        <v>2885</v>
      </c>
      <c r="G989" s="77">
        <v>48</v>
      </c>
      <c r="H989" s="60">
        <f t="shared" si="34"/>
        <v>92</v>
      </c>
      <c r="I989" s="414" t="str">
        <f t="shared" si="35"/>
        <v>-</v>
      </c>
      <c r="J989" s="78">
        <v>17.760000000000002</v>
      </c>
      <c r="K989" s="79">
        <v>152.25225225225225</v>
      </c>
      <c r="L989" s="79" t="s">
        <v>2661</v>
      </c>
      <c r="M989" s="80">
        <v>3336</v>
      </c>
      <c r="N989" s="81">
        <v>-11.822222222222223</v>
      </c>
      <c r="O989" s="81">
        <v>-75.391944444444448</v>
      </c>
      <c r="P989" s="82" t="s">
        <v>75</v>
      </c>
      <c r="Q989" s="83"/>
      <c r="R989" s="84"/>
      <c r="S989" s="85">
        <v>3</v>
      </c>
      <c r="T989" s="82" t="s">
        <v>23</v>
      </c>
      <c r="U989" s="77">
        <v>48</v>
      </c>
      <c r="V989" s="76">
        <v>43</v>
      </c>
      <c r="W989" s="76">
        <v>5</v>
      </c>
      <c r="X989" s="86">
        <v>11.627906976744185</v>
      </c>
      <c r="Y989" s="76">
        <v>31</v>
      </c>
      <c r="Z989" s="72">
        <v>16.097560975609756</v>
      </c>
      <c r="AA989" s="72">
        <v>7.7777777777777777</v>
      </c>
      <c r="AB989" s="72" t="s">
        <v>16</v>
      </c>
      <c r="AC989" s="73" t="s">
        <v>16</v>
      </c>
      <c r="AD989" s="373">
        <v>0.54067062300136171</v>
      </c>
      <c r="AE989" s="373" t="s">
        <v>16</v>
      </c>
      <c r="AF989" s="76">
        <v>668.09593759999996</v>
      </c>
      <c r="AG989" s="75">
        <v>24.707689999999999</v>
      </c>
      <c r="AH989" s="76">
        <v>75</v>
      </c>
      <c r="AI989" s="75">
        <v>2.7597399999999999</v>
      </c>
      <c r="AJ989" s="76">
        <v>833</v>
      </c>
      <c r="AK989" s="75">
        <v>1114.2103063460002</v>
      </c>
      <c r="AL989" s="75">
        <v>241.26902366863902</v>
      </c>
      <c r="AM989" s="75">
        <v>150.25845044378698</v>
      </c>
      <c r="AN989" s="76">
        <v>391.52747411242603</v>
      </c>
      <c r="AP989" s="13"/>
      <c r="AQ989" s="13"/>
      <c r="AR989" s="13"/>
    </row>
    <row r="990" spans="1:44" x14ac:dyDescent="0.25">
      <c r="A990" t="s">
        <v>34</v>
      </c>
      <c r="B990" s="112" t="s">
        <v>2662</v>
      </c>
      <c r="C990" s="59" t="s">
        <v>2663</v>
      </c>
      <c r="D990" s="59">
        <v>2058</v>
      </c>
      <c r="E990" s="60">
        <v>1711</v>
      </c>
      <c r="F990" s="60">
        <v>1919</v>
      </c>
      <c r="G990" s="77">
        <v>28</v>
      </c>
      <c r="H990" s="60">
        <f t="shared" si="34"/>
        <v>59</v>
      </c>
      <c r="I990" s="414" t="str">
        <f t="shared" si="35"/>
        <v>-</v>
      </c>
      <c r="J990" s="78">
        <v>20.190000000000001</v>
      </c>
      <c r="K990" s="79">
        <v>84.744923229321444</v>
      </c>
      <c r="L990" s="79" t="s">
        <v>2664</v>
      </c>
      <c r="M990" s="80">
        <v>3366</v>
      </c>
      <c r="N990" s="81">
        <v>-11.807222222222222</v>
      </c>
      <c r="O990" s="81">
        <v>-75.424166666666665</v>
      </c>
      <c r="P990" s="82" t="s">
        <v>75</v>
      </c>
      <c r="Q990" s="83"/>
      <c r="R990" s="84"/>
      <c r="S990" s="85">
        <v>6</v>
      </c>
      <c r="T990" s="82" t="s">
        <v>23</v>
      </c>
      <c r="U990" s="77">
        <v>28</v>
      </c>
      <c r="V990" s="76">
        <v>24</v>
      </c>
      <c r="W990" s="76">
        <v>0</v>
      </c>
      <c r="X990" s="87">
        <v>0</v>
      </c>
      <c r="Y990" s="76">
        <v>24</v>
      </c>
      <c r="Z990" s="72">
        <v>22.222222222222221</v>
      </c>
      <c r="AA990" s="72">
        <v>38.888888888888893</v>
      </c>
      <c r="AB990" s="72" t="s">
        <v>16</v>
      </c>
      <c r="AC990" s="73" t="s">
        <v>16</v>
      </c>
      <c r="AD990" s="373">
        <v>0.49266694769621028</v>
      </c>
      <c r="AE990" s="373" t="s">
        <v>16</v>
      </c>
      <c r="AF990" s="76">
        <v>317.90705090000006</v>
      </c>
      <c r="AG990" s="75">
        <v>18.580190000000002</v>
      </c>
      <c r="AH990" s="76">
        <v>102</v>
      </c>
      <c r="AI990" s="75">
        <v>5.9411139999999998</v>
      </c>
      <c r="AJ990" s="76">
        <v>633</v>
      </c>
      <c r="AK990" s="75">
        <v>627.67241321400013</v>
      </c>
      <c r="AL990" s="75">
        <v>252.16198129748688</v>
      </c>
      <c r="AM990" s="75">
        <v>754.79555815312699</v>
      </c>
      <c r="AN990" s="76">
        <v>1006.9575394506139</v>
      </c>
      <c r="AP990" s="13"/>
      <c r="AQ990" s="13"/>
      <c r="AR990" s="13"/>
    </row>
    <row r="991" spans="1:44" x14ac:dyDescent="0.25">
      <c r="A991" t="s">
        <v>34</v>
      </c>
      <c r="B991" s="112" t="s">
        <v>2665</v>
      </c>
      <c r="C991" s="59" t="s">
        <v>2666</v>
      </c>
      <c r="D991" s="59">
        <v>1103</v>
      </c>
      <c r="E991" s="60">
        <v>1076</v>
      </c>
      <c r="F991" s="60">
        <v>1132</v>
      </c>
      <c r="G991" s="77">
        <v>10</v>
      </c>
      <c r="H991" s="60">
        <f t="shared" si="34"/>
        <v>53</v>
      </c>
      <c r="I991" s="414" t="str">
        <f t="shared" si="35"/>
        <v>-</v>
      </c>
      <c r="J991" s="78">
        <v>14.19</v>
      </c>
      <c r="K991" s="79">
        <v>75.828047921071175</v>
      </c>
      <c r="L991" s="79" t="s">
        <v>1978</v>
      </c>
      <c r="M991" s="80">
        <v>3378</v>
      </c>
      <c r="N991" s="81">
        <v>-11.807777777777778</v>
      </c>
      <c r="O991" s="81">
        <v>-75.471111111111114</v>
      </c>
      <c r="P991" s="82" t="s">
        <v>45</v>
      </c>
      <c r="Q991" s="83"/>
      <c r="R991" s="84"/>
      <c r="S991" s="85">
        <v>4</v>
      </c>
      <c r="T991" s="82" t="s">
        <v>23</v>
      </c>
      <c r="U991" s="77">
        <v>10</v>
      </c>
      <c r="V991" s="76">
        <v>15</v>
      </c>
      <c r="W991" s="76">
        <v>2</v>
      </c>
      <c r="X991" s="86">
        <v>13.333333333333334</v>
      </c>
      <c r="Y991" s="76">
        <v>15</v>
      </c>
      <c r="Z991" s="72">
        <v>9.2105263157894726</v>
      </c>
      <c r="AA991" s="72">
        <v>25</v>
      </c>
      <c r="AB991" s="72" t="s">
        <v>16</v>
      </c>
      <c r="AC991" s="73" t="s">
        <v>16</v>
      </c>
      <c r="AD991" s="373">
        <v>0.5440372489854538</v>
      </c>
      <c r="AE991" s="373" t="s">
        <v>16</v>
      </c>
      <c r="AF991" s="76">
        <v>133.5392396</v>
      </c>
      <c r="AG991" s="75">
        <v>12.41071</v>
      </c>
      <c r="AH991" s="76">
        <v>18</v>
      </c>
      <c r="AI991" s="75">
        <v>1.7029000000000001</v>
      </c>
      <c r="AJ991" s="76">
        <v>334</v>
      </c>
      <c r="AK991" s="75">
        <v>424.84866820999986</v>
      </c>
      <c r="AL991" s="75">
        <v>371.91224907063196</v>
      </c>
      <c r="AM991" s="75">
        <v>849.45685873605942</v>
      </c>
      <c r="AN991" s="76">
        <v>1221.3691078066913</v>
      </c>
      <c r="AP991" s="13"/>
      <c r="AQ991" s="13"/>
      <c r="AR991" s="13"/>
    </row>
    <row r="992" spans="1:44" x14ac:dyDescent="0.25">
      <c r="A992" t="s">
        <v>34</v>
      </c>
      <c r="B992" s="112" t="s">
        <v>2667</v>
      </c>
      <c r="C992" s="59" t="s">
        <v>2668</v>
      </c>
      <c r="D992" s="59">
        <v>1954</v>
      </c>
      <c r="E992" s="60">
        <v>2139</v>
      </c>
      <c r="F992" s="60">
        <v>2430</v>
      </c>
      <c r="G992" s="77">
        <v>50</v>
      </c>
      <c r="H992" s="60">
        <f t="shared" si="34"/>
        <v>67</v>
      </c>
      <c r="I992" s="414" t="str">
        <f t="shared" si="35"/>
        <v>-</v>
      </c>
      <c r="J992" s="78">
        <v>11.82</v>
      </c>
      <c r="K992" s="79">
        <v>180.96446700507613</v>
      </c>
      <c r="L992" s="79" t="s">
        <v>2669</v>
      </c>
      <c r="M992" s="80">
        <v>3404</v>
      </c>
      <c r="N992" s="81">
        <v>-11.76</v>
      </c>
      <c r="O992" s="81">
        <v>-75.469722222222231</v>
      </c>
      <c r="P992" s="82" t="s">
        <v>45</v>
      </c>
      <c r="Q992" s="83"/>
      <c r="R992" s="84"/>
      <c r="S992" s="85">
        <v>10</v>
      </c>
      <c r="T992" s="82" t="s">
        <v>23</v>
      </c>
      <c r="U992" s="77">
        <v>50</v>
      </c>
      <c r="V992" s="76">
        <v>22</v>
      </c>
      <c r="W992" s="76">
        <v>4</v>
      </c>
      <c r="X992" s="86">
        <v>18.181818181818183</v>
      </c>
      <c r="Y992" s="76">
        <v>21</v>
      </c>
      <c r="Z992" s="72">
        <v>19.565217391304348</v>
      </c>
      <c r="AA992" s="72">
        <v>16.666666666666664</v>
      </c>
      <c r="AB992" s="72" t="s">
        <v>16</v>
      </c>
      <c r="AC992" s="73" t="s">
        <v>16</v>
      </c>
      <c r="AD992" s="373">
        <v>0.4631462597272254</v>
      </c>
      <c r="AE992" s="373" t="s">
        <v>16</v>
      </c>
      <c r="AF992" s="76">
        <v>397.43026410000004</v>
      </c>
      <c r="AG992" s="75">
        <v>18.580190000000002</v>
      </c>
      <c r="AH992" s="76">
        <v>52</v>
      </c>
      <c r="AI992" s="75">
        <v>2.4192309999999999</v>
      </c>
      <c r="AJ992" s="76">
        <v>701</v>
      </c>
      <c r="AK992" s="75">
        <v>848.88022566000006</v>
      </c>
      <c r="AL992" s="75">
        <v>170.97799438990182</v>
      </c>
      <c r="AM992" s="75">
        <v>4766.9625806451613</v>
      </c>
      <c r="AN992" s="76">
        <v>4937.9405750350634</v>
      </c>
      <c r="AP992" s="13"/>
      <c r="AQ992" s="13"/>
      <c r="AR992" s="13"/>
    </row>
    <row r="993" spans="1:44" x14ac:dyDescent="0.25">
      <c r="A993" t="s">
        <v>34</v>
      </c>
      <c r="B993" s="112" t="s">
        <v>2670</v>
      </c>
      <c r="C993" s="59" t="s">
        <v>2671</v>
      </c>
      <c r="D993" s="59">
        <v>951</v>
      </c>
      <c r="E993" s="60">
        <v>594</v>
      </c>
      <c r="F993" s="60">
        <v>858</v>
      </c>
      <c r="G993" s="77">
        <v>8</v>
      </c>
      <c r="H993" s="60">
        <f t="shared" si="34"/>
        <v>35</v>
      </c>
      <c r="I993" s="414" t="str">
        <f t="shared" si="35"/>
        <v>-</v>
      </c>
      <c r="J993" s="78">
        <v>31.57</v>
      </c>
      <c r="K993" s="79">
        <v>18.815331010452962</v>
      </c>
      <c r="L993" s="79" t="s">
        <v>2672</v>
      </c>
      <c r="M993" s="80">
        <v>3830</v>
      </c>
      <c r="N993" s="81">
        <v>-11.764444444444445</v>
      </c>
      <c r="O993" s="81">
        <v>-75.610277777777767</v>
      </c>
      <c r="P993" s="82" t="s">
        <v>45</v>
      </c>
      <c r="Q993" s="83"/>
      <c r="R993" s="84"/>
      <c r="S993" s="85">
        <v>15</v>
      </c>
      <c r="T993" s="82" t="s">
        <v>23</v>
      </c>
      <c r="U993" s="77">
        <v>8</v>
      </c>
      <c r="V993" s="76">
        <v>6</v>
      </c>
      <c r="W993" s="76">
        <v>1</v>
      </c>
      <c r="X993" s="86">
        <v>16.666666666666664</v>
      </c>
      <c r="Y993" s="76">
        <v>1</v>
      </c>
      <c r="Z993" s="72">
        <v>48.648648648648653</v>
      </c>
      <c r="AA993" s="72">
        <v>69.230769230769226</v>
      </c>
      <c r="AB993" s="72" t="s">
        <v>16</v>
      </c>
      <c r="AC993" s="73" t="s">
        <v>39</v>
      </c>
      <c r="AD993" s="373">
        <v>0.24737200788455818</v>
      </c>
      <c r="AE993" s="373" t="s">
        <v>16</v>
      </c>
      <c r="AF993" s="76">
        <v>229.4178282</v>
      </c>
      <c r="AG993" s="75">
        <v>38.622529999999998</v>
      </c>
      <c r="AH993" s="76">
        <v>117</v>
      </c>
      <c r="AI993" s="75">
        <v>19.624030000000001</v>
      </c>
      <c r="AJ993" s="76">
        <v>154</v>
      </c>
      <c r="AK993" s="75">
        <v>157.62859427399999</v>
      </c>
      <c r="AL993" s="75">
        <v>519.73414141414139</v>
      </c>
      <c r="AM993" s="75">
        <v>321.5890235690236</v>
      </c>
      <c r="AN993" s="76">
        <v>841.32316498316493</v>
      </c>
      <c r="AP993" s="13"/>
      <c r="AQ993" s="13"/>
      <c r="AR993" s="13"/>
    </row>
    <row r="994" spans="1:44" x14ac:dyDescent="0.25">
      <c r="A994" t="s">
        <v>34</v>
      </c>
      <c r="B994" s="112" t="s">
        <v>2673</v>
      </c>
      <c r="C994" s="59" t="s">
        <v>2642</v>
      </c>
      <c r="D994" s="59">
        <v>17308</v>
      </c>
      <c r="E994" s="60">
        <v>19120</v>
      </c>
      <c r="F994" s="60">
        <v>18060</v>
      </c>
      <c r="G994" s="77">
        <v>245</v>
      </c>
      <c r="H994" s="60">
        <f t="shared" si="34"/>
        <v>451</v>
      </c>
      <c r="I994" s="60">
        <f t="shared" si="35"/>
        <v>446</v>
      </c>
      <c r="J994" s="78">
        <v>10.1</v>
      </c>
      <c r="K994" s="79">
        <v>1893.0693069306931</v>
      </c>
      <c r="L994" s="79" t="s">
        <v>2643</v>
      </c>
      <c r="M994" s="80">
        <v>3425</v>
      </c>
      <c r="N994" s="81">
        <v>-11.775555555555556</v>
      </c>
      <c r="O994" s="81">
        <v>-75.50055555555555</v>
      </c>
      <c r="P994" s="82" t="s">
        <v>41</v>
      </c>
      <c r="Q994" s="83"/>
      <c r="R994" s="84"/>
      <c r="S994" s="85">
        <v>2</v>
      </c>
      <c r="T994" s="82" t="s">
        <v>23</v>
      </c>
      <c r="U994" s="77">
        <v>245</v>
      </c>
      <c r="V994" s="76">
        <v>247</v>
      </c>
      <c r="W994" s="76">
        <v>24</v>
      </c>
      <c r="X994" s="86">
        <v>9.7165991902834001</v>
      </c>
      <c r="Y994" s="76">
        <v>202</v>
      </c>
      <c r="Z994" s="75">
        <v>14.707282246549264</v>
      </c>
      <c r="AA994" s="75">
        <v>46.776406035665296</v>
      </c>
      <c r="AB994" s="75" t="s">
        <v>16</v>
      </c>
      <c r="AC994" s="87" t="s">
        <v>39</v>
      </c>
      <c r="AD994" s="360">
        <v>0.57933452448314526</v>
      </c>
      <c r="AE994" s="360" t="s">
        <v>16</v>
      </c>
      <c r="AF994" s="76">
        <v>2632.5469512000004</v>
      </c>
      <c r="AG994" s="75">
        <v>13.768551</v>
      </c>
      <c r="AH994" s="76">
        <v>196</v>
      </c>
      <c r="AI994" s="75">
        <v>1.024238</v>
      </c>
      <c r="AJ994" s="76">
        <v>6372</v>
      </c>
      <c r="AK994" s="75">
        <v>8472.9050562060002</v>
      </c>
      <c r="AL994" s="75">
        <v>6696.4254001046011</v>
      </c>
      <c r="AM994" s="75">
        <v>618.93904079497906</v>
      </c>
      <c r="AN994" s="76">
        <v>7315.3644408995806</v>
      </c>
      <c r="AP994" s="13"/>
      <c r="AQ994" s="13"/>
      <c r="AR994" s="13"/>
    </row>
    <row r="995" spans="1:44" x14ac:dyDescent="0.25">
      <c r="A995" t="s">
        <v>34</v>
      </c>
      <c r="B995" s="112" t="s">
        <v>2674</v>
      </c>
      <c r="C995" s="59" t="s">
        <v>753</v>
      </c>
      <c r="D995" s="59">
        <v>891</v>
      </c>
      <c r="E995" s="60">
        <v>773</v>
      </c>
      <c r="F995" s="60">
        <v>1102</v>
      </c>
      <c r="G995" s="77">
        <v>8</v>
      </c>
      <c r="H995" s="60">
        <f t="shared" si="34"/>
        <v>50</v>
      </c>
      <c r="I995" s="414" t="str">
        <f t="shared" si="35"/>
        <v>-</v>
      </c>
      <c r="J995" s="78">
        <v>24.78</v>
      </c>
      <c r="K995" s="79">
        <v>31.194511702986279</v>
      </c>
      <c r="L995" s="79" t="s">
        <v>754</v>
      </c>
      <c r="M995" s="80">
        <v>3473</v>
      </c>
      <c r="N995" s="81">
        <v>-11.759166666666667</v>
      </c>
      <c r="O995" s="81">
        <v>-75.435277777777785</v>
      </c>
      <c r="P995" s="82" t="s">
        <v>45</v>
      </c>
      <c r="Q995" s="83"/>
      <c r="R995" s="84"/>
      <c r="S995" s="85">
        <v>1</v>
      </c>
      <c r="T995" s="82" t="s">
        <v>23</v>
      </c>
      <c r="U995" s="77">
        <v>8</v>
      </c>
      <c r="V995" s="76">
        <v>19</v>
      </c>
      <c r="W995" s="76">
        <v>2</v>
      </c>
      <c r="X995" s="86">
        <v>10.526315789473683</v>
      </c>
      <c r="Y995" s="76">
        <v>9</v>
      </c>
      <c r="Z995" s="72">
        <v>19.117647058823529</v>
      </c>
      <c r="AA995" s="72">
        <v>11.111111111111111</v>
      </c>
      <c r="AB995" s="72" t="s">
        <v>16</v>
      </c>
      <c r="AC995" s="73" t="s">
        <v>16</v>
      </c>
      <c r="AD995" s="373">
        <v>0.51680006933026545</v>
      </c>
      <c r="AE995" s="373" t="s">
        <v>16</v>
      </c>
      <c r="AF995" s="76">
        <v>143.62486870000001</v>
      </c>
      <c r="AG995" s="75">
        <v>18.580190000000002</v>
      </c>
      <c r="AH995" s="76">
        <v>81</v>
      </c>
      <c r="AI995" s="75">
        <v>10.45125</v>
      </c>
      <c r="AJ995" s="76">
        <v>260</v>
      </c>
      <c r="AK995" s="75">
        <v>317.51371180999996</v>
      </c>
      <c r="AL995" s="75">
        <v>402.11549805950847</v>
      </c>
      <c r="AM995" s="75">
        <v>558.35055627425618</v>
      </c>
      <c r="AN995" s="76">
        <v>960.46605433376453</v>
      </c>
      <c r="AP995" s="13"/>
      <c r="AQ995" s="13"/>
      <c r="AR995" s="13"/>
    </row>
    <row r="996" spans="1:44" x14ac:dyDescent="0.25">
      <c r="A996" t="s">
        <v>34</v>
      </c>
      <c r="B996" s="112" t="s">
        <v>2675</v>
      </c>
      <c r="C996" s="59" t="s">
        <v>2676</v>
      </c>
      <c r="D996" s="59">
        <v>1728</v>
      </c>
      <c r="E996" s="60">
        <v>1615</v>
      </c>
      <c r="F996" s="60">
        <v>1708</v>
      </c>
      <c r="G996" s="77">
        <v>11</v>
      </c>
      <c r="H996" s="60">
        <f t="shared" si="34"/>
        <v>68</v>
      </c>
      <c r="I996" s="60">
        <f t="shared" si="35"/>
        <v>11</v>
      </c>
      <c r="J996" s="78">
        <v>20.34</v>
      </c>
      <c r="K996" s="79">
        <v>79.400196656833828</v>
      </c>
      <c r="L996" s="79" t="s">
        <v>2677</v>
      </c>
      <c r="M996" s="80">
        <v>3319</v>
      </c>
      <c r="N996" s="81">
        <v>-11.859444444444444</v>
      </c>
      <c r="O996" s="81">
        <v>-75.417500000000004</v>
      </c>
      <c r="P996" s="82" t="s">
        <v>45</v>
      </c>
      <c r="Q996" s="83"/>
      <c r="R996" s="84"/>
      <c r="S996" s="85">
        <v>7</v>
      </c>
      <c r="T996" s="82" t="s">
        <v>23</v>
      </c>
      <c r="U996" s="77">
        <v>11</v>
      </c>
      <c r="V996" s="76">
        <v>19</v>
      </c>
      <c r="W996" s="76">
        <v>1</v>
      </c>
      <c r="X996" s="86">
        <v>5.2631578947368416</v>
      </c>
      <c r="Y996" s="76">
        <v>14</v>
      </c>
      <c r="Z996" s="72">
        <v>22.608695652173914</v>
      </c>
      <c r="AA996" s="72">
        <v>19.565217391304348</v>
      </c>
      <c r="AB996" s="72" t="s">
        <v>16</v>
      </c>
      <c r="AC996" s="73" t="s">
        <v>16</v>
      </c>
      <c r="AD996" s="373">
        <v>0.51331985378443523</v>
      </c>
      <c r="AE996" s="373" t="s">
        <v>16</v>
      </c>
      <c r="AF996" s="76">
        <v>200.43296649999999</v>
      </c>
      <c r="AG996" s="75">
        <v>12.41071</v>
      </c>
      <c r="AH996" s="76">
        <v>60</v>
      </c>
      <c r="AI996" s="75">
        <v>3.7284830000000002</v>
      </c>
      <c r="AJ996" s="76">
        <v>470</v>
      </c>
      <c r="AK996" s="75">
        <v>699.89330202600001</v>
      </c>
      <c r="AL996" s="75">
        <v>269.99901547987616</v>
      </c>
      <c r="AM996" s="75">
        <v>1983.8499814241484</v>
      </c>
      <c r="AN996" s="76">
        <v>2253.8489969040243</v>
      </c>
      <c r="AP996" s="13"/>
      <c r="AQ996" s="13"/>
      <c r="AR996" s="13"/>
    </row>
    <row r="997" spans="1:44" x14ac:dyDescent="0.25">
      <c r="A997" t="s">
        <v>34</v>
      </c>
      <c r="B997" s="112" t="s">
        <v>2678</v>
      </c>
      <c r="C997" s="59" t="s">
        <v>2679</v>
      </c>
      <c r="D997" s="59">
        <v>1413</v>
      </c>
      <c r="E997" s="60">
        <v>1205</v>
      </c>
      <c r="F997" s="60">
        <v>1499</v>
      </c>
      <c r="G997" s="77">
        <v>12</v>
      </c>
      <c r="H997" s="60">
        <f t="shared" si="34"/>
        <v>49</v>
      </c>
      <c r="I997" s="414" t="str">
        <f t="shared" si="35"/>
        <v>-</v>
      </c>
      <c r="J997" s="78">
        <v>110.6</v>
      </c>
      <c r="K997" s="79">
        <v>10.895117540687162</v>
      </c>
      <c r="L997" s="79" t="s">
        <v>2680</v>
      </c>
      <c r="M997" s="80">
        <v>3526</v>
      </c>
      <c r="N997" s="81">
        <v>-11.817499999999999</v>
      </c>
      <c r="O997" s="81">
        <v>-75.623888888888885</v>
      </c>
      <c r="P997" s="82" t="s">
        <v>45</v>
      </c>
      <c r="Q997" s="83"/>
      <c r="R997" s="84"/>
      <c r="S997" s="85">
        <v>14</v>
      </c>
      <c r="T997" s="82" t="s">
        <v>23</v>
      </c>
      <c r="U997" s="77">
        <v>12</v>
      </c>
      <c r="V997" s="76">
        <v>19</v>
      </c>
      <c r="W997" s="76">
        <v>3</v>
      </c>
      <c r="X997" s="86">
        <v>15.789473684210526</v>
      </c>
      <c r="Y997" s="76">
        <v>15</v>
      </c>
      <c r="Z997" s="72">
        <v>23.711340206185564</v>
      </c>
      <c r="AA997" s="72">
        <v>41.17647058823529</v>
      </c>
      <c r="AB997" s="72" t="s">
        <v>16</v>
      </c>
      <c r="AC997" s="73" t="s">
        <v>16</v>
      </c>
      <c r="AD997" s="373">
        <v>0.47650750000877062</v>
      </c>
      <c r="AE997" s="373" t="s">
        <v>16</v>
      </c>
      <c r="AF997" s="76">
        <v>149.54905550000001</v>
      </c>
      <c r="AG997" s="75">
        <v>12.41071</v>
      </c>
      <c r="AH997" s="76">
        <v>58</v>
      </c>
      <c r="AI997" s="75">
        <v>4.8488850000000001</v>
      </c>
      <c r="AJ997" s="76">
        <v>261</v>
      </c>
      <c r="AK997" s="75">
        <v>402.19768733399997</v>
      </c>
      <c r="AL997" s="75">
        <v>340.79023236514519</v>
      </c>
      <c r="AM997" s="75">
        <v>954.19295435684649</v>
      </c>
      <c r="AN997" s="76">
        <v>1294.9831867219916</v>
      </c>
      <c r="AP997" s="13"/>
      <c r="AQ997" s="13"/>
      <c r="AR997" s="13"/>
    </row>
    <row r="998" spans="1:44" x14ac:dyDescent="0.25">
      <c r="A998" t="s">
        <v>34</v>
      </c>
      <c r="B998" s="112" t="s">
        <v>2681</v>
      </c>
      <c r="C998" s="59" t="s">
        <v>2682</v>
      </c>
      <c r="D998" s="59">
        <v>2144</v>
      </c>
      <c r="E998" s="60">
        <v>1547</v>
      </c>
      <c r="F998" s="60">
        <v>1862</v>
      </c>
      <c r="G998" s="77">
        <v>26</v>
      </c>
      <c r="H998" s="60">
        <f t="shared" si="34"/>
        <v>96</v>
      </c>
      <c r="I998" s="414" t="str">
        <f t="shared" si="35"/>
        <v>-</v>
      </c>
      <c r="J998" s="78">
        <v>28.8</v>
      </c>
      <c r="K998" s="79">
        <v>53.715277777777779</v>
      </c>
      <c r="L998" s="79" t="s">
        <v>2683</v>
      </c>
      <c r="M998" s="80">
        <v>3480</v>
      </c>
      <c r="N998" s="81">
        <v>-11.740555555555554</v>
      </c>
      <c r="O998" s="81">
        <v>-75.561111111111103</v>
      </c>
      <c r="P998" s="82" t="s">
        <v>45</v>
      </c>
      <c r="Q998" s="83"/>
      <c r="R998" s="84"/>
      <c r="S998" s="85">
        <v>5</v>
      </c>
      <c r="T998" s="82" t="s">
        <v>23</v>
      </c>
      <c r="U998" s="77">
        <v>26</v>
      </c>
      <c r="V998" s="76">
        <v>17</v>
      </c>
      <c r="W998" s="76">
        <v>2</v>
      </c>
      <c r="X998" s="86">
        <v>11.76470588235294</v>
      </c>
      <c r="Y998" s="76">
        <v>11</v>
      </c>
      <c r="Z998" s="72">
        <v>20</v>
      </c>
      <c r="AA998" s="72">
        <v>22.222222222222221</v>
      </c>
      <c r="AB998" s="72" t="s">
        <v>16</v>
      </c>
      <c r="AC998" s="73" t="s">
        <v>16</v>
      </c>
      <c r="AD998" s="373">
        <v>0.41333549079439963</v>
      </c>
      <c r="AE998" s="373" t="s">
        <v>16</v>
      </c>
      <c r="AF998" s="76">
        <v>535.32418939999991</v>
      </c>
      <c r="AG998" s="75">
        <v>34.604019999999998</v>
      </c>
      <c r="AH998" s="76">
        <v>151</v>
      </c>
      <c r="AI998" s="75">
        <v>9.7905449999999998</v>
      </c>
      <c r="AJ998" s="76">
        <v>312</v>
      </c>
      <c r="AK998" s="75">
        <v>457.63058697499991</v>
      </c>
      <c r="AL998" s="75">
        <v>300.26948933419516</v>
      </c>
      <c r="AM998" s="75">
        <v>705.74386554621844</v>
      </c>
      <c r="AN998" s="76">
        <v>1006.0133548804137</v>
      </c>
      <c r="AP998" s="13"/>
      <c r="AQ998" s="13"/>
      <c r="AR998" s="13"/>
    </row>
    <row r="999" spans="1:44" x14ac:dyDescent="0.25">
      <c r="A999" t="s">
        <v>34</v>
      </c>
      <c r="B999" s="112" t="s">
        <v>2684</v>
      </c>
      <c r="C999" s="59" t="s">
        <v>2685</v>
      </c>
      <c r="D999" s="59">
        <v>2331</v>
      </c>
      <c r="E999" s="60">
        <v>1851</v>
      </c>
      <c r="F999" s="60">
        <v>2249</v>
      </c>
      <c r="G999" s="77">
        <v>27</v>
      </c>
      <c r="H999" s="60">
        <f t="shared" si="34"/>
        <v>89</v>
      </c>
      <c r="I999" s="414" t="str">
        <f t="shared" si="35"/>
        <v>-</v>
      </c>
      <c r="J999" s="78">
        <v>14.26</v>
      </c>
      <c r="K999" s="79">
        <v>129.80364656381488</v>
      </c>
      <c r="L999" s="79" t="s">
        <v>2686</v>
      </c>
      <c r="M999" s="80">
        <v>3505</v>
      </c>
      <c r="N999" s="81">
        <v>-11.785277777777777</v>
      </c>
      <c r="O999" s="81">
        <v>-75.426111111111112</v>
      </c>
      <c r="P999" s="82" t="s">
        <v>38</v>
      </c>
      <c r="Q999" s="83"/>
      <c r="R999" s="84"/>
      <c r="S999" s="85">
        <v>9</v>
      </c>
      <c r="T999" s="82" t="s">
        <v>23</v>
      </c>
      <c r="U999" s="77">
        <v>27</v>
      </c>
      <c r="V999" s="76">
        <v>26</v>
      </c>
      <c r="W999" s="76">
        <v>1</v>
      </c>
      <c r="X999" s="86">
        <v>3.8461538461538463</v>
      </c>
      <c r="Y999" s="76">
        <v>18</v>
      </c>
      <c r="Z999" s="72">
        <v>12.107623318385651</v>
      </c>
      <c r="AA999" s="72">
        <v>55.172413793103445</v>
      </c>
      <c r="AB999" s="72" t="s">
        <v>16</v>
      </c>
      <c r="AC999" s="73" t="s">
        <v>16</v>
      </c>
      <c r="AD999" s="373">
        <v>0.39339270899959272</v>
      </c>
      <c r="AE999" s="373" t="s">
        <v>16</v>
      </c>
      <c r="AF999" s="76">
        <v>640.5204101999999</v>
      </c>
      <c r="AG999" s="75">
        <v>34.604019999999998</v>
      </c>
      <c r="AH999" s="76">
        <v>191</v>
      </c>
      <c r="AI999" s="75">
        <v>10.327719999999999</v>
      </c>
      <c r="AJ999" s="76">
        <v>616</v>
      </c>
      <c r="AK999" s="75">
        <v>610.909578549</v>
      </c>
      <c r="AL999" s="75">
        <v>325.93144786601835</v>
      </c>
      <c r="AM999" s="75">
        <v>181.58954619124796</v>
      </c>
      <c r="AN999" s="76">
        <v>507.52099405726631</v>
      </c>
      <c r="AP999" s="13"/>
      <c r="AQ999" s="13"/>
      <c r="AR999" s="13"/>
    </row>
    <row r="1000" spans="1:44" x14ac:dyDescent="0.25">
      <c r="A1000" t="s">
        <v>34</v>
      </c>
      <c r="B1000" s="112" t="s">
        <v>2687</v>
      </c>
      <c r="C1000" s="59" t="s">
        <v>2688</v>
      </c>
      <c r="D1000" s="59">
        <v>957</v>
      </c>
      <c r="E1000" s="60">
        <v>770</v>
      </c>
      <c r="F1000" s="60">
        <v>956</v>
      </c>
      <c r="G1000" s="77">
        <v>9</v>
      </c>
      <c r="H1000" s="60">
        <f t="shared" si="34"/>
        <v>22</v>
      </c>
      <c r="I1000" s="414" t="str">
        <f t="shared" si="35"/>
        <v>-</v>
      </c>
      <c r="J1000" s="78">
        <v>29.86</v>
      </c>
      <c r="K1000" s="79">
        <v>25.78700602813128</v>
      </c>
      <c r="L1000" s="79" t="s">
        <v>2689</v>
      </c>
      <c r="M1000" s="80">
        <v>3671</v>
      </c>
      <c r="N1000" s="81">
        <v>-11.786111111111111</v>
      </c>
      <c r="O1000" s="81">
        <v>-75.381666666666661</v>
      </c>
      <c r="P1000" s="82" t="s">
        <v>38</v>
      </c>
      <c r="Q1000" s="83"/>
      <c r="R1000" s="84"/>
      <c r="S1000" s="85">
        <v>10</v>
      </c>
      <c r="T1000" s="82" t="s">
        <v>23</v>
      </c>
      <c r="U1000" s="77">
        <v>9</v>
      </c>
      <c r="V1000" s="76">
        <v>9</v>
      </c>
      <c r="W1000" s="76">
        <v>1</v>
      </c>
      <c r="X1000" s="86">
        <v>11.111111111111111</v>
      </c>
      <c r="Y1000" s="76">
        <v>7</v>
      </c>
      <c r="Z1000" s="72">
        <v>15.584415584415584</v>
      </c>
      <c r="AA1000" s="72">
        <v>28.571428571428569</v>
      </c>
      <c r="AB1000" s="72" t="s">
        <v>16</v>
      </c>
      <c r="AC1000" s="73" t="s">
        <v>39</v>
      </c>
      <c r="AD1000" s="373">
        <v>0.4167378790665488</v>
      </c>
      <c r="AE1000" s="373" t="s">
        <v>16</v>
      </c>
      <c r="AF1000" s="76">
        <v>314.65226100000001</v>
      </c>
      <c r="AG1000" s="75">
        <v>40.863930000000003</v>
      </c>
      <c r="AH1000" s="76">
        <v>163</v>
      </c>
      <c r="AI1000" s="75">
        <v>21.212060000000001</v>
      </c>
      <c r="AJ1000" s="76">
        <v>279</v>
      </c>
      <c r="AK1000" s="75">
        <v>198.51891839199999</v>
      </c>
      <c r="AL1000" s="75">
        <v>1041.5367532467533</v>
      </c>
      <c r="AM1000" s="75">
        <v>392.99079220779225</v>
      </c>
      <c r="AN1000" s="76">
        <v>1434.5275454545454</v>
      </c>
      <c r="AP1000" s="13"/>
      <c r="AQ1000" s="13"/>
      <c r="AR1000" s="13"/>
    </row>
    <row r="1001" spans="1:44" x14ac:dyDescent="0.25">
      <c r="A1001" t="s">
        <v>34</v>
      </c>
      <c r="B1001" s="112" t="s">
        <v>2690</v>
      </c>
      <c r="C1001" s="59" t="s">
        <v>2691</v>
      </c>
      <c r="D1001" s="59">
        <v>1905</v>
      </c>
      <c r="E1001" s="60">
        <v>1645</v>
      </c>
      <c r="F1001" s="60">
        <v>2028</v>
      </c>
      <c r="G1001" s="77">
        <v>30</v>
      </c>
      <c r="H1001" s="60">
        <f t="shared" si="34"/>
        <v>48</v>
      </c>
      <c r="I1001" s="414" t="str">
        <f t="shared" si="35"/>
        <v>-</v>
      </c>
      <c r="J1001" s="78">
        <v>312.17</v>
      </c>
      <c r="K1001" s="79">
        <v>5.2695646602812571</v>
      </c>
      <c r="L1001" s="79" t="s">
        <v>2692</v>
      </c>
      <c r="M1001" s="80">
        <v>3459</v>
      </c>
      <c r="N1001" s="81">
        <v>-11.737777777777778</v>
      </c>
      <c r="O1001" s="81">
        <v>-75.446111111111108</v>
      </c>
      <c r="P1001" s="82" t="s">
        <v>38</v>
      </c>
      <c r="Q1001" s="83"/>
      <c r="R1001" s="84"/>
      <c r="S1001" s="85">
        <v>18</v>
      </c>
      <c r="T1001" s="82" t="s">
        <v>23</v>
      </c>
      <c r="U1001" s="77">
        <v>30</v>
      </c>
      <c r="V1001" s="76">
        <v>32</v>
      </c>
      <c r="W1001" s="76">
        <v>4</v>
      </c>
      <c r="X1001" s="86">
        <v>12.5</v>
      </c>
      <c r="Y1001" s="76">
        <v>27</v>
      </c>
      <c r="Z1001" s="72">
        <v>25.806451612903224</v>
      </c>
      <c r="AA1001" s="72">
        <v>24.528301886792452</v>
      </c>
      <c r="AB1001" s="72" t="s">
        <v>16</v>
      </c>
      <c r="AC1001" s="73" t="s">
        <v>16</v>
      </c>
      <c r="AD1001" s="373">
        <v>0.35735288742145443</v>
      </c>
      <c r="AE1001" s="373" t="s">
        <v>16</v>
      </c>
      <c r="AF1001" s="76">
        <v>478.54711449999991</v>
      </c>
      <c r="AG1001" s="75">
        <v>29.091009999999997</v>
      </c>
      <c r="AH1001" s="76">
        <v>197</v>
      </c>
      <c r="AI1001" s="75">
        <v>11.996090000000001</v>
      </c>
      <c r="AJ1001" s="76">
        <v>596</v>
      </c>
      <c r="AK1001" s="75">
        <v>568.89614212200024</v>
      </c>
      <c r="AL1001" s="75">
        <v>287.37474164133744</v>
      </c>
      <c r="AM1001" s="75">
        <v>208.78547112462005</v>
      </c>
      <c r="AN1001" s="76">
        <v>496.16021276595745</v>
      </c>
      <c r="AP1001" s="13"/>
      <c r="AQ1001" s="13"/>
      <c r="AR1001" s="13"/>
    </row>
    <row r="1002" spans="1:44" x14ac:dyDescent="0.25">
      <c r="A1002" t="s">
        <v>34</v>
      </c>
      <c r="B1002" s="112" t="s">
        <v>2693</v>
      </c>
      <c r="C1002" s="59" t="s">
        <v>2694</v>
      </c>
      <c r="D1002" s="59">
        <v>1424</v>
      </c>
      <c r="E1002" s="60">
        <v>1774</v>
      </c>
      <c r="F1002" s="60">
        <v>1610</v>
      </c>
      <c r="G1002" s="77">
        <v>32</v>
      </c>
      <c r="H1002" s="60">
        <f t="shared" si="34"/>
        <v>44</v>
      </c>
      <c r="I1002" s="414" t="str">
        <f t="shared" si="35"/>
        <v>-</v>
      </c>
      <c r="J1002" s="78">
        <v>295.83</v>
      </c>
      <c r="K1002" s="79">
        <v>5.9966872866173144</v>
      </c>
      <c r="L1002" s="79" t="s">
        <v>2695</v>
      </c>
      <c r="M1002" s="80">
        <v>1495</v>
      </c>
      <c r="N1002" s="81">
        <v>-11.360555555555555</v>
      </c>
      <c r="O1002" s="81">
        <v>-75.326666666666668</v>
      </c>
      <c r="P1002" s="82" t="s">
        <v>68</v>
      </c>
      <c r="Q1002" s="83"/>
      <c r="R1002" s="84"/>
      <c r="S1002" s="85">
        <v>17</v>
      </c>
      <c r="T1002" s="82" t="s">
        <v>23</v>
      </c>
      <c r="U1002" s="77">
        <v>32</v>
      </c>
      <c r="V1002" s="76">
        <v>21</v>
      </c>
      <c r="W1002" s="76">
        <v>1</v>
      </c>
      <c r="X1002" s="86">
        <v>4.7619047619047619</v>
      </c>
      <c r="Y1002" s="76">
        <v>11</v>
      </c>
      <c r="Z1002" s="72">
        <v>6.7226890756302522</v>
      </c>
      <c r="AA1002" s="72">
        <v>45.901639344262293</v>
      </c>
      <c r="AB1002" s="72" t="s">
        <v>16</v>
      </c>
      <c r="AC1002" s="73" t="s">
        <v>39</v>
      </c>
      <c r="AD1002" s="373">
        <v>0.41873771688620237</v>
      </c>
      <c r="AE1002" s="373" t="s">
        <v>16</v>
      </c>
      <c r="AF1002" s="76">
        <v>516.07451739999988</v>
      </c>
      <c r="AG1002" s="75">
        <v>29.091009999999997</v>
      </c>
      <c r="AH1002" s="76">
        <v>79</v>
      </c>
      <c r="AI1002" s="75">
        <v>4.4620649999999999</v>
      </c>
      <c r="AJ1002" s="76">
        <v>610</v>
      </c>
      <c r="AK1002" s="75">
        <v>880.27546714800008</v>
      </c>
      <c r="AL1002" s="75">
        <v>1432.4847068771139</v>
      </c>
      <c r="AM1002" s="75">
        <v>624.61923337091321</v>
      </c>
      <c r="AN1002" s="76">
        <v>2057.1039402480274</v>
      </c>
      <c r="AP1002" s="13"/>
      <c r="AQ1002" s="13"/>
      <c r="AR1002" s="13"/>
    </row>
    <row r="1003" spans="1:44" x14ac:dyDescent="0.25">
      <c r="A1003" t="s">
        <v>34</v>
      </c>
      <c r="B1003" s="112" t="s">
        <v>2696</v>
      </c>
      <c r="C1003" s="59" t="s">
        <v>2697</v>
      </c>
      <c r="D1003" s="59">
        <v>1106</v>
      </c>
      <c r="E1003" s="60">
        <v>1052</v>
      </c>
      <c r="F1003" s="60">
        <v>1097</v>
      </c>
      <c r="G1003" s="77">
        <v>10</v>
      </c>
      <c r="H1003" s="60">
        <f t="shared" si="34"/>
        <v>58</v>
      </c>
      <c r="I1003" s="414" t="str">
        <f t="shared" si="35"/>
        <v>-</v>
      </c>
      <c r="J1003" s="78">
        <v>11.74</v>
      </c>
      <c r="K1003" s="79">
        <v>89.608177172061332</v>
      </c>
      <c r="L1003" s="79" t="s">
        <v>2698</v>
      </c>
      <c r="M1003" s="80">
        <v>3358</v>
      </c>
      <c r="N1003" s="81">
        <v>-11.833333333333334</v>
      </c>
      <c r="O1003" s="81">
        <v>-75.435000000000002</v>
      </c>
      <c r="P1003" s="82" t="s">
        <v>45</v>
      </c>
      <c r="Q1003" s="83"/>
      <c r="R1003" s="84"/>
      <c r="S1003" s="85">
        <v>4</v>
      </c>
      <c r="T1003" s="82" t="s">
        <v>23</v>
      </c>
      <c r="U1003" s="77">
        <v>10</v>
      </c>
      <c r="V1003" s="76">
        <v>14</v>
      </c>
      <c r="W1003" s="76">
        <v>1</v>
      </c>
      <c r="X1003" s="86">
        <v>7.1428571428571423</v>
      </c>
      <c r="Y1003" s="76">
        <v>13</v>
      </c>
      <c r="Z1003" s="72">
        <v>24.418604651162788</v>
      </c>
      <c r="AA1003" s="72">
        <v>8.5714285714285712</v>
      </c>
      <c r="AB1003" s="72" t="s">
        <v>16</v>
      </c>
      <c r="AC1003" s="73" t="s">
        <v>16</v>
      </c>
      <c r="AD1003" s="373">
        <v>0.51037243695078682</v>
      </c>
      <c r="AE1003" s="373" t="s">
        <v>16</v>
      </c>
      <c r="AF1003" s="76">
        <v>239.1887164</v>
      </c>
      <c r="AG1003" s="75">
        <v>22.73657</v>
      </c>
      <c r="AH1003" s="76">
        <v>52</v>
      </c>
      <c r="AI1003" s="75">
        <v>4.9280540000000004</v>
      </c>
      <c r="AJ1003" s="76">
        <v>361</v>
      </c>
      <c r="AK1003" s="75">
        <v>409.09327930399996</v>
      </c>
      <c r="AL1003" s="75">
        <v>371.7158079847909</v>
      </c>
      <c r="AM1003" s="75">
        <v>227.00161596958176</v>
      </c>
      <c r="AN1003" s="76">
        <v>598.71742395437263</v>
      </c>
      <c r="AP1003" s="13"/>
      <c r="AQ1003" s="13"/>
      <c r="AR1003" s="13"/>
    </row>
    <row r="1004" spans="1:44" x14ac:dyDescent="0.25">
      <c r="A1004" t="s">
        <v>34</v>
      </c>
      <c r="B1004" s="112" t="s">
        <v>2699</v>
      </c>
      <c r="C1004" s="59" t="s">
        <v>2700</v>
      </c>
      <c r="D1004" s="59">
        <v>2508</v>
      </c>
      <c r="E1004" s="60">
        <v>2374</v>
      </c>
      <c r="F1004" s="60">
        <v>2534</v>
      </c>
      <c r="G1004" s="77">
        <v>27</v>
      </c>
      <c r="H1004" s="60">
        <f t="shared" si="34"/>
        <v>125</v>
      </c>
      <c r="I1004" s="414" t="str">
        <f t="shared" si="35"/>
        <v>-</v>
      </c>
      <c r="J1004" s="78">
        <v>19.86</v>
      </c>
      <c r="K1004" s="79">
        <v>119.53675730110776</v>
      </c>
      <c r="L1004" s="79" t="s">
        <v>2701</v>
      </c>
      <c r="M1004" s="80">
        <v>3373</v>
      </c>
      <c r="N1004" s="81">
        <v>-11.81388888888889</v>
      </c>
      <c r="O1004" s="81">
        <v>-75.453888888888898</v>
      </c>
      <c r="P1004" s="82" t="s">
        <v>75</v>
      </c>
      <c r="Q1004" s="83"/>
      <c r="R1004" s="84"/>
      <c r="S1004" s="85">
        <v>3</v>
      </c>
      <c r="T1004" s="82" t="s">
        <v>23</v>
      </c>
      <c r="U1004" s="77">
        <v>27</v>
      </c>
      <c r="V1004" s="76">
        <v>33</v>
      </c>
      <c r="W1004" s="76">
        <v>2</v>
      </c>
      <c r="X1004" s="86">
        <v>6.0606060606060606</v>
      </c>
      <c r="Y1004" s="76">
        <v>32</v>
      </c>
      <c r="Z1004" s="72">
        <v>14.798206278026907</v>
      </c>
      <c r="AA1004" s="72">
        <v>26.315789473684209</v>
      </c>
      <c r="AB1004" s="72" t="s">
        <v>16</v>
      </c>
      <c r="AC1004" s="73" t="s">
        <v>16</v>
      </c>
      <c r="AD1004" s="373">
        <v>0.54229654348096734</v>
      </c>
      <c r="AE1004" s="373" t="s">
        <v>16</v>
      </c>
      <c r="AF1004" s="76">
        <v>573.89432099999999</v>
      </c>
      <c r="AG1004" s="75">
        <v>24.174150000000001</v>
      </c>
      <c r="AH1004" s="76">
        <v>53</v>
      </c>
      <c r="AI1004" s="75">
        <v>2.2154159999999998</v>
      </c>
      <c r="AJ1004" s="76">
        <v>751</v>
      </c>
      <c r="AK1004" s="75">
        <v>976.87927849000027</v>
      </c>
      <c r="AL1004" s="75">
        <v>190.21908593091828</v>
      </c>
      <c r="AM1004" s="75">
        <v>2651.5099494524011</v>
      </c>
      <c r="AN1004" s="76">
        <v>2841.7290353833196</v>
      </c>
      <c r="AP1004" s="13"/>
      <c r="AQ1004" s="13"/>
      <c r="AR1004" s="13"/>
    </row>
    <row r="1005" spans="1:44" x14ac:dyDescent="0.25">
      <c r="A1005" t="s">
        <v>34</v>
      </c>
      <c r="B1005" s="112" t="s">
        <v>2702</v>
      </c>
      <c r="C1005" s="59" t="s">
        <v>2703</v>
      </c>
      <c r="D1005" s="59">
        <v>1315</v>
      </c>
      <c r="E1005" s="60">
        <v>938</v>
      </c>
      <c r="F1005" s="60">
        <v>1159</v>
      </c>
      <c r="G1005" s="77">
        <v>9</v>
      </c>
      <c r="H1005" s="60">
        <f t="shared" si="34"/>
        <v>79</v>
      </c>
      <c r="I1005" s="60">
        <f t="shared" si="35"/>
        <v>1</v>
      </c>
      <c r="J1005" s="78">
        <v>34.22</v>
      </c>
      <c r="K1005" s="79">
        <v>27.410870835768556</v>
      </c>
      <c r="L1005" s="79" t="s">
        <v>2704</v>
      </c>
      <c r="M1005" s="80">
        <v>3402</v>
      </c>
      <c r="N1005" s="81">
        <v>-11.709166666666667</v>
      </c>
      <c r="O1005" s="81">
        <v>-75.518333333333331</v>
      </c>
      <c r="P1005" s="82" t="s">
        <v>45</v>
      </c>
      <c r="Q1005" s="83"/>
      <c r="R1005" s="84"/>
      <c r="S1005" s="85">
        <v>7</v>
      </c>
      <c r="T1005" s="82" t="s">
        <v>23</v>
      </c>
      <c r="U1005" s="77">
        <v>9</v>
      </c>
      <c r="V1005" s="76">
        <v>13</v>
      </c>
      <c r="W1005" s="76">
        <v>0</v>
      </c>
      <c r="X1005" s="87">
        <v>0</v>
      </c>
      <c r="Y1005" s="76">
        <v>6</v>
      </c>
      <c r="Z1005" s="72">
        <v>26.666666666666668</v>
      </c>
      <c r="AA1005" s="72">
        <v>16.666666666666664</v>
      </c>
      <c r="AB1005" s="72" t="s">
        <v>16</v>
      </c>
      <c r="AC1005" s="73" t="s">
        <v>16</v>
      </c>
      <c r="AD1005" s="373">
        <v>0.44403156881524636</v>
      </c>
      <c r="AE1005" s="373" t="s">
        <v>16</v>
      </c>
      <c r="AF1005" s="76">
        <v>272.87367379999995</v>
      </c>
      <c r="AG1005" s="75">
        <v>29.091009999999997</v>
      </c>
      <c r="AH1005" s="76">
        <v>124</v>
      </c>
      <c r="AI1005" s="75">
        <v>13.25559</v>
      </c>
      <c r="AJ1005" s="76">
        <v>367</v>
      </c>
      <c r="AK1005" s="75">
        <v>346.06321757700005</v>
      </c>
      <c r="AL1005" s="75">
        <v>514.91090618336887</v>
      </c>
      <c r="AM1005" s="75">
        <v>2013.4876012793175</v>
      </c>
      <c r="AN1005" s="76">
        <v>2528.3985074626862</v>
      </c>
      <c r="AP1005" s="13"/>
      <c r="AQ1005" s="13"/>
      <c r="AR1005" s="13"/>
    </row>
    <row r="1006" spans="1:44" x14ac:dyDescent="0.25">
      <c r="A1006" t="s">
        <v>34</v>
      </c>
      <c r="B1006" s="112" t="s">
        <v>2705</v>
      </c>
      <c r="C1006" s="59" t="s">
        <v>423</v>
      </c>
      <c r="D1006" s="59">
        <v>2225</v>
      </c>
      <c r="E1006" s="60">
        <v>1523</v>
      </c>
      <c r="F1006" s="60">
        <v>2097</v>
      </c>
      <c r="G1006" s="77">
        <v>31</v>
      </c>
      <c r="H1006" s="60">
        <f t="shared" si="34"/>
        <v>56</v>
      </c>
      <c r="I1006" s="414" t="str">
        <f t="shared" si="35"/>
        <v>-</v>
      </c>
      <c r="J1006" s="78">
        <v>90.86</v>
      </c>
      <c r="K1006" s="79">
        <v>16.76205150781422</v>
      </c>
      <c r="L1006" s="79" t="s">
        <v>424</v>
      </c>
      <c r="M1006" s="80">
        <v>3679</v>
      </c>
      <c r="N1006" s="81">
        <v>-11.85361111111111</v>
      </c>
      <c r="O1006" s="81">
        <v>-75.506388888888893</v>
      </c>
      <c r="P1006" s="82" t="s">
        <v>45</v>
      </c>
      <c r="Q1006" s="83"/>
      <c r="R1006" s="84"/>
      <c r="S1006" s="85">
        <v>13</v>
      </c>
      <c r="T1006" s="82" t="s">
        <v>23</v>
      </c>
      <c r="U1006" s="77">
        <v>31</v>
      </c>
      <c r="V1006" s="76">
        <v>14</v>
      </c>
      <c r="W1006" s="76">
        <v>4</v>
      </c>
      <c r="X1006" s="86">
        <v>28.571428571428569</v>
      </c>
      <c r="Y1006" s="76">
        <v>7</v>
      </c>
      <c r="Z1006" s="72">
        <v>17.105263157894736</v>
      </c>
      <c r="AA1006" s="72">
        <v>29.508196721311474</v>
      </c>
      <c r="AB1006" s="72" t="s">
        <v>16</v>
      </c>
      <c r="AC1006" s="73" t="s">
        <v>39</v>
      </c>
      <c r="AD1006" s="373">
        <v>0.45377619608681707</v>
      </c>
      <c r="AE1006" s="373" t="s">
        <v>16</v>
      </c>
      <c r="AF1006" s="76">
        <v>376.29811869999997</v>
      </c>
      <c r="AG1006" s="75">
        <v>24.707689999999999</v>
      </c>
      <c r="AH1006" s="76">
        <v>178</v>
      </c>
      <c r="AI1006" s="75">
        <v>11.67737</v>
      </c>
      <c r="AJ1006" s="76">
        <v>591</v>
      </c>
      <c r="AK1006" s="75">
        <v>453.90530299499994</v>
      </c>
      <c r="AL1006" s="75">
        <v>358.69364412344055</v>
      </c>
      <c r="AM1006" s="75">
        <v>2147.5113263296125</v>
      </c>
      <c r="AN1006" s="76">
        <v>2506.2049704530532</v>
      </c>
      <c r="AP1006" s="13"/>
      <c r="AQ1006" s="13"/>
      <c r="AR1006" s="13"/>
    </row>
    <row r="1007" spans="1:44" x14ac:dyDescent="0.25">
      <c r="A1007" t="s">
        <v>34</v>
      </c>
      <c r="B1007" s="112" t="s">
        <v>2706</v>
      </c>
      <c r="C1007" s="59" t="s">
        <v>2707</v>
      </c>
      <c r="D1007" s="59">
        <v>1463</v>
      </c>
      <c r="E1007" s="60">
        <v>1285</v>
      </c>
      <c r="F1007" s="60">
        <v>1660</v>
      </c>
      <c r="G1007" s="77">
        <v>14</v>
      </c>
      <c r="H1007" s="60">
        <f t="shared" si="34"/>
        <v>46</v>
      </c>
      <c r="I1007" s="414" t="str">
        <f t="shared" si="35"/>
        <v>-</v>
      </c>
      <c r="J1007" s="78">
        <v>10.89</v>
      </c>
      <c r="K1007" s="79">
        <v>117.99816345270889</v>
      </c>
      <c r="L1007" s="79" t="s">
        <v>2708</v>
      </c>
      <c r="M1007" s="80">
        <v>3398</v>
      </c>
      <c r="N1007" s="81">
        <v>-11.748888888888889</v>
      </c>
      <c r="O1007" s="81">
        <v>-75.486111111111114</v>
      </c>
      <c r="P1007" s="82" t="s">
        <v>45</v>
      </c>
      <c r="Q1007" s="83"/>
      <c r="R1007" s="84"/>
      <c r="S1007" s="85">
        <v>4</v>
      </c>
      <c r="T1007" s="82" t="s">
        <v>23</v>
      </c>
      <c r="U1007" s="77">
        <v>14</v>
      </c>
      <c r="V1007" s="76">
        <v>19</v>
      </c>
      <c r="W1007" s="76">
        <v>1</v>
      </c>
      <c r="X1007" s="86">
        <v>5.2631578947368416</v>
      </c>
      <c r="Y1007" s="76">
        <v>18</v>
      </c>
      <c r="Z1007" s="72">
        <v>21.495327102803738</v>
      </c>
      <c r="AA1007" s="72">
        <v>24.390243902439025</v>
      </c>
      <c r="AB1007" s="72" t="s">
        <v>16</v>
      </c>
      <c r="AC1007" s="73" t="s">
        <v>16</v>
      </c>
      <c r="AD1007" s="373">
        <v>0.51419429559464236</v>
      </c>
      <c r="AE1007" s="373" t="s">
        <v>16</v>
      </c>
      <c r="AF1007" s="76">
        <v>373.81947849999995</v>
      </c>
      <c r="AG1007" s="75">
        <v>29.091009999999997</v>
      </c>
      <c r="AH1007" s="76">
        <v>49</v>
      </c>
      <c r="AI1007" s="75">
        <v>3.7905540000000002</v>
      </c>
      <c r="AJ1007" s="76">
        <v>472</v>
      </c>
      <c r="AK1007" s="75">
        <v>539.43463884400001</v>
      </c>
      <c r="AL1007" s="75">
        <v>361.54484046692602</v>
      </c>
      <c r="AM1007" s="75">
        <v>353.13852140077819</v>
      </c>
      <c r="AN1007" s="76">
        <v>714.68336186770421</v>
      </c>
      <c r="AP1007" s="13"/>
      <c r="AQ1007" s="13"/>
      <c r="AR1007" s="13"/>
    </row>
    <row r="1008" spans="1:44" x14ac:dyDescent="0.25">
      <c r="A1008" t="s">
        <v>34</v>
      </c>
      <c r="B1008" s="112" t="s">
        <v>2709</v>
      </c>
      <c r="C1008" s="59" t="s">
        <v>2710</v>
      </c>
      <c r="D1008" s="59">
        <v>1581</v>
      </c>
      <c r="E1008" s="60">
        <v>1212</v>
      </c>
      <c r="F1008" s="60">
        <v>1613</v>
      </c>
      <c r="G1008" s="77">
        <v>22</v>
      </c>
      <c r="H1008" s="60">
        <f t="shared" si="34"/>
        <v>84</v>
      </c>
      <c r="I1008" s="414" t="str">
        <f t="shared" si="35"/>
        <v>-</v>
      </c>
      <c r="J1008" s="78">
        <v>32.82</v>
      </c>
      <c r="K1008" s="79">
        <v>36.928702010968919</v>
      </c>
      <c r="L1008" s="79" t="s">
        <v>2711</v>
      </c>
      <c r="M1008" s="80">
        <v>3437</v>
      </c>
      <c r="N1008" s="81">
        <v>-11.801111111111112</v>
      </c>
      <c r="O1008" s="81">
        <v>-75.542777777777772</v>
      </c>
      <c r="P1008" s="82" t="s">
        <v>45</v>
      </c>
      <c r="Q1008" s="83"/>
      <c r="R1008" s="84"/>
      <c r="S1008" s="85">
        <v>8</v>
      </c>
      <c r="T1008" s="82" t="s">
        <v>23</v>
      </c>
      <c r="U1008" s="77">
        <v>22</v>
      </c>
      <c r="V1008" s="76">
        <v>20</v>
      </c>
      <c r="W1008" s="76">
        <v>1</v>
      </c>
      <c r="X1008" s="86">
        <v>5</v>
      </c>
      <c r="Y1008" s="76">
        <v>14</v>
      </c>
      <c r="Z1008" s="72">
        <v>21.621621621621621</v>
      </c>
      <c r="AA1008" s="72">
        <v>39.285714285714285</v>
      </c>
      <c r="AB1008" s="72" t="s">
        <v>16</v>
      </c>
      <c r="AC1008" s="73" t="s">
        <v>16</v>
      </c>
      <c r="AD1008" s="373">
        <v>0.47661741422125292</v>
      </c>
      <c r="AE1008" s="373" t="s">
        <v>16</v>
      </c>
      <c r="AF1008" s="76">
        <v>275.56722839999998</v>
      </c>
      <c r="AG1008" s="75">
        <v>22.73657</v>
      </c>
      <c r="AH1008" s="76">
        <v>116</v>
      </c>
      <c r="AI1008" s="75">
        <v>9.5404669999999996</v>
      </c>
      <c r="AJ1008" s="76">
        <v>422</v>
      </c>
      <c r="AK1008" s="75">
        <v>431.38789666800005</v>
      </c>
      <c r="AL1008" s="75">
        <v>403.5066666666666</v>
      </c>
      <c r="AM1008" s="75">
        <v>283.47359735973595</v>
      </c>
      <c r="AN1008" s="76">
        <v>686.98026402640255</v>
      </c>
      <c r="AP1008" s="13"/>
      <c r="AQ1008" s="13"/>
      <c r="AR1008" s="13"/>
    </row>
    <row r="1009" spans="1:44" x14ac:dyDescent="0.25">
      <c r="A1009" t="s">
        <v>34</v>
      </c>
      <c r="B1009" s="112" t="s">
        <v>2712</v>
      </c>
      <c r="C1009" s="59" t="s">
        <v>2713</v>
      </c>
      <c r="D1009" s="59">
        <v>2238</v>
      </c>
      <c r="E1009" s="60">
        <v>1506</v>
      </c>
      <c r="F1009" s="60">
        <v>1875</v>
      </c>
      <c r="G1009" s="77">
        <v>20</v>
      </c>
      <c r="H1009" s="60">
        <f t="shared" si="34"/>
        <v>35</v>
      </c>
      <c r="I1009" s="414" t="str">
        <f t="shared" si="35"/>
        <v>-</v>
      </c>
      <c r="J1009" s="78">
        <v>281.61</v>
      </c>
      <c r="K1009" s="79">
        <v>5.3478214552040049</v>
      </c>
      <c r="L1009" s="79" t="s">
        <v>2714</v>
      </c>
      <c r="M1009" s="80">
        <v>3824</v>
      </c>
      <c r="N1009" s="81">
        <v>-11.739166666666666</v>
      </c>
      <c r="O1009" s="81">
        <v>-75.623333333333321</v>
      </c>
      <c r="P1009" s="82" t="s">
        <v>38</v>
      </c>
      <c r="Q1009" s="83"/>
      <c r="R1009" s="84"/>
      <c r="S1009" s="85">
        <v>17</v>
      </c>
      <c r="T1009" s="82" t="s">
        <v>23</v>
      </c>
      <c r="U1009" s="77">
        <v>20</v>
      </c>
      <c r="V1009" s="76">
        <v>27</v>
      </c>
      <c r="W1009" s="76">
        <v>3</v>
      </c>
      <c r="X1009" s="86">
        <v>11.111111111111111</v>
      </c>
      <c r="Y1009" s="76">
        <v>16</v>
      </c>
      <c r="Z1009" s="72">
        <v>23.157894736842106</v>
      </c>
      <c r="AA1009" s="72">
        <v>16.666666666666664</v>
      </c>
      <c r="AB1009" s="72" t="s">
        <v>16</v>
      </c>
      <c r="AC1009" s="73" t="s">
        <v>16</v>
      </c>
      <c r="AD1009" s="373">
        <v>0.33308963751287496</v>
      </c>
      <c r="AE1009" s="373" t="s">
        <v>16</v>
      </c>
      <c r="AF1009" s="76">
        <v>615.4107858000001</v>
      </c>
      <c r="AG1009" s="75">
        <v>40.863930000000003</v>
      </c>
      <c r="AH1009" s="76">
        <v>248</v>
      </c>
      <c r="AI1009" s="75">
        <v>16.469550000000002</v>
      </c>
      <c r="AJ1009" s="76">
        <v>287</v>
      </c>
      <c r="AK1009" s="75">
        <v>416.23056000699995</v>
      </c>
      <c r="AL1009" s="75">
        <v>307.75426294820716</v>
      </c>
      <c r="AM1009" s="75">
        <v>248.29750996015935</v>
      </c>
      <c r="AN1009" s="76">
        <v>556.0517729083665</v>
      </c>
      <c r="AP1009" s="13"/>
      <c r="AQ1009" s="13"/>
      <c r="AR1009" s="13"/>
    </row>
    <row r="1010" spans="1:44" x14ac:dyDescent="0.25">
      <c r="A1010" t="s">
        <v>34</v>
      </c>
      <c r="B1010" s="112" t="s">
        <v>2715</v>
      </c>
      <c r="C1010" s="59" t="s">
        <v>2716</v>
      </c>
      <c r="D1010" s="59">
        <v>2072</v>
      </c>
      <c r="E1010" s="60">
        <v>1346</v>
      </c>
      <c r="F1010" s="60">
        <v>1660</v>
      </c>
      <c r="G1010" s="77">
        <v>20</v>
      </c>
      <c r="H1010" s="60">
        <f t="shared" si="34"/>
        <v>38</v>
      </c>
      <c r="I1010" s="414" t="str">
        <f t="shared" si="35"/>
        <v>-</v>
      </c>
      <c r="J1010" s="78">
        <v>319.95</v>
      </c>
      <c r="K1010" s="79">
        <v>4.2069073292701988</v>
      </c>
      <c r="L1010" s="79" t="s">
        <v>2717</v>
      </c>
      <c r="M1010" s="80">
        <v>3645</v>
      </c>
      <c r="N1010" s="81">
        <v>-11.539444444444444</v>
      </c>
      <c r="O1010" s="81">
        <v>-75.527222222222221</v>
      </c>
      <c r="P1010" s="82" t="s">
        <v>38</v>
      </c>
      <c r="Q1010" s="83"/>
      <c r="R1010" s="84"/>
      <c r="S1010" s="85">
        <v>52</v>
      </c>
      <c r="T1010" s="82" t="s">
        <v>23</v>
      </c>
      <c r="U1010" s="77">
        <v>20</v>
      </c>
      <c r="V1010" s="76">
        <v>22</v>
      </c>
      <c r="W1010" s="76">
        <v>2</v>
      </c>
      <c r="X1010" s="86">
        <v>9.0909090909090917</v>
      </c>
      <c r="Y1010" s="76">
        <v>13</v>
      </c>
      <c r="Z1010" s="72">
        <v>26.666666666666668</v>
      </c>
      <c r="AA1010" s="72">
        <v>15.384615384615385</v>
      </c>
      <c r="AB1010" s="72" t="s">
        <v>16</v>
      </c>
      <c r="AC1010" s="73" t="s">
        <v>16</v>
      </c>
      <c r="AD1010" s="373">
        <v>0.35827219396824206</v>
      </c>
      <c r="AE1010" s="373" t="s">
        <v>16</v>
      </c>
      <c r="AF1010" s="76">
        <v>550.02849780000008</v>
      </c>
      <c r="AG1010" s="75">
        <v>40.863930000000003</v>
      </c>
      <c r="AH1010" s="76">
        <v>244</v>
      </c>
      <c r="AI1010" s="75">
        <v>18.147649999999999</v>
      </c>
      <c r="AJ1010" s="76">
        <v>683</v>
      </c>
      <c r="AK1010" s="75">
        <v>499.12424146600006</v>
      </c>
      <c r="AL1010" s="75">
        <v>952.6361589895987</v>
      </c>
      <c r="AM1010" s="75">
        <v>4334.695312035662</v>
      </c>
      <c r="AN1010" s="76">
        <v>5287.3314710252598</v>
      </c>
      <c r="AP1010" s="13"/>
      <c r="AQ1010" s="13"/>
      <c r="AR1010" s="13"/>
    </row>
    <row r="1011" spans="1:44" x14ac:dyDescent="0.25">
      <c r="A1011" t="s">
        <v>34</v>
      </c>
      <c r="B1011" s="112" t="s">
        <v>2718</v>
      </c>
      <c r="C1011" s="59" t="s">
        <v>2719</v>
      </c>
      <c r="D1011" s="59">
        <v>2352</v>
      </c>
      <c r="E1011" s="60">
        <v>2675</v>
      </c>
      <c r="F1011" s="60">
        <v>2583</v>
      </c>
      <c r="G1011" s="77">
        <v>46</v>
      </c>
      <c r="H1011" s="60">
        <f t="shared" si="34"/>
        <v>52</v>
      </c>
      <c r="I1011" s="414" t="str">
        <f t="shared" si="35"/>
        <v>-</v>
      </c>
      <c r="J1011" s="78">
        <v>22.15</v>
      </c>
      <c r="K1011" s="79">
        <v>120.76749435665916</v>
      </c>
      <c r="L1011" s="79" t="s">
        <v>1075</v>
      </c>
      <c r="M1011" s="80">
        <v>3337</v>
      </c>
      <c r="N1011" s="81">
        <v>-11.846388888888889</v>
      </c>
      <c r="O1011" s="81">
        <v>-75.381666666666661</v>
      </c>
      <c r="P1011" s="82" t="s">
        <v>75</v>
      </c>
      <c r="Q1011" s="83"/>
      <c r="R1011" s="84"/>
      <c r="S1011" s="85">
        <v>8</v>
      </c>
      <c r="T1011" s="82" t="s">
        <v>23</v>
      </c>
      <c r="U1011" s="77">
        <v>46</v>
      </c>
      <c r="V1011" s="76">
        <v>39</v>
      </c>
      <c r="W1011" s="76">
        <v>4</v>
      </c>
      <c r="X1011" s="86">
        <v>10.256410256410255</v>
      </c>
      <c r="Y1011" s="76">
        <v>34</v>
      </c>
      <c r="Z1011" s="72">
        <v>21.198156682027651</v>
      </c>
      <c r="AA1011" s="72">
        <v>11.688311688311687</v>
      </c>
      <c r="AB1011" s="72" t="s">
        <v>16</v>
      </c>
      <c r="AC1011" s="73" t="s">
        <v>16</v>
      </c>
      <c r="AD1011" s="373">
        <v>0.5070161842895945</v>
      </c>
      <c r="AE1011" s="373" t="s">
        <v>16</v>
      </c>
      <c r="AF1011" s="76">
        <v>446.52279675000005</v>
      </c>
      <c r="AG1011" s="75">
        <v>16.692441000000002</v>
      </c>
      <c r="AH1011" s="76">
        <v>68</v>
      </c>
      <c r="AI1011" s="75">
        <v>2.533658</v>
      </c>
      <c r="AJ1011" s="76">
        <v>639</v>
      </c>
      <c r="AK1011" s="75">
        <v>975.06186282199997</v>
      </c>
      <c r="AL1011" s="75">
        <v>166.80296822429906</v>
      </c>
      <c r="AM1011" s="75">
        <v>331.06788037383177</v>
      </c>
      <c r="AN1011" s="76">
        <v>497.87084859813086</v>
      </c>
      <c r="AP1011" s="13"/>
      <c r="AQ1011" s="13"/>
      <c r="AR1011" s="13"/>
    </row>
    <row r="1012" spans="1:44" x14ac:dyDescent="0.25">
      <c r="A1012" t="s">
        <v>34</v>
      </c>
      <c r="B1012" s="112" t="s">
        <v>2720</v>
      </c>
      <c r="C1012" s="59" t="s">
        <v>2721</v>
      </c>
      <c r="D1012" s="59">
        <v>1020</v>
      </c>
      <c r="E1012" s="60">
        <v>724</v>
      </c>
      <c r="F1012" s="60">
        <v>809</v>
      </c>
      <c r="G1012" s="77">
        <v>8</v>
      </c>
      <c r="H1012" s="60">
        <f t="shared" ref="H1012:H1075" si="36">IFERROR(VLOOKUP(B1012,_Mayores80años_,2,0),0)</f>
        <v>48</v>
      </c>
      <c r="I1012" s="414" t="str">
        <f t="shared" ref="I1012:I1075" si="37">IFERROR(VLOOKUP(B1012,_discapacidad_,2,0),"-")</f>
        <v>-</v>
      </c>
      <c r="J1012" s="78">
        <v>8.44</v>
      </c>
      <c r="K1012" s="79">
        <v>85.781990521327018</v>
      </c>
      <c r="L1012" s="79" t="s">
        <v>2722</v>
      </c>
      <c r="M1012" s="80">
        <v>3417</v>
      </c>
      <c r="N1012" s="81">
        <v>-11.725555555555555</v>
      </c>
      <c r="O1012" s="81">
        <v>-75.486388888888897</v>
      </c>
      <c r="P1012" s="82" t="s">
        <v>45</v>
      </c>
      <c r="Q1012" s="83"/>
      <c r="R1012" s="84"/>
      <c r="S1012" s="85">
        <v>3</v>
      </c>
      <c r="T1012" s="82" t="s">
        <v>23</v>
      </c>
      <c r="U1012" s="77">
        <v>8</v>
      </c>
      <c r="V1012" s="76">
        <v>11</v>
      </c>
      <c r="W1012" s="76">
        <v>1</v>
      </c>
      <c r="X1012" s="86">
        <v>9.0909090909090917</v>
      </c>
      <c r="Y1012" s="76">
        <v>7</v>
      </c>
      <c r="Z1012" s="72">
        <v>19.512195121951219</v>
      </c>
      <c r="AA1012" s="72">
        <v>46.153846153846153</v>
      </c>
      <c r="AB1012" s="72" t="s">
        <v>16</v>
      </c>
      <c r="AC1012" s="73" t="s">
        <v>16</v>
      </c>
      <c r="AD1012" s="373">
        <v>0.42344223324987806</v>
      </c>
      <c r="AE1012" s="373" t="s">
        <v>16</v>
      </c>
      <c r="AF1012" s="76">
        <v>210.61891239999997</v>
      </c>
      <c r="AG1012" s="75">
        <v>29.091009999999997</v>
      </c>
      <c r="AH1012" s="76">
        <v>49</v>
      </c>
      <c r="AI1012" s="75">
        <v>6.7909899999999999</v>
      </c>
      <c r="AJ1012" s="76">
        <v>328</v>
      </c>
      <c r="AK1012" s="75">
        <v>224.23423517600003</v>
      </c>
      <c r="AL1012" s="75">
        <v>440.21296961325965</v>
      </c>
      <c r="AM1012" s="75">
        <v>254.65722375690609</v>
      </c>
      <c r="AN1012" s="76">
        <v>694.87019337016579</v>
      </c>
      <c r="AP1012" s="13"/>
      <c r="AQ1012" s="13"/>
      <c r="AR1012" s="13"/>
    </row>
    <row r="1013" spans="1:44" x14ac:dyDescent="0.25">
      <c r="A1013" t="s">
        <v>34</v>
      </c>
      <c r="B1013" s="112" t="s">
        <v>2723</v>
      </c>
      <c r="C1013" s="59" t="s">
        <v>2724</v>
      </c>
      <c r="D1013" s="59">
        <v>2917</v>
      </c>
      <c r="E1013" s="60">
        <v>3224</v>
      </c>
      <c r="F1013" s="60">
        <v>3042</v>
      </c>
      <c r="G1013" s="77">
        <v>50</v>
      </c>
      <c r="H1013" s="60">
        <f t="shared" si="36"/>
        <v>68</v>
      </c>
      <c r="I1013" s="414" t="str">
        <f t="shared" si="37"/>
        <v>-</v>
      </c>
      <c r="J1013" s="78">
        <v>4.5</v>
      </c>
      <c r="K1013" s="79">
        <v>716.44444444444446</v>
      </c>
      <c r="L1013" s="79" t="s">
        <v>2725</v>
      </c>
      <c r="M1013" s="80">
        <v>3387</v>
      </c>
      <c r="N1013" s="81">
        <v>-11.793611111111112</v>
      </c>
      <c r="O1013" s="81">
        <v>-75.484722222222217</v>
      </c>
      <c r="P1013" s="82" t="s">
        <v>41</v>
      </c>
      <c r="Q1013" s="83"/>
      <c r="R1013" s="84"/>
      <c r="S1013" s="85">
        <v>1</v>
      </c>
      <c r="T1013" s="82" t="s">
        <v>23</v>
      </c>
      <c r="U1013" s="77">
        <v>50</v>
      </c>
      <c r="V1013" s="76">
        <v>42</v>
      </c>
      <c r="W1013" s="76">
        <v>3</v>
      </c>
      <c r="X1013" s="86">
        <v>7.1428571428571423</v>
      </c>
      <c r="Y1013" s="76">
        <v>34</v>
      </c>
      <c r="Z1013" s="72">
        <v>10.91703056768559</v>
      </c>
      <c r="AA1013" s="72">
        <v>14.432989690721648</v>
      </c>
      <c r="AB1013" s="72" t="s">
        <v>16</v>
      </c>
      <c r="AC1013" s="73" t="s">
        <v>39</v>
      </c>
      <c r="AD1013" s="373">
        <v>0.54432154821404022</v>
      </c>
      <c r="AE1013" s="373" t="s">
        <v>16</v>
      </c>
      <c r="AF1013" s="76">
        <v>796.57592560000001</v>
      </c>
      <c r="AG1013" s="75">
        <v>24.707689999999999</v>
      </c>
      <c r="AH1013" s="76">
        <v>62</v>
      </c>
      <c r="AI1013" s="75">
        <v>1.919117</v>
      </c>
      <c r="AJ1013" s="76">
        <v>862</v>
      </c>
      <c r="AK1013" s="75">
        <v>1125.7039513650002</v>
      </c>
      <c r="AL1013" s="75">
        <v>213.54944789081884</v>
      </c>
      <c r="AM1013" s="75">
        <v>161.46957506203475</v>
      </c>
      <c r="AN1013" s="76">
        <v>375.01902295285362</v>
      </c>
      <c r="AP1013" s="13"/>
      <c r="AQ1013" s="13"/>
      <c r="AR1013" s="13"/>
    </row>
    <row r="1014" spans="1:44" x14ac:dyDescent="0.25">
      <c r="A1014" t="s">
        <v>34</v>
      </c>
      <c r="B1014" s="112" t="s">
        <v>2726</v>
      </c>
      <c r="C1014" s="59" t="s">
        <v>2727</v>
      </c>
      <c r="D1014" s="59">
        <v>4644</v>
      </c>
      <c r="E1014" s="60">
        <v>4248</v>
      </c>
      <c r="F1014" s="60">
        <v>4287</v>
      </c>
      <c r="G1014" s="77">
        <v>58</v>
      </c>
      <c r="H1014" s="60">
        <f t="shared" si="36"/>
        <v>100</v>
      </c>
      <c r="I1014" s="60">
        <f t="shared" si="37"/>
        <v>30</v>
      </c>
      <c r="J1014" s="78">
        <v>236.74</v>
      </c>
      <c r="K1014" s="79">
        <v>17.943735743854017</v>
      </c>
      <c r="L1014" s="79" t="s">
        <v>2728</v>
      </c>
      <c r="M1014" s="80">
        <v>3280</v>
      </c>
      <c r="N1014" s="81">
        <v>-11.891388888888889</v>
      </c>
      <c r="O1014" s="81">
        <v>-75.386944444444453</v>
      </c>
      <c r="P1014" s="82" t="s">
        <v>38</v>
      </c>
      <c r="Q1014" s="83"/>
      <c r="R1014" s="84"/>
      <c r="S1014" s="85">
        <v>20</v>
      </c>
      <c r="T1014" s="82" t="s">
        <v>23</v>
      </c>
      <c r="U1014" s="77">
        <v>58</v>
      </c>
      <c r="V1014" s="76">
        <v>67</v>
      </c>
      <c r="W1014" s="76">
        <v>5</v>
      </c>
      <c r="X1014" s="86">
        <v>7.4626865671641784</v>
      </c>
      <c r="Y1014" s="76">
        <v>54</v>
      </c>
      <c r="Z1014" s="72">
        <v>22.921914357682617</v>
      </c>
      <c r="AA1014" s="72">
        <v>23.89937106918239</v>
      </c>
      <c r="AB1014" s="72" t="s">
        <v>16</v>
      </c>
      <c r="AC1014" s="73" t="s">
        <v>16</v>
      </c>
      <c r="AD1014" s="373">
        <v>0.38294184273019083</v>
      </c>
      <c r="AE1014" s="373" t="s">
        <v>16</v>
      </c>
      <c r="AF1014" s="76">
        <v>789.28647120000005</v>
      </c>
      <c r="AG1014" s="75">
        <v>18.580190000000002</v>
      </c>
      <c r="AH1014" s="76">
        <v>462</v>
      </c>
      <c r="AI1014" s="75">
        <v>10.877980000000001</v>
      </c>
      <c r="AJ1014" s="76">
        <v>1342</v>
      </c>
      <c r="AK1014" s="75">
        <v>1786.4269525990001</v>
      </c>
      <c r="AL1014" s="75">
        <v>303.84476694915259</v>
      </c>
      <c r="AM1014" s="75">
        <v>1047.8443997175143</v>
      </c>
      <c r="AN1014" s="76">
        <v>1351.6891666666668</v>
      </c>
      <c r="AP1014" s="13"/>
      <c r="AQ1014" s="13"/>
      <c r="AR1014" s="13"/>
    </row>
    <row r="1015" spans="1:44" x14ac:dyDescent="0.25">
      <c r="A1015" t="s">
        <v>34</v>
      </c>
      <c r="B1015" s="112" t="s">
        <v>2729</v>
      </c>
      <c r="C1015" s="59" t="s">
        <v>2730</v>
      </c>
      <c r="D1015" s="59">
        <v>1473</v>
      </c>
      <c r="E1015" s="60">
        <v>1066</v>
      </c>
      <c r="F1015" s="60">
        <v>1304</v>
      </c>
      <c r="G1015" s="77">
        <v>16</v>
      </c>
      <c r="H1015" s="60">
        <f t="shared" si="36"/>
        <v>49</v>
      </c>
      <c r="I1015" s="414" t="str">
        <f t="shared" si="37"/>
        <v>-</v>
      </c>
      <c r="J1015" s="78">
        <v>30.07</v>
      </c>
      <c r="K1015" s="79">
        <v>35.450615231127372</v>
      </c>
      <c r="L1015" s="79" t="s">
        <v>2731</v>
      </c>
      <c r="M1015" s="80">
        <v>3492</v>
      </c>
      <c r="N1015" s="81">
        <v>-11.729722222222222</v>
      </c>
      <c r="O1015" s="81">
        <v>-75.570555555555558</v>
      </c>
      <c r="P1015" s="82" t="s">
        <v>45</v>
      </c>
      <c r="Q1015" s="83"/>
      <c r="R1015" s="84"/>
      <c r="S1015" s="85">
        <v>6</v>
      </c>
      <c r="T1015" s="82" t="s">
        <v>23</v>
      </c>
      <c r="U1015" s="77">
        <v>16</v>
      </c>
      <c r="V1015" s="76">
        <v>17</v>
      </c>
      <c r="W1015" s="76">
        <v>1</v>
      </c>
      <c r="X1015" s="86">
        <v>5.8823529411764701</v>
      </c>
      <c r="Y1015" s="76">
        <v>10</v>
      </c>
      <c r="Z1015" s="72">
        <v>21.212121212121211</v>
      </c>
      <c r="AA1015" s="72">
        <v>25.806451612903224</v>
      </c>
      <c r="AB1015" s="72" t="s">
        <v>16</v>
      </c>
      <c r="AC1015" s="73" t="s">
        <v>16</v>
      </c>
      <c r="AD1015" s="373">
        <v>0.47775727864164313</v>
      </c>
      <c r="AE1015" s="373" t="s">
        <v>16</v>
      </c>
      <c r="AF1015" s="76">
        <v>310.11016659999996</v>
      </c>
      <c r="AG1015" s="75">
        <v>29.091009999999997</v>
      </c>
      <c r="AH1015" s="76">
        <v>117</v>
      </c>
      <c r="AI1015" s="75">
        <v>10.980600000000001</v>
      </c>
      <c r="AJ1015" s="76">
        <v>303</v>
      </c>
      <c r="AK1015" s="75">
        <v>342.34386854899992</v>
      </c>
      <c r="AL1015" s="75">
        <v>296.96901500938083</v>
      </c>
      <c r="AM1015" s="75">
        <v>212.61787054409004</v>
      </c>
      <c r="AN1015" s="76">
        <v>509.58688555347089</v>
      </c>
      <c r="AP1015" s="13"/>
      <c r="AQ1015" s="13"/>
      <c r="AR1015" s="13"/>
    </row>
    <row r="1016" spans="1:44" x14ac:dyDescent="0.25">
      <c r="A1016" t="s">
        <v>34</v>
      </c>
      <c r="B1016" s="112" t="s">
        <v>2732</v>
      </c>
      <c r="C1016" s="59" t="s">
        <v>2733</v>
      </c>
      <c r="D1016" s="59">
        <v>1724</v>
      </c>
      <c r="E1016" s="60">
        <v>1150</v>
      </c>
      <c r="F1016" s="60">
        <v>1505</v>
      </c>
      <c r="G1016" s="77">
        <v>17</v>
      </c>
      <c r="H1016" s="60">
        <f t="shared" si="36"/>
        <v>57</v>
      </c>
      <c r="I1016" s="414" t="str">
        <f t="shared" si="37"/>
        <v>-</v>
      </c>
      <c r="J1016" s="78">
        <v>93.15</v>
      </c>
      <c r="K1016" s="79">
        <v>12.345679012345679</v>
      </c>
      <c r="L1016" s="79" t="s">
        <v>2734</v>
      </c>
      <c r="M1016" s="80">
        <v>3439</v>
      </c>
      <c r="N1016" s="81">
        <v>-11.715</v>
      </c>
      <c r="O1016" s="81">
        <v>-75.471944444444446</v>
      </c>
      <c r="P1016" s="82" t="s">
        <v>45</v>
      </c>
      <c r="Q1016" s="83"/>
      <c r="R1016" s="84"/>
      <c r="S1016" s="85">
        <v>47</v>
      </c>
      <c r="T1016" s="82" t="s">
        <v>23</v>
      </c>
      <c r="U1016" s="77">
        <v>17</v>
      </c>
      <c r="V1016" s="76">
        <v>25</v>
      </c>
      <c r="W1016" s="76">
        <v>2</v>
      </c>
      <c r="X1016" s="86">
        <v>8</v>
      </c>
      <c r="Y1016" s="76">
        <v>20</v>
      </c>
      <c r="Z1016" s="72">
        <v>32.183908045977013</v>
      </c>
      <c r="AA1016" s="72">
        <v>21.621621621621621</v>
      </c>
      <c r="AB1016" s="72" t="s">
        <v>16</v>
      </c>
      <c r="AC1016" s="73" t="s">
        <v>16</v>
      </c>
      <c r="AD1016" s="373">
        <v>0.46776524693446825</v>
      </c>
      <c r="AE1016" s="373" t="s">
        <v>16</v>
      </c>
      <c r="AF1016" s="76">
        <v>444.15909499999998</v>
      </c>
      <c r="AG1016" s="75">
        <v>38.622529999999998</v>
      </c>
      <c r="AH1016" s="76">
        <v>74</v>
      </c>
      <c r="AI1016" s="75">
        <v>6.4304839999999999</v>
      </c>
      <c r="AJ1016" s="76">
        <v>626</v>
      </c>
      <c r="AK1016" s="75">
        <v>476.69227611800005</v>
      </c>
      <c r="AL1016" s="75">
        <v>380.88358260869563</v>
      </c>
      <c r="AM1016" s="75">
        <v>277.16273913043483</v>
      </c>
      <c r="AN1016" s="76">
        <v>658.04632173913046</v>
      </c>
      <c r="AP1016" s="13"/>
      <c r="AQ1016" s="13"/>
      <c r="AR1016" s="13"/>
    </row>
    <row r="1017" spans="1:44" x14ac:dyDescent="0.25">
      <c r="A1017" t="s">
        <v>34</v>
      </c>
      <c r="B1017" s="112" t="s">
        <v>2735</v>
      </c>
      <c r="C1017" s="59" t="s">
        <v>2736</v>
      </c>
      <c r="D1017" s="59">
        <v>9776</v>
      </c>
      <c r="E1017" s="60">
        <v>9862</v>
      </c>
      <c r="F1017" s="60">
        <v>9294</v>
      </c>
      <c r="G1017" s="77">
        <v>145</v>
      </c>
      <c r="H1017" s="60">
        <f t="shared" si="36"/>
        <v>200</v>
      </c>
      <c r="I1017" s="414" t="str">
        <f t="shared" si="37"/>
        <v>-</v>
      </c>
      <c r="J1017" s="78">
        <v>20.54</v>
      </c>
      <c r="K1017" s="79">
        <v>480.13631937682572</v>
      </c>
      <c r="L1017" s="79" t="s">
        <v>2737</v>
      </c>
      <c r="M1017" s="80">
        <v>3420</v>
      </c>
      <c r="N1017" s="81">
        <v>-11.780833333333334</v>
      </c>
      <c r="O1017" s="81">
        <v>-75.499722222222218</v>
      </c>
      <c r="P1017" s="82" t="s">
        <v>41</v>
      </c>
      <c r="Q1017" s="83"/>
      <c r="R1017" s="84"/>
      <c r="S1017" s="85">
        <v>5</v>
      </c>
      <c r="T1017" s="82" t="s">
        <v>23</v>
      </c>
      <c r="U1017" s="77">
        <v>145</v>
      </c>
      <c r="V1017" s="76">
        <v>166</v>
      </c>
      <c r="W1017" s="76">
        <v>13</v>
      </c>
      <c r="X1017" s="86">
        <v>7.8313253012048198</v>
      </c>
      <c r="Y1017" s="76">
        <v>136</v>
      </c>
      <c r="Z1017" s="72">
        <v>14.264919941775837</v>
      </c>
      <c r="AA1017" s="72">
        <v>41.563786008230451</v>
      </c>
      <c r="AB1017" s="72" t="s">
        <v>16</v>
      </c>
      <c r="AC1017" s="73" t="s">
        <v>39</v>
      </c>
      <c r="AD1017" s="373">
        <v>0.55588799011949952</v>
      </c>
      <c r="AE1017" s="373" t="s">
        <v>16</v>
      </c>
      <c r="AF1017" s="76">
        <v>2384.0546730000001</v>
      </c>
      <c r="AG1017" s="75">
        <v>24.174150000000001</v>
      </c>
      <c r="AH1017" s="76">
        <v>255</v>
      </c>
      <c r="AI1017" s="75">
        <v>2.5827909999999998</v>
      </c>
      <c r="AJ1017" s="76">
        <v>3146</v>
      </c>
      <c r="AK1017" s="75">
        <v>3889.5983384320002</v>
      </c>
      <c r="AL1017" s="75">
        <v>205.47834110728047</v>
      </c>
      <c r="AM1017" s="75">
        <v>88.760548570269719</v>
      </c>
      <c r="AN1017" s="76">
        <v>294.23888967755022</v>
      </c>
      <c r="AP1017" s="13"/>
      <c r="AQ1017" s="13"/>
      <c r="AR1017" s="13"/>
    </row>
    <row r="1018" spans="1:44" x14ac:dyDescent="0.25">
      <c r="A1018" t="s">
        <v>30</v>
      </c>
      <c r="B1018" s="127" t="s">
        <v>2738</v>
      </c>
      <c r="C1018" s="441" t="s">
        <v>2473</v>
      </c>
      <c r="D1018" s="441">
        <v>31687</v>
      </c>
      <c r="E1018" s="442">
        <v>23959</v>
      </c>
      <c r="F1018" s="442">
        <v>25575</v>
      </c>
      <c r="G1018" s="443">
        <v>371</v>
      </c>
      <c r="H1018" s="442">
        <f t="shared" si="36"/>
        <v>696</v>
      </c>
      <c r="I1018" s="442">
        <f t="shared" si="37"/>
        <v>233</v>
      </c>
      <c r="J1018" s="444">
        <v>2487.31</v>
      </c>
      <c r="K1018" s="445">
        <v>9.6324945422966977</v>
      </c>
      <c r="L1018" s="445" t="s">
        <v>2739</v>
      </c>
      <c r="M1018" s="446">
        <v>4127</v>
      </c>
      <c r="N1018" s="447">
        <v>-11.161388888888888</v>
      </c>
      <c r="O1018" s="447">
        <v>-75.998333333333335</v>
      </c>
      <c r="P1018" s="448" t="s">
        <v>16</v>
      </c>
      <c r="Q1018" s="449"/>
      <c r="R1018" s="450">
        <v>4</v>
      </c>
      <c r="S1018" s="451">
        <v>521</v>
      </c>
      <c r="T1018" s="448" t="s">
        <v>23</v>
      </c>
      <c r="U1018" s="443">
        <v>371</v>
      </c>
      <c r="V1018" s="452">
        <v>392</v>
      </c>
      <c r="W1018" s="452">
        <v>29</v>
      </c>
      <c r="X1018" s="453">
        <v>7.3979591836734695</v>
      </c>
      <c r="Y1018" s="452">
        <v>180</v>
      </c>
      <c r="Z1018" s="454">
        <v>22.708618331053351</v>
      </c>
      <c r="AA1018" s="454">
        <v>48.065173116089618</v>
      </c>
      <c r="AB1018" s="454" t="s">
        <v>16</v>
      </c>
      <c r="AC1018" s="455">
        <v>1</v>
      </c>
      <c r="AD1018" s="456">
        <v>0.43147186072387111</v>
      </c>
      <c r="AE1018" s="456">
        <v>0.72914973859611576</v>
      </c>
      <c r="AF1018" s="452">
        <v>8024.6645387999997</v>
      </c>
      <c r="AG1018" s="454">
        <v>33.493319999999997</v>
      </c>
      <c r="AH1018" s="452">
        <v>2708</v>
      </c>
      <c r="AI1018" s="454">
        <v>11.302375874387527</v>
      </c>
      <c r="AJ1018" s="452">
        <v>9244</v>
      </c>
      <c r="AK1018" s="454">
        <v>8534.8388951919987</v>
      </c>
      <c r="AL1018" s="454">
        <v>3731.3407779957424</v>
      </c>
      <c r="AM1018" s="454">
        <v>577.96603864935935</v>
      </c>
      <c r="AN1018" s="452">
        <v>4309.3068166451012</v>
      </c>
      <c r="AP1018" s="13"/>
      <c r="AQ1018" s="13"/>
      <c r="AR1018" s="13"/>
    </row>
    <row r="1019" spans="1:44" x14ac:dyDescent="0.25">
      <c r="A1019" t="s">
        <v>34</v>
      </c>
      <c r="B1019" s="112" t="s">
        <v>2740</v>
      </c>
      <c r="C1019" s="59" t="s">
        <v>2741</v>
      </c>
      <c r="D1019" s="59">
        <v>8767</v>
      </c>
      <c r="E1019" s="60">
        <v>6864</v>
      </c>
      <c r="F1019" s="60">
        <v>6091</v>
      </c>
      <c r="G1019" s="77">
        <v>120</v>
      </c>
      <c r="H1019" s="60">
        <f t="shared" si="36"/>
        <v>161</v>
      </c>
      <c r="I1019" s="60">
        <f t="shared" si="37"/>
        <v>10</v>
      </c>
      <c r="J1019" s="78">
        <v>219.68</v>
      </c>
      <c r="K1019" s="79">
        <v>31.245447924253458</v>
      </c>
      <c r="L1019" s="79" t="s">
        <v>2742</v>
      </c>
      <c r="M1019" s="80">
        <v>4154</v>
      </c>
      <c r="N1019" s="81">
        <v>-10.922777777777776</v>
      </c>
      <c r="O1019" s="81">
        <v>-76.057777777777773</v>
      </c>
      <c r="P1019" s="82" t="s">
        <v>75</v>
      </c>
      <c r="Q1019" s="83"/>
      <c r="R1019" s="84"/>
      <c r="S1019" s="85">
        <v>65</v>
      </c>
      <c r="T1019" s="82" t="s">
        <v>23</v>
      </c>
      <c r="U1019" s="77">
        <v>120</v>
      </c>
      <c r="V1019" s="76">
        <v>124</v>
      </c>
      <c r="W1019" s="76">
        <v>11</v>
      </c>
      <c r="X1019" s="86">
        <v>8.870967741935484</v>
      </c>
      <c r="Y1019" s="76">
        <v>53</v>
      </c>
      <c r="Z1019" s="75">
        <v>22.647058823529413</v>
      </c>
      <c r="AA1019" s="75">
        <v>49.462365591397848</v>
      </c>
      <c r="AB1019" s="75" t="s">
        <v>16</v>
      </c>
      <c r="AC1019" s="87" t="s">
        <v>16</v>
      </c>
      <c r="AD1019" s="360">
        <v>0.45150212278686641</v>
      </c>
      <c r="AE1019" s="360" t="s">
        <v>16</v>
      </c>
      <c r="AF1019" s="76">
        <v>2831.5694721600003</v>
      </c>
      <c r="AG1019" s="75">
        <v>41.252469000000005</v>
      </c>
      <c r="AH1019" s="76">
        <v>484</v>
      </c>
      <c r="AI1019" s="75">
        <v>7.0455709999999998</v>
      </c>
      <c r="AJ1019" s="76">
        <v>2291</v>
      </c>
      <c r="AK1019" s="75">
        <v>2370.0949234029995</v>
      </c>
      <c r="AL1019" s="75">
        <v>261.10719405594409</v>
      </c>
      <c r="AM1019" s="75">
        <v>445.61129224941726</v>
      </c>
      <c r="AN1019" s="76">
        <v>706.71848630536124</v>
      </c>
      <c r="AP1019" s="13"/>
      <c r="AQ1019" s="13"/>
      <c r="AR1019" s="13"/>
    </row>
    <row r="1020" spans="1:44" x14ac:dyDescent="0.25">
      <c r="A1020" t="s">
        <v>34</v>
      </c>
      <c r="B1020" s="112" t="s">
        <v>2743</v>
      </c>
      <c r="C1020" s="59" t="s">
        <v>2473</v>
      </c>
      <c r="D1020" s="59">
        <v>12698</v>
      </c>
      <c r="E1020" s="60">
        <v>11394</v>
      </c>
      <c r="F1020" s="60">
        <v>12039</v>
      </c>
      <c r="G1020" s="77">
        <v>161</v>
      </c>
      <c r="H1020" s="60">
        <f t="shared" si="36"/>
        <v>287</v>
      </c>
      <c r="I1020" s="60">
        <f t="shared" si="37"/>
        <v>210</v>
      </c>
      <c r="J1020" s="78">
        <v>883.8</v>
      </c>
      <c r="K1020" s="79">
        <v>12.892057026476579</v>
      </c>
      <c r="L1020" s="79" t="s">
        <v>2739</v>
      </c>
      <c r="M1020" s="80">
        <v>4127</v>
      </c>
      <c r="N1020" s="81">
        <v>-11.161388888888888</v>
      </c>
      <c r="O1020" s="81">
        <v>-75.998333333333335</v>
      </c>
      <c r="P1020" s="82" t="s">
        <v>75</v>
      </c>
      <c r="Q1020" s="83"/>
      <c r="R1020" s="84"/>
      <c r="S1020" s="85">
        <v>191</v>
      </c>
      <c r="T1020" s="82" t="s">
        <v>23</v>
      </c>
      <c r="U1020" s="77">
        <v>161</v>
      </c>
      <c r="V1020" s="76">
        <v>166</v>
      </c>
      <c r="W1020" s="76">
        <v>14</v>
      </c>
      <c r="X1020" s="86">
        <v>8.4337349397590362</v>
      </c>
      <c r="Y1020" s="76">
        <v>86</v>
      </c>
      <c r="Z1020" s="75">
        <v>21.368547418967587</v>
      </c>
      <c r="AA1020" s="75">
        <v>66.964285714285708</v>
      </c>
      <c r="AB1020" s="75" t="s">
        <v>16</v>
      </c>
      <c r="AC1020" s="87" t="s">
        <v>16</v>
      </c>
      <c r="AD1020" s="360">
        <v>0.48813208229422667</v>
      </c>
      <c r="AE1020" s="360" t="s">
        <v>16</v>
      </c>
      <c r="AF1020" s="76">
        <v>2527.0575992999998</v>
      </c>
      <c r="AG1020" s="75">
        <v>22.178844999999999</v>
      </c>
      <c r="AH1020" s="76">
        <v>624</v>
      </c>
      <c r="AI1020" s="75">
        <v>5.4782690000000001</v>
      </c>
      <c r="AJ1020" s="76">
        <v>3784</v>
      </c>
      <c r="AK1020" s="75">
        <v>4213.1498904359996</v>
      </c>
      <c r="AL1020" s="75">
        <v>3449.8641056696511</v>
      </c>
      <c r="AM1020" s="75">
        <v>342.31709320695103</v>
      </c>
      <c r="AN1020" s="76">
        <v>3792.1811988766021</v>
      </c>
      <c r="AP1020" s="13"/>
      <c r="AQ1020" s="13"/>
      <c r="AR1020" s="13"/>
    </row>
    <row r="1021" spans="1:44" x14ac:dyDescent="0.25">
      <c r="A1021" t="s">
        <v>34</v>
      </c>
      <c r="B1021" s="112" t="s">
        <v>2744</v>
      </c>
      <c r="C1021" s="59" t="s">
        <v>2745</v>
      </c>
      <c r="D1021" s="59">
        <v>2711</v>
      </c>
      <c r="E1021" s="60">
        <v>1276</v>
      </c>
      <c r="F1021" s="60">
        <v>1903</v>
      </c>
      <c r="G1021" s="77">
        <v>14</v>
      </c>
      <c r="H1021" s="60">
        <f t="shared" si="36"/>
        <v>87</v>
      </c>
      <c r="I1021" s="414" t="str">
        <f t="shared" si="37"/>
        <v>-</v>
      </c>
      <c r="J1021" s="78">
        <v>254.46</v>
      </c>
      <c r="K1021" s="79">
        <v>5.0145405957714377</v>
      </c>
      <c r="L1021" s="79" t="s">
        <v>2746</v>
      </c>
      <c r="M1021" s="80">
        <v>4108</v>
      </c>
      <c r="N1021" s="81">
        <v>-11.083611111111111</v>
      </c>
      <c r="O1021" s="81">
        <v>-76.146666666666675</v>
      </c>
      <c r="P1021" s="82" t="s">
        <v>38</v>
      </c>
      <c r="Q1021" s="83"/>
      <c r="R1021" s="84"/>
      <c r="S1021" s="85">
        <v>140</v>
      </c>
      <c r="T1021" s="82" t="s">
        <v>23</v>
      </c>
      <c r="U1021" s="77">
        <v>14</v>
      </c>
      <c r="V1021" s="76">
        <v>14</v>
      </c>
      <c r="W1021" s="76">
        <v>0</v>
      </c>
      <c r="X1021" s="87">
        <v>0</v>
      </c>
      <c r="Y1021" s="76">
        <v>4</v>
      </c>
      <c r="Z1021" s="72">
        <v>16.964285714285715</v>
      </c>
      <c r="AA1021" s="72">
        <v>45.238095238095241</v>
      </c>
      <c r="AB1021" s="72" t="s">
        <v>16</v>
      </c>
      <c r="AC1021" s="73" t="s">
        <v>16</v>
      </c>
      <c r="AD1021" s="373">
        <v>0.49693801250927061</v>
      </c>
      <c r="AE1021" s="373" t="s">
        <v>16</v>
      </c>
      <c r="AF1021" s="76">
        <v>389.04785743999997</v>
      </c>
      <c r="AG1021" s="75">
        <v>30.489643999999998</v>
      </c>
      <c r="AH1021" s="76">
        <v>125</v>
      </c>
      <c r="AI1021" s="75">
        <v>9.7870059999999999</v>
      </c>
      <c r="AJ1021" s="76">
        <v>893</v>
      </c>
      <c r="AK1021" s="75">
        <v>463.218605943</v>
      </c>
      <c r="AL1021" s="75">
        <v>1690.1199764890284</v>
      </c>
      <c r="AM1021" s="75">
        <v>1109.289169278997</v>
      </c>
      <c r="AN1021" s="76">
        <v>2799.4091457680252</v>
      </c>
      <c r="AP1021" s="13"/>
      <c r="AQ1021" s="13"/>
      <c r="AR1021" s="13"/>
    </row>
    <row r="1022" spans="1:44" x14ac:dyDescent="0.25">
      <c r="A1022" t="s">
        <v>34</v>
      </c>
      <c r="B1022" s="112" t="s">
        <v>2747</v>
      </c>
      <c r="C1022" s="59" t="s">
        <v>2748</v>
      </c>
      <c r="D1022" s="59">
        <v>7511</v>
      </c>
      <c r="E1022" s="60">
        <v>4425</v>
      </c>
      <c r="F1022" s="60">
        <v>5542</v>
      </c>
      <c r="G1022" s="77">
        <v>77</v>
      </c>
      <c r="H1022" s="60">
        <f t="shared" si="36"/>
        <v>161</v>
      </c>
      <c r="I1022" s="60">
        <f t="shared" si="37"/>
        <v>13</v>
      </c>
      <c r="J1022" s="78">
        <v>1129.3699999999999</v>
      </c>
      <c r="K1022" s="79">
        <v>3.9181136385772604</v>
      </c>
      <c r="L1022" s="79" t="s">
        <v>2749</v>
      </c>
      <c r="M1022" s="80">
        <v>3636</v>
      </c>
      <c r="N1022" s="81">
        <v>-10.967499999999999</v>
      </c>
      <c r="O1022" s="81">
        <v>-75.878055555555548</v>
      </c>
      <c r="P1022" s="82" t="s">
        <v>68</v>
      </c>
      <c r="Q1022" s="83"/>
      <c r="R1022" s="84"/>
      <c r="S1022" s="85">
        <v>125</v>
      </c>
      <c r="T1022" s="82" t="s">
        <v>23</v>
      </c>
      <c r="U1022" s="77">
        <v>77</v>
      </c>
      <c r="V1022" s="76">
        <v>88</v>
      </c>
      <c r="W1022" s="76">
        <v>4</v>
      </c>
      <c r="X1022" s="86">
        <v>4.5454545454545459</v>
      </c>
      <c r="Y1022" s="76">
        <v>37</v>
      </c>
      <c r="Z1022" s="72">
        <v>25.880281690140844</v>
      </c>
      <c r="AA1022" s="72">
        <v>33.112582781456958</v>
      </c>
      <c r="AB1022" s="72" t="s">
        <v>16</v>
      </c>
      <c r="AC1022" s="73" t="s">
        <v>39</v>
      </c>
      <c r="AD1022" s="373">
        <v>0.22539140938495153</v>
      </c>
      <c r="AE1022" s="373" t="s">
        <v>16</v>
      </c>
      <c r="AF1022" s="76">
        <v>2290.6543057500003</v>
      </c>
      <c r="AG1022" s="75">
        <v>51.766199</v>
      </c>
      <c r="AH1022" s="76">
        <v>1197</v>
      </c>
      <c r="AI1022" s="75">
        <v>27.059139999999999</v>
      </c>
      <c r="AJ1022" s="76">
        <v>2276</v>
      </c>
      <c r="AK1022" s="75">
        <v>1488.3754754099996</v>
      </c>
      <c r="AL1022" s="75">
        <v>576.86362033898308</v>
      </c>
      <c r="AM1022" s="75">
        <v>458.867970621469</v>
      </c>
      <c r="AN1022" s="76">
        <v>1035.731590960452</v>
      </c>
      <c r="AP1022" s="13"/>
      <c r="AQ1022" s="13"/>
      <c r="AR1022" s="13"/>
    </row>
    <row r="1023" spans="1:44" x14ac:dyDescent="0.25">
      <c r="A1023" t="s">
        <v>30</v>
      </c>
      <c r="B1023" s="127" t="s">
        <v>2750</v>
      </c>
      <c r="C1023" s="441" t="s">
        <v>2751</v>
      </c>
      <c r="D1023" s="441">
        <v>199517</v>
      </c>
      <c r="E1023" s="442">
        <v>225618</v>
      </c>
      <c r="F1023" s="442">
        <v>206888</v>
      </c>
      <c r="G1023" s="443">
        <v>5612</v>
      </c>
      <c r="H1023" s="442">
        <f t="shared" si="36"/>
        <v>1289</v>
      </c>
      <c r="I1023" s="442">
        <f t="shared" si="37"/>
        <v>1366</v>
      </c>
      <c r="J1023" s="444">
        <v>19219.48</v>
      </c>
      <c r="K1023" s="445">
        <v>11.739027278573614</v>
      </c>
      <c r="L1023" s="445" t="s">
        <v>2752</v>
      </c>
      <c r="M1023" s="446">
        <v>676</v>
      </c>
      <c r="N1023" s="447">
        <v>-11.253888888888889</v>
      </c>
      <c r="O1023" s="447">
        <v>-74.63611111111112</v>
      </c>
      <c r="P1023" s="448" t="s">
        <v>16</v>
      </c>
      <c r="Q1023" s="449"/>
      <c r="R1023" s="450">
        <v>9</v>
      </c>
      <c r="S1023" s="451">
        <v>860</v>
      </c>
      <c r="T1023" s="448" t="s">
        <v>23</v>
      </c>
      <c r="U1023" s="443">
        <v>5612</v>
      </c>
      <c r="V1023" s="452">
        <v>3411</v>
      </c>
      <c r="W1023" s="452">
        <v>256</v>
      </c>
      <c r="X1023" s="453">
        <v>7.5051304602755788</v>
      </c>
      <c r="Y1023" s="452">
        <v>2890</v>
      </c>
      <c r="Z1023" s="454">
        <v>31.268179173938336</v>
      </c>
      <c r="AA1023" s="454">
        <v>35.909017583481209</v>
      </c>
      <c r="AB1023" s="454" t="s">
        <v>16</v>
      </c>
      <c r="AC1023" s="455">
        <v>8</v>
      </c>
      <c r="AD1023" s="456">
        <v>0.39384720278434465</v>
      </c>
      <c r="AE1023" s="456">
        <v>0.5807244813907918</v>
      </c>
      <c r="AF1023" s="452">
        <v>80075.772002640006</v>
      </c>
      <c r="AG1023" s="454">
        <v>35.491748000000001</v>
      </c>
      <c r="AH1023" s="452">
        <v>11171</v>
      </c>
      <c r="AI1023" s="454">
        <v>4.9514286421986453</v>
      </c>
      <c r="AJ1023" s="452">
        <v>70150</v>
      </c>
      <c r="AK1023" s="454">
        <v>83469.136945908496</v>
      </c>
      <c r="AL1023" s="454">
        <v>1487.7679065056857</v>
      </c>
      <c r="AM1023" s="454">
        <v>1061.8628663493162</v>
      </c>
      <c r="AN1023" s="452">
        <v>2549.6307728550019</v>
      </c>
      <c r="AP1023" s="13"/>
      <c r="AQ1023" s="13"/>
      <c r="AR1023" s="13"/>
    </row>
    <row r="1024" spans="1:44" x14ac:dyDescent="0.25">
      <c r="A1024" t="s">
        <v>34</v>
      </c>
      <c r="B1024" s="112" t="s">
        <v>2753</v>
      </c>
      <c r="C1024" s="59" t="s">
        <v>2754</v>
      </c>
      <c r="D1024" s="59">
        <v>5460</v>
      </c>
      <c r="E1024" s="60">
        <v>6248</v>
      </c>
      <c r="F1024" s="60">
        <v>4840</v>
      </c>
      <c r="G1024" s="77">
        <v>124</v>
      </c>
      <c r="H1024" s="60">
        <f t="shared" si="36"/>
        <v>70</v>
      </c>
      <c r="I1024" s="414" t="str">
        <f t="shared" si="37"/>
        <v>-</v>
      </c>
      <c r="J1024" s="78">
        <v>145.13</v>
      </c>
      <c r="K1024" s="79">
        <v>43.051057672431611</v>
      </c>
      <c r="L1024" s="79" t="s">
        <v>2755</v>
      </c>
      <c r="M1024" s="80">
        <v>708</v>
      </c>
      <c r="N1024" s="81">
        <v>-11.291388888888889</v>
      </c>
      <c r="O1024" s="81">
        <v>-74.627499999999998</v>
      </c>
      <c r="P1024" s="82" t="s">
        <v>38</v>
      </c>
      <c r="Q1024" s="83"/>
      <c r="R1024" s="84"/>
      <c r="S1024" s="85">
        <v>46</v>
      </c>
      <c r="T1024" s="82" t="s">
        <v>23</v>
      </c>
      <c r="U1024" s="77">
        <v>124</v>
      </c>
      <c r="V1024" s="76">
        <v>85</v>
      </c>
      <c r="W1024" s="76">
        <v>3</v>
      </c>
      <c r="X1024" s="86">
        <v>3.5294117647058822</v>
      </c>
      <c r="Y1024" s="76">
        <v>57</v>
      </c>
      <c r="Z1024" s="72">
        <v>19.310344827586206</v>
      </c>
      <c r="AA1024" s="72">
        <v>20.202020202020201</v>
      </c>
      <c r="AB1024" s="72" t="s">
        <v>16</v>
      </c>
      <c r="AC1024" s="73" t="s">
        <v>39</v>
      </c>
      <c r="AD1024" s="373">
        <v>0.38686202942760378</v>
      </c>
      <c r="AE1024" s="373" t="s">
        <v>16</v>
      </c>
      <c r="AF1024" s="76">
        <v>2356.0810002399999</v>
      </c>
      <c r="AG1024" s="75">
        <v>37.709363000000003</v>
      </c>
      <c r="AH1024" s="76">
        <v>296</v>
      </c>
      <c r="AI1024" s="75">
        <v>4.7380699999999996</v>
      </c>
      <c r="AJ1024" s="76">
        <v>1835</v>
      </c>
      <c r="AK1024" s="75">
        <v>2320.5150815120001</v>
      </c>
      <c r="AL1024" s="75">
        <v>617.76121158770798</v>
      </c>
      <c r="AM1024" s="75">
        <v>510.71790332906545</v>
      </c>
      <c r="AN1024" s="76">
        <v>1128.4791149167734</v>
      </c>
      <c r="AP1024" s="13"/>
      <c r="AQ1024" s="13"/>
      <c r="AR1024" s="13"/>
    </row>
    <row r="1025" spans="1:44" x14ac:dyDescent="0.25">
      <c r="A1025" t="s">
        <v>34</v>
      </c>
      <c r="B1025" s="112" t="s">
        <v>2756</v>
      </c>
      <c r="C1025" s="59" t="s">
        <v>2757</v>
      </c>
      <c r="D1025" s="59">
        <v>5325</v>
      </c>
      <c r="E1025" s="60">
        <v>6936</v>
      </c>
      <c r="F1025" s="60">
        <v>4539</v>
      </c>
      <c r="G1025" s="77">
        <v>94</v>
      </c>
      <c r="H1025" s="60">
        <f t="shared" si="36"/>
        <v>38</v>
      </c>
      <c r="I1025" s="414" t="str">
        <f t="shared" si="37"/>
        <v>-</v>
      </c>
      <c r="J1025" s="78">
        <v>180.39</v>
      </c>
      <c r="K1025" s="79">
        <v>38.450024945950446</v>
      </c>
      <c r="L1025" s="79" t="s">
        <v>2758</v>
      </c>
      <c r="M1025" s="80">
        <v>1122</v>
      </c>
      <c r="N1025" s="81">
        <v>-11.381111111111112</v>
      </c>
      <c r="O1025" s="81">
        <v>-74.590277777777771</v>
      </c>
      <c r="P1025" s="82" t="s">
        <v>38</v>
      </c>
      <c r="Q1025" s="83"/>
      <c r="R1025" s="84"/>
      <c r="S1025" s="85">
        <v>41</v>
      </c>
      <c r="T1025" s="82" t="s">
        <v>23</v>
      </c>
      <c r="U1025" s="77">
        <v>94</v>
      </c>
      <c r="V1025" s="76">
        <v>77</v>
      </c>
      <c r="W1025" s="76">
        <v>1</v>
      </c>
      <c r="X1025" s="86">
        <v>1.2987012987012987</v>
      </c>
      <c r="Y1025" s="76">
        <v>58</v>
      </c>
      <c r="Z1025" s="72">
        <v>17.142857142857142</v>
      </c>
      <c r="AA1025" s="72">
        <v>27.611940298507463</v>
      </c>
      <c r="AB1025" s="72" t="s">
        <v>16</v>
      </c>
      <c r="AC1025" s="73" t="s">
        <v>39</v>
      </c>
      <c r="AD1025" s="373">
        <v>0.39130889387724771</v>
      </c>
      <c r="AE1025" s="373" t="s">
        <v>16</v>
      </c>
      <c r="AF1025" s="76">
        <v>1961.8260984000001</v>
      </c>
      <c r="AG1025" s="75">
        <v>28.284690000000001</v>
      </c>
      <c r="AH1025" s="76">
        <v>386</v>
      </c>
      <c r="AI1025" s="75">
        <v>5.5631490000000001</v>
      </c>
      <c r="AJ1025" s="76">
        <v>1727</v>
      </c>
      <c r="AK1025" s="75">
        <v>3239.6657271220001</v>
      </c>
      <c r="AL1025" s="75">
        <v>496.36418540945778</v>
      </c>
      <c r="AM1025" s="75">
        <v>735.50808823529405</v>
      </c>
      <c r="AN1025" s="76">
        <v>1231.8722736447519</v>
      </c>
      <c r="AP1025" s="13"/>
      <c r="AQ1025" s="13"/>
      <c r="AR1025" s="13"/>
    </row>
    <row r="1026" spans="1:44" x14ac:dyDescent="0.25">
      <c r="A1026" t="s">
        <v>34</v>
      </c>
      <c r="B1026" s="112" t="s">
        <v>2759</v>
      </c>
      <c r="C1026" s="59" t="s">
        <v>2760</v>
      </c>
      <c r="D1026" s="59">
        <v>40431</v>
      </c>
      <c r="E1026" s="60">
        <v>40211</v>
      </c>
      <c r="F1026" s="60">
        <v>26814</v>
      </c>
      <c r="G1026" s="77">
        <v>1263</v>
      </c>
      <c r="H1026" s="60">
        <f t="shared" si="36"/>
        <v>202</v>
      </c>
      <c r="I1026" s="60">
        <f t="shared" si="37"/>
        <v>250</v>
      </c>
      <c r="J1026" s="78">
        <v>2219.63</v>
      </c>
      <c r="K1026" s="79">
        <v>18.116082410131419</v>
      </c>
      <c r="L1026" s="79" t="s">
        <v>2761</v>
      </c>
      <c r="M1026" s="80">
        <v>694</v>
      </c>
      <c r="N1026" s="81">
        <v>-11.324999999999999</v>
      </c>
      <c r="O1026" s="81">
        <v>-74.530277777777783</v>
      </c>
      <c r="P1026" s="82" t="s">
        <v>694</v>
      </c>
      <c r="Q1026" s="83"/>
      <c r="R1026" s="84"/>
      <c r="S1026" s="85">
        <v>113</v>
      </c>
      <c r="T1026" s="82" t="s">
        <v>23</v>
      </c>
      <c r="U1026" s="77">
        <v>1263</v>
      </c>
      <c r="V1026" s="76">
        <v>499</v>
      </c>
      <c r="W1026" s="76">
        <v>37</v>
      </c>
      <c r="X1026" s="86">
        <v>7.414829659318638</v>
      </c>
      <c r="Y1026" s="76">
        <v>386</v>
      </c>
      <c r="Z1026" s="75">
        <v>25.365679628968962</v>
      </c>
      <c r="AA1026" s="75">
        <v>25.467289719626169</v>
      </c>
      <c r="AB1026" s="75" t="s">
        <v>16</v>
      </c>
      <c r="AC1026" s="87" t="s">
        <v>16</v>
      </c>
      <c r="AD1026" s="360">
        <v>0.42850120619565663</v>
      </c>
      <c r="AE1026" s="360" t="s">
        <v>16</v>
      </c>
      <c r="AF1026" s="76">
        <v>14150.627677070002</v>
      </c>
      <c r="AG1026" s="75">
        <v>35.190937000000005</v>
      </c>
      <c r="AH1026" s="76">
        <v>1466</v>
      </c>
      <c r="AI1026" s="75">
        <v>3.6462180000000002</v>
      </c>
      <c r="AJ1026" s="76">
        <v>10817</v>
      </c>
      <c r="AK1026" s="75">
        <v>13675.673484129005</v>
      </c>
      <c r="AL1026" s="75">
        <v>312.72303971550076</v>
      </c>
      <c r="AM1026" s="75">
        <v>609.26551615229664</v>
      </c>
      <c r="AN1026" s="76">
        <v>921.98855586779757</v>
      </c>
      <c r="AP1026" s="13"/>
      <c r="AQ1026" s="13"/>
      <c r="AR1026" s="13"/>
    </row>
    <row r="1027" spans="1:44" x14ac:dyDescent="0.25">
      <c r="A1027" t="s">
        <v>34</v>
      </c>
      <c r="B1027" s="112" t="s">
        <v>2762</v>
      </c>
      <c r="C1027" s="59" t="s">
        <v>1215</v>
      </c>
      <c r="D1027" s="59">
        <v>7731</v>
      </c>
      <c r="E1027" s="60">
        <v>4090</v>
      </c>
      <c r="F1027" s="60">
        <v>4907</v>
      </c>
      <c r="G1027" s="77">
        <v>64</v>
      </c>
      <c r="H1027" s="60">
        <f t="shared" si="36"/>
        <v>40</v>
      </c>
      <c r="I1027" s="414" t="str">
        <f t="shared" si="37"/>
        <v>-</v>
      </c>
      <c r="J1027" s="78">
        <v>566.82000000000005</v>
      </c>
      <c r="K1027" s="79">
        <v>7.2156945767615817</v>
      </c>
      <c r="L1027" s="79" t="s">
        <v>2763</v>
      </c>
      <c r="M1027" s="80">
        <v>1231</v>
      </c>
      <c r="N1027" s="81">
        <v>-11.404166666666667</v>
      </c>
      <c r="O1027" s="81">
        <v>-74.751666666666665</v>
      </c>
      <c r="P1027" s="82" t="s">
        <v>68</v>
      </c>
      <c r="Q1027" s="83"/>
      <c r="R1027" s="84"/>
      <c r="S1027" s="85">
        <v>51</v>
      </c>
      <c r="T1027" s="82" t="s">
        <v>23</v>
      </c>
      <c r="U1027" s="77">
        <v>64</v>
      </c>
      <c r="V1027" s="76">
        <v>70</v>
      </c>
      <c r="W1027" s="76">
        <v>6</v>
      </c>
      <c r="X1027" s="86">
        <v>8.5714285714285712</v>
      </c>
      <c r="Y1027" s="76">
        <v>52</v>
      </c>
      <c r="Z1027" s="72">
        <v>28.51985559566787</v>
      </c>
      <c r="AA1027" s="72">
        <v>29.629629629629626</v>
      </c>
      <c r="AB1027" s="72" t="s">
        <v>16</v>
      </c>
      <c r="AC1027" s="73" t="s">
        <v>39</v>
      </c>
      <c r="AD1027" s="373">
        <v>0.31192758588157271</v>
      </c>
      <c r="AE1027" s="373" t="s">
        <v>16</v>
      </c>
      <c r="AF1027" s="76">
        <v>1997.8079849000003</v>
      </c>
      <c r="AG1027" s="75">
        <v>48.846161000000002</v>
      </c>
      <c r="AH1027" s="76">
        <v>217</v>
      </c>
      <c r="AI1027" s="75">
        <v>5.3062009999999997</v>
      </c>
      <c r="AJ1027" s="76">
        <v>2653</v>
      </c>
      <c r="AK1027" s="75">
        <v>1600.6858330079999</v>
      </c>
      <c r="AL1027" s="75">
        <v>1226.2982127139362</v>
      </c>
      <c r="AM1027" s="75">
        <v>912.81717603911966</v>
      </c>
      <c r="AN1027" s="76">
        <v>2139.1153887530563</v>
      </c>
      <c r="AP1027" s="13"/>
      <c r="AQ1027" s="13"/>
      <c r="AR1027" s="13"/>
    </row>
    <row r="1028" spans="1:44" x14ac:dyDescent="0.25">
      <c r="A1028" t="s">
        <v>34</v>
      </c>
      <c r="B1028" s="112" t="s">
        <v>2764</v>
      </c>
      <c r="C1028" s="59" t="s">
        <v>2765</v>
      </c>
      <c r="D1028" s="59">
        <v>42749</v>
      </c>
      <c r="E1028" s="60">
        <v>60883</v>
      </c>
      <c r="F1028" s="60">
        <v>60407</v>
      </c>
      <c r="G1028" s="77">
        <v>1393</v>
      </c>
      <c r="H1028" s="60">
        <f t="shared" si="36"/>
        <v>297</v>
      </c>
      <c r="I1028" s="60">
        <f t="shared" si="37"/>
        <v>432</v>
      </c>
      <c r="J1028" s="78">
        <v>3679.4</v>
      </c>
      <c r="K1028" s="79">
        <v>16.546991357286515</v>
      </c>
      <c r="L1028" s="79" t="s">
        <v>2766</v>
      </c>
      <c r="M1028" s="80">
        <v>816</v>
      </c>
      <c r="N1028" s="81">
        <v>-11.428333333333333</v>
      </c>
      <c r="O1028" s="81">
        <v>-74.488888888888894</v>
      </c>
      <c r="P1028" s="82" t="s">
        <v>41</v>
      </c>
      <c r="Q1028" s="83"/>
      <c r="R1028" s="84"/>
      <c r="S1028" s="85">
        <v>184</v>
      </c>
      <c r="T1028" s="82" t="s">
        <v>23</v>
      </c>
      <c r="U1028" s="77">
        <v>1393</v>
      </c>
      <c r="V1028" s="76">
        <v>1022</v>
      </c>
      <c r="W1028" s="76">
        <v>82</v>
      </c>
      <c r="X1028" s="86">
        <v>8.0234833659491187</v>
      </c>
      <c r="Y1028" s="76">
        <v>1051</v>
      </c>
      <c r="Z1028" s="75">
        <v>29.108787263930076</v>
      </c>
      <c r="AA1028" s="75">
        <v>51.507692307692309</v>
      </c>
      <c r="AB1028" s="75" t="s">
        <v>16</v>
      </c>
      <c r="AC1028" s="87" t="s">
        <v>39</v>
      </c>
      <c r="AD1028" s="360">
        <v>0.35708173321800485</v>
      </c>
      <c r="AE1028" s="360" t="s">
        <v>16</v>
      </c>
      <c r="AF1028" s="76">
        <v>23278.059188210002</v>
      </c>
      <c r="AG1028" s="75">
        <v>38.234087000000002</v>
      </c>
      <c r="AH1028" s="76">
        <v>2220</v>
      </c>
      <c r="AI1028" s="75">
        <v>3.6462180000000002</v>
      </c>
      <c r="AJ1028" s="76">
        <v>10001</v>
      </c>
      <c r="AK1028" s="75">
        <v>22437.591989871395</v>
      </c>
      <c r="AL1028" s="75">
        <v>1301.0790072762495</v>
      </c>
      <c r="AM1028" s="75">
        <v>611.46166319005329</v>
      </c>
      <c r="AN1028" s="76">
        <v>1912.540670466303</v>
      </c>
      <c r="AP1028" s="13"/>
      <c r="AQ1028" s="13"/>
      <c r="AR1028" s="13"/>
    </row>
    <row r="1029" spans="1:44" x14ac:dyDescent="0.25">
      <c r="A1029" t="s">
        <v>34</v>
      </c>
      <c r="B1029" s="112" t="s">
        <v>2767</v>
      </c>
      <c r="C1029" s="59" t="s">
        <v>2768</v>
      </c>
      <c r="D1029" s="59">
        <v>27016</v>
      </c>
      <c r="E1029" s="60">
        <v>32304</v>
      </c>
      <c r="F1029" s="60">
        <v>25023</v>
      </c>
      <c r="G1029" s="77">
        <v>1049</v>
      </c>
      <c r="H1029" s="60">
        <f t="shared" si="36"/>
        <v>214</v>
      </c>
      <c r="I1029" s="414" t="str">
        <f t="shared" si="37"/>
        <v>-</v>
      </c>
      <c r="J1029" s="78">
        <v>714.98</v>
      </c>
      <c r="K1029" s="79">
        <v>45.181683403731569</v>
      </c>
      <c r="L1029" s="79" t="s">
        <v>2769</v>
      </c>
      <c r="M1029" s="80">
        <v>665</v>
      </c>
      <c r="N1029" s="81">
        <v>-11.208888888888888</v>
      </c>
      <c r="O1029" s="81">
        <v>-74.659444444444446</v>
      </c>
      <c r="P1029" s="82" t="s">
        <v>52</v>
      </c>
      <c r="Q1029" s="83"/>
      <c r="R1029" s="84"/>
      <c r="S1029" s="85">
        <v>109</v>
      </c>
      <c r="T1029" s="82" t="s">
        <v>23</v>
      </c>
      <c r="U1029" s="77">
        <v>1049</v>
      </c>
      <c r="V1029" s="76">
        <v>435</v>
      </c>
      <c r="W1029" s="76">
        <v>38</v>
      </c>
      <c r="X1029" s="86">
        <v>8.7356321839080451</v>
      </c>
      <c r="Y1029" s="76">
        <v>349</v>
      </c>
      <c r="Z1029" s="72">
        <v>24.828409430020891</v>
      </c>
      <c r="AA1029" s="72">
        <v>26.353276353276357</v>
      </c>
      <c r="AB1029" s="72" t="s">
        <v>16</v>
      </c>
      <c r="AC1029" s="73" t="s">
        <v>39</v>
      </c>
      <c r="AD1029" s="373">
        <v>0.38964491994267991</v>
      </c>
      <c r="AE1029" s="373" t="s">
        <v>16</v>
      </c>
      <c r="AF1029" s="76">
        <v>10881.45154032</v>
      </c>
      <c r="AG1029" s="75">
        <v>33.684533000000002</v>
      </c>
      <c r="AH1029" s="76">
        <v>1951</v>
      </c>
      <c r="AI1029" s="75">
        <v>6.0409709999999999</v>
      </c>
      <c r="AJ1029" s="76">
        <v>9362</v>
      </c>
      <c r="AK1029" s="75">
        <v>10038.700991528978</v>
      </c>
      <c r="AL1029" s="75">
        <v>508.917046805349</v>
      </c>
      <c r="AM1029" s="75">
        <v>728.98408463348198</v>
      </c>
      <c r="AN1029" s="76">
        <v>1237.9011314388308</v>
      </c>
      <c r="AP1029" s="13"/>
      <c r="AQ1029" s="13"/>
      <c r="AR1029" s="13"/>
    </row>
    <row r="1030" spans="1:44" x14ac:dyDescent="0.25">
      <c r="A1030" t="s">
        <v>34</v>
      </c>
      <c r="B1030" s="112" t="s">
        <v>2770</v>
      </c>
      <c r="C1030" s="59" t="s">
        <v>2771</v>
      </c>
      <c r="D1030" s="59">
        <v>33174</v>
      </c>
      <c r="E1030" s="60">
        <v>29131</v>
      </c>
      <c r="F1030" s="60">
        <v>32788</v>
      </c>
      <c r="G1030" s="77">
        <v>778</v>
      </c>
      <c r="H1030" s="60">
        <f t="shared" si="36"/>
        <v>86</v>
      </c>
      <c r="I1030" s="60">
        <f t="shared" si="37"/>
        <v>176</v>
      </c>
      <c r="J1030" s="78">
        <v>10349.9</v>
      </c>
      <c r="K1030" s="79">
        <v>2.8146165663436364</v>
      </c>
      <c r="L1030" s="79" t="s">
        <v>2772</v>
      </c>
      <c r="M1030" s="80">
        <v>358</v>
      </c>
      <c r="N1030" s="81">
        <v>-11.147499999999999</v>
      </c>
      <c r="O1030" s="81">
        <v>-74.30638888888889</v>
      </c>
      <c r="P1030" s="82" t="s">
        <v>68</v>
      </c>
      <c r="Q1030" s="83"/>
      <c r="R1030" s="84"/>
      <c r="S1030" s="85">
        <v>162</v>
      </c>
      <c r="T1030" s="82" t="s">
        <v>23</v>
      </c>
      <c r="U1030" s="77">
        <v>778</v>
      </c>
      <c r="V1030" s="76">
        <v>288</v>
      </c>
      <c r="W1030" s="76">
        <v>33</v>
      </c>
      <c r="X1030" s="86">
        <v>11.458333333333332</v>
      </c>
      <c r="Y1030" s="76">
        <v>200</v>
      </c>
      <c r="Z1030" s="72">
        <v>50.450038138825327</v>
      </c>
      <c r="AA1030" s="72">
        <v>32.709030100334445</v>
      </c>
      <c r="AB1030" s="72" t="s">
        <v>16</v>
      </c>
      <c r="AC1030" s="73" t="s">
        <v>39</v>
      </c>
      <c r="AD1030" s="373">
        <v>0.28045135006591793</v>
      </c>
      <c r="AE1030" s="373" t="s">
        <v>16</v>
      </c>
      <c r="AF1030" s="76">
        <v>15085.450188389999</v>
      </c>
      <c r="AG1030" s="75">
        <v>51.784869</v>
      </c>
      <c r="AH1030" s="76">
        <v>2672</v>
      </c>
      <c r="AI1030" s="75">
        <v>9.1709809999999994</v>
      </c>
      <c r="AJ1030" s="76">
        <v>11830</v>
      </c>
      <c r="AK1030" s="75">
        <v>9838.8815316801265</v>
      </c>
      <c r="AL1030" s="75">
        <v>1475.5192815214039</v>
      </c>
      <c r="AM1030" s="75">
        <v>1316.3411712608561</v>
      </c>
      <c r="AN1030" s="76">
        <v>2791.8604527822599</v>
      </c>
      <c r="AP1030" s="13"/>
      <c r="AQ1030" s="13"/>
      <c r="AR1030" s="13"/>
    </row>
    <row r="1031" spans="1:44" x14ac:dyDescent="0.25">
      <c r="A1031" t="s">
        <v>34</v>
      </c>
      <c r="B1031" s="112" t="s">
        <v>2773</v>
      </c>
      <c r="C1031" s="59" t="s">
        <v>2751</v>
      </c>
      <c r="D1031" s="59">
        <v>37631</v>
      </c>
      <c r="E1031" s="60">
        <v>41050</v>
      </c>
      <c r="F1031" s="60">
        <v>44096</v>
      </c>
      <c r="G1031" s="77">
        <v>732</v>
      </c>
      <c r="H1031" s="60">
        <f t="shared" si="36"/>
        <v>340</v>
      </c>
      <c r="I1031" s="60">
        <f t="shared" si="37"/>
        <v>508</v>
      </c>
      <c r="J1031" s="78">
        <v>732.02</v>
      </c>
      <c r="K1031" s="79">
        <v>56.0777027950056</v>
      </c>
      <c r="L1031" s="79" t="s">
        <v>2752</v>
      </c>
      <c r="M1031" s="80">
        <v>676</v>
      </c>
      <c r="N1031" s="81">
        <v>-11.253888888888889</v>
      </c>
      <c r="O1031" s="81">
        <v>-74.63611111111112</v>
      </c>
      <c r="P1031" s="82" t="s">
        <v>41</v>
      </c>
      <c r="Q1031" s="83"/>
      <c r="R1031" s="84"/>
      <c r="S1031" s="85">
        <v>121</v>
      </c>
      <c r="T1031" s="82" t="s">
        <v>23</v>
      </c>
      <c r="U1031" s="77">
        <v>732</v>
      </c>
      <c r="V1031" s="76">
        <v>878</v>
      </c>
      <c r="W1031" s="76">
        <v>55</v>
      </c>
      <c r="X1031" s="86">
        <v>6.264236902050115</v>
      </c>
      <c r="Y1031" s="76">
        <v>659</v>
      </c>
      <c r="Z1031" s="75">
        <v>13.636363636363635</v>
      </c>
      <c r="AA1031" s="75">
        <v>36.014625228519201</v>
      </c>
      <c r="AB1031" s="75" t="s">
        <v>16</v>
      </c>
      <c r="AC1031" s="87" t="s">
        <v>39</v>
      </c>
      <c r="AD1031" s="360">
        <v>0.50555351476702048</v>
      </c>
      <c r="AE1031" s="360" t="s">
        <v>16</v>
      </c>
      <c r="AF1031" s="76">
        <v>8965.749793500001</v>
      </c>
      <c r="AG1031" s="75">
        <v>21.841047000000003</v>
      </c>
      <c r="AH1031" s="76">
        <v>824</v>
      </c>
      <c r="AI1031" s="75">
        <v>2.0080740000000001</v>
      </c>
      <c r="AJ1031" s="76">
        <v>14233</v>
      </c>
      <c r="AK1031" s="75">
        <v>17972.232156714988</v>
      </c>
      <c r="AL1031" s="75">
        <v>2960.9440450669895</v>
      </c>
      <c r="AM1031" s="75">
        <v>1331.6590526187579</v>
      </c>
      <c r="AN1031" s="76">
        <v>4292.6030976857473</v>
      </c>
      <c r="AP1031" s="13"/>
      <c r="AQ1031" s="13"/>
      <c r="AR1031" s="13"/>
    </row>
    <row r="1032" spans="1:44" x14ac:dyDescent="0.25">
      <c r="A1032" t="s">
        <v>34</v>
      </c>
      <c r="B1032" s="112" t="s">
        <v>2774</v>
      </c>
      <c r="C1032" s="59" t="s">
        <v>2775</v>
      </c>
      <c r="D1032" s="99" t="s">
        <v>117</v>
      </c>
      <c r="E1032" s="114">
        <v>4765</v>
      </c>
      <c r="F1032" s="114">
        <v>3474</v>
      </c>
      <c r="G1032" s="122">
        <v>116</v>
      </c>
      <c r="H1032" s="114">
        <f t="shared" si="36"/>
        <v>2</v>
      </c>
      <c r="I1032" s="415" t="str">
        <f t="shared" si="37"/>
        <v>-</v>
      </c>
      <c r="J1032" s="115">
        <v>631.21</v>
      </c>
      <c r="K1032" s="115">
        <v>7.5489932035297285</v>
      </c>
      <c r="L1032" s="116" t="s">
        <v>2776</v>
      </c>
      <c r="M1032" s="115">
        <v>539</v>
      </c>
      <c r="N1032" s="117">
        <v>-12.186111111111112</v>
      </c>
      <c r="O1032" s="117">
        <v>-74.027222222222221</v>
      </c>
      <c r="P1032" s="118" t="s">
        <v>68</v>
      </c>
      <c r="Q1032" s="119"/>
      <c r="R1032" s="120"/>
      <c r="S1032" s="121">
        <v>33</v>
      </c>
      <c r="T1032" s="118" t="s">
        <v>23</v>
      </c>
      <c r="U1032" s="122">
        <v>116</v>
      </c>
      <c r="V1032" s="123">
        <v>57</v>
      </c>
      <c r="W1032" s="123">
        <v>1</v>
      </c>
      <c r="X1032" s="124">
        <v>1.7543859649122806</v>
      </c>
      <c r="Y1032" s="123">
        <v>78</v>
      </c>
      <c r="Z1032" s="72">
        <v>18.245614035087719</v>
      </c>
      <c r="AA1032" s="72">
        <v>16.279069767441861</v>
      </c>
      <c r="AB1032" s="72" t="s">
        <v>16</v>
      </c>
      <c r="AC1032" s="73" t="s">
        <v>39</v>
      </c>
      <c r="AD1032" s="373">
        <v>0.39819875065602756</v>
      </c>
      <c r="AE1032" s="373" t="s">
        <v>16</v>
      </c>
      <c r="AF1032" s="123">
        <v>1347.7654785</v>
      </c>
      <c r="AG1032" s="125">
        <v>28.284690000000001</v>
      </c>
      <c r="AH1032" s="123">
        <v>174</v>
      </c>
      <c r="AI1032" s="125">
        <v>3.6462180000000002</v>
      </c>
      <c r="AJ1032" s="70" t="s">
        <v>117</v>
      </c>
      <c r="AK1032" s="125">
        <v>2345.1901503419999</v>
      </c>
      <c r="AL1032" s="125">
        <v>602.68723399790133</v>
      </c>
      <c r="AM1032" s="125">
        <v>333.4762161594964</v>
      </c>
      <c r="AN1032" s="123">
        <v>936.16345015739762</v>
      </c>
      <c r="AP1032" s="13"/>
      <c r="AQ1032" s="13"/>
      <c r="AR1032" s="13"/>
    </row>
    <row r="1033" spans="1:44" x14ac:dyDescent="0.25">
      <c r="A1033" t="s">
        <v>30</v>
      </c>
      <c r="B1033" s="127" t="s">
        <v>2777</v>
      </c>
      <c r="C1033" s="441" t="s">
        <v>2778</v>
      </c>
      <c r="D1033" s="441">
        <v>117213</v>
      </c>
      <c r="E1033" s="442">
        <v>94953</v>
      </c>
      <c r="F1033" s="442">
        <v>102711</v>
      </c>
      <c r="G1033" s="443">
        <v>1491</v>
      </c>
      <c r="H1033" s="442">
        <f t="shared" si="36"/>
        <v>2618</v>
      </c>
      <c r="I1033" s="442">
        <f t="shared" si="37"/>
        <v>555</v>
      </c>
      <c r="J1033" s="444">
        <v>2749.16</v>
      </c>
      <c r="K1033" s="445">
        <v>34.538913704549756</v>
      </c>
      <c r="L1033" s="445" t="s">
        <v>2779</v>
      </c>
      <c r="M1033" s="446">
        <v>3094</v>
      </c>
      <c r="N1033" s="447">
        <v>-11.42</v>
      </c>
      <c r="O1033" s="447">
        <v>-75.688055555555565</v>
      </c>
      <c r="P1033" s="448" t="s">
        <v>16</v>
      </c>
      <c r="Q1033" s="449"/>
      <c r="R1033" s="450">
        <v>9</v>
      </c>
      <c r="S1033" s="451">
        <v>415</v>
      </c>
      <c r="T1033" s="448" t="s">
        <v>23</v>
      </c>
      <c r="U1033" s="443">
        <v>1491</v>
      </c>
      <c r="V1033" s="452">
        <v>1457</v>
      </c>
      <c r="W1033" s="452">
        <v>90</v>
      </c>
      <c r="X1033" s="453">
        <v>6.1770761839396018</v>
      </c>
      <c r="Y1033" s="452">
        <v>1133</v>
      </c>
      <c r="Z1033" s="454">
        <v>17.987567987567989</v>
      </c>
      <c r="AA1033" s="454">
        <v>35.206258890469414</v>
      </c>
      <c r="AB1033" s="454" t="s">
        <v>16</v>
      </c>
      <c r="AC1033" s="455">
        <v>2</v>
      </c>
      <c r="AD1033" s="456">
        <v>0.47745788873110379</v>
      </c>
      <c r="AE1033" s="456">
        <v>0.75187238855398153</v>
      </c>
      <c r="AF1033" s="452">
        <v>21626.910224610001</v>
      </c>
      <c r="AG1033" s="454">
        <v>22.776437000000001</v>
      </c>
      <c r="AH1033" s="452">
        <v>6963</v>
      </c>
      <c r="AI1033" s="454">
        <v>7.3331891579152764</v>
      </c>
      <c r="AJ1033" s="452">
        <v>42825</v>
      </c>
      <c r="AK1033" s="454">
        <v>41335.020494304998</v>
      </c>
      <c r="AL1033" s="454">
        <v>1696.187523406317</v>
      </c>
      <c r="AM1033" s="454">
        <v>510.76845291881244</v>
      </c>
      <c r="AN1033" s="452">
        <v>2206.95597632513</v>
      </c>
      <c r="AP1033" s="13"/>
      <c r="AQ1033" s="13"/>
      <c r="AR1033" s="13"/>
    </row>
    <row r="1034" spans="1:44" x14ac:dyDescent="0.25">
      <c r="A1034" t="s">
        <v>34</v>
      </c>
      <c r="B1034" s="112" t="s">
        <v>2780</v>
      </c>
      <c r="C1034" s="59" t="s">
        <v>2140</v>
      </c>
      <c r="D1034" s="59">
        <v>13975</v>
      </c>
      <c r="E1034" s="60">
        <v>10065</v>
      </c>
      <c r="F1034" s="60">
        <v>10538</v>
      </c>
      <c r="G1034" s="77">
        <v>148</v>
      </c>
      <c r="H1034" s="60">
        <f t="shared" si="36"/>
        <v>333</v>
      </c>
      <c r="I1034" s="414" t="str">
        <f t="shared" si="37"/>
        <v>-</v>
      </c>
      <c r="J1034" s="78">
        <v>97.84</v>
      </c>
      <c r="K1034" s="79">
        <v>102.87203597710547</v>
      </c>
      <c r="L1034" s="79" t="s">
        <v>2141</v>
      </c>
      <c r="M1034" s="80">
        <v>2961</v>
      </c>
      <c r="N1034" s="81">
        <v>-11.353333333333333</v>
      </c>
      <c r="O1034" s="81">
        <v>-75.659166666666678</v>
      </c>
      <c r="P1034" s="82" t="s">
        <v>52</v>
      </c>
      <c r="Q1034" s="83"/>
      <c r="R1034" s="84"/>
      <c r="S1034" s="85">
        <v>43</v>
      </c>
      <c r="T1034" s="82" t="s">
        <v>23</v>
      </c>
      <c r="U1034" s="77">
        <v>148</v>
      </c>
      <c r="V1034" s="76">
        <v>162</v>
      </c>
      <c r="W1034" s="76">
        <v>16</v>
      </c>
      <c r="X1034" s="86">
        <v>9.8765432098765427</v>
      </c>
      <c r="Y1034" s="76">
        <v>107</v>
      </c>
      <c r="Z1034" s="75">
        <v>18.065268065268064</v>
      </c>
      <c r="AA1034" s="75">
        <v>19.756838905775076</v>
      </c>
      <c r="AB1034" s="75" t="s">
        <v>16</v>
      </c>
      <c r="AC1034" s="87" t="s">
        <v>16</v>
      </c>
      <c r="AD1034" s="360">
        <v>0.41998224222035901</v>
      </c>
      <c r="AE1034" s="360" t="s">
        <v>16</v>
      </c>
      <c r="AF1034" s="76">
        <v>3370.2290159999998</v>
      </c>
      <c r="AG1034" s="75">
        <v>33.484639999999999</v>
      </c>
      <c r="AH1034" s="76">
        <v>791</v>
      </c>
      <c r="AI1034" s="75">
        <v>7.855143</v>
      </c>
      <c r="AJ1034" s="76">
        <v>4995</v>
      </c>
      <c r="AK1034" s="75">
        <v>4451.0327254720005</v>
      </c>
      <c r="AL1034" s="75">
        <v>204.10979930452061</v>
      </c>
      <c r="AM1034" s="75">
        <v>930.27123397913545</v>
      </c>
      <c r="AN1034" s="76">
        <v>1134.3810332836563</v>
      </c>
      <c r="AP1034" s="13"/>
      <c r="AQ1034" s="13"/>
      <c r="AR1034" s="13"/>
    </row>
    <row r="1035" spans="1:44" x14ac:dyDescent="0.25">
      <c r="A1035" t="s">
        <v>34</v>
      </c>
      <c r="B1035" s="112" t="s">
        <v>2781</v>
      </c>
      <c r="C1035" s="59" t="s">
        <v>2782</v>
      </c>
      <c r="D1035" s="59">
        <v>3177</v>
      </c>
      <c r="E1035" s="60">
        <v>2001</v>
      </c>
      <c r="F1035" s="60">
        <v>2401</v>
      </c>
      <c r="G1035" s="77">
        <v>31</v>
      </c>
      <c r="H1035" s="60">
        <f t="shared" si="36"/>
        <v>73</v>
      </c>
      <c r="I1035" s="414" t="str">
        <f t="shared" si="37"/>
        <v>-</v>
      </c>
      <c r="J1035" s="78">
        <v>162.31</v>
      </c>
      <c r="K1035" s="79">
        <v>12.328260735629351</v>
      </c>
      <c r="L1035" s="79" t="s">
        <v>2783</v>
      </c>
      <c r="M1035" s="80">
        <v>3783</v>
      </c>
      <c r="N1035" s="81">
        <v>-11.511944444444444</v>
      </c>
      <c r="O1035" s="81">
        <v>-75.652777777777786</v>
      </c>
      <c r="P1035" s="82" t="s">
        <v>38</v>
      </c>
      <c r="Q1035" s="83"/>
      <c r="R1035" s="84"/>
      <c r="S1035" s="85">
        <v>12</v>
      </c>
      <c r="T1035" s="82" t="s">
        <v>23</v>
      </c>
      <c r="U1035" s="77">
        <v>31</v>
      </c>
      <c r="V1035" s="76">
        <v>45</v>
      </c>
      <c r="W1035" s="76">
        <v>5</v>
      </c>
      <c r="X1035" s="86">
        <v>11.111111111111111</v>
      </c>
      <c r="Y1035" s="76">
        <v>19</v>
      </c>
      <c r="Z1035" s="72">
        <v>33.333333333333329</v>
      </c>
      <c r="AA1035" s="72">
        <v>56.000000000000007</v>
      </c>
      <c r="AB1035" s="72" t="s">
        <v>16</v>
      </c>
      <c r="AC1035" s="73" t="s">
        <v>16</v>
      </c>
      <c r="AD1035" s="373">
        <v>0.39581198615660973</v>
      </c>
      <c r="AE1035" s="373" t="s">
        <v>16</v>
      </c>
      <c r="AF1035" s="76">
        <v>908.75735159999999</v>
      </c>
      <c r="AG1035" s="75">
        <v>45.41516</v>
      </c>
      <c r="AH1035" s="76">
        <v>324</v>
      </c>
      <c r="AI1035" s="75">
        <v>16.170310000000001</v>
      </c>
      <c r="AJ1035" s="76">
        <v>1183</v>
      </c>
      <c r="AK1035" s="75">
        <v>592.79270757100005</v>
      </c>
      <c r="AL1035" s="75">
        <v>342.19337831084459</v>
      </c>
      <c r="AM1035" s="75">
        <v>385.9579810094952</v>
      </c>
      <c r="AN1035" s="76">
        <v>728.15135932033991</v>
      </c>
      <c r="AP1035" s="13"/>
      <c r="AQ1035" s="13"/>
      <c r="AR1035" s="13"/>
    </row>
    <row r="1036" spans="1:44" x14ac:dyDescent="0.25">
      <c r="A1036" t="s">
        <v>34</v>
      </c>
      <c r="B1036" s="112" t="s">
        <v>2784</v>
      </c>
      <c r="C1036" s="59" t="s">
        <v>2785</v>
      </c>
      <c r="D1036" s="59">
        <v>16054</v>
      </c>
      <c r="E1036" s="60">
        <v>10691</v>
      </c>
      <c r="F1036" s="60">
        <v>11040</v>
      </c>
      <c r="G1036" s="77">
        <v>197</v>
      </c>
      <c r="H1036" s="60">
        <f t="shared" si="36"/>
        <v>300</v>
      </c>
      <c r="I1036" s="60">
        <f t="shared" si="37"/>
        <v>42</v>
      </c>
      <c r="J1036" s="78">
        <v>652.15</v>
      </c>
      <c r="K1036" s="79">
        <v>16.393467760484551</v>
      </c>
      <c r="L1036" s="79" t="s">
        <v>2786</v>
      </c>
      <c r="M1036" s="80">
        <v>2768</v>
      </c>
      <c r="N1036" s="81">
        <v>-11.265000000000001</v>
      </c>
      <c r="O1036" s="81">
        <v>-75.650277777777788</v>
      </c>
      <c r="P1036" s="82" t="s">
        <v>52</v>
      </c>
      <c r="Q1036" s="83"/>
      <c r="R1036" s="84"/>
      <c r="S1036" s="85">
        <v>108</v>
      </c>
      <c r="T1036" s="82" t="s">
        <v>23</v>
      </c>
      <c r="U1036" s="77">
        <v>197</v>
      </c>
      <c r="V1036" s="76">
        <v>160</v>
      </c>
      <c r="W1036" s="76">
        <v>6</v>
      </c>
      <c r="X1036" s="86">
        <v>3.75</v>
      </c>
      <c r="Y1036" s="76">
        <v>94</v>
      </c>
      <c r="Z1036" s="75">
        <v>17.302573203194321</v>
      </c>
      <c r="AA1036" s="75">
        <v>40.947075208913645</v>
      </c>
      <c r="AB1036" s="75" t="s">
        <v>16</v>
      </c>
      <c r="AC1036" s="87" t="s">
        <v>16</v>
      </c>
      <c r="AD1036" s="360">
        <v>0.4094314403899762</v>
      </c>
      <c r="AE1036" s="360" t="s">
        <v>16</v>
      </c>
      <c r="AF1036" s="76">
        <v>3579.8428623999998</v>
      </c>
      <c r="AG1036" s="75">
        <v>33.484639999999999</v>
      </c>
      <c r="AH1036" s="76">
        <v>1187</v>
      </c>
      <c r="AI1036" s="75">
        <v>11.099830000000001</v>
      </c>
      <c r="AJ1036" s="76">
        <v>5674</v>
      </c>
      <c r="AK1036" s="75">
        <v>4323.5690948270121</v>
      </c>
      <c r="AL1036" s="75">
        <v>221.16232251426436</v>
      </c>
      <c r="AM1036" s="75">
        <v>355.80826489570666</v>
      </c>
      <c r="AN1036" s="76">
        <v>576.97058740997102</v>
      </c>
      <c r="AP1036" s="13"/>
      <c r="AQ1036" s="13"/>
      <c r="AR1036" s="13"/>
    </row>
    <row r="1037" spans="1:44" x14ac:dyDescent="0.25">
      <c r="A1037" t="s">
        <v>34</v>
      </c>
      <c r="B1037" s="112" t="s">
        <v>2787</v>
      </c>
      <c r="C1037" s="59" t="s">
        <v>2245</v>
      </c>
      <c r="D1037" s="59">
        <v>4033</v>
      </c>
      <c r="E1037" s="60">
        <v>3673</v>
      </c>
      <c r="F1037" s="60">
        <v>3546</v>
      </c>
      <c r="G1037" s="77">
        <v>75</v>
      </c>
      <c r="H1037" s="60">
        <f t="shared" si="36"/>
        <v>100</v>
      </c>
      <c r="I1037" s="60">
        <f t="shared" si="37"/>
        <v>100</v>
      </c>
      <c r="J1037" s="78">
        <v>140.4</v>
      </c>
      <c r="K1037" s="79">
        <v>26.16096866096866</v>
      </c>
      <c r="L1037" s="79" t="s">
        <v>2788</v>
      </c>
      <c r="M1037" s="80">
        <v>3556</v>
      </c>
      <c r="N1037" s="81">
        <v>-11.377222222222223</v>
      </c>
      <c r="O1037" s="81">
        <v>-75.751944444444447</v>
      </c>
      <c r="P1037" s="82" t="s">
        <v>38</v>
      </c>
      <c r="Q1037" s="83"/>
      <c r="R1037" s="84"/>
      <c r="S1037" s="85">
        <v>15</v>
      </c>
      <c r="T1037" s="82" t="s">
        <v>23</v>
      </c>
      <c r="U1037" s="77">
        <v>75</v>
      </c>
      <c r="V1037" s="76">
        <v>52</v>
      </c>
      <c r="W1037" s="76">
        <v>7</v>
      </c>
      <c r="X1037" s="86">
        <v>13.461538461538462</v>
      </c>
      <c r="Y1037" s="76">
        <v>26</v>
      </c>
      <c r="Z1037" s="72">
        <v>13.043478260869565</v>
      </c>
      <c r="AA1037" s="72">
        <v>30.708661417322837</v>
      </c>
      <c r="AB1037" s="72" t="s">
        <v>16</v>
      </c>
      <c r="AC1037" s="73" t="s">
        <v>16</v>
      </c>
      <c r="AD1037" s="373">
        <v>0.51356577561643635</v>
      </c>
      <c r="AE1037" s="373" t="s">
        <v>16</v>
      </c>
      <c r="AF1037" s="76">
        <v>986.16597380000007</v>
      </c>
      <c r="AG1037" s="75">
        <v>26.849060000000001</v>
      </c>
      <c r="AH1037" s="76">
        <v>132</v>
      </c>
      <c r="AI1037" s="75">
        <v>3.5851449999999998</v>
      </c>
      <c r="AJ1037" s="76">
        <v>1635</v>
      </c>
      <c r="AK1037" s="75">
        <v>1747.8152713780012</v>
      </c>
      <c r="AL1037" s="75">
        <v>431.10761230601696</v>
      </c>
      <c r="AM1037" s="75">
        <v>1232.73512932208</v>
      </c>
      <c r="AN1037" s="76">
        <v>1663.842741628097</v>
      </c>
      <c r="AP1037" s="13"/>
      <c r="AQ1037" s="13"/>
      <c r="AR1037" s="13"/>
    </row>
    <row r="1038" spans="1:44" x14ac:dyDescent="0.25">
      <c r="A1038" t="s">
        <v>34</v>
      </c>
      <c r="B1038" s="112" t="s">
        <v>2789</v>
      </c>
      <c r="C1038" s="59" t="s">
        <v>2790</v>
      </c>
      <c r="D1038" s="59">
        <v>6726</v>
      </c>
      <c r="E1038" s="60">
        <v>5975</v>
      </c>
      <c r="F1038" s="60">
        <v>7101</v>
      </c>
      <c r="G1038" s="77">
        <v>94</v>
      </c>
      <c r="H1038" s="60">
        <f t="shared" si="36"/>
        <v>152</v>
      </c>
      <c r="I1038" s="414" t="str">
        <f t="shared" si="37"/>
        <v>-</v>
      </c>
      <c r="J1038" s="78">
        <v>378.08</v>
      </c>
      <c r="K1038" s="79">
        <v>15.803533643673298</v>
      </c>
      <c r="L1038" s="79" t="s">
        <v>2791</v>
      </c>
      <c r="M1038" s="80">
        <v>2759</v>
      </c>
      <c r="N1038" s="81">
        <v>-11.346111111111112</v>
      </c>
      <c r="O1038" s="81">
        <v>-75.56861111111111</v>
      </c>
      <c r="P1038" s="82" t="s">
        <v>52</v>
      </c>
      <c r="Q1038" s="83"/>
      <c r="R1038" s="84"/>
      <c r="S1038" s="85">
        <v>48</v>
      </c>
      <c r="T1038" s="82" t="s">
        <v>23</v>
      </c>
      <c r="U1038" s="77">
        <v>94</v>
      </c>
      <c r="V1038" s="76">
        <v>118</v>
      </c>
      <c r="W1038" s="76">
        <v>7</v>
      </c>
      <c r="X1038" s="86">
        <v>5.9322033898305087</v>
      </c>
      <c r="Y1038" s="76">
        <v>82</v>
      </c>
      <c r="Z1038" s="72">
        <v>12.65474552957359</v>
      </c>
      <c r="AA1038" s="72">
        <v>15.510204081632653</v>
      </c>
      <c r="AB1038" s="72" t="s">
        <v>16</v>
      </c>
      <c r="AC1038" s="73" t="s">
        <v>16</v>
      </c>
      <c r="AD1038" s="373">
        <v>0.3785310516079165</v>
      </c>
      <c r="AE1038" s="373" t="s">
        <v>16</v>
      </c>
      <c r="AF1038" s="76">
        <v>1418.7305289999999</v>
      </c>
      <c r="AG1038" s="75">
        <v>23.744443999999998</v>
      </c>
      <c r="AH1038" s="76">
        <v>480</v>
      </c>
      <c r="AI1038" s="75">
        <v>8.0331869999999999</v>
      </c>
      <c r="AJ1038" s="76">
        <v>2519</v>
      </c>
      <c r="AK1038" s="75">
        <v>2466.6432087889993</v>
      </c>
      <c r="AL1038" s="75">
        <v>220.69591631799156</v>
      </c>
      <c r="AM1038" s="75">
        <v>186.17370543933058</v>
      </c>
      <c r="AN1038" s="76">
        <v>406.86962175732214</v>
      </c>
      <c r="AP1038" s="13"/>
      <c r="AQ1038" s="13"/>
      <c r="AR1038" s="13"/>
    </row>
    <row r="1039" spans="1:44" x14ac:dyDescent="0.25">
      <c r="A1039" t="s">
        <v>34</v>
      </c>
      <c r="B1039" s="112" t="s">
        <v>2792</v>
      </c>
      <c r="C1039" s="59" t="s">
        <v>2793</v>
      </c>
      <c r="D1039" s="59">
        <v>8613</v>
      </c>
      <c r="E1039" s="60">
        <v>3659</v>
      </c>
      <c r="F1039" s="60">
        <v>4395</v>
      </c>
      <c r="G1039" s="77">
        <v>55</v>
      </c>
      <c r="H1039" s="60">
        <f t="shared" si="36"/>
        <v>156</v>
      </c>
      <c r="I1039" s="414" t="str">
        <f t="shared" si="37"/>
        <v>-</v>
      </c>
      <c r="J1039" s="78">
        <v>169.24</v>
      </c>
      <c r="K1039" s="79">
        <v>21.620184353580711</v>
      </c>
      <c r="L1039" s="79" t="s">
        <v>2794</v>
      </c>
      <c r="M1039" s="80">
        <v>3351</v>
      </c>
      <c r="N1039" s="81">
        <v>-11.295833333333333</v>
      </c>
      <c r="O1039" s="81">
        <v>-75.772777777777776</v>
      </c>
      <c r="P1039" s="82" t="s">
        <v>38</v>
      </c>
      <c r="Q1039" s="83"/>
      <c r="R1039" s="84"/>
      <c r="S1039" s="85">
        <v>59</v>
      </c>
      <c r="T1039" s="82" t="s">
        <v>23</v>
      </c>
      <c r="U1039" s="77">
        <v>55</v>
      </c>
      <c r="V1039" s="76">
        <v>47</v>
      </c>
      <c r="W1039" s="76">
        <v>2</v>
      </c>
      <c r="X1039" s="86">
        <v>4.2553191489361701</v>
      </c>
      <c r="Y1039" s="76">
        <v>42</v>
      </c>
      <c r="Z1039" s="72">
        <v>20.618556701030926</v>
      </c>
      <c r="AA1039" s="72">
        <v>37.5</v>
      </c>
      <c r="AB1039" s="72" t="s">
        <v>16</v>
      </c>
      <c r="AC1039" s="73" t="s">
        <v>16</v>
      </c>
      <c r="AD1039" s="373">
        <v>0.38738307839073027</v>
      </c>
      <c r="AE1039" s="373" t="s">
        <v>16</v>
      </c>
      <c r="AF1039" s="76">
        <v>899.61926660999995</v>
      </c>
      <c r="AG1039" s="75">
        <v>24.586478999999997</v>
      </c>
      <c r="AH1039" s="76">
        <v>315</v>
      </c>
      <c r="AI1039" s="75">
        <v>8.6119149999999998</v>
      </c>
      <c r="AJ1039" s="76">
        <v>3888</v>
      </c>
      <c r="AK1039" s="75">
        <v>1682.130100328</v>
      </c>
      <c r="AL1039" s="75">
        <v>469.12336977316198</v>
      </c>
      <c r="AM1039" s="75">
        <v>446.54342989887937</v>
      </c>
      <c r="AN1039" s="76">
        <v>915.66679967204141</v>
      </c>
      <c r="AP1039" s="13"/>
      <c r="AQ1039" s="13"/>
      <c r="AR1039" s="13"/>
    </row>
    <row r="1040" spans="1:44" x14ac:dyDescent="0.25">
      <c r="A1040" t="s">
        <v>34</v>
      </c>
      <c r="B1040" s="112" t="s">
        <v>2795</v>
      </c>
      <c r="C1040" s="59" t="s">
        <v>2796</v>
      </c>
      <c r="D1040" s="59">
        <v>6062</v>
      </c>
      <c r="E1040" s="60">
        <v>3704</v>
      </c>
      <c r="F1040" s="60">
        <v>4210</v>
      </c>
      <c r="G1040" s="77">
        <v>39</v>
      </c>
      <c r="H1040" s="60">
        <f t="shared" si="36"/>
        <v>188</v>
      </c>
      <c r="I1040" s="414" t="str">
        <f t="shared" si="37"/>
        <v>-</v>
      </c>
      <c r="J1040" s="78">
        <v>537.30999999999995</v>
      </c>
      <c r="K1040" s="79">
        <v>6.893599597997432</v>
      </c>
      <c r="L1040" s="79" t="s">
        <v>2797</v>
      </c>
      <c r="M1040" s="80">
        <v>4027</v>
      </c>
      <c r="N1040" s="81">
        <v>-11.249166666666666</v>
      </c>
      <c r="O1040" s="81">
        <v>-75.862777777777765</v>
      </c>
      <c r="P1040" s="82" t="s">
        <v>75</v>
      </c>
      <c r="Q1040" s="83"/>
      <c r="R1040" s="84"/>
      <c r="S1040" s="85">
        <v>42</v>
      </c>
      <c r="T1040" s="82" t="s">
        <v>23</v>
      </c>
      <c r="U1040" s="77">
        <v>39</v>
      </c>
      <c r="V1040" s="76">
        <v>36</v>
      </c>
      <c r="W1040" s="76">
        <v>1</v>
      </c>
      <c r="X1040" s="86">
        <v>2.7777777777777777</v>
      </c>
      <c r="Y1040" s="76">
        <v>18</v>
      </c>
      <c r="Z1040" s="72">
        <v>22.90909090909091</v>
      </c>
      <c r="AA1040" s="72">
        <v>30.37974683544304</v>
      </c>
      <c r="AB1040" s="72" t="s">
        <v>16</v>
      </c>
      <c r="AC1040" s="73" t="s">
        <v>16</v>
      </c>
      <c r="AD1040" s="373">
        <v>0.38067218923357121</v>
      </c>
      <c r="AE1040" s="373" t="s">
        <v>16</v>
      </c>
      <c r="AF1040" s="76">
        <v>994.48918240000012</v>
      </c>
      <c r="AG1040" s="75">
        <v>26.849060000000001</v>
      </c>
      <c r="AH1040" s="76">
        <v>527</v>
      </c>
      <c r="AI1040" s="75">
        <v>14.231199999999999</v>
      </c>
      <c r="AJ1040" s="76">
        <v>2328</v>
      </c>
      <c r="AK1040" s="75">
        <v>1726.1599055500001</v>
      </c>
      <c r="AL1040" s="75">
        <v>560.41363120950325</v>
      </c>
      <c r="AM1040" s="75">
        <v>140.00642008639312</v>
      </c>
      <c r="AN1040" s="76">
        <v>700.42005129589631</v>
      </c>
      <c r="AP1040" s="13"/>
      <c r="AQ1040" s="13"/>
      <c r="AR1040" s="13"/>
    </row>
    <row r="1041" spans="1:44" x14ac:dyDescent="0.25">
      <c r="A1041" t="s">
        <v>34</v>
      </c>
      <c r="B1041" s="112" t="s">
        <v>2798</v>
      </c>
      <c r="C1041" s="59" t="s">
        <v>2799</v>
      </c>
      <c r="D1041" s="59">
        <v>6171</v>
      </c>
      <c r="E1041" s="60">
        <v>4714</v>
      </c>
      <c r="F1041" s="60">
        <v>4618</v>
      </c>
      <c r="G1041" s="77">
        <v>80</v>
      </c>
      <c r="H1041" s="60">
        <f t="shared" si="36"/>
        <v>102</v>
      </c>
      <c r="I1041" s="414" t="str">
        <f t="shared" si="37"/>
        <v>-</v>
      </c>
      <c r="J1041" s="78">
        <v>151.88</v>
      </c>
      <c r="K1041" s="79">
        <v>31.037661311561759</v>
      </c>
      <c r="L1041" s="79" t="s">
        <v>2800</v>
      </c>
      <c r="M1041" s="80">
        <v>3146</v>
      </c>
      <c r="N1041" s="81">
        <v>-11.390277777777778</v>
      </c>
      <c r="O1041" s="81">
        <v>-75.563888888888883</v>
      </c>
      <c r="P1041" s="82" t="s">
        <v>38</v>
      </c>
      <c r="Q1041" s="83"/>
      <c r="R1041" s="84"/>
      <c r="S1041" s="85">
        <v>23</v>
      </c>
      <c r="T1041" s="82" t="s">
        <v>23</v>
      </c>
      <c r="U1041" s="77">
        <v>80</v>
      </c>
      <c r="V1041" s="76">
        <v>82</v>
      </c>
      <c r="W1041" s="76">
        <v>6</v>
      </c>
      <c r="X1041" s="86">
        <v>7.3170731707317067</v>
      </c>
      <c r="Y1041" s="76">
        <v>64</v>
      </c>
      <c r="Z1041" s="72">
        <v>27.860696517412936</v>
      </c>
      <c r="AA1041" s="72">
        <v>34.188034188034187</v>
      </c>
      <c r="AB1041" s="72" t="s">
        <v>16</v>
      </c>
      <c r="AC1041" s="73" t="s">
        <v>39</v>
      </c>
      <c r="AD1041" s="373">
        <v>0.27830093244763038</v>
      </c>
      <c r="AE1041" s="373" t="s">
        <v>16</v>
      </c>
      <c r="AF1041" s="76">
        <v>2140.8706423999997</v>
      </c>
      <c r="AG1041" s="75">
        <v>45.41516</v>
      </c>
      <c r="AH1041" s="76">
        <v>1154</v>
      </c>
      <c r="AI1041" s="75">
        <v>24.477530000000002</v>
      </c>
      <c r="AJ1041" s="76">
        <v>1761</v>
      </c>
      <c r="AK1041" s="75">
        <v>1619.5740765549999</v>
      </c>
      <c r="AL1041" s="75">
        <v>1036.198913873568</v>
      </c>
      <c r="AM1041" s="75">
        <v>202.79149342384386</v>
      </c>
      <c r="AN1041" s="76">
        <v>1238.9904072974118</v>
      </c>
      <c r="AP1041" s="13"/>
      <c r="AQ1041" s="13"/>
      <c r="AR1041" s="13"/>
    </row>
    <row r="1042" spans="1:44" x14ac:dyDescent="0.25">
      <c r="A1042" t="s">
        <v>34</v>
      </c>
      <c r="B1042" s="112" t="s">
        <v>2801</v>
      </c>
      <c r="C1042" s="59" t="s">
        <v>2778</v>
      </c>
      <c r="D1042" s="59">
        <v>52402</v>
      </c>
      <c r="E1042" s="60">
        <v>50471</v>
      </c>
      <c r="F1042" s="60">
        <v>54862</v>
      </c>
      <c r="G1042" s="77">
        <v>776</v>
      </c>
      <c r="H1042" s="60">
        <f t="shared" si="36"/>
        <v>1214</v>
      </c>
      <c r="I1042" s="60">
        <f t="shared" si="37"/>
        <v>413</v>
      </c>
      <c r="J1042" s="78">
        <v>459.95</v>
      </c>
      <c r="K1042" s="79">
        <v>109.73149255353843</v>
      </c>
      <c r="L1042" s="79" t="s">
        <v>2779</v>
      </c>
      <c r="M1042" s="80">
        <v>3094</v>
      </c>
      <c r="N1042" s="81">
        <v>-11.42</v>
      </c>
      <c r="O1042" s="81">
        <v>-75.688055555555565</v>
      </c>
      <c r="P1042" s="82" t="s">
        <v>41</v>
      </c>
      <c r="Q1042" s="83"/>
      <c r="R1042" s="84"/>
      <c r="S1042" s="85">
        <v>65</v>
      </c>
      <c r="T1042" s="82" t="s">
        <v>23</v>
      </c>
      <c r="U1042" s="77">
        <v>776</v>
      </c>
      <c r="V1042" s="76">
        <v>755</v>
      </c>
      <c r="W1042" s="76">
        <v>40</v>
      </c>
      <c r="X1042" s="86">
        <v>5.298013245033113</v>
      </c>
      <c r="Y1042" s="76">
        <v>681</v>
      </c>
      <c r="Z1042" s="75">
        <v>16.907216494845361</v>
      </c>
      <c r="AA1042" s="75">
        <v>40.748898678414101</v>
      </c>
      <c r="AB1042" s="75" t="s">
        <v>16</v>
      </c>
      <c r="AC1042" s="87" t="s">
        <v>39</v>
      </c>
      <c r="AD1042" s="360">
        <v>0.54932603476329522</v>
      </c>
      <c r="AE1042" s="360" t="s">
        <v>16</v>
      </c>
      <c r="AF1042" s="76">
        <v>7337.2791619399995</v>
      </c>
      <c r="AG1042" s="75">
        <v>14.537614</v>
      </c>
      <c r="AH1042" s="76">
        <v>1059</v>
      </c>
      <c r="AI1042" s="75">
        <v>2.0982880000000002</v>
      </c>
      <c r="AJ1042" s="76">
        <v>18842</v>
      </c>
      <c r="AK1042" s="75">
        <v>22725.303403834983</v>
      </c>
      <c r="AL1042" s="75">
        <v>2507.2773949396683</v>
      </c>
      <c r="AM1042" s="75">
        <v>175.26884745695551</v>
      </c>
      <c r="AN1042" s="76">
        <v>2682.5462423966237</v>
      </c>
      <c r="AP1042" s="13"/>
      <c r="AQ1042" s="13"/>
      <c r="AR1042" s="13"/>
    </row>
    <row r="1043" spans="1:44" x14ac:dyDescent="0.25">
      <c r="A1043" t="s">
        <v>30</v>
      </c>
      <c r="B1043" s="127" t="s">
        <v>2802</v>
      </c>
      <c r="C1043" s="441" t="s">
        <v>2733</v>
      </c>
      <c r="D1043" s="441">
        <v>52375</v>
      </c>
      <c r="E1043" s="442">
        <v>41454</v>
      </c>
      <c r="F1043" s="442">
        <v>42948</v>
      </c>
      <c r="G1043" s="443">
        <v>508</v>
      </c>
      <c r="H1043" s="442">
        <f t="shared" si="36"/>
        <v>588</v>
      </c>
      <c r="I1043" s="442">
        <f t="shared" si="37"/>
        <v>171</v>
      </c>
      <c r="J1043" s="444">
        <v>3617.35</v>
      </c>
      <c r="K1043" s="445">
        <v>11.459770273819233</v>
      </c>
      <c r="L1043" s="445" t="s">
        <v>2803</v>
      </c>
      <c r="M1043" s="446">
        <v>3757</v>
      </c>
      <c r="N1043" s="447">
        <v>-11.521944444444445</v>
      </c>
      <c r="O1043" s="447">
        <v>-75.907777777777781</v>
      </c>
      <c r="P1043" s="448" t="s">
        <v>16</v>
      </c>
      <c r="Q1043" s="449"/>
      <c r="R1043" s="450">
        <v>10</v>
      </c>
      <c r="S1043" s="451">
        <v>892</v>
      </c>
      <c r="T1043" s="448" t="s">
        <v>23</v>
      </c>
      <c r="U1043" s="443">
        <v>508</v>
      </c>
      <c r="V1043" s="452">
        <v>565</v>
      </c>
      <c r="W1043" s="452">
        <v>49</v>
      </c>
      <c r="X1043" s="453">
        <v>8.6725663716814161</v>
      </c>
      <c r="Y1043" s="452">
        <v>289</v>
      </c>
      <c r="Z1043" s="454">
        <v>21.35058633238981</v>
      </c>
      <c r="AA1043" s="454">
        <v>60.553633217993074</v>
      </c>
      <c r="AB1043" s="454" t="s">
        <v>16</v>
      </c>
      <c r="AC1043" s="455">
        <v>2</v>
      </c>
      <c r="AD1043" s="456">
        <v>0.63686016334485152</v>
      </c>
      <c r="AE1043" s="456">
        <v>0.77755492241102098</v>
      </c>
      <c r="AF1043" s="452">
        <v>5297.7395356200004</v>
      </c>
      <c r="AG1043" s="454">
        <v>12.779803000000001</v>
      </c>
      <c r="AH1043" s="452">
        <v>809</v>
      </c>
      <c r="AI1043" s="454">
        <v>1.9518102825958412</v>
      </c>
      <c r="AJ1043" s="452">
        <v>18796</v>
      </c>
      <c r="AK1043" s="454">
        <v>19199.426287711001</v>
      </c>
      <c r="AL1043" s="454">
        <v>2228.1656238239971</v>
      </c>
      <c r="AM1043" s="454">
        <v>1962.5997266850004</v>
      </c>
      <c r="AN1043" s="452">
        <v>4190.7653505089975</v>
      </c>
      <c r="AP1043" s="13"/>
      <c r="AQ1043" s="13"/>
      <c r="AR1043" s="13"/>
    </row>
    <row r="1044" spans="1:44" x14ac:dyDescent="0.25">
      <c r="A1044" t="s">
        <v>34</v>
      </c>
      <c r="B1044" s="112" t="s">
        <v>2804</v>
      </c>
      <c r="C1044" s="59" t="s">
        <v>2805</v>
      </c>
      <c r="D1044" s="59">
        <v>966</v>
      </c>
      <c r="E1044" s="60">
        <v>707</v>
      </c>
      <c r="F1044" s="60">
        <v>970</v>
      </c>
      <c r="G1044" s="77">
        <v>12</v>
      </c>
      <c r="H1044" s="60">
        <f t="shared" si="36"/>
        <v>26</v>
      </c>
      <c r="I1044" s="414" t="str">
        <f t="shared" si="37"/>
        <v>-</v>
      </c>
      <c r="J1044" s="78">
        <v>183.06</v>
      </c>
      <c r="K1044" s="79">
        <v>3.8621217087293784</v>
      </c>
      <c r="L1044" s="79" t="s">
        <v>2806</v>
      </c>
      <c r="M1044" s="80">
        <v>3775</v>
      </c>
      <c r="N1044" s="81">
        <v>-11.732777777777779</v>
      </c>
      <c r="O1044" s="81">
        <v>-75.75555555555556</v>
      </c>
      <c r="P1044" s="82" t="s">
        <v>38</v>
      </c>
      <c r="Q1044" s="83"/>
      <c r="R1044" s="84"/>
      <c r="S1044" s="85">
        <v>134</v>
      </c>
      <c r="T1044" s="82" t="s">
        <v>23</v>
      </c>
      <c r="U1044" s="77">
        <v>12</v>
      </c>
      <c r="V1044" s="76">
        <v>11</v>
      </c>
      <c r="W1044" s="76">
        <v>1</v>
      </c>
      <c r="X1044" s="86">
        <v>9.0909090909090917</v>
      </c>
      <c r="Y1044" s="76">
        <v>4</v>
      </c>
      <c r="Z1044" s="72">
        <v>18.840579710144929</v>
      </c>
      <c r="AA1044" s="72">
        <v>65</v>
      </c>
      <c r="AB1044" s="72" t="s">
        <v>16</v>
      </c>
      <c r="AC1044" s="73" t="s">
        <v>16</v>
      </c>
      <c r="AD1044" s="373">
        <v>0.41422204340756813</v>
      </c>
      <c r="AE1044" s="373" t="s">
        <v>16</v>
      </c>
      <c r="AF1044" s="76">
        <v>172.6054953</v>
      </c>
      <c r="AG1044" s="75">
        <v>24.413789999999999</v>
      </c>
      <c r="AH1044" s="76">
        <v>49</v>
      </c>
      <c r="AI1044" s="75">
        <v>6.8676820000000003</v>
      </c>
      <c r="AJ1044" s="76">
        <v>224</v>
      </c>
      <c r="AK1044" s="75">
        <v>306.40301525499996</v>
      </c>
      <c r="AL1044" s="75">
        <v>613.556775106082</v>
      </c>
      <c r="AM1044" s="75">
        <v>1448.003719943423</v>
      </c>
      <c r="AN1044" s="76">
        <v>2061.5604950495049</v>
      </c>
      <c r="AP1044" s="13"/>
      <c r="AQ1044" s="13"/>
      <c r="AR1044" s="13"/>
    </row>
    <row r="1045" spans="1:44" x14ac:dyDescent="0.25">
      <c r="A1045" t="s">
        <v>34</v>
      </c>
      <c r="B1045" s="112" t="s">
        <v>2807</v>
      </c>
      <c r="C1045" s="59" t="s">
        <v>2808</v>
      </c>
      <c r="D1045" s="59">
        <v>1759</v>
      </c>
      <c r="E1045" s="60">
        <v>2040</v>
      </c>
      <c r="F1045" s="60">
        <v>1400</v>
      </c>
      <c r="G1045" s="77">
        <v>24</v>
      </c>
      <c r="H1045" s="60">
        <f t="shared" si="36"/>
        <v>16</v>
      </c>
      <c r="I1045" s="60">
        <f t="shared" si="37"/>
        <v>13</v>
      </c>
      <c r="J1045" s="78">
        <v>179.94</v>
      </c>
      <c r="K1045" s="79">
        <v>11.337112370790264</v>
      </c>
      <c r="L1045" s="79" t="s">
        <v>2809</v>
      </c>
      <c r="M1045" s="80">
        <v>3995</v>
      </c>
      <c r="N1045" s="81">
        <v>-11.7225</v>
      </c>
      <c r="O1045" s="81">
        <v>-75.905000000000001</v>
      </c>
      <c r="P1045" s="82" t="s">
        <v>38</v>
      </c>
      <c r="Q1045" s="83"/>
      <c r="R1045" s="84"/>
      <c r="S1045" s="85">
        <v>125</v>
      </c>
      <c r="T1045" s="82" t="s">
        <v>23</v>
      </c>
      <c r="U1045" s="77">
        <v>24</v>
      </c>
      <c r="V1045" s="76">
        <v>18</v>
      </c>
      <c r="W1045" s="76">
        <v>2</v>
      </c>
      <c r="X1045" s="86">
        <v>11.111111111111111</v>
      </c>
      <c r="Y1045" s="76">
        <v>14</v>
      </c>
      <c r="Z1045" s="72">
        <v>40.336134453781511</v>
      </c>
      <c r="AA1045" s="72">
        <v>6.25</v>
      </c>
      <c r="AB1045" s="72" t="s">
        <v>16</v>
      </c>
      <c r="AC1045" s="73" t="s">
        <v>16</v>
      </c>
      <c r="AD1045" s="373">
        <v>0.63254865041260355</v>
      </c>
      <c r="AE1045" s="373" t="s">
        <v>16</v>
      </c>
      <c r="AF1045" s="76">
        <v>277.83780000000002</v>
      </c>
      <c r="AG1045" s="75">
        <v>13.6195</v>
      </c>
      <c r="AH1045" s="76">
        <v>9</v>
      </c>
      <c r="AI1045" s="75">
        <v>0.42851099999999998</v>
      </c>
      <c r="AJ1045" s="76">
        <v>723</v>
      </c>
      <c r="AK1045" s="75">
        <v>957.802239472</v>
      </c>
      <c r="AL1045" s="75">
        <v>707.07045098039202</v>
      </c>
      <c r="AM1045" s="75">
        <v>2403.8433970588235</v>
      </c>
      <c r="AN1045" s="76">
        <v>3110.9138480392157</v>
      </c>
      <c r="AP1045" s="13"/>
      <c r="AQ1045" s="13"/>
      <c r="AR1045" s="13"/>
    </row>
    <row r="1046" spans="1:44" x14ac:dyDescent="0.25">
      <c r="A1046" t="s">
        <v>34</v>
      </c>
      <c r="B1046" s="112" t="s">
        <v>2810</v>
      </c>
      <c r="C1046" s="59" t="s">
        <v>2811</v>
      </c>
      <c r="D1046" s="59">
        <v>19624</v>
      </c>
      <c r="E1046" s="60">
        <v>14511</v>
      </c>
      <c r="F1046" s="60">
        <v>18233</v>
      </c>
      <c r="G1046" s="77">
        <v>184</v>
      </c>
      <c r="H1046" s="60">
        <f t="shared" si="36"/>
        <v>277</v>
      </c>
      <c r="I1046" s="60">
        <f t="shared" si="37"/>
        <v>141</v>
      </c>
      <c r="J1046" s="78">
        <v>388.42</v>
      </c>
      <c r="K1046" s="79">
        <v>37.359044333453475</v>
      </c>
      <c r="L1046" s="79" t="s">
        <v>2803</v>
      </c>
      <c r="M1046" s="80">
        <v>3757</v>
      </c>
      <c r="N1046" s="81">
        <v>-11.521944444444445</v>
      </c>
      <c r="O1046" s="81">
        <v>-75.907777777777781</v>
      </c>
      <c r="P1046" s="82" t="s">
        <v>41</v>
      </c>
      <c r="Q1046" s="83"/>
      <c r="R1046" s="84"/>
      <c r="S1046" s="85">
        <v>50</v>
      </c>
      <c r="T1046" s="82" t="s">
        <v>23</v>
      </c>
      <c r="U1046" s="77">
        <v>184</v>
      </c>
      <c r="V1046" s="76">
        <v>215</v>
      </c>
      <c r="W1046" s="76">
        <v>19</v>
      </c>
      <c r="X1046" s="86">
        <v>8.8372093023255811</v>
      </c>
      <c r="Y1046" s="76">
        <v>119</v>
      </c>
      <c r="Z1046" s="75">
        <v>16.859122401847575</v>
      </c>
      <c r="AA1046" s="75">
        <v>60.215053763440864</v>
      </c>
      <c r="AB1046" s="75" t="s">
        <v>16</v>
      </c>
      <c r="AC1046" s="87" t="s">
        <v>39</v>
      </c>
      <c r="AD1046" s="360">
        <v>0.62117112177842337</v>
      </c>
      <c r="AE1046" s="360" t="s">
        <v>16</v>
      </c>
      <c r="AF1046" s="76">
        <v>1824.8308050000001</v>
      </c>
      <c r="AG1046" s="75">
        <v>12.575500000000002</v>
      </c>
      <c r="AH1046" s="76">
        <v>132</v>
      </c>
      <c r="AI1046" s="75">
        <v>0.90919399999999995</v>
      </c>
      <c r="AJ1046" s="76">
        <v>6640</v>
      </c>
      <c r="AK1046" s="75">
        <v>5864.6012948549987</v>
      </c>
      <c r="AL1046" s="75">
        <v>3539.5554351870992</v>
      </c>
      <c r="AM1046" s="75">
        <v>536.77569843566948</v>
      </c>
      <c r="AN1046" s="76">
        <v>4076.3311336227689</v>
      </c>
      <c r="AP1046" s="13"/>
      <c r="AQ1046" s="13"/>
      <c r="AR1046" s="13"/>
    </row>
    <row r="1047" spans="1:44" x14ac:dyDescent="0.25">
      <c r="A1047" t="s">
        <v>34</v>
      </c>
      <c r="B1047" s="112" t="s">
        <v>2812</v>
      </c>
      <c r="C1047" s="59" t="s">
        <v>2813</v>
      </c>
      <c r="D1047" s="59">
        <v>1336</v>
      </c>
      <c r="E1047" s="60">
        <v>858</v>
      </c>
      <c r="F1047" s="60">
        <v>1031</v>
      </c>
      <c r="G1047" s="77">
        <v>10</v>
      </c>
      <c r="H1047" s="60">
        <f t="shared" si="36"/>
        <v>13</v>
      </c>
      <c r="I1047" s="414" t="str">
        <f t="shared" si="37"/>
        <v>-</v>
      </c>
      <c r="J1047" s="78">
        <v>888.56</v>
      </c>
      <c r="K1047" s="79">
        <v>0.96560727469163599</v>
      </c>
      <c r="L1047" s="79" t="s">
        <v>2814</v>
      </c>
      <c r="M1047" s="80">
        <v>4451</v>
      </c>
      <c r="N1047" s="81">
        <v>-11.406666666666666</v>
      </c>
      <c r="O1047" s="81">
        <v>-76.336111111111109</v>
      </c>
      <c r="P1047" s="82" t="s">
        <v>68</v>
      </c>
      <c r="Q1047" s="83"/>
      <c r="R1047" s="84"/>
      <c r="S1047" s="85">
        <v>106</v>
      </c>
      <c r="T1047" s="82" t="s">
        <v>23</v>
      </c>
      <c r="U1047" s="77">
        <v>10</v>
      </c>
      <c r="V1047" s="76">
        <v>14</v>
      </c>
      <c r="W1047" s="76">
        <v>2</v>
      </c>
      <c r="X1047" s="86">
        <v>14.285714285714285</v>
      </c>
      <c r="Y1047" s="76">
        <v>4</v>
      </c>
      <c r="Z1047" s="72">
        <v>32.911392405063289</v>
      </c>
      <c r="AA1047" s="72">
        <v>40</v>
      </c>
      <c r="AB1047" s="72" t="s">
        <v>16</v>
      </c>
      <c r="AC1047" s="73" t="s">
        <v>16</v>
      </c>
      <c r="AD1047" s="373">
        <v>0.53025703409514635</v>
      </c>
      <c r="AE1047" s="373" t="s">
        <v>16</v>
      </c>
      <c r="AF1047" s="76">
        <v>175.69145879999999</v>
      </c>
      <c r="AG1047" s="75">
        <v>20.476859999999999</v>
      </c>
      <c r="AH1047" s="76">
        <v>18</v>
      </c>
      <c r="AI1047" s="75">
        <v>2.1343380000000001</v>
      </c>
      <c r="AJ1047" s="76">
        <v>465</v>
      </c>
      <c r="AK1047" s="75">
        <v>432.6407314490001</v>
      </c>
      <c r="AL1047" s="75">
        <v>2748.8092307692309</v>
      </c>
      <c r="AM1047" s="75">
        <v>1536.4909906759906</v>
      </c>
      <c r="AN1047" s="76">
        <v>4285.3002214452217</v>
      </c>
      <c r="AP1047" s="13"/>
      <c r="AQ1047" s="13"/>
      <c r="AR1047" s="13"/>
    </row>
    <row r="1048" spans="1:44" x14ac:dyDescent="0.25">
      <c r="A1048" t="s">
        <v>34</v>
      </c>
      <c r="B1048" s="126" t="s">
        <v>2815</v>
      </c>
      <c r="C1048" s="59" t="s">
        <v>2816</v>
      </c>
      <c r="D1048" s="59">
        <v>5686</v>
      </c>
      <c r="E1048" s="60">
        <v>5222</v>
      </c>
      <c r="F1048" s="60">
        <v>4902</v>
      </c>
      <c r="G1048" s="77">
        <v>52</v>
      </c>
      <c r="H1048" s="60">
        <f t="shared" si="36"/>
        <v>14</v>
      </c>
      <c r="I1048" s="414" t="str">
        <f t="shared" si="37"/>
        <v>-</v>
      </c>
      <c r="J1048" s="78">
        <v>265.67</v>
      </c>
      <c r="K1048" s="79">
        <v>19.655964166070689</v>
      </c>
      <c r="L1048" s="79" t="s">
        <v>2817</v>
      </c>
      <c r="M1048" s="80">
        <v>4268</v>
      </c>
      <c r="N1048" s="81">
        <v>-11.587222222222223</v>
      </c>
      <c r="O1048" s="81">
        <v>-76.063333333333333</v>
      </c>
      <c r="P1048" s="82" t="s">
        <v>75</v>
      </c>
      <c r="Q1048" s="83"/>
      <c r="R1048" s="84"/>
      <c r="S1048" s="85">
        <v>13</v>
      </c>
      <c r="T1048" s="82" t="s">
        <v>23</v>
      </c>
      <c r="U1048" s="77">
        <v>52</v>
      </c>
      <c r="V1048" s="76">
        <v>72</v>
      </c>
      <c r="W1048" s="76">
        <v>3</v>
      </c>
      <c r="X1048" s="86">
        <v>4.1666666666666661</v>
      </c>
      <c r="Y1048" s="76">
        <v>30</v>
      </c>
      <c r="Z1048" s="72">
        <v>26.0752688172043</v>
      </c>
      <c r="AA1048" s="72">
        <v>77.528089887640448</v>
      </c>
      <c r="AB1048" s="72" t="s">
        <v>16</v>
      </c>
      <c r="AC1048" s="73" t="s">
        <v>16</v>
      </c>
      <c r="AD1048" s="373">
        <v>0.72776401410205704</v>
      </c>
      <c r="AE1048" s="373" t="s">
        <v>16</v>
      </c>
      <c r="AF1048" s="76">
        <v>743.54115415999991</v>
      </c>
      <c r="AG1048" s="75">
        <v>14.238627999999999</v>
      </c>
      <c r="AH1048" s="76">
        <v>304</v>
      </c>
      <c r="AI1048" s="75">
        <v>5.8148819999999999</v>
      </c>
      <c r="AJ1048" s="76">
        <v>2280</v>
      </c>
      <c r="AK1048" s="75">
        <v>3146.8964748969997</v>
      </c>
      <c r="AL1048" s="75">
        <v>250.89210455764075</v>
      </c>
      <c r="AM1048" s="75">
        <v>2359.1319015702793</v>
      </c>
      <c r="AN1048" s="76">
        <v>2610.0240061279201</v>
      </c>
      <c r="AP1048" s="13"/>
      <c r="AQ1048" s="13"/>
      <c r="AR1048" s="13"/>
    </row>
    <row r="1049" spans="1:44" x14ac:dyDescent="0.25">
      <c r="A1049" t="s">
        <v>34</v>
      </c>
      <c r="B1049" s="126" t="s">
        <v>2818</v>
      </c>
      <c r="C1049" s="59" t="s">
        <v>423</v>
      </c>
      <c r="D1049" s="59">
        <v>1974</v>
      </c>
      <c r="E1049" s="60">
        <v>1680</v>
      </c>
      <c r="F1049" s="60">
        <v>1824</v>
      </c>
      <c r="G1049" s="77">
        <v>32</v>
      </c>
      <c r="H1049" s="60">
        <f t="shared" si="36"/>
        <v>45</v>
      </c>
      <c r="I1049" s="60">
        <f t="shared" si="37"/>
        <v>4</v>
      </c>
      <c r="J1049" s="78">
        <v>323.69</v>
      </c>
      <c r="K1049" s="79">
        <v>5.1901510704686586</v>
      </c>
      <c r="L1049" s="79" t="s">
        <v>424</v>
      </c>
      <c r="M1049" s="80">
        <v>3786</v>
      </c>
      <c r="N1049" s="81">
        <v>-11.473055555555556</v>
      </c>
      <c r="O1049" s="81">
        <v>-75.960555555555558</v>
      </c>
      <c r="P1049" s="82" t="s">
        <v>45</v>
      </c>
      <c r="Q1049" s="83"/>
      <c r="R1049" s="84"/>
      <c r="S1049" s="85">
        <v>54</v>
      </c>
      <c r="T1049" s="82" t="s">
        <v>23</v>
      </c>
      <c r="U1049" s="77">
        <v>32</v>
      </c>
      <c r="V1049" s="76">
        <v>32</v>
      </c>
      <c r="W1049" s="76">
        <v>3</v>
      </c>
      <c r="X1049" s="86">
        <v>9.375</v>
      </c>
      <c r="Y1049" s="76">
        <v>14</v>
      </c>
      <c r="Z1049" s="72">
        <v>14.166666666666666</v>
      </c>
      <c r="AA1049" s="72">
        <v>50</v>
      </c>
      <c r="AB1049" s="72" t="s">
        <v>16</v>
      </c>
      <c r="AC1049" s="73" t="s">
        <v>16</v>
      </c>
      <c r="AD1049" s="373">
        <v>0.60200988646454334</v>
      </c>
      <c r="AE1049" s="373" t="s">
        <v>16</v>
      </c>
      <c r="AF1049" s="76">
        <v>228.80760000000001</v>
      </c>
      <c r="AG1049" s="75">
        <v>13.6195</v>
      </c>
      <c r="AH1049" s="76">
        <v>22</v>
      </c>
      <c r="AI1049" s="75">
        <v>1.3120989999999999</v>
      </c>
      <c r="AJ1049" s="76">
        <v>705</v>
      </c>
      <c r="AK1049" s="75">
        <v>737.98353468699986</v>
      </c>
      <c r="AL1049" s="75">
        <v>564.12066666666669</v>
      </c>
      <c r="AM1049" s="75">
        <v>6401.3448035714282</v>
      </c>
      <c r="AN1049" s="76">
        <v>6965.465470238094</v>
      </c>
      <c r="AP1049" s="13"/>
      <c r="AQ1049" s="13"/>
      <c r="AR1049" s="13"/>
    </row>
    <row r="1050" spans="1:44" ht="25.5" x14ac:dyDescent="0.25">
      <c r="A1050" t="s">
        <v>34</v>
      </c>
      <c r="B1050" s="127" t="s">
        <v>2819</v>
      </c>
      <c r="C1050" s="64" t="s">
        <v>2820</v>
      </c>
      <c r="D1050" s="64">
        <v>2006</v>
      </c>
      <c r="E1050" s="60">
        <v>1134</v>
      </c>
      <c r="F1050" s="60">
        <v>823</v>
      </c>
      <c r="G1050" s="77">
        <v>11</v>
      </c>
      <c r="H1050" s="60">
        <f t="shared" si="36"/>
        <v>18</v>
      </c>
      <c r="I1050" s="414" t="str">
        <f t="shared" si="37"/>
        <v>-</v>
      </c>
      <c r="J1050" s="78">
        <v>646.29</v>
      </c>
      <c r="K1050" s="79">
        <v>1.754630274335051</v>
      </c>
      <c r="L1050" s="79" t="s">
        <v>2821</v>
      </c>
      <c r="M1050" s="80">
        <v>4145</v>
      </c>
      <c r="N1050" s="81">
        <v>-11.203888888888889</v>
      </c>
      <c r="O1050" s="81">
        <v>-76.285555555555547</v>
      </c>
      <c r="P1050" s="82" t="s">
        <v>38</v>
      </c>
      <c r="Q1050" s="83"/>
      <c r="R1050" s="84"/>
      <c r="S1050" s="85">
        <v>198</v>
      </c>
      <c r="T1050" s="82" t="s">
        <v>23</v>
      </c>
      <c r="U1050" s="77">
        <v>11</v>
      </c>
      <c r="V1050" s="76">
        <v>7</v>
      </c>
      <c r="W1050" s="76">
        <v>0</v>
      </c>
      <c r="X1050" s="87">
        <v>0</v>
      </c>
      <c r="Y1050" s="76">
        <v>2</v>
      </c>
      <c r="Z1050" s="72">
        <v>13.740458015267176</v>
      </c>
      <c r="AA1050" s="72">
        <v>45.714285714285715</v>
      </c>
      <c r="AB1050" s="72" t="s">
        <v>16</v>
      </c>
      <c r="AC1050" s="73" t="s">
        <v>16</v>
      </c>
      <c r="AD1050" s="373">
        <v>0.57510377844168914</v>
      </c>
      <c r="AE1050" s="373" t="s">
        <v>16</v>
      </c>
      <c r="AF1050" s="76">
        <v>232.20759239999998</v>
      </c>
      <c r="AG1050" s="75">
        <v>20.476859999999999</v>
      </c>
      <c r="AH1050" s="76">
        <v>78</v>
      </c>
      <c r="AI1050" s="75">
        <v>6.8709579999999999</v>
      </c>
      <c r="AJ1050" s="76">
        <v>577</v>
      </c>
      <c r="AK1050" s="75">
        <v>598.25204669499988</v>
      </c>
      <c r="AL1050" s="75">
        <v>2440.8639065255734</v>
      </c>
      <c r="AM1050" s="75">
        <v>4859.8876014109355</v>
      </c>
      <c r="AN1050" s="76">
        <v>7300.7515079365085</v>
      </c>
      <c r="AP1050" s="13"/>
      <c r="AQ1050" s="13"/>
      <c r="AR1050" s="13"/>
    </row>
    <row r="1051" spans="1:44" x14ac:dyDescent="0.25">
      <c r="A1051" t="s">
        <v>34</v>
      </c>
      <c r="B1051" s="126" t="s">
        <v>2822</v>
      </c>
      <c r="C1051" s="59" t="s">
        <v>2823</v>
      </c>
      <c r="D1051" s="59">
        <v>11821</v>
      </c>
      <c r="E1051" s="60">
        <v>9060</v>
      </c>
      <c r="F1051" s="60">
        <v>8888</v>
      </c>
      <c r="G1051" s="77">
        <v>112</v>
      </c>
      <c r="H1051" s="60">
        <f t="shared" si="36"/>
        <v>132</v>
      </c>
      <c r="I1051" s="60">
        <f t="shared" si="37"/>
        <v>13</v>
      </c>
      <c r="J1051" s="78">
        <v>101.09</v>
      </c>
      <c r="K1051" s="79">
        <v>89.623108121475909</v>
      </c>
      <c r="L1051" s="79" t="s">
        <v>2824</v>
      </c>
      <c r="M1051" s="80">
        <v>3831</v>
      </c>
      <c r="N1051" s="81">
        <v>-11.549166666666666</v>
      </c>
      <c r="O1051" s="81">
        <v>-75.94027777777778</v>
      </c>
      <c r="P1051" s="82" t="s">
        <v>41</v>
      </c>
      <c r="Q1051" s="83"/>
      <c r="R1051" s="84"/>
      <c r="S1051" s="85">
        <v>14</v>
      </c>
      <c r="T1051" s="82" t="s">
        <v>23</v>
      </c>
      <c r="U1051" s="77">
        <v>112</v>
      </c>
      <c r="V1051" s="76">
        <v>102</v>
      </c>
      <c r="W1051" s="76">
        <v>5</v>
      </c>
      <c r="X1051" s="86">
        <v>4.9019607843137258</v>
      </c>
      <c r="Y1051" s="76">
        <v>62</v>
      </c>
      <c r="Z1051" s="75">
        <v>18.376068376068378</v>
      </c>
      <c r="AA1051" s="75">
        <v>65.048543689320397</v>
      </c>
      <c r="AB1051" s="75" t="s">
        <v>16</v>
      </c>
      <c r="AC1051" s="87" t="s">
        <v>39</v>
      </c>
      <c r="AD1051" s="360">
        <v>0.6321460491366403</v>
      </c>
      <c r="AE1051" s="360" t="s">
        <v>16</v>
      </c>
      <c r="AF1051" s="76">
        <v>1139.3403000000001</v>
      </c>
      <c r="AG1051" s="75">
        <v>12.575500000000002</v>
      </c>
      <c r="AH1051" s="76">
        <v>90</v>
      </c>
      <c r="AI1051" s="75">
        <v>0.99059699999999995</v>
      </c>
      <c r="AJ1051" s="76">
        <v>4279</v>
      </c>
      <c r="AK1051" s="75">
        <v>3474.9539625949997</v>
      </c>
      <c r="AL1051" s="75">
        <v>330.05809271523179</v>
      </c>
      <c r="AM1051" s="75">
        <v>731.40892715231791</v>
      </c>
      <c r="AN1051" s="76">
        <v>1061.4670198675499</v>
      </c>
      <c r="AP1051" s="13"/>
      <c r="AQ1051" s="13"/>
      <c r="AR1051" s="13"/>
    </row>
    <row r="1052" spans="1:44" x14ac:dyDescent="0.25">
      <c r="A1052" t="s">
        <v>34</v>
      </c>
      <c r="B1052" s="112" t="s">
        <v>2825</v>
      </c>
      <c r="C1052" s="59" t="s">
        <v>2826</v>
      </c>
      <c r="D1052" s="59">
        <v>946</v>
      </c>
      <c r="E1052" s="60">
        <v>742</v>
      </c>
      <c r="F1052" s="60">
        <v>1093</v>
      </c>
      <c r="G1052" s="77">
        <v>18</v>
      </c>
      <c r="H1052" s="60">
        <f t="shared" si="36"/>
        <v>20</v>
      </c>
      <c r="I1052" s="414" t="str">
        <f t="shared" si="37"/>
        <v>-</v>
      </c>
      <c r="J1052" s="78">
        <v>216.47</v>
      </c>
      <c r="K1052" s="79">
        <v>3.4277267057790919</v>
      </c>
      <c r="L1052" s="79" t="s">
        <v>2827</v>
      </c>
      <c r="M1052" s="80">
        <v>4286</v>
      </c>
      <c r="N1052" s="81">
        <v>-11.7875</v>
      </c>
      <c r="O1052" s="81">
        <v>-75.936388888888899</v>
      </c>
      <c r="P1052" s="82" t="s">
        <v>38</v>
      </c>
      <c r="Q1052" s="83"/>
      <c r="R1052" s="84"/>
      <c r="S1052" s="85">
        <v>139</v>
      </c>
      <c r="T1052" s="82" t="s">
        <v>23</v>
      </c>
      <c r="U1052" s="77">
        <v>18</v>
      </c>
      <c r="V1052" s="76">
        <v>27</v>
      </c>
      <c r="W1052" s="76">
        <v>9</v>
      </c>
      <c r="X1052" s="86">
        <v>33.333333333333329</v>
      </c>
      <c r="Y1052" s="76">
        <v>10</v>
      </c>
      <c r="Z1052" s="72">
        <v>37.974683544303801</v>
      </c>
      <c r="AA1052" s="72">
        <v>61.111111111111114</v>
      </c>
      <c r="AB1052" s="72" t="s">
        <v>16</v>
      </c>
      <c r="AC1052" s="73" t="s">
        <v>16</v>
      </c>
      <c r="AD1052" s="373">
        <v>0.36118105263139949</v>
      </c>
      <c r="AE1052" s="373" t="s">
        <v>16</v>
      </c>
      <c r="AF1052" s="76">
        <v>181.1503218</v>
      </c>
      <c r="AG1052" s="75">
        <v>24.413789999999999</v>
      </c>
      <c r="AH1052" s="76">
        <v>31</v>
      </c>
      <c r="AI1052" s="75">
        <v>4.2114140000000004</v>
      </c>
      <c r="AJ1052" s="76">
        <v>344</v>
      </c>
      <c r="AK1052" s="75">
        <v>282.96128547399996</v>
      </c>
      <c r="AL1052" s="75">
        <v>781.36292452830196</v>
      </c>
      <c r="AM1052" s="75">
        <v>3284.9748113207547</v>
      </c>
      <c r="AN1052" s="76">
        <v>4066.3377358490561</v>
      </c>
      <c r="AP1052" s="13"/>
      <c r="AQ1052" s="13"/>
      <c r="AR1052" s="13"/>
    </row>
    <row r="1053" spans="1:44" x14ac:dyDescent="0.25">
      <c r="A1053" t="s">
        <v>34</v>
      </c>
      <c r="B1053" s="112" t="s">
        <v>2828</v>
      </c>
      <c r="C1053" s="59" t="s">
        <v>2733</v>
      </c>
      <c r="D1053" s="59">
        <v>6257</v>
      </c>
      <c r="E1053" s="60">
        <v>5500</v>
      </c>
      <c r="F1053" s="60">
        <v>3784</v>
      </c>
      <c r="G1053" s="77">
        <v>53</v>
      </c>
      <c r="H1053" s="60">
        <f t="shared" si="36"/>
        <v>27</v>
      </c>
      <c r="I1053" s="414" t="str">
        <f t="shared" si="37"/>
        <v>-</v>
      </c>
      <c r="J1053" s="78">
        <v>424.16</v>
      </c>
      <c r="K1053" s="79">
        <v>12.966804979253112</v>
      </c>
      <c r="L1053" s="79" t="s">
        <v>2734</v>
      </c>
      <c r="M1053" s="80">
        <v>4137</v>
      </c>
      <c r="N1053" s="81">
        <v>-11.665833333333333</v>
      </c>
      <c r="O1053" s="81">
        <v>-76.085833333333326</v>
      </c>
      <c r="P1053" s="82" t="s">
        <v>75</v>
      </c>
      <c r="Q1053" s="83"/>
      <c r="R1053" s="84"/>
      <c r="S1053" s="85">
        <v>59</v>
      </c>
      <c r="T1053" s="82" t="s">
        <v>23</v>
      </c>
      <c r="U1053" s="77">
        <v>53</v>
      </c>
      <c r="V1053" s="76">
        <v>67</v>
      </c>
      <c r="W1053" s="76">
        <v>5</v>
      </c>
      <c r="X1053" s="86">
        <v>7.4626865671641784</v>
      </c>
      <c r="Y1053" s="76">
        <v>30</v>
      </c>
      <c r="Z1053" s="72">
        <v>27.647058823529413</v>
      </c>
      <c r="AA1053" s="72">
        <v>80.434782608695656</v>
      </c>
      <c r="AB1053" s="72" t="s">
        <v>16</v>
      </c>
      <c r="AC1053" s="73" t="s">
        <v>16</v>
      </c>
      <c r="AD1053" s="373">
        <v>0.70450488581134119</v>
      </c>
      <c r="AE1053" s="373" t="s">
        <v>16</v>
      </c>
      <c r="AF1053" s="76">
        <v>234.92529500000001</v>
      </c>
      <c r="AG1053" s="75">
        <v>4.271369</v>
      </c>
      <c r="AH1053" s="76">
        <v>24</v>
      </c>
      <c r="AI1053" s="75">
        <v>0.44419399999999998</v>
      </c>
      <c r="AJ1053" s="76">
        <v>2559</v>
      </c>
      <c r="AK1053" s="75">
        <v>3396.9317023320009</v>
      </c>
      <c r="AL1053" s="75">
        <v>612.01126545454531</v>
      </c>
      <c r="AM1053" s="75">
        <v>3738.249154545455</v>
      </c>
      <c r="AN1053" s="76">
        <v>4350.2604200000005</v>
      </c>
      <c r="AP1053" s="13"/>
      <c r="AQ1053" s="13"/>
      <c r="AR1053" s="13"/>
    </row>
    <row r="1054" spans="1:44" x14ac:dyDescent="0.25">
      <c r="A1054" t="s">
        <v>2829</v>
      </c>
      <c r="B1054" s="458" t="s">
        <v>2830</v>
      </c>
      <c r="C1054" s="441" t="s">
        <v>2831</v>
      </c>
      <c r="D1054" s="441">
        <v>7861745</v>
      </c>
      <c r="E1054" s="442">
        <v>9162322</v>
      </c>
      <c r="F1054" s="442">
        <v>10181944</v>
      </c>
      <c r="G1054" s="459">
        <v>121819</v>
      </c>
      <c r="H1054" s="442">
        <f t="shared" si="36"/>
        <v>191467</v>
      </c>
      <c r="I1054" s="442">
        <f t="shared" si="37"/>
        <v>22285</v>
      </c>
      <c r="J1054" s="444">
        <v>2615.1599999999994</v>
      </c>
      <c r="K1054" s="445">
        <v>3503.5416571070227</v>
      </c>
      <c r="L1054" s="445" t="s">
        <v>22</v>
      </c>
      <c r="M1054" s="446">
        <v>162</v>
      </c>
      <c r="N1054" s="447">
        <v>-12.045277777777777</v>
      </c>
      <c r="O1054" s="447">
        <v>-77.030833333333334</v>
      </c>
      <c r="P1054" s="448" t="s">
        <v>16</v>
      </c>
      <c r="Q1054" s="449">
        <v>1</v>
      </c>
      <c r="R1054" s="450">
        <v>43</v>
      </c>
      <c r="S1054" s="451">
        <v>111</v>
      </c>
      <c r="T1054" s="460" t="s">
        <v>23</v>
      </c>
      <c r="U1054" s="459">
        <v>121819</v>
      </c>
      <c r="V1054" s="461">
        <v>137433</v>
      </c>
      <c r="W1054" s="461">
        <v>7679</v>
      </c>
      <c r="X1054" s="462">
        <v>5.5874498846710763</v>
      </c>
      <c r="Y1054" s="461">
        <v>79543</v>
      </c>
      <c r="Z1054" s="463">
        <v>6.7819842511671693</v>
      </c>
      <c r="AA1054" s="463">
        <v>39.424676357850579</v>
      </c>
      <c r="AB1054" s="463">
        <v>38.6</v>
      </c>
      <c r="AC1054" s="464">
        <v>43</v>
      </c>
      <c r="AD1054" s="465">
        <v>0.72551287150101063</v>
      </c>
      <c r="AE1054" s="465">
        <v>0.83323351527291079</v>
      </c>
      <c r="AF1054" s="461">
        <v>1154452.5719999999</v>
      </c>
      <c r="AG1054" s="463">
        <v>12.6</v>
      </c>
      <c r="AH1054" s="461">
        <v>45812</v>
      </c>
      <c r="AI1054" s="463">
        <v>0.5</v>
      </c>
      <c r="AJ1054" s="461">
        <v>3286770</v>
      </c>
      <c r="AK1054" s="461">
        <v>4444363.8031134792</v>
      </c>
      <c r="AL1054" s="463">
        <v>7217.3188203025202</v>
      </c>
      <c r="AM1054" s="463">
        <v>626.37085130025844</v>
      </c>
      <c r="AN1054" s="461">
        <v>7843.6896716027804</v>
      </c>
      <c r="AP1054" s="13"/>
      <c r="AQ1054" s="13"/>
      <c r="AR1054" s="13"/>
    </row>
    <row r="1055" spans="1:44" x14ac:dyDescent="0.25">
      <c r="A1055" t="s">
        <v>34</v>
      </c>
      <c r="B1055" s="112" t="s">
        <v>2832</v>
      </c>
      <c r="C1055" s="59" t="s">
        <v>2833</v>
      </c>
      <c r="D1055" s="59">
        <v>34329</v>
      </c>
      <c r="E1055" s="60">
        <v>67232</v>
      </c>
      <c r="F1055" s="60">
        <v>52921</v>
      </c>
      <c r="G1055" s="77">
        <v>1169</v>
      </c>
      <c r="H1055" s="60">
        <f t="shared" si="36"/>
        <v>565</v>
      </c>
      <c r="I1055" s="60">
        <f t="shared" si="37"/>
        <v>29</v>
      </c>
      <c r="J1055" s="78">
        <v>285.45</v>
      </c>
      <c r="K1055" s="79">
        <v>235.52986512524086</v>
      </c>
      <c r="L1055" s="79" t="s">
        <v>2834</v>
      </c>
      <c r="M1055" s="80">
        <v>14</v>
      </c>
      <c r="N1055" s="81">
        <v>-11.773888888888889</v>
      </c>
      <c r="O1055" s="81">
        <v>-77.176388888888894</v>
      </c>
      <c r="P1055" s="82" t="s">
        <v>2196</v>
      </c>
      <c r="Q1055" s="83"/>
      <c r="R1055" s="84"/>
      <c r="S1055" s="85">
        <v>1</v>
      </c>
      <c r="T1055" s="82" t="s">
        <v>23</v>
      </c>
      <c r="U1055" s="77">
        <v>1169</v>
      </c>
      <c r="V1055" s="76">
        <v>772</v>
      </c>
      <c r="W1055" s="76">
        <v>48</v>
      </c>
      <c r="X1055" s="86">
        <v>6.2176165803108807</v>
      </c>
      <c r="Y1055" s="76">
        <v>434</v>
      </c>
      <c r="Z1055" s="75">
        <v>14.313629702002931</v>
      </c>
      <c r="AA1055" s="75">
        <v>40.037950664136623</v>
      </c>
      <c r="AB1055" s="75" t="s">
        <v>16</v>
      </c>
      <c r="AC1055" s="87" t="s">
        <v>39</v>
      </c>
      <c r="AD1055" s="360">
        <v>0.6688889885290078</v>
      </c>
      <c r="AE1055" s="360" t="s">
        <v>16</v>
      </c>
      <c r="AF1055" s="76">
        <v>12940.0993392</v>
      </c>
      <c r="AG1055" s="75">
        <v>19.246935000000001</v>
      </c>
      <c r="AH1055" s="76">
        <v>929</v>
      </c>
      <c r="AI1055" s="75">
        <v>1.381812</v>
      </c>
      <c r="AJ1055" s="76">
        <v>12598</v>
      </c>
      <c r="AK1055" s="75">
        <v>30752.674704173132</v>
      </c>
      <c r="AL1055" s="75">
        <v>2033.9991153022368</v>
      </c>
      <c r="AM1055" s="75">
        <v>200.60468913612564</v>
      </c>
      <c r="AN1055" s="76">
        <v>2234.6038044383622</v>
      </c>
      <c r="AP1055" s="13"/>
      <c r="AQ1055" s="13"/>
      <c r="AR1055" s="13"/>
    </row>
    <row r="1056" spans="1:44" x14ac:dyDescent="0.25">
      <c r="A1056" t="s">
        <v>34</v>
      </c>
      <c r="B1056" s="112" t="s">
        <v>2835</v>
      </c>
      <c r="C1056" s="59" t="s">
        <v>2836</v>
      </c>
      <c r="D1056" s="59">
        <v>489669.32556144556</v>
      </c>
      <c r="E1056" s="60">
        <v>624172</v>
      </c>
      <c r="F1056" s="60">
        <v>657751</v>
      </c>
      <c r="G1056" s="77">
        <v>9441</v>
      </c>
      <c r="H1056" s="60">
        <f t="shared" si="36"/>
        <v>6693</v>
      </c>
      <c r="I1056" s="60">
        <f t="shared" si="37"/>
        <v>543</v>
      </c>
      <c r="J1056" s="78">
        <v>77.72</v>
      </c>
      <c r="K1056" s="79">
        <v>8031.0344827586205</v>
      </c>
      <c r="L1056" s="79" t="s">
        <v>2837</v>
      </c>
      <c r="M1056" s="80">
        <v>378</v>
      </c>
      <c r="N1056" s="81">
        <v>-12.02638888888889</v>
      </c>
      <c r="O1056" s="81">
        <v>-76.921388888888899</v>
      </c>
      <c r="P1056" s="82" t="s">
        <v>2196</v>
      </c>
      <c r="Q1056" s="83"/>
      <c r="R1056" s="84"/>
      <c r="S1056" s="85">
        <v>1</v>
      </c>
      <c r="T1056" s="82" t="s">
        <v>23</v>
      </c>
      <c r="U1056" s="77">
        <v>9441</v>
      </c>
      <c r="V1056" s="76">
        <v>10274</v>
      </c>
      <c r="W1056" s="76">
        <v>487</v>
      </c>
      <c r="X1056" s="86">
        <v>4.7401206930114856</v>
      </c>
      <c r="Y1056" s="76">
        <v>4932</v>
      </c>
      <c r="Z1056" s="75">
        <v>7.8900071890726089</v>
      </c>
      <c r="AA1056" s="75">
        <v>48.927958833619215</v>
      </c>
      <c r="AB1056" s="75" t="s">
        <v>16</v>
      </c>
      <c r="AC1056" s="87" t="s">
        <v>39</v>
      </c>
      <c r="AD1056" s="360">
        <v>0.6868549636939637</v>
      </c>
      <c r="AE1056" s="360" t="s">
        <v>16</v>
      </c>
      <c r="AF1056" s="76">
        <v>107201.14152991999</v>
      </c>
      <c r="AG1056" s="75">
        <v>17.174935999999999</v>
      </c>
      <c r="AH1056" s="76">
        <v>3526</v>
      </c>
      <c r="AI1056" s="75">
        <v>0.564967</v>
      </c>
      <c r="AJ1056" s="76">
        <v>204753</v>
      </c>
      <c r="AK1056" s="75">
        <v>297733.6162885878</v>
      </c>
      <c r="AL1056" s="75">
        <v>1098.1993038937983</v>
      </c>
      <c r="AM1056" s="75">
        <v>110.78162995135956</v>
      </c>
      <c r="AN1056" s="76">
        <v>1208.9809338451578</v>
      </c>
      <c r="AP1056" s="13"/>
      <c r="AQ1056" s="13"/>
      <c r="AR1056" s="13"/>
    </row>
    <row r="1057" spans="1:44" x14ac:dyDescent="0.25">
      <c r="A1057" t="s">
        <v>34</v>
      </c>
      <c r="B1057" s="112" t="s">
        <v>2838</v>
      </c>
      <c r="C1057" s="59" t="s">
        <v>2839</v>
      </c>
      <c r="D1057" s="59">
        <v>35430</v>
      </c>
      <c r="E1057" s="60">
        <v>35379</v>
      </c>
      <c r="F1057" s="60">
        <v>55264</v>
      </c>
      <c r="G1057" s="77">
        <v>318</v>
      </c>
      <c r="H1057" s="60">
        <f t="shared" si="36"/>
        <v>1934</v>
      </c>
      <c r="I1057" s="414" t="str">
        <f t="shared" si="37"/>
        <v>-</v>
      </c>
      <c r="J1057" s="78">
        <v>3.33</v>
      </c>
      <c r="K1057" s="79">
        <v>10624.324324324323</v>
      </c>
      <c r="L1057" s="79" t="s">
        <v>2840</v>
      </c>
      <c r="M1057" s="80">
        <v>97</v>
      </c>
      <c r="N1057" s="81">
        <v>-12.149166666666666</v>
      </c>
      <c r="O1057" s="81">
        <v>-77.021666666666661</v>
      </c>
      <c r="P1057" s="82" t="s">
        <v>2196</v>
      </c>
      <c r="Q1057" s="83"/>
      <c r="R1057" s="84"/>
      <c r="S1057" s="85">
        <v>1</v>
      </c>
      <c r="T1057" s="82" t="s">
        <v>23</v>
      </c>
      <c r="U1057" s="77">
        <v>318</v>
      </c>
      <c r="V1057" s="76">
        <v>581</v>
      </c>
      <c r="W1057" s="76">
        <v>37</v>
      </c>
      <c r="X1057" s="86">
        <v>6.3683304647160073</v>
      </c>
      <c r="Y1057" s="76">
        <v>343</v>
      </c>
      <c r="Z1057" s="72">
        <v>4.7325102880658436</v>
      </c>
      <c r="AA1057" s="72">
        <v>39.285714285714285</v>
      </c>
      <c r="AB1057" s="72" t="s">
        <v>16</v>
      </c>
      <c r="AC1057" s="73" t="s">
        <v>39</v>
      </c>
      <c r="AD1057" s="373">
        <v>0.82076428382130517</v>
      </c>
      <c r="AE1057" s="373" t="s">
        <v>16</v>
      </c>
      <c r="AF1057" s="76">
        <v>1122.33686175</v>
      </c>
      <c r="AG1057" s="75">
        <v>3.1723250000000003</v>
      </c>
      <c r="AH1057" s="76">
        <v>83</v>
      </c>
      <c r="AI1057" s="75">
        <v>0.235426</v>
      </c>
      <c r="AJ1057" s="76">
        <v>15563</v>
      </c>
      <c r="AK1057" s="75">
        <v>19302.497205737996</v>
      </c>
      <c r="AL1057" s="75">
        <v>1935.8157076231641</v>
      </c>
      <c r="AM1057" s="75">
        <v>56.580474010005943</v>
      </c>
      <c r="AN1057" s="76">
        <v>1992.3961816331698</v>
      </c>
      <c r="AP1057" s="13"/>
      <c r="AQ1057" s="13"/>
      <c r="AR1057" s="13"/>
    </row>
    <row r="1058" spans="1:44" x14ac:dyDescent="0.25">
      <c r="A1058" t="s">
        <v>34</v>
      </c>
      <c r="B1058" s="112" t="s">
        <v>2841</v>
      </c>
      <c r="C1058" s="59" t="s">
        <v>2842</v>
      </c>
      <c r="D1058" s="59">
        <v>85433</v>
      </c>
      <c r="E1058" s="60">
        <v>90414</v>
      </c>
      <c r="F1058" s="60">
        <v>133062</v>
      </c>
      <c r="G1058" s="77">
        <v>1008</v>
      </c>
      <c r="H1058" s="60">
        <f t="shared" si="36"/>
        <v>4619</v>
      </c>
      <c r="I1058" s="60">
        <f t="shared" si="37"/>
        <v>1068</v>
      </c>
      <c r="J1058" s="78">
        <v>3.22</v>
      </c>
      <c r="K1058" s="79">
        <v>28078.881987577639</v>
      </c>
      <c r="L1058" s="79" t="s">
        <v>2843</v>
      </c>
      <c r="M1058" s="80">
        <v>153</v>
      </c>
      <c r="N1058" s="81">
        <v>-12.058888888888889</v>
      </c>
      <c r="O1058" s="81">
        <v>-77.046111111111102</v>
      </c>
      <c r="P1058" s="82" t="s">
        <v>2196</v>
      </c>
      <c r="Q1058" s="83"/>
      <c r="R1058" s="84"/>
      <c r="S1058" s="85">
        <v>1</v>
      </c>
      <c r="T1058" s="82" t="s">
        <v>23</v>
      </c>
      <c r="U1058" s="77">
        <v>1008</v>
      </c>
      <c r="V1058" s="76">
        <v>1487</v>
      </c>
      <c r="W1058" s="76">
        <v>120</v>
      </c>
      <c r="X1058" s="86">
        <v>8.0699394754539338</v>
      </c>
      <c r="Y1058" s="76">
        <v>971</v>
      </c>
      <c r="Z1058" s="72">
        <v>4.2520491803278686</v>
      </c>
      <c r="AA1058" s="72">
        <v>24.725274725274726</v>
      </c>
      <c r="AB1058" s="72" t="s">
        <v>16</v>
      </c>
      <c r="AC1058" s="73" t="s">
        <v>39</v>
      </c>
      <c r="AD1058" s="373">
        <v>0.81211445274223837</v>
      </c>
      <c r="AE1058" s="373" t="s">
        <v>16</v>
      </c>
      <c r="AF1058" s="76">
        <v>3654.0519733800002</v>
      </c>
      <c r="AG1058" s="75">
        <v>4.0414669999999999</v>
      </c>
      <c r="AH1058" s="76">
        <v>107</v>
      </c>
      <c r="AI1058" s="75">
        <v>0.118454</v>
      </c>
      <c r="AJ1058" s="76">
        <v>36496</v>
      </c>
      <c r="AK1058" s="75">
        <v>46591.041094366978</v>
      </c>
      <c r="AL1058" s="75">
        <v>4912.6952406706914</v>
      </c>
      <c r="AM1058" s="75">
        <v>240.3248418386533</v>
      </c>
      <c r="AN1058" s="76">
        <v>5153.0200825093443</v>
      </c>
      <c r="AP1058" s="13"/>
      <c r="AQ1058" s="13"/>
      <c r="AR1058" s="13"/>
    </row>
    <row r="1059" spans="1:44" x14ac:dyDescent="0.25">
      <c r="A1059" t="s">
        <v>34</v>
      </c>
      <c r="B1059" s="112" t="s">
        <v>2844</v>
      </c>
      <c r="C1059" s="59" t="s">
        <v>2845</v>
      </c>
      <c r="D1059" s="59">
        <v>218780</v>
      </c>
      <c r="E1059" s="60">
        <v>350989</v>
      </c>
      <c r="F1059" s="60">
        <v>307425</v>
      </c>
      <c r="G1059" s="77">
        <v>5687</v>
      </c>
      <c r="H1059" s="60">
        <f t="shared" si="36"/>
        <v>3065</v>
      </c>
      <c r="I1059" s="60">
        <f t="shared" si="37"/>
        <v>348</v>
      </c>
      <c r="J1059" s="78">
        <v>303.31</v>
      </c>
      <c r="K1059" s="79">
        <v>1157.1956084533974</v>
      </c>
      <c r="L1059" s="79" t="s">
        <v>2846</v>
      </c>
      <c r="M1059" s="80">
        <v>238</v>
      </c>
      <c r="N1059" s="81">
        <v>-11.890277777777778</v>
      </c>
      <c r="O1059" s="81">
        <v>-77.026944444444439</v>
      </c>
      <c r="P1059" s="82" t="s">
        <v>2196</v>
      </c>
      <c r="Q1059" s="83"/>
      <c r="R1059" s="84"/>
      <c r="S1059" s="85">
        <v>31</v>
      </c>
      <c r="T1059" s="82" t="s">
        <v>23</v>
      </c>
      <c r="U1059" s="77">
        <v>5687</v>
      </c>
      <c r="V1059" s="76">
        <v>4499</v>
      </c>
      <c r="W1059" s="76">
        <v>251</v>
      </c>
      <c r="X1059" s="86">
        <v>5.5790175594576574</v>
      </c>
      <c r="Y1059" s="76">
        <v>2551</v>
      </c>
      <c r="Z1059" s="75">
        <v>7.5908695361135283</v>
      </c>
      <c r="AA1059" s="75">
        <v>39.63687150837989</v>
      </c>
      <c r="AB1059" s="75" t="s">
        <v>16</v>
      </c>
      <c r="AC1059" s="87" t="s">
        <v>39</v>
      </c>
      <c r="AD1059" s="360">
        <v>0.6498693508177541</v>
      </c>
      <c r="AE1059" s="360" t="s">
        <v>16</v>
      </c>
      <c r="AF1059" s="76">
        <v>67305.724347689989</v>
      </c>
      <c r="AG1059" s="75">
        <v>19.176020999999999</v>
      </c>
      <c r="AH1059" s="76">
        <v>4075</v>
      </c>
      <c r="AI1059" s="75">
        <v>1.1610940000000001</v>
      </c>
      <c r="AJ1059" s="76">
        <v>85905</v>
      </c>
      <c r="AK1059" s="75">
        <v>155799.84114920266</v>
      </c>
      <c r="AL1059" s="75">
        <v>293.97381572465667</v>
      </c>
      <c r="AM1059" s="75">
        <v>145.34411871714465</v>
      </c>
      <c r="AN1059" s="76">
        <v>439.31793444180124</v>
      </c>
      <c r="AP1059" s="13"/>
      <c r="AQ1059" s="13"/>
      <c r="AR1059" s="13"/>
    </row>
    <row r="1060" spans="1:44" x14ac:dyDescent="0.25">
      <c r="A1060" t="s">
        <v>34</v>
      </c>
      <c r="B1060" s="112" t="s">
        <v>2847</v>
      </c>
      <c r="C1060" s="59" t="s">
        <v>2848</v>
      </c>
      <c r="D1060" s="59">
        <v>42686</v>
      </c>
      <c r="E1060" s="60">
        <v>43400</v>
      </c>
      <c r="F1060" s="60">
        <v>53215</v>
      </c>
      <c r="G1060" s="77">
        <v>503</v>
      </c>
      <c r="H1060" s="60">
        <f t="shared" si="36"/>
        <v>1206</v>
      </c>
      <c r="I1060" s="414" t="str">
        <f t="shared" si="37"/>
        <v>-</v>
      </c>
      <c r="J1060" s="78">
        <v>39.5</v>
      </c>
      <c r="K1060" s="79">
        <v>1098.7341772151899</v>
      </c>
      <c r="L1060" s="79" t="s">
        <v>2849</v>
      </c>
      <c r="M1060" s="80">
        <v>685</v>
      </c>
      <c r="N1060" s="81">
        <v>-11.975277777777778</v>
      </c>
      <c r="O1060" s="81">
        <v>-76.768888888888881</v>
      </c>
      <c r="P1060" s="82" t="s">
        <v>2196</v>
      </c>
      <c r="Q1060" s="83"/>
      <c r="R1060" s="84"/>
      <c r="S1060" s="85">
        <v>1</v>
      </c>
      <c r="T1060" s="82" t="s">
        <v>23</v>
      </c>
      <c r="U1060" s="77">
        <v>503</v>
      </c>
      <c r="V1060" s="76">
        <v>613</v>
      </c>
      <c r="W1060" s="76">
        <v>36</v>
      </c>
      <c r="X1060" s="86">
        <v>5.8727569331158236</v>
      </c>
      <c r="Y1060" s="76">
        <v>314</v>
      </c>
      <c r="Z1060" s="75">
        <v>9.8774080560420323</v>
      </c>
      <c r="AA1060" s="75">
        <v>25.213675213675213</v>
      </c>
      <c r="AB1060" s="75" t="s">
        <v>16</v>
      </c>
      <c r="AC1060" s="87" t="s">
        <v>39</v>
      </c>
      <c r="AD1060" s="360">
        <v>0.74105374196932883</v>
      </c>
      <c r="AE1060" s="360" t="s">
        <v>16</v>
      </c>
      <c r="AF1060" s="76">
        <v>4215.2792499999996</v>
      </c>
      <c r="AG1060" s="75">
        <v>9.7126249999999992</v>
      </c>
      <c r="AH1060" s="76">
        <v>116</v>
      </c>
      <c r="AI1060" s="75">
        <v>0.26717299999999999</v>
      </c>
      <c r="AJ1060" s="76">
        <v>17137</v>
      </c>
      <c r="AK1060" s="75">
        <v>20374.918490656</v>
      </c>
      <c r="AL1060" s="75">
        <v>2657.1213430875569</v>
      </c>
      <c r="AM1060" s="75">
        <v>137.37365552995394</v>
      </c>
      <c r="AN1060" s="76">
        <v>2794.4949986175106</v>
      </c>
      <c r="AP1060" s="13"/>
      <c r="AQ1060" s="13"/>
      <c r="AR1060" s="13"/>
    </row>
    <row r="1061" spans="1:44" x14ac:dyDescent="0.25">
      <c r="A1061" t="s">
        <v>34</v>
      </c>
      <c r="B1061" s="112" t="s">
        <v>2850</v>
      </c>
      <c r="C1061" s="59" t="s">
        <v>2851</v>
      </c>
      <c r="D1061" s="59">
        <v>296882</v>
      </c>
      <c r="E1061" s="60">
        <v>339701</v>
      </c>
      <c r="F1061" s="60">
        <v>350682</v>
      </c>
      <c r="G1061" s="77">
        <v>4099</v>
      </c>
      <c r="H1061" s="60">
        <f t="shared" si="36"/>
        <v>5991</v>
      </c>
      <c r="I1061" s="60">
        <f t="shared" si="37"/>
        <v>2947</v>
      </c>
      <c r="J1061" s="78">
        <v>38.94</v>
      </c>
      <c r="K1061" s="79">
        <v>8723.7031330251666</v>
      </c>
      <c r="L1061" s="79" t="s">
        <v>2852</v>
      </c>
      <c r="M1061" s="80">
        <v>68</v>
      </c>
      <c r="N1061" s="81">
        <v>-12.176944444444445</v>
      </c>
      <c r="O1061" s="81">
        <v>-77.016388888888883</v>
      </c>
      <c r="P1061" s="82" t="s">
        <v>2196</v>
      </c>
      <c r="Q1061" s="83"/>
      <c r="R1061" s="84"/>
      <c r="S1061" s="85">
        <v>1</v>
      </c>
      <c r="T1061" s="82" t="s">
        <v>23</v>
      </c>
      <c r="U1061" s="77">
        <v>4099</v>
      </c>
      <c r="V1061" s="76">
        <v>4844</v>
      </c>
      <c r="W1061" s="76">
        <v>303</v>
      </c>
      <c r="X1061" s="86">
        <v>6.2551610239471502</v>
      </c>
      <c r="Y1061" s="76">
        <v>3339</v>
      </c>
      <c r="Z1061" s="75">
        <v>6.9362992922143585</v>
      </c>
      <c r="AA1061" s="75">
        <v>46.525679758308158</v>
      </c>
      <c r="AB1061" s="75" t="s">
        <v>16</v>
      </c>
      <c r="AC1061" s="87" t="s">
        <v>39</v>
      </c>
      <c r="AD1061" s="360">
        <v>0.75835539281643982</v>
      </c>
      <c r="AE1061" s="360" t="s">
        <v>16</v>
      </c>
      <c r="AF1061" s="76">
        <v>39433.816913900002</v>
      </c>
      <c r="AG1061" s="75">
        <v>11.60839</v>
      </c>
      <c r="AH1061" s="76">
        <v>1610</v>
      </c>
      <c r="AI1061" s="75">
        <v>0.47402699999999998</v>
      </c>
      <c r="AJ1061" s="76">
        <v>126216</v>
      </c>
      <c r="AK1061" s="75">
        <v>167498.99663848948</v>
      </c>
      <c r="AL1061" s="75">
        <v>1193.4945500045344</v>
      </c>
      <c r="AM1061" s="75">
        <v>621.7588111552152</v>
      </c>
      <c r="AN1061" s="76">
        <v>1815.2533611597496</v>
      </c>
      <c r="AP1061" s="13"/>
      <c r="AQ1061" s="13"/>
      <c r="AR1061" s="13"/>
    </row>
    <row r="1062" spans="1:44" x14ac:dyDescent="0.25">
      <c r="A1062" t="s">
        <v>34</v>
      </c>
      <c r="B1062" s="112" t="s">
        <v>2853</v>
      </c>
      <c r="C1062" s="59" t="s">
        <v>2854</v>
      </c>
      <c r="D1062" s="59">
        <v>27155</v>
      </c>
      <c r="E1062" s="60">
        <v>35884</v>
      </c>
      <c r="F1062" s="60">
        <v>33166</v>
      </c>
      <c r="G1062" s="77">
        <v>617</v>
      </c>
      <c r="H1062" s="60">
        <f t="shared" si="36"/>
        <v>373</v>
      </c>
      <c r="I1062" s="414" t="str">
        <f t="shared" si="37"/>
        <v>-</v>
      </c>
      <c r="J1062" s="78">
        <v>240.33</v>
      </c>
      <c r="K1062" s="79">
        <v>149.31136354179668</v>
      </c>
      <c r="L1062" s="79" t="s">
        <v>2855</v>
      </c>
      <c r="M1062" s="80">
        <v>287</v>
      </c>
      <c r="N1062" s="81">
        <v>-12.120277777777778</v>
      </c>
      <c r="O1062" s="81">
        <v>-76.814166666666665</v>
      </c>
      <c r="P1062" s="82" t="s">
        <v>2196</v>
      </c>
      <c r="Q1062" s="83"/>
      <c r="R1062" s="84"/>
      <c r="S1062" s="85">
        <v>8</v>
      </c>
      <c r="T1062" s="82" t="s">
        <v>23</v>
      </c>
      <c r="U1062" s="77">
        <v>617</v>
      </c>
      <c r="V1062" s="76">
        <v>524</v>
      </c>
      <c r="W1062" s="76">
        <v>26</v>
      </c>
      <c r="X1062" s="86">
        <v>4.9618320610687023</v>
      </c>
      <c r="Y1062" s="76">
        <v>225</v>
      </c>
      <c r="Z1062" s="75">
        <v>6.7580803134182172</v>
      </c>
      <c r="AA1062" s="75">
        <v>34.45945945945946</v>
      </c>
      <c r="AB1062" s="75" t="s">
        <v>16</v>
      </c>
      <c r="AC1062" s="87" t="s">
        <v>39</v>
      </c>
      <c r="AD1062" s="360">
        <v>0.63717164956412287</v>
      </c>
      <c r="AE1062" s="360" t="s">
        <v>16</v>
      </c>
      <c r="AF1062" s="76">
        <v>6290.2477429600012</v>
      </c>
      <c r="AG1062" s="75">
        <v>17.529394000000003</v>
      </c>
      <c r="AH1062" s="76">
        <v>471</v>
      </c>
      <c r="AI1062" s="75">
        <v>1.313477</v>
      </c>
      <c r="AJ1062" s="76">
        <v>8740</v>
      </c>
      <c r="AK1062" s="75">
        <v>16918.983700474</v>
      </c>
      <c r="AL1062" s="75">
        <v>601.99764881284148</v>
      </c>
      <c r="AM1062" s="75">
        <v>506.87542525916837</v>
      </c>
      <c r="AN1062" s="76">
        <v>1108.8730740720098</v>
      </c>
      <c r="AP1062" s="13"/>
      <c r="AQ1062" s="13"/>
      <c r="AR1062" s="13"/>
    </row>
    <row r="1063" spans="1:44" x14ac:dyDescent="0.25">
      <c r="A1063" t="s">
        <v>34</v>
      </c>
      <c r="B1063" s="112" t="s">
        <v>2856</v>
      </c>
      <c r="C1063" s="59" t="s">
        <v>2533</v>
      </c>
      <c r="D1063" s="59">
        <v>504816</v>
      </c>
      <c r="E1063" s="60">
        <v>553537</v>
      </c>
      <c r="F1063" s="60">
        <v>597083</v>
      </c>
      <c r="G1063" s="77">
        <v>7684</v>
      </c>
      <c r="H1063" s="60">
        <f t="shared" si="36"/>
        <v>9931</v>
      </c>
      <c r="I1063" s="60">
        <f t="shared" si="37"/>
        <v>751</v>
      </c>
      <c r="J1063" s="78">
        <v>48.75</v>
      </c>
      <c r="K1063" s="79">
        <v>11354.605128205128</v>
      </c>
      <c r="L1063" s="79" t="s">
        <v>2857</v>
      </c>
      <c r="M1063" s="80">
        <v>107</v>
      </c>
      <c r="N1063" s="81">
        <v>-11.957222222222221</v>
      </c>
      <c r="O1063" s="81">
        <v>-77.049444444444447</v>
      </c>
      <c r="P1063" s="82" t="s">
        <v>2196</v>
      </c>
      <c r="Q1063" s="83"/>
      <c r="R1063" s="84"/>
      <c r="S1063" s="85">
        <v>1</v>
      </c>
      <c r="T1063" s="82" t="s">
        <v>23</v>
      </c>
      <c r="U1063" s="77">
        <v>7684</v>
      </c>
      <c r="V1063" s="76">
        <v>8034</v>
      </c>
      <c r="W1063" s="76">
        <v>501</v>
      </c>
      <c r="X1063" s="86">
        <v>6.2359970126960418</v>
      </c>
      <c r="Y1063" s="76">
        <v>4314</v>
      </c>
      <c r="Z1063" s="75">
        <v>5.8073309643187461</v>
      </c>
      <c r="AA1063" s="75">
        <v>40.399104052127875</v>
      </c>
      <c r="AB1063" s="75" t="s">
        <v>16</v>
      </c>
      <c r="AC1063" s="87" t="s">
        <v>39</v>
      </c>
      <c r="AD1063" s="360">
        <v>0.72189269884001128</v>
      </c>
      <c r="AE1063" s="360" t="s">
        <v>16</v>
      </c>
      <c r="AF1063" s="76">
        <v>88812.371278509992</v>
      </c>
      <c r="AG1063" s="75">
        <v>16.044522999999998</v>
      </c>
      <c r="AH1063" s="76">
        <v>3199</v>
      </c>
      <c r="AI1063" s="75">
        <v>0.57793700000000003</v>
      </c>
      <c r="AJ1063" s="76">
        <v>199664</v>
      </c>
      <c r="AK1063" s="75">
        <v>254964.59319973036</v>
      </c>
      <c r="AL1063" s="75">
        <v>1016.9416210554351</v>
      </c>
      <c r="AM1063" s="75">
        <v>55.397863575129321</v>
      </c>
      <c r="AN1063" s="76">
        <v>1072.3394846305644</v>
      </c>
      <c r="AP1063" s="13"/>
      <c r="AQ1063" s="13"/>
      <c r="AR1063" s="13"/>
    </row>
    <row r="1064" spans="1:44" x14ac:dyDescent="0.25">
      <c r="A1064" t="s">
        <v>34</v>
      </c>
      <c r="B1064" s="112" t="s">
        <v>2858</v>
      </c>
      <c r="C1064" s="59" t="s">
        <v>2859</v>
      </c>
      <c r="D1064" s="59">
        <v>186977</v>
      </c>
      <c r="E1064" s="60">
        <v>212165</v>
      </c>
      <c r="F1064" s="60">
        <v>232132</v>
      </c>
      <c r="G1064" s="77">
        <v>3159</v>
      </c>
      <c r="H1064" s="60">
        <f t="shared" si="36"/>
        <v>3438</v>
      </c>
      <c r="I1064" s="60">
        <f t="shared" si="37"/>
        <v>396</v>
      </c>
      <c r="J1064" s="78">
        <v>12.54</v>
      </c>
      <c r="K1064" s="79">
        <v>16919.059011164274</v>
      </c>
      <c r="L1064" s="79" t="s">
        <v>2860</v>
      </c>
      <c r="M1064" s="80">
        <v>200</v>
      </c>
      <c r="N1064" s="81">
        <v>-12.048333333333334</v>
      </c>
      <c r="O1064" s="81">
        <v>-77.00055555555555</v>
      </c>
      <c r="P1064" s="82" t="s">
        <v>2196</v>
      </c>
      <c r="Q1064" s="83"/>
      <c r="R1064" s="84"/>
      <c r="S1064" s="85">
        <v>1</v>
      </c>
      <c r="T1064" s="82" t="s">
        <v>23</v>
      </c>
      <c r="U1064" s="77">
        <v>3159</v>
      </c>
      <c r="V1064" s="76">
        <v>3538</v>
      </c>
      <c r="W1064" s="76">
        <v>185</v>
      </c>
      <c r="X1064" s="86">
        <v>5.2289429055963819</v>
      </c>
      <c r="Y1064" s="76">
        <v>1815</v>
      </c>
      <c r="Z1064" s="75">
        <v>7.9476453919848877</v>
      </c>
      <c r="AA1064" s="75">
        <v>42.814960629921259</v>
      </c>
      <c r="AB1064" s="75" t="s">
        <v>16</v>
      </c>
      <c r="AC1064" s="87" t="s">
        <v>39</v>
      </c>
      <c r="AD1064" s="360">
        <v>0.69706178103141947</v>
      </c>
      <c r="AE1064" s="360" t="s">
        <v>16</v>
      </c>
      <c r="AF1064" s="76">
        <v>35409.99267105</v>
      </c>
      <c r="AG1064" s="75">
        <v>16.689837000000001</v>
      </c>
      <c r="AH1064" s="76">
        <v>1351</v>
      </c>
      <c r="AI1064" s="75">
        <v>0.63696200000000003</v>
      </c>
      <c r="AJ1064" s="76">
        <v>78624</v>
      </c>
      <c r="AK1064" s="75">
        <v>104529.94142673566</v>
      </c>
      <c r="AL1064" s="75">
        <v>1233.5602002686608</v>
      </c>
      <c r="AM1064" s="75">
        <v>64.581850729385152</v>
      </c>
      <c r="AN1064" s="76">
        <v>1298.1420509980458</v>
      </c>
      <c r="AP1064" s="13"/>
      <c r="AQ1064" s="13"/>
      <c r="AR1064" s="13"/>
    </row>
    <row r="1065" spans="1:44" x14ac:dyDescent="0.25">
      <c r="A1065" t="s">
        <v>34</v>
      </c>
      <c r="B1065" s="112" t="s">
        <v>2861</v>
      </c>
      <c r="C1065" s="59" t="s">
        <v>1876</v>
      </c>
      <c r="D1065" s="59">
        <v>215556</v>
      </c>
      <c r="E1065" s="60">
        <v>219163</v>
      </c>
      <c r="F1065" s="60">
        <v>241935</v>
      </c>
      <c r="G1065" s="77">
        <v>2916</v>
      </c>
      <c r="H1065" s="60">
        <f t="shared" si="36"/>
        <v>5000</v>
      </c>
      <c r="I1065" s="60">
        <f t="shared" si="37"/>
        <v>65</v>
      </c>
      <c r="J1065" s="78">
        <v>14.56</v>
      </c>
      <c r="K1065" s="79">
        <v>15052.403846153846</v>
      </c>
      <c r="L1065" s="79" t="s">
        <v>2862</v>
      </c>
      <c r="M1065" s="80">
        <v>111</v>
      </c>
      <c r="N1065" s="81">
        <v>-11.997222222222222</v>
      </c>
      <c r="O1065" s="81">
        <v>-77.054722222222225</v>
      </c>
      <c r="P1065" s="82" t="s">
        <v>2196</v>
      </c>
      <c r="Q1065" s="83"/>
      <c r="R1065" s="84"/>
      <c r="S1065" s="85">
        <v>1</v>
      </c>
      <c r="T1065" s="82" t="s">
        <v>23</v>
      </c>
      <c r="U1065" s="77">
        <v>2916</v>
      </c>
      <c r="V1065" s="76">
        <v>3361</v>
      </c>
      <c r="W1065" s="76">
        <v>177</v>
      </c>
      <c r="X1065" s="86">
        <v>5.2662897947039573</v>
      </c>
      <c r="Y1065" s="76">
        <v>2076</v>
      </c>
      <c r="Z1065" s="75">
        <v>5.8746736292428201</v>
      </c>
      <c r="AA1065" s="75">
        <v>43.160287987874199</v>
      </c>
      <c r="AB1065" s="75" t="s">
        <v>16</v>
      </c>
      <c r="AC1065" s="87" t="s">
        <v>39</v>
      </c>
      <c r="AD1065" s="360">
        <v>0.68533750639281366</v>
      </c>
      <c r="AE1065" s="360" t="s">
        <v>16</v>
      </c>
      <c r="AF1065" s="76">
        <v>45127.741556869994</v>
      </c>
      <c r="AG1065" s="75">
        <v>20.590948999999998</v>
      </c>
      <c r="AH1065" s="76">
        <v>1421</v>
      </c>
      <c r="AI1065" s="75">
        <v>0.64828600000000003</v>
      </c>
      <c r="AJ1065" s="76">
        <v>85404</v>
      </c>
      <c r="AK1065" s="75">
        <v>101055.5600022142</v>
      </c>
      <c r="AL1065" s="75">
        <v>1102.3020445969435</v>
      </c>
      <c r="AM1065" s="75">
        <v>90.562456892814936</v>
      </c>
      <c r="AN1065" s="76">
        <v>1192.8645014897584</v>
      </c>
      <c r="AP1065" s="13"/>
      <c r="AQ1065" s="13"/>
      <c r="AR1065" s="13"/>
    </row>
    <row r="1066" spans="1:44" x14ac:dyDescent="0.25">
      <c r="A1066" t="s">
        <v>34</v>
      </c>
      <c r="B1066" s="112" t="s">
        <v>2863</v>
      </c>
      <c r="C1066" s="59" t="s">
        <v>2864</v>
      </c>
      <c r="D1066" s="59">
        <v>70989</v>
      </c>
      <c r="E1066" s="60">
        <v>77955</v>
      </c>
      <c r="F1066" s="60">
        <v>145378</v>
      </c>
      <c r="G1066" s="77">
        <v>715</v>
      </c>
      <c r="H1066" s="60">
        <f t="shared" si="36"/>
        <v>5847</v>
      </c>
      <c r="I1066" s="60">
        <f t="shared" si="37"/>
        <v>1808</v>
      </c>
      <c r="J1066" s="78">
        <v>4.57</v>
      </c>
      <c r="K1066" s="79">
        <v>17057.986870897155</v>
      </c>
      <c r="L1066" s="79" t="s">
        <v>2865</v>
      </c>
      <c r="M1066" s="80">
        <v>142</v>
      </c>
      <c r="N1066" s="81">
        <v>-12.075555555555555</v>
      </c>
      <c r="O1066" s="81">
        <v>-77.043333333333337</v>
      </c>
      <c r="P1066" s="82" t="s">
        <v>2196</v>
      </c>
      <c r="Q1066" s="83"/>
      <c r="R1066" s="84"/>
      <c r="S1066" s="85">
        <v>1</v>
      </c>
      <c r="T1066" s="82" t="s">
        <v>23</v>
      </c>
      <c r="U1066" s="77">
        <v>715</v>
      </c>
      <c r="V1066" s="76">
        <v>1384</v>
      </c>
      <c r="W1066" s="76">
        <v>102</v>
      </c>
      <c r="X1066" s="86">
        <v>7.3699421965317926</v>
      </c>
      <c r="Y1066" s="76">
        <v>841</v>
      </c>
      <c r="Z1066" s="75">
        <v>4.9891540130151846</v>
      </c>
      <c r="AA1066" s="75">
        <v>24.333333333333336</v>
      </c>
      <c r="AB1066" s="75" t="s">
        <v>16</v>
      </c>
      <c r="AC1066" s="87" t="s">
        <v>39</v>
      </c>
      <c r="AD1066" s="360">
        <v>0.83718959278254779</v>
      </c>
      <c r="AE1066" s="360" t="s">
        <v>16</v>
      </c>
      <c r="AF1066" s="76">
        <v>404.76964425</v>
      </c>
      <c r="AG1066" s="75">
        <v>0.519235</v>
      </c>
      <c r="AH1066" s="76">
        <v>9</v>
      </c>
      <c r="AI1066" s="75">
        <v>1.1736999999999999E-2</v>
      </c>
      <c r="AJ1066" s="76">
        <v>30193</v>
      </c>
      <c r="AK1066" s="75">
        <v>41323.216178676994</v>
      </c>
      <c r="AL1066" s="75">
        <v>40277.311119492049</v>
      </c>
      <c r="AM1066" s="75">
        <v>1912.5424986209996</v>
      </c>
      <c r="AN1066" s="76">
        <v>42189.853618113055</v>
      </c>
      <c r="AP1066" s="13"/>
      <c r="AQ1066" s="13"/>
      <c r="AR1066" s="13"/>
    </row>
    <row r="1067" spans="1:44" x14ac:dyDescent="0.25">
      <c r="A1067" t="s">
        <v>34</v>
      </c>
      <c r="B1067" s="112" t="s">
        <v>2866</v>
      </c>
      <c r="C1067" s="59" t="s">
        <v>2867</v>
      </c>
      <c r="D1067" s="59">
        <v>136350</v>
      </c>
      <c r="E1067" s="60">
        <v>153614</v>
      </c>
      <c r="F1067" s="60">
        <v>211005</v>
      </c>
      <c r="G1067" s="77">
        <v>1271</v>
      </c>
      <c r="H1067" s="60">
        <f t="shared" si="36"/>
        <v>5223</v>
      </c>
      <c r="I1067" s="60">
        <f t="shared" si="37"/>
        <v>7</v>
      </c>
      <c r="J1067" s="78">
        <v>65.75</v>
      </c>
      <c r="K1067" s="79">
        <v>2336.3346007604564</v>
      </c>
      <c r="L1067" s="79" t="s">
        <v>2868</v>
      </c>
      <c r="M1067" s="80">
        <v>262</v>
      </c>
      <c r="N1067" s="81">
        <v>-12.078055555555554</v>
      </c>
      <c r="O1067" s="81">
        <v>-76.916666666666671</v>
      </c>
      <c r="P1067" s="82" t="s">
        <v>2196</v>
      </c>
      <c r="Q1067" s="83"/>
      <c r="R1067" s="84"/>
      <c r="S1067" s="85">
        <v>1</v>
      </c>
      <c r="T1067" s="82" t="s">
        <v>23</v>
      </c>
      <c r="U1067" s="77">
        <v>1271</v>
      </c>
      <c r="V1067" s="76">
        <v>2076</v>
      </c>
      <c r="W1067" s="76">
        <v>116</v>
      </c>
      <c r="X1067" s="86">
        <v>5.5876685934489405</v>
      </c>
      <c r="Y1067" s="76">
        <v>1093</v>
      </c>
      <c r="Z1067" s="75">
        <v>5.2569169960474307</v>
      </c>
      <c r="AA1067" s="75">
        <v>20.447284345047922</v>
      </c>
      <c r="AB1067" s="75" t="s">
        <v>16</v>
      </c>
      <c r="AC1067" s="87" t="s">
        <v>39</v>
      </c>
      <c r="AD1067" s="360">
        <v>0.84521661482538579</v>
      </c>
      <c r="AE1067" s="360" t="s">
        <v>16</v>
      </c>
      <c r="AF1067" s="76">
        <v>1794.6232055200001</v>
      </c>
      <c r="AG1067" s="75">
        <v>1.1682680000000001</v>
      </c>
      <c r="AH1067" s="76">
        <v>25</v>
      </c>
      <c r="AI1067" s="75">
        <v>1.6594000000000001E-2</v>
      </c>
      <c r="AJ1067" s="76">
        <v>62018</v>
      </c>
      <c r="AK1067" s="75">
        <v>77349.519229405632</v>
      </c>
      <c r="AL1067" s="75">
        <v>3424.6673419952967</v>
      </c>
      <c r="AM1067" s="75">
        <v>1309.4573862685786</v>
      </c>
      <c r="AN1067" s="76">
        <v>4734.1247282638751</v>
      </c>
      <c r="AP1067" s="13"/>
      <c r="AQ1067" s="13"/>
      <c r="AR1067" s="13"/>
    </row>
    <row r="1068" spans="1:44" x14ac:dyDescent="0.25">
      <c r="A1068" t="s">
        <v>34</v>
      </c>
      <c r="B1068" s="112" t="s">
        <v>2869</v>
      </c>
      <c r="C1068" s="59" t="s">
        <v>965</v>
      </c>
      <c r="D1068" s="59">
        <v>201316</v>
      </c>
      <c r="E1068" s="60">
        <v>189083</v>
      </c>
      <c r="F1068" s="60">
        <v>265346</v>
      </c>
      <c r="G1068" s="77">
        <v>2190</v>
      </c>
      <c r="H1068" s="60">
        <f t="shared" si="36"/>
        <v>7660</v>
      </c>
      <c r="I1068" s="60">
        <f t="shared" si="37"/>
        <v>1212</v>
      </c>
      <c r="J1068" s="78">
        <v>8.74</v>
      </c>
      <c r="K1068" s="79">
        <v>21634.21052631579</v>
      </c>
      <c r="L1068" s="79" t="s">
        <v>966</v>
      </c>
      <c r="M1068" s="80">
        <v>142</v>
      </c>
      <c r="N1068" s="81">
        <v>-12.065000000000001</v>
      </c>
      <c r="O1068" s="81">
        <v>-77.030833333333334</v>
      </c>
      <c r="P1068" s="82" t="s">
        <v>2196</v>
      </c>
      <c r="Q1068" s="83"/>
      <c r="R1068" s="84"/>
      <c r="S1068" s="85">
        <v>1</v>
      </c>
      <c r="T1068" s="82" t="s">
        <v>23</v>
      </c>
      <c r="U1068" s="77">
        <v>2190</v>
      </c>
      <c r="V1068" s="76">
        <v>3454</v>
      </c>
      <c r="W1068" s="76">
        <v>222</v>
      </c>
      <c r="X1068" s="86">
        <v>6.4273306311522864</v>
      </c>
      <c r="Y1068" s="76">
        <v>1845</v>
      </c>
      <c r="Z1068" s="75">
        <v>6.2559370335187952</v>
      </c>
      <c r="AA1068" s="75">
        <v>43.177892918825563</v>
      </c>
      <c r="AB1068" s="75" t="s">
        <v>16</v>
      </c>
      <c r="AC1068" s="87" t="s">
        <v>39</v>
      </c>
      <c r="AD1068" s="360">
        <v>0.71415948497828241</v>
      </c>
      <c r="AE1068" s="360" t="s">
        <v>16</v>
      </c>
      <c r="AF1068" s="76">
        <v>20906.941344940002</v>
      </c>
      <c r="AG1068" s="75">
        <v>11.057018000000001</v>
      </c>
      <c r="AH1068" s="76">
        <v>626</v>
      </c>
      <c r="AI1068" s="75">
        <v>0.33112799999999998</v>
      </c>
      <c r="AJ1068" s="76">
        <v>88525</v>
      </c>
      <c r="AK1068" s="75">
        <v>97240.009882502563</v>
      </c>
      <c r="AL1068" s="75">
        <v>2153.7654443469573</v>
      </c>
      <c r="AM1068" s="75">
        <v>101.04876972082646</v>
      </c>
      <c r="AN1068" s="76">
        <v>2254.8142140677842</v>
      </c>
      <c r="AP1068" s="13"/>
      <c r="AQ1068" s="13"/>
      <c r="AR1068" s="13"/>
    </row>
    <row r="1069" spans="1:44" x14ac:dyDescent="0.25">
      <c r="A1069" t="s">
        <v>34</v>
      </c>
      <c r="B1069" s="112" t="s">
        <v>2870</v>
      </c>
      <c r="C1069" s="59" t="s">
        <v>21</v>
      </c>
      <c r="D1069" s="59">
        <v>312618</v>
      </c>
      <c r="E1069" s="60">
        <v>273142</v>
      </c>
      <c r="F1069" s="60">
        <v>399694</v>
      </c>
      <c r="G1069" s="77">
        <v>2956</v>
      </c>
      <c r="H1069" s="60">
        <f t="shared" si="36"/>
        <v>11317</v>
      </c>
      <c r="I1069" s="60">
        <f t="shared" si="37"/>
        <v>1847</v>
      </c>
      <c r="J1069" s="78">
        <v>21.98</v>
      </c>
      <c r="K1069" s="79">
        <v>12426.842584167425</v>
      </c>
      <c r="L1069" s="79" t="s">
        <v>22</v>
      </c>
      <c r="M1069" s="80">
        <v>162</v>
      </c>
      <c r="N1069" s="81">
        <v>-12.045277777777777</v>
      </c>
      <c r="O1069" s="81">
        <v>-77.030833333333334</v>
      </c>
      <c r="P1069" s="82" t="s">
        <v>2196</v>
      </c>
      <c r="Q1069" s="83"/>
      <c r="R1069" s="84"/>
      <c r="S1069" s="85">
        <v>1</v>
      </c>
      <c r="T1069" s="82" t="s">
        <v>23</v>
      </c>
      <c r="U1069" s="77">
        <v>2956</v>
      </c>
      <c r="V1069" s="76">
        <v>4835</v>
      </c>
      <c r="W1069" s="76">
        <v>299</v>
      </c>
      <c r="X1069" s="86">
        <v>6.1840744570837645</v>
      </c>
      <c r="Y1069" s="76">
        <v>2782</v>
      </c>
      <c r="Z1069" s="75">
        <v>5.356789879422811</v>
      </c>
      <c r="AA1069" s="75">
        <v>31.074885379521138</v>
      </c>
      <c r="AB1069" s="75" t="s">
        <v>16</v>
      </c>
      <c r="AC1069" s="87" t="s">
        <v>39</v>
      </c>
      <c r="AD1069" s="360">
        <v>0.76468459616585327</v>
      </c>
      <c r="AE1069" s="360" t="s">
        <v>16</v>
      </c>
      <c r="AF1069" s="76">
        <v>21739.328077279999</v>
      </c>
      <c r="AG1069" s="75">
        <v>7.9589839999999992</v>
      </c>
      <c r="AH1069" s="76">
        <v>834</v>
      </c>
      <c r="AI1069" s="75">
        <v>0.30527300000000002</v>
      </c>
      <c r="AJ1069" s="76">
        <v>128007</v>
      </c>
      <c r="AK1069" s="75">
        <v>136834.61514062199</v>
      </c>
      <c r="AL1069" s="75">
        <v>105112.11835762394</v>
      </c>
      <c r="AM1069" s="75">
        <v>3262.1814861934504</v>
      </c>
      <c r="AN1069" s="76">
        <v>108374.2998438174</v>
      </c>
      <c r="AP1069" s="13"/>
      <c r="AQ1069" s="13"/>
      <c r="AR1069" s="13"/>
    </row>
    <row r="1070" spans="1:44" x14ac:dyDescent="0.25">
      <c r="A1070" t="s">
        <v>34</v>
      </c>
      <c r="B1070" s="112" t="s">
        <v>2871</v>
      </c>
      <c r="C1070" s="59" t="s">
        <v>2872</v>
      </c>
      <c r="D1070" s="59">
        <v>57665</v>
      </c>
      <c r="E1070" s="60">
        <v>58460</v>
      </c>
      <c r="F1070" s="60">
        <v>104792</v>
      </c>
      <c r="G1070" s="77">
        <v>536</v>
      </c>
      <c r="H1070" s="60">
        <f t="shared" si="36"/>
        <v>4551</v>
      </c>
      <c r="I1070" s="60">
        <f t="shared" si="37"/>
        <v>805</v>
      </c>
      <c r="J1070" s="78">
        <v>3.03</v>
      </c>
      <c r="K1070" s="79">
        <v>19293.729372937294</v>
      </c>
      <c r="L1070" s="79" t="s">
        <v>2873</v>
      </c>
      <c r="M1070" s="80">
        <v>150</v>
      </c>
      <c r="N1070" s="81">
        <v>-12.084444444444445</v>
      </c>
      <c r="O1070" s="81">
        <v>-77.030277777777783</v>
      </c>
      <c r="P1070" s="82" t="s">
        <v>2196</v>
      </c>
      <c r="Q1070" s="83"/>
      <c r="R1070" s="84"/>
      <c r="S1070" s="85">
        <v>1</v>
      </c>
      <c r="T1070" s="82" t="s">
        <v>23</v>
      </c>
      <c r="U1070" s="77">
        <v>536</v>
      </c>
      <c r="V1070" s="76">
        <v>1022</v>
      </c>
      <c r="W1070" s="76">
        <v>69</v>
      </c>
      <c r="X1070" s="86">
        <v>6.7514677103718199</v>
      </c>
      <c r="Y1070" s="76">
        <v>610</v>
      </c>
      <c r="Z1070" s="72">
        <v>9.408602150537634</v>
      </c>
      <c r="AA1070" s="72">
        <v>18.518518518518519</v>
      </c>
      <c r="AB1070" s="72" t="s">
        <v>16</v>
      </c>
      <c r="AC1070" s="73" t="s">
        <v>39</v>
      </c>
      <c r="AD1070" s="373">
        <v>0.84242773654525727</v>
      </c>
      <c r="AE1070" s="373" t="s">
        <v>16</v>
      </c>
      <c r="AF1070" s="76">
        <v>849.38463179999997</v>
      </c>
      <c r="AG1070" s="75">
        <v>1.452933</v>
      </c>
      <c r="AH1070" s="76">
        <v>32</v>
      </c>
      <c r="AI1070" s="75">
        <v>5.4164999999999998E-2</v>
      </c>
      <c r="AJ1070" s="76">
        <v>26548</v>
      </c>
      <c r="AK1070" s="75">
        <v>31463.647120638016</v>
      </c>
      <c r="AL1070" s="75">
        <v>12038.958867601777</v>
      </c>
      <c r="AM1070" s="75">
        <v>1812.0686972288745</v>
      </c>
      <c r="AN1070" s="76">
        <v>13851.027564830651</v>
      </c>
      <c r="AP1070" s="13"/>
      <c r="AQ1070" s="13"/>
      <c r="AR1070" s="13"/>
    </row>
    <row r="1071" spans="1:44" x14ac:dyDescent="0.25">
      <c r="A1071" t="s">
        <v>34</v>
      </c>
      <c r="B1071" s="112" t="s">
        <v>2874</v>
      </c>
      <c r="C1071" s="59" t="s">
        <v>2875</v>
      </c>
      <c r="D1071" s="59">
        <v>328752</v>
      </c>
      <c r="E1071" s="60">
        <v>343878</v>
      </c>
      <c r="F1071" s="60">
        <v>404752</v>
      </c>
      <c r="G1071" s="77">
        <v>4252</v>
      </c>
      <c r="H1071" s="60">
        <f t="shared" si="36"/>
        <v>5490</v>
      </c>
      <c r="I1071" s="60">
        <f t="shared" si="37"/>
        <v>85</v>
      </c>
      <c r="J1071" s="78">
        <v>18.25</v>
      </c>
      <c r="K1071" s="79">
        <v>18842.630136986303</v>
      </c>
      <c r="L1071" s="79" t="s">
        <v>2876</v>
      </c>
      <c r="M1071" s="80">
        <v>67</v>
      </c>
      <c r="N1071" s="81">
        <v>-11.991388888888888</v>
      </c>
      <c r="O1071" s="81">
        <v>-77.070833333333326</v>
      </c>
      <c r="P1071" s="82" t="s">
        <v>2196</v>
      </c>
      <c r="Q1071" s="83"/>
      <c r="R1071" s="84"/>
      <c r="S1071" s="85">
        <v>1</v>
      </c>
      <c r="T1071" s="82" t="s">
        <v>23</v>
      </c>
      <c r="U1071" s="77">
        <v>4252</v>
      </c>
      <c r="V1071" s="76">
        <v>5598</v>
      </c>
      <c r="W1071" s="76">
        <v>337</v>
      </c>
      <c r="X1071" s="86">
        <v>6.0200071454090747</v>
      </c>
      <c r="Y1071" s="76">
        <v>3151</v>
      </c>
      <c r="Z1071" s="75">
        <v>4.8838864092114624</v>
      </c>
      <c r="AA1071" s="75">
        <v>36.40535372848948</v>
      </c>
      <c r="AB1071" s="75" t="s">
        <v>16</v>
      </c>
      <c r="AC1071" s="87" t="s">
        <v>39</v>
      </c>
      <c r="AD1071" s="360">
        <v>0.75846259956331197</v>
      </c>
      <c r="AE1071" s="360" t="s">
        <v>16</v>
      </c>
      <c r="AF1071" s="76">
        <v>27102.565753440002</v>
      </c>
      <c r="AG1071" s="75">
        <v>7.8814480000000007</v>
      </c>
      <c r="AH1071" s="76">
        <v>1020</v>
      </c>
      <c r="AI1071" s="75">
        <v>0.29650599999999999</v>
      </c>
      <c r="AJ1071" s="76">
        <v>138936</v>
      </c>
      <c r="AK1071" s="75">
        <v>168498.25752909874</v>
      </c>
      <c r="AL1071" s="75">
        <v>305.25884844591621</v>
      </c>
      <c r="AM1071" s="75">
        <v>32.893589090779024</v>
      </c>
      <c r="AN1071" s="76">
        <v>338.15243753669523</v>
      </c>
      <c r="AP1071" s="13"/>
      <c r="AQ1071" s="13"/>
      <c r="AR1071" s="13"/>
    </row>
    <row r="1072" spans="1:44" x14ac:dyDescent="0.25">
      <c r="A1072" t="s">
        <v>34</v>
      </c>
      <c r="B1072" s="112" t="s">
        <v>2877</v>
      </c>
      <c r="C1072" s="59" t="s">
        <v>2878</v>
      </c>
      <c r="D1072" s="59">
        <v>174274</v>
      </c>
      <c r="E1072" s="60">
        <v>256294</v>
      </c>
      <c r="F1072" s="60">
        <v>196787</v>
      </c>
      <c r="G1072" s="77">
        <v>4115</v>
      </c>
      <c r="H1072" s="60">
        <f t="shared" si="36"/>
        <v>2686</v>
      </c>
      <c r="I1072" s="60">
        <f t="shared" si="37"/>
        <v>273</v>
      </c>
      <c r="J1072" s="78">
        <v>236.47</v>
      </c>
      <c r="K1072" s="79">
        <v>1083.833044360807</v>
      </c>
      <c r="L1072" s="79" t="s">
        <v>2879</v>
      </c>
      <c r="M1072" s="80">
        <v>879</v>
      </c>
      <c r="N1072" s="81">
        <v>-11.935833333333333</v>
      </c>
      <c r="O1072" s="81">
        <v>-76.697222222222223</v>
      </c>
      <c r="P1072" s="82" t="s">
        <v>2196</v>
      </c>
      <c r="Q1072" s="83"/>
      <c r="R1072" s="84"/>
      <c r="S1072" s="85">
        <v>1</v>
      </c>
      <c r="T1072" s="82" t="s">
        <v>23</v>
      </c>
      <c r="U1072" s="77">
        <v>4115</v>
      </c>
      <c r="V1072" s="76">
        <v>2755</v>
      </c>
      <c r="W1072" s="76">
        <v>126</v>
      </c>
      <c r="X1072" s="86">
        <v>4.5735027223230489</v>
      </c>
      <c r="Y1072" s="76">
        <v>1455</v>
      </c>
      <c r="Z1072" s="75">
        <v>9.103209802300233</v>
      </c>
      <c r="AA1072" s="75">
        <v>51.926121372031666</v>
      </c>
      <c r="AB1072" s="75" t="s">
        <v>16</v>
      </c>
      <c r="AC1072" s="87" t="s">
        <v>39</v>
      </c>
      <c r="AD1072" s="360">
        <v>0.68319524560395439</v>
      </c>
      <c r="AE1072" s="360" t="s">
        <v>16</v>
      </c>
      <c r="AF1072" s="76">
        <v>46733.281006180005</v>
      </c>
      <c r="AG1072" s="75">
        <v>18.234247</v>
      </c>
      <c r="AH1072" s="76">
        <v>3595</v>
      </c>
      <c r="AI1072" s="75">
        <v>1.402604</v>
      </c>
      <c r="AJ1072" s="76">
        <v>70307</v>
      </c>
      <c r="AK1072" s="75">
        <v>116605.52408936911</v>
      </c>
      <c r="AL1072" s="75">
        <v>1308.901619780409</v>
      </c>
      <c r="AM1072" s="75">
        <v>536.52377164506402</v>
      </c>
      <c r="AN1072" s="76">
        <v>1845.4253914254728</v>
      </c>
      <c r="AP1072" s="13"/>
      <c r="AQ1072" s="13"/>
      <c r="AR1072" s="13"/>
    </row>
    <row r="1073" spans="1:44" x14ac:dyDescent="0.25">
      <c r="A1073" t="s">
        <v>34</v>
      </c>
      <c r="B1073" s="112" t="s">
        <v>2880</v>
      </c>
      <c r="C1073" s="59" t="s">
        <v>2881</v>
      </c>
      <c r="D1073" s="59">
        <v>64648</v>
      </c>
      <c r="E1073" s="60">
        <v>97503</v>
      </c>
      <c r="F1073" s="60">
        <v>91535</v>
      </c>
      <c r="G1073" s="77">
        <v>1673</v>
      </c>
      <c r="H1073" s="60">
        <f t="shared" si="36"/>
        <v>902</v>
      </c>
      <c r="I1073" s="60">
        <f t="shared" si="37"/>
        <v>202</v>
      </c>
      <c r="J1073" s="78">
        <v>180.26</v>
      </c>
      <c r="K1073" s="79">
        <v>540.90203040053257</v>
      </c>
      <c r="L1073" s="79" t="s">
        <v>2882</v>
      </c>
      <c r="M1073" s="80">
        <v>12</v>
      </c>
      <c r="N1073" s="81">
        <v>-12.274722222222223</v>
      </c>
      <c r="O1073" s="81">
        <v>-76.870277777777773</v>
      </c>
      <c r="P1073" s="82" t="s">
        <v>2196</v>
      </c>
      <c r="Q1073" s="83"/>
      <c r="R1073" s="84"/>
      <c r="S1073" s="85">
        <v>4</v>
      </c>
      <c r="T1073" s="82" t="s">
        <v>23</v>
      </c>
      <c r="U1073" s="77">
        <v>1673</v>
      </c>
      <c r="V1073" s="76">
        <v>1543</v>
      </c>
      <c r="W1073" s="76">
        <v>76</v>
      </c>
      <c r="X1073" s="86">
        <v>4.9254698639014904</v>
      </c>
      <c r="Y1073" s="76">
        <v>923</v>
      </c>
      <c r="Z1073" s="75">
        <v>6.6900681395829027</v>
      </c>
      <c r="AA1073" s="75">
        <v>33.762517882689558</v>
      </c>
      <c r="AB1073" s="75" t="s">
        <v>16</v>
      </c>
      <c r="AC1073" s="87" t="s">
        <v>39</v>
      </c>
      <c r="AD1073" s="360">
        <v>0.69092367672751764</v>
      </c>
      <c r="AE1073" s="360" t="s">
        <v>16</v>
      </c>
      <c r="AF1073" s="76">
        <v>17808.404234040001</v>
      </c>
      <c r="AG1073" s="75">
        <v>18.264468000000001</v>
      </c>
      <c r="AH1073" s="76">
        <v>1418</v>
      </c>
      <c r="AI1073" s="75">
        <v>1.4543010000000001</v>
      </c>
      <c r="AJ1073" s="76">
        <v>26417</v>
      </c>
      <c r="AK1073" s="75">
        <v>46676.525951237898</v>
      </c>
      <c r="AL1073" s="75">
        <v>914.04078930904689</v>
      </c>
      <c r="AM1073" s="75">
        <v>214.79507645918591</v>
      </c>
      <c r="AN1073" s="76">
        <v>1128.8358657682327</v>
      </c>
      <c r="AP1073" s="13"/>
      <c r="AQ1073" s="13"/>
      <c r="AR1073" s="13"/>
    </row>
    <row r="1074" spans="1:44" x14ac:dyDescent="0.25">
      <c r="A1074" t="s">
        <v>34</v>
      </c>
      <c r="B1074" s="112" t="s">
        <v>2883</v>
      </c>
      <c r="C1074" s="59" t="s">
        <v>2884</v>
      </c>
      <c r="D1074" s="59">
        <v>53936</v>
      </c>
      <c r="E1074" s="60">
        <v>61656</v>
      </c>
      <c r="F1074" s="60">
        <v>88619</v>
      </c>
      <c r="G1074" s="77">
        <v>595</v>
      </c>
      <c r="H1074" s="60">
        <f t="shared" si="36"/>
        <v>3044</v>
      </c>
      <c r="I1074" s="60">
        <f t="shared" si="37"/>
        <v>906</v>
      </c>
      <c r="J1074" s="78">
        <v>3.61</v>
      </c>
      <c r="K1074" s="79">
        <v>17079.224376731301</v>
      </c>
      <c r="L1074" s="79" t="s">
        <v>2885</v>
      </c>
      <c r="M1074" s="80">
        <v>90</v>
      </c>
      <c r="N1074" s="81">
        <v>-12.091666666666667</v>
      </c>
      <c r="O1074" s="81">
        <v>-77.067222222222213</v>
      </c>
      <c r="P1074" s="82" t="s">
        <v>2196</v>
      </c>
      <c r="Q1074" s="83"/>
      <c r="R1074" s="84"/>
      <c r="S1074" s="85">
        <v>1</v>
      </c>
      <c r="T1074" s="82" t="s">
        <v>23</v>
      </c>
      <c r="U1074" s="77">
        <v>595</v>
      </c>
      <c r="V1074" s="76">
        <v>928</v>
      </c>
      <c r="W1074" s="76">
        <v>52</v>
      </c>
      <c r="X1074" s="86">
        <v>5.6034482758620694</v>
      </c>
      <c r="Y1074" s="76">
        <v>525</v>
      </c>
      <c r="Z1074" s="75">
        <v>5.4867256637168138</v>
      </c>
      <c r="AA1074" s="75">
        <v>60</v>
      </c>
      <c r="AB1074" s="75" t="s">
        <v>16</v>
      </c>
      <c r="AC1074" s="87" t="s">
        <v>39</v>
      </c>
      <c r="AD1074" s="360">
        <v>0.83392854693811425</v>
      </c>
      <c r="AE1074" s="360" t="s">
        <v>16</v>
      </c>
      <c r="AF1074" s="76">
        <v>482.2843300799999</v>
      </c>
      <c r="AG1074" s="75">
        <v>0.78221799999999986</v>
      </c>
      <c r="AH1074" s="76">
        <v>26</v>
      </c>
      <c r="AI1074" s="75">
        <v>4.1558999999999999E-2</v>
      </c>
      <c r="AJ1074" s="76">
        <v>23455</v>
      </c>
      <c r="AK1074" s="75">
        <v>32669.475035587031</v>
      </c>
      <c r="AL1074" s="75">
        <v>11976.279002530169</v>
      </c>
      <c r="AM1074" s="75">
        <v>791.87491436356561</v>
      </c>
      <c r="AN1074" s="76">
        <v>12768.153916893734</v>
      </c>
      <c r="AP1074" s="13"/>
      <c r="AQ1074" s="13"/>
      <c r="AR1074" s="13"/>
    </row>
    <row r="1075" spans="1:44" x14ac:dyDescent="0.25">
      <c r="A1075" t="s">
        <v>34</v>
      </c>
      <c r="B1075" s="112" t="s">
        <v>2886</v>
      </c>
      <c r="C1075" s="59" t="s">
        <v>1975</v>
      </c>
      <c r="D1075" s="59">
        <v>78469</v>
      </c>
      <c r="E1075" s="60">
        <v>89199</v>
      </c>
      <c r="F1075" s="60">
        <v>118115</v>
      </c>
      <c r="G1075" s="77">
        <v>730</v>
      </c>
      <c r="H1075" s="60">
        <f t="shared" si="36"/>
        <v>5119</v>
      </c>
      <c r="I1075" s="60">
        <f t="shared" si="37"/>
        <v>1720</v>
      </c>
      <c r="J1075" s="78">
        <v>4.38</v>
      </c>
      <c r="K1075" s="79">
        <v>20365.068493150684</v>
      </c>
      <c r="L1075" s="79" t="s">
        <v>1976</v>
      </c>
      <c r="M1075" s="80">
        <v>114</v>
      </c>
      <c r="N1075" s="81">
        <v>-12.078055555555554</v>
      </c>
      <c r="O1075" s="81">
        <v>-77.0625</v>
      </c>
      <c r="P1075" s="82" t="s">
        <v>2196</v>
      </c>
      <c r="Q1075" s="83"/>
      <c r="R1075" s="84"/>
      <c r="S1075" s="85">
        <v>1</v>
      </c>
      <c r="T1075" s="82" t="s">
        <v>23</v>
      </c>
      <c r="U1075" s="77">
        <v>730</v>
      </c>
      <c r="V1075" s="76">
        <v>1081</v>
      </c>
      <c r="W1075" s="76">
        <v>70</v>
      </c>
      <c r="X1075" s="86">
        <v>6.4754856614246066</v>
      </c>
      <c r="Y1075" s="76">
        <v>627</v>
      </c>
      <c r="Z1075" s="75">
        <v>7.1197411003236244</v>
      </c>
      <c r="AA1075" s="75" t="s">
        <v>16</v>
      </c>
      <c r="AB1075" s="75" t="s">
        <v>16</v>
      </c>
      <c r="AC1075" s="87" t="s">
        <v>39</v>
      </c>
      <c r="AD1075" s="360">
        <v>0.8336947776345246</v>
      </c>
      <c r="AE1075" s="360" t="s">
        <v>16</v>
      </c>
      <c r="AF1075" s="76">
        <v>695.46854717999997</v>
      </c>
      <c r="AG1075" s="75">
        <v>0.77968199999999999</v>
      </c>
      <c r="AH1075" s="76">
        <v>19</v>
      </c>
      <c r="AI1075" s="75">
        <v>2.1260999999999999E-2</v>
      </c>
      <c r="AJ1075" s="76">
        <v>33970</v>
      </c>
      <c r="AK1075" s="75">
        <v>46119.556720213994</v>
      </c>
      <c r="AL1075" s="75">
        <v>3116.1173876388725</v>
      </c>
      <c r="AM1075" s="75">
        <v>82.806002982096203</v>
      </c>
      <c r="AN1075" s="76">
        <v>3198.9233906209683</v>
      </c>
      <c r="AP1075" s="13"/>
      <c r="AQ1075" s="13"/>
      <c r="AR1075" s="13"/>
    </row>
    <row r="1076" spans="1:44" x14ac:dyDescent="0.25">
      <c r="A1076" t="s">
        <v>34</v>
      </c>
      <c r="B1076" s="112" t="s">
        <v>2887</v>
      </c>
      <c r="C1076" s="59" t="s">
        <v>2296</v>
      </c>
      <c r="D1076" s="59">
        <v>88596</v>
      </c>
      <c r="E1076" s="60">
        <v>103090</v>
      </c>
      <c r="F1076" s="60">
        <v>163001</v>
      </c>
      <c r="G1076" s="77">
        <v>889</v>
      </c>
      <c r="H1076" s="60">
        <f t="shared" ref="H1076:H1139" si="38">IFERROR(VLOOKUP(B1076,_Mayores80años_,2,0),0)</f>
        <v>7838</v>
      </c>
      <c r="I1076" s="60">
        <f t="shared" ref="I1076:I1139" si="39">IFERROR(VLOOKUP(B1076,_discapacidad_,2,0),"-")</f>
        <v>121</v>
      </c>
      <c r="J1076" s="78">
        <v>9.6199999999999992</v>
      </c>
      <c r="K1076" s="79">
        <v>10716.216216216217</v>
      </c>
      <c r="L1076" s="79" t="s">
        <v>2297</v>
      </c>
      <c r="M1076" s="80">
        <v>125</v>
      </c>
      <c r="N1076" s="81">
        <v>-12.121666666666668</v>
      </c>
      <c r="O1076" s="81">
        <v>-77.029166666666669</v>
      </c>
      <c r="P1076" s="82" t="s">
        <v>2196</v>
      </c>
      <c r="Q1076" s="83"/>
      <c r="R1076" s="84"/>
      <c r="S1076" s="85">
        <v>1</v>
      </c>
      <c r="T1076" s="82" t="s">
        <v>23</v>
      </c>
      <c r="U1076" s="77">
        <v>889</v>
      </c>
      <c r="V1076" s="76">
        <v>1499</v>
      </c>
      <c r="W1076" s="76">
        <v>81</v>
      </c>
      <c r="X1076" s="86">
        <v>5.4036024016010673</v>
      </c>
      <c r="Y1076" s="76">
        <v>646</v>
      </c>
      <c r="Z1076" s="75">
        <v>3.3167495854063018</v>
      </c>
      <c r="AA1076" s="75">
        <v>32.258064516129032</v>
      </c>
      <c r="AB1076" s="75" t="s">
        <v>16</v>
      </c>
      <c r="AC1076" s="87" t="s">
        <v>39</v>
      </c>
      <c r="AD1076" s="360">
        <v>0.83263993512165235</v>
      </c>
      <c r="AE1076" s="360" t="s">
        <v>16</v>
      </c>
      <c r="AF1076" s="76">
        <v>88.141950000000008</v>
      </c>
      <c r="AG1076" s="75">
        <v>8.5500000000000007E-2</v>
      </c>
      <c r="AH1076" s="76">
        <v>1</v>
      </c>
      <c r="AI1076" s="75">
        <v>5.2599999999999999E-4</v>
      </c>
      <c r="AJ1076" s="76">
        <v>42344</v>
      </c>
      <c r="AK1076" s="75">
        <v>57765.190174790005</v>
      </c>
      <c r="AL1076" s="75">
        <v>14824.435948782637</v>
      </c>
      <c r="AM1076" s="75">
        <v>425.0392698612863</v>
      </c>
      <c r="AN1076" s="76">
        <v>15249.475218643924</v>
      </c>
      <c r="AP1076" s="13"/>
      <c r="AQ1076" s="13"/>
      <c r="AR1076" s="13"/>
    </row>
    <row r="1077" spans="1:44" x14ac:dyDescent="0.25">
      <c r="A1077" t="s">
        <v>34</v>
      </c>
      <c r="B1077" s="112" t="s">
        <v>2888</v>
      </c>
      <c r="C1077" s="59" t="s">
        <v>2889</v>
      </c>
      <c r="D1077" s="59">
        <v>69348</v>
      </c>
      <c r="E1077" s="60">
        <v>121982</v>
      </c>
      <c r="F1077" s="60">
        <v>108706</v>
      </c>
      <c r="G1077" s="77">
        <v>2178</v>
      </c>
      <c r="H1077" s="60">
        <f t="shared" si="38"/>
        <v>799</v>
      </c>
      <c r="I1077" s="414" t="str">
        <f t="shared" si="39"/>
        <v>-</v>
      </c>
      <c r="J1077" s="78">
        <v>160.22999999999999</v>
      </c>
      <c r="K1077" s="79">
        <v>761.29314110965493</v>
      </c>
      <c r="L1077" s="79" t="s">
        <v>2890</v>
      </c>
      <c r="M1077" s="80">
        <v>68</v>
      </c>
      <c r="N1077" s="81">
        <v>-12.187222222222223</v>
      </c>
      <c r="O1077" s="81">
        <v>-76.86666666666666</v>
      </c>
      <c r="P1077" s="82" t="s">
        <v>2196</v>
      </c>
      <c r="Q1077" s="83"/>
      <c r="R1077" s="84"/>
      <c r="S1077" s="85">
        <v>14</v>
      </c>
      <c r="T1077" s="82" t="s">
        <v>23</v>
      </c>
      <c r="U1077" s="77">
        <v>2178</v>
      </c>
      <c r="V1077" s="76">
        <v>1764</v>
      </c>
      <c r="W1077" s="76">
        <v>79</v>
      </c>
      <c r="X1077" s="86">
        <v>4.4784580498866218</v>
      </c>
      <c r="Y1077" s="76">
        <v>983</v>
      </c>
      <c r="Z1077" s="75">
        <v>6.3675164378821094</v>
      </c>
      <c r="AA1077" s="75">
        <v>38.254632396891814</v>
      </c>
      <c r="AB1077" s="75" t="s">
        <v>16</v>
      </c>
      <c r="AC1077" s="87" t="s">
        <v>39</v>
      </c>
      <c r="AD1077" s="360">
        <v>0.64631065471058824</v>
      </c>
      <c r="AE1077" s="360" t="s">
        <v>16</v>
      </c>
      <c r="AF1077" s="76">
        <v>24397.492958720002</v>
      </c>
      <c r="AG1077" s="75">
        <v>20.000896000000001</v>
      </c>
      <c r="AH1077" s="76">
        <v>1347</v>
      </c>
      <c r="AI1077" s="75">
        <v>1.103996</v>
      </c>
      <c r="AJ1077" s="76">
        <v>28911</v>
      </c>
      <c r="AK1077" s="75">
        <v>55951.571011454522</v>
      </c>
      <c r="AL1077" s="75">
        <v>417.12951533832864</v>
      </c>
      <c r="AM1077" s="75">
        <v>583.92684641996357</v>
      </c>
      <c r="AN1077" s="76">
        <v>1001.0563617582923</v>
      </c>
      <c r="AP1077" s="13"/>
      <c r="AQ1077" s="13"/>
      <c r="AR1077" s="13"/>
    </row>
    <row r="1078" spans="1:44" x14ac:dyDescent="0.25">
      <c r="A1078" t="s">
        <v>34</v>
      </c>
      <c r="B1078" s="112" t="s">
        <v>2891</v>
      </c>
      <c r="C1078" s="59" t="s">
        <v>2892</v>
      </c>
      <c r="D1078" s="59">
        <v>10847</v>
      </c>
      <c r="E1078" s="60">
        <v>15125</v>
      </c>
      <c r="F1078" s="60">
        <v>15387</v>
      </c>
      <c r="G1078" s="77">
        <v>253</v>
      </c>
      <c r="H1078" s="60">
        <f t="shared" si="38"/>
        <v>199</v>
      </c>
      <c r="I1078" s="60">
        <f t="shared" si="39"/>
        <v>11</v>
      </c>
      <c r="J1078" s="78">
        <v>37.39</v>
      </c>
      <c r="K1078" s="79">
        <v>404.51992511366677</v>
      </c>
      <c r="L1078" s="79" t="s">
        <v>2893</v>
      </c>
      <c r="M1078" s="80">
        <v>26</v>
      </c>
      <c r="N1078" s="81">
        <v>-12.481666666666667</v>
      </c>
      <c r="O1078" s="81">
        <v>-76.797499999999999</v>
      </c>
      <c r="P1078" s="82" t="s">
        <v>2196</v>
      </c>
      <c r="Q1078" s="83"/>
      <c r="R1078" s="84"/>
      <c r="S1078" s="85">
        <v>2</v>
      </c>
      <c r="T1078" s="82" t="s">
        <v>23</v>
      </c>
      <c r="U1078" s="77">
        <v>253</v>
      </c>
      <c r="V1078" s="76">
        <v>316</v>
      </c>
      <c r="W1078" s="76">
        <v>20</v>
      </c>
      <c r="X1078" s="86">
        <v>6.3291139240506329</v>
      </c>
      <c r="Y1078" s="76">
        <v>124</v>
      </c>
      <c r="Z1078" s="75">
        <v>9.9678456591639879</v>
      </c>
      <c r="AA1078" s="75">
        <v>58.333333333333336</v>
      </c>
      <c r="AB1078" s="75" t="s">
        <v>16</v>
      </c>
      <c r="AC1078" s="87" t="s">
        <v>39</v>
      </c>
      <c r="AD1078" s="360">
        <v>0.5989399421098186</v>
      </c>
      <c r="AE1078" s="360" t="s">
        <v>16</v>
      </c>
      <c r="AF1078" s="76">
        <v>3590.5819812499999</v>
      </c>
      <c r="AG1078" s="75">
        <v>23.739384999999999</v>
      </c>
      <c r="AH1078" s="76">
        <v>243</v>
      </c>
      <c r="AI1078" s="75">
        <v>1.605138</v>
      </c>
      <c r="AJ1078" s="76">
        <v>4213</v>
      </c>
      <c r="AK1078" s="75">
        <v>6837.7520402059981</v>
      </c>
      <c r="AL1078" s="75">
        <v>1119.3661963636364</v>
      </c>
      <c r="AM1078" s="75">
        <v>393.65939900826447</v>
      </c>
      <c r="AN1078" s="76">
        <v>1513.0255953719009</v>
      </c>
      <c r="AP1078" s="13"/>
      <c r="AQ1078" s="13"/>
      <c r="AR1078" s="13"/>
    </row>
    <row r="1079" spans="1:44" x14ac:dyDescent="0.25">
      <c r="A1079" t="s">
        <v>34</v>
      </c>
      <c r="B1079" s="112" t="s">
        <v>2894</v>
      </c>
      <c r="C1079" s="59" t="s">
        <v>2895</v>
      </c>
      <c r="D1079" s="59">
        <v>238856</v>
      </c>
      <c r="E1079" s="60">
        <v>354351</v>
      </c>
      <c r="F1079" s="60">
        <v>349159</v>
      </c>
      <c r="G1079" s="77">
        <v>6006</v>
      </c>
      <c r="H1079" s="60">
        <f t="shared" si="38"/>
        <v>2633</v>
      </c>
      <c r="I1079" s="60">
        <f t="shared" si="39"/>
        <v>654</v>
      </c>
      <c r="J1079" s="78">
        <v>72.81</v>
      </c>
      <c r="K1079" s="79">
        <v>4866.7902760609804</v>
      </c>
      <c r="L1079" s="79" t="s">
        <v>2896</v>
      </c>
      <c r="M1079" s="80">
        <v>187</v>
      </c>
      <c r="N1079" s="81">
        <v>-11.866666666666667</v>
      </c>
      <c r="O1079" s="81">
        <v>-77.076944444444436</v>
      </c>
      <c r="P1079" s="82" t="s">
        <v>2196</v>
      </c>
      <c r="Q1079" s="83"/>
      <c r="R1079" s="84"/>
      <c r="S1079" s="85">
        <v>1</v>
      </c>
      <c r="T1079" s="82" t="s">
        <v>23</v>
      </c>
      <c r="U1079" s="77">
        <v>6006</v>
      </c>
      <c r="V1079" s="76">
        <v>5763</v>
      </c>
      <c r="W1079" s="76">
        <v>288</v>
      </c>
      <c r="X1079" s="86">
        <v>4.9973971889640811</v>
      </c>
      <c r="Y1079" s="76">
        <v>3389</v>
      </c>
      <c r="Z1079" s="75">
        <v>7.255139056831923</v>
      </c>
      <c r="AA1079" s="75">
        <v>39.39906898011003</v>
      </c>
      <c r="AB1079" s="75" t="s">
        <v>16</v>
      </c>
      <c r="AC1079" s="87" t="s">
        <v>39</v>
      </c>
      <c r="AD1079" s="360">
        <v>0.66326289128365645</v>
      </c>
      <c r="AE1079" s="360" t="s">
        <v>16</v>
      </c>
      <c r="AF1079" s="76">
        <v>80363.22076787999</v>
      </c>
      <c r="AG1079" s="75">
        <v>22.678987999999997</v>
      </c>
      <c r="AH1079" s="76">
        <v>5846</v>
      </c>
      <c r="AI1079" s="75">
        <v>1.6498660000000001</v>
      </c>
      <c r="AJ1079" s="76">
        <v>92123</v>
      </c>
      <c r="AK1079" s="75">
        <v>159499.82354243399</v>
      </c>
      <c r="AL1079" s="75">
        <v>658.11551168192057</v>
      </c>
      <c r="AM1079" s="75">
        <v>155.8330109693496</v>
      </c>
      <c r="AN1079" s="76">
        <v>813.9485226512702</v>
      </c>
      <c r="AP1079" s="13"/>
      <c r="AQ1079" s="13"/>
      <c r="AR1079" s="13"/>
    </row>
    <row r="1080" spans="1:44" x14ac:dyDescent="0.25">
      <c r="A1080" t="s">
        <v>34</v>
      </c>
      <c r="B1080" s="112" t="s">
        <v>2897</v>
      </c>
      <c r="C1080" s="59" t="s">
        <v>2898</v>
      </c>
      <c r="D1080" s="59">
        <v>5924</v>
      </c>
      <c r="E1080" s="60">
        <v>16797</v>
      </c>
      <c r="F1080" s="60">
        <v>8436</v>
      </c>
      <c r="G1080" s="77">
        <v>275</v>
      </c>
      <c r="H1080" s="60">
        <f t="shared" si="38"/>
        <v>98</v>
      </c>
      <c r="I1080" s="414" t="str">
        <f t="shared" si="39"/>
        <v>-</v>
      </c>
      <c r="J1080" s="78">
        <v>119.5</v>
      </c>
      <c r="K1080" s="79">
        <v>140.56066945606693</v>
      </c>
      <c r="L1080" s="79" t="s">
        <v>2899</v>
      </c>
      <c r="M1080" s="80">
        <v>52</v>
      </c>
      <c r="N1080" s="81">
        <v>-12.333611111111111</v>
      </c>
      <c r="O1080" s="81">
        <v>-76.824166666666656</v>
      </c>
      <c r="P1080" s="82" t="s">
        <v>2196</v>
      </c>
      <c r="Q1080" s="83"/>
      <c r="R1080" s="84"/>
      <c r="S1080" s="85">
        <v>3</v>
      </c>
      <c r="T1080" s="82" t="s">
        <v>23</v>
      </c>
      <c r="U1080" s="77">
        <v>275</v>
      </c>
      <c r="V1080" s="76">
        <v>136</v>
      </c>
      <c r="W1080" s="76">
        <v>7</v>
      </c>
      <c r="X1080" s="86">
        <v>5.1470588235294112</v>
      </c>
      <c r="Y1080" s="76">
        <v>112</v>
      </c>
      <c r="Z1080" s="72">
        <v>9.611829944547134</v>
      </c>
      <c r="AA1080" s="72">
        <v>71.428571428571431</v>
      </c>
      <c r="AB1080" s="72" t="s">
        <v>16</v>
      </c>
      <c r="AC1080" s="73" t="s">
        <v>39</v>
      </c>
      <c r="AD1080" s="373">
        <v>0.6959889140821508</v>
      </c>
      <c r="AE1080" s="373" t="s">
        <v>16</v>
      </c>
      <c r="AF1080" s="76">
        <v>3222.1831233900002</v>
      </c>
      <c r="AG1080" s="75">
        <v>19.183087</v>
      </c>
      <c r="AH1080" s="76">
        <v>282</v>
      </c>
      <c r="AI1080" s="75">
        <v>1.6816199999999999</v>
      </c>
      <c r="AJ1080" s="76">
        <v>2536</v>
      </c>
      <c r="AK1080" s="75">
        <v>8568.5209910199974</v>
      </c>
      <c r="AL1080" s="75">
        <v>835.99671012680847</v>
      </c>
      <c r="AM1080" s="75">
        <v>160.60337143537538</v>
      </c>
      <c r="AN1080" s="76">
        <v>996.60008156218396</v>
      </c>
      <c r="AP1080" s="13"/>
      <c r="AQ1080" s="13"/>
      <c r="AR1080" s="13"/>
    </row>
    <row r="1081" spans="1:44" x14ac:dyDescent="0.25">
      <c r="A1081" t="s">
        <v>34</v>
      </c>
      <c r="B1081" s="112" t="s">
        <v>2900</v>
      </c>
      <c r="C1081" s="59" t="s">
        <v>2901</v>
      </c>
      <c r="D1081" s="59">
        <v>5404</v>
      </c>
      <c r="E1081" s="60">
        <v>7506</v>
      </c>
      <c r="F1081" s="60">
        <v>8103</v>
      </c>
      <c r="G1081" s="77">
        <v>116</v>
      </c>
      <c r="H1081" s="60">
        <f t="shared" si="38"/>
        <v>109</v>
      </c>
      <c r="I1081" s="414" t="str">
        <f t="shared" si="39"/>
        <v>-</v>
      </c>
      <c r="J1081" s="78">
        <v>130.5</v>
      </c>
      <c r="K1081" s="79">
        <v>57.517241379310342</v>
      </c>
      <c r="L1081" s="79" t="s">
        <v>2902</v>
      </c>
      <c r="M1081" s="80">
        <v>42</v>
      </c>
      <c r="N1081" s="81">
        <v>-12.365277777777777</v>
      </c>
      <c r="O1081" s="81">
        <v>-76.795555555555552</v>
      </c>
      <c r="P1081" s="82" t="s">
        <v>2196</v>
      </c>
      <c r="Q1081" s="83"/>
      <c r="R1081" s="84"/>
      <c r="S1081" s="85">
        <v>3</v>
      </c>
      <c r="T1081" s="82" t="s">
        <v>23</v>
      </c>
      <c r="U1081" s="77">
        <v>116</v>
      </c>
      <c r="V1081" s="76">
        <v>125</v>
      </c>
      <c r="W1081" s="76">
        <v>6</v>
      </c>
      <c r="X1081" s="86">
        <v>4.8</v>
      </c>
      <c r="Y1081" s="76">
        <v>78</v>
      </c>
      <c r="Z1081" s="72">
        <v>6.7323481116584567</v>
      </c>
      <c r="AA1081" s="72">
        <v>46.296296296296298</v>
      </c>
      <c r="AB1081" s="72" t="s">
        <v>16</v>
      </c>
      <c r="AC1081" s="73" t="s">
        <v>39</v>
      </c>
      <c r="AD1081" s="373">
        <v>0.6997623570346938</v>
      </c>
      <c r="AE1081" s="373" t="s">
        <v>16</v>
      </c>
      <c r="AF1081" s="76">
        <v>1072.5038922600002</v>
      </c>
      <c r="AG1081" s="75">
        <v>14.288621000000003</v>
      </c>
      <c r="AH1081" s="76">
        <v>46</v>
      </c>
      <c r="AI1081" s="75">
        <v>0.61157499999999998</v>
      </c>
      <c r="AJ1081" s="76">
        <v>2083</v>
      </c>
      <c r="AK1081" s="75">
        <v>3663.6007538680005</v>
      </c>
      <c r="AL1081" s="75">
        <v>2013.5649160671464</v>
      </c>
      <c r="AM1081" s="75">
        <v>4724.0255702104978</v>
      </c>
      <c r="AN1081" s="76">
        <v>6737.5904862776442</v>
      </c>
      <c r="AP1081" s="13"/>
      <c r="AQ1081" s="13"/>
      <c r="AR1081" s="13"/>
    </row>
    <row r="1082" spans="1:44" x14ac:dyDescent="0.25">
      <c r="A1082" t="s">
        <v>34</v>
      </c>
      <c r="B1082" s="112" t="s">
        <v>2903</v>
      </c>
      <c r="C1082" s="59" t="s">
        <v>2904</v>
      </c>
      <c r="D1082" s="59">
        <v>183663</v>
      </c>
      <c r="E1082" s="60">
        <v>179011</v>
      </c>
      <c r="F1082" s="60">
        <v>224688</v>
      </c>
      <c r="G1082" s="77">
        <v>2078</v>
      </c>
      <c r="H1082" s="60">
        <f t="shared" si="38"/>
        <v>6082</v>
      </c>
      <c r="I1082" s="60">
        <f t="shared" si="39"/>
        <v>39</v>
      </c>
      <c r="J1082" s="78">
        <v>11.87</v>
      </c>
      <c r="K1082" s="79">
        <v>15080.960404380792</v>
      </c>
      <c r="L1082" s="79" t="s">
        <v>2905</v>
      </c>
      <c r="M1082" s="80">
        <v>153</v>
      </c>
      <c r="N1082" s="81">
        <v>-12.042222222222222</v>
      </c>
      <c r="O1082" s="81">
        <v>-77.026944444444439</v>
      </c>
      <c r="P1082" s="82" t="s">
        <v>2196</v>
      </c>
      <c r="Q1082" s="83"/>
      <c r="R1082" s="84"/>
      <c r="S1082" s="85">
        <v>1</v>
      </c>
      <c r="T1082" s="82" t="s">
        <v>23</v>
      </c>
      <c r="U1082" s="77">
        <v>2078</v>
      </c>
      <c r="V1082" s="76">
        <v>2652</v>
      </c>
      <c r="W1082" s="76">
        <v>163</v>
      </c>
      <c r="X1082" s="86">
        <v>6.1463046757164399</v>
      </c>
      <c r="Y1082" s="76">
        <v>1471</v>
      </c>
      <c r="Z1082" s="75">
        <v>7.506788053026674</v>
      </c>
      <c r="AA1082" s="75">
        <v>33.800350262697023</v>
      </c>
      <c r="AB1082" s="75" t="s">
        <v>16</v>
      </c>
      <c r="AC1082" s="87" t="s">
        <v>39</v>
      </c>
      <c r="AD1082" s="360">
        <v>0.73000365063685035</v>
      </c>
      <c r="AE1082" s="360" t="s">
        <v>16</v>
      </c>
      <c r="AF1082" s="76">
        <v>20460.794399989998</v>
      </c>
      <c r="AG1082" s="75">
        <v>11.429908999999999</v>
      </c>
      <c r="AH1082" s="76">
        <v>901</v>
      </c>
      <c r="AI1082" s="75">
        <v>0.50322599999999995</v>
      </c>
      <c r="AJ1082" s="76">
        <v>73610</v>
      </c>
      <c r="AK1082" s="75">
        <v>85466.896335399128</v>
      </c>
      <c r="AL1082" s="75">
        <v>16659.081598215536</v>
      </c>
      <c r="AM1082" s="75">
        <v>555.87952912364551</v>
      </c>
      <c r="AN1082" s="76">
        <v>17214.961127339182</v>
      </c>
      <c r="AP1082" s="13"/>
      <c r="AQ1082" s="13"/>
      <c r="AR1082" s="13"/>
    </row>
    <row r="1083" spans="1:44" x14ac:dyDescent="0.25">
      <c r="A1083" t="s">
        <v>34</v>
      </c>
      <c r="B1083" s="112" t="s">
        <v>2906</v>
      </c>
      <c r="C1083" s="59" t="s">
        <v>2907</v>
      </c>
      <c r="D1083" s="59">
        <v>5976</v>
      </c>
      <c r="E1083" s="60">
        <v>8005</v>
      </c>
      <c r="F1083" s="60">
        <v>8485</v>
      </c>
      <c r="G1083" s="77">
        <v>116</v>
      </c>
      <c r="H1083" s="60">
        <f t="shared" si="38"/>
        <v>115</v>
      </c>
      <c r="I1083" s="414" t="str">
        <f t="shared" si="39"/>
        <v>-</v>
      </c>
      <c r="J1083" s="78">
        <v>45.01</v>
      </c>
      <c r="K1083" s="79">
        <v>177.84936680737616</v>
      </c>
      <c r="L1083" s="79" t="s">
        <v>2908</v>
      </c>
      <c r="M1083" s="80">
        <v>25</v>
      </c>
      <c r="N1083" s="81">
        <v>-12.389166666666666</v>
      </c>
      <c r="O1083" s="81">
        <v>-76.780833333333334</v>
      </c>
      <c r="P1083" s="82" t="s">
        <v>2196</v>
      </c>
      <c r="Q1083" s="83"/>
      <c r="R1083" s="84"/>
      <c r="S1083" s="85">
        <v>10</v>
      </c>
      <c r="T1083" s="82" t="s">
        <v>23</v>
      </c>
      <c r="U1083" s="77">
        <v>116</v>
      </c>
      <c r="V1083" s="76">
        <v>134</v>
      </c>
      <c r="W1083" s="76">
        <v>7</v>
      </c>
      <c r="X1083" s="86">
        <v>5.2238805970149249</v>
      </c>
      <c r="Y1083" s="76">
        <v>70</v>
      </c>
      <c r="Z1083" s="75">
        <v>7.0301291248206592</v>
      </c>
      <c r="AA1083" s="75">
        <v>25.789473684210527</v>
      </c>
      <c r="AB1083" s="75" t="s">
        <v>16</v>
      </c>
      <c r="AC1083" s="87" t="s">
        <v>39</v>
      </c>
      <c r="AD1083" s="360">
        <v>0.72383359010830306</v>
      </c>
      <c r="AE1083" s="360" t="s">
        <v>16</v>
      </c>
      <c r="AF1083" s="76">
        <v>1067.57345665</v>
      </c>
      <c r="AG1083" s="75">
        <v>13.336333</v>
      </c>
      <c r="AH1083" s="76">
        <v>54</v>
      </c>
      <c r="AI1083" s="75">
        <v>0.67819399999999996</v>
      </c>
      <c r="AJ1083" s="76">
        <v>2530</v>
      </c>
      <c r="AK1083" s="75">
        <v>4033.6793743949993</v>
      </c>
      <c r="AL1083" s="75">
        <v>1548.6430905683949</v>
      </c>
      <c r="AM1083" s="75">
        <v>932.2616264834478</v>
      </c>
      <c r="AN1083" s="76">
        <v>2480.9047170518429</v>
      </c>
      <c r="AP1083" s="13"/>
      <c r="AQ1083" s="13"/>
      <c r="AR1083" s="13"/>
    </row>
    <row r="1084" spans="1:44" x14ac:dyDescent="0.25">
      <c r="A1084" t="s">
        <v>34</v>
      </c>
      <c r="B1084" s="112" t="s">
        <v>2909</v>
      </c>
      <c r="C1084" s="59" t="s">
        <v>2910</v>
      </c>
      <c r="D1084" s="59">
        <v>110968</v>
      </c>
      <c r="E1084" s="60">
        <v>121793</v>
      </c>
      <c r="F1084" s="60">
        <v>151464</v>
      </c>
      <c r="G1084" s="77">
        <v>1104</v>
      </c>
      <c r="H1084" s="60">
        <f t="shared" si="38"/>
        <v>6017</v>
      </c>
      <c r="I1084" s="60">
        <f t="shared" si="39"/>
        <v>488</v>
      </c>
      <c r="J1084" s="78">
        <v>9.9600000000000009</v>
      </c>
      <c r="K1084" s="79">
        <v>12228.212851405622</v>
      </c>
      <c r="L1084" s="79" t="s">
        <v>2911</v>
      </c>
      <c r="M1084" s="80">
        <v>170</v>
      </c>
      <c r="N1084" s="81">
        <v>-12.107222222222221</v>
      </c>
      <c r="O1084" s="81">
        <v>-76.998888888888885</v>
      </c>
      <c r="P1084" s="82" t="s">
        <v>2196</v>
      </c>
      <c r="Q1084" s="83"/>
      <c r="R1084" s="84"/>
      <c r="S1084" s="85">
        <v>1</v>
      </c>
      <c r="T1084" s="82" t="s">
        <v>23</v>
      </c>
      <c r="U1084" s="77">
        <v>1104</v>
      </c>
      <c r="V1084" s="76">
        <v>1243</v>
      </c>
      <c r="W1084" s="76">
        <v>85</v>
      </c>
      <c r="X1084" s="86">
        <v>6.838294448913917</v>
      </c>
      <c r="Y1084" s="76">
        <v>617</v>
      </c>
      <c r="Z1084" s="75">
        <v>3.7953795379537953</v>
      </c>
      <c r="AA1084" s="75">
        <v>25.882352941176475</v>
      </c>
      <c r="AB1084" s="75" t="s">
        <v>16</v>
      </c>
      <c r="AC1084" s="87" t="s">
        <v>39</v>
      </c>
      <c r="AD1084" s="360">
        <v>0.82361636325432208</v>
      </c>
      <c r="AE1084" s="360" t="s">
        <v>16</v>
      </c>
      <c r="AF1084" s="76">
        <v>564.15491944000007</v>
      </c>
      <c r="AG1084" s="75">
        <v>0.46320800000000001</v>
      </c>
      <c r="AH1084" s="76">
        <v>16</v>
      </c>
      <c r="AI1084" s="75">
        <v>1.2775E-2</v>
      </c>
      <c r="AJ1084" s="76">
        <v>49416</v>
      </c>
      <c r="AK1084" s="75">
        <v>63596.265016799065</v>
      </c>
      <c r="AL1084" s="75">
        <v>34601.578986312808</v>
      </c>
      <c r="AM1084" s="75">
        <v>566.888080431552</v>
      </c>
      <c r="AN1084" s="76">
        <v>35168.467066744364</v>
      </c>
      <c r="AP1084" s="13"/>
      <c r="AQ1084" s="13"/>
      <c r="AR1084" s="13"/>
    </row>
    <row r="1085" spans="1:44" x14ac:dyDescent="0.25">
      <c r="A1085" t="s">
        <v>34</v>
      </c>
      <c r="B1085" s="112" t="s">
        <v>2912</v>
      </c>
      <c r="C1085" s="59" t="s">
        <v>2913</v>
      </c>
      <c r="D1085" s="59">
        <v>60544</v>
      </c>
      <c r="E1085" s="60">
        <v>65333</v>
      </c>
      <c r="F1085" s="60">
        <v>91726</v>
      </c>
      <c r="G1085" s="77">
        <v>491</v>
      </c>
      <c r="H1085" s="60">
        <f t="shared" si="38"/>
        <v>4676</v>
      </c>
      <c r="I1085" s="60">
        <f t="shared" si="39"/>
        <v>7</v>
      </c>
      <c r="J1085" s="78">
        <v>11.1</v>
      </c>
      <c r="K1085" s="79">
        <v>5885.8558558558561</v>
      </c>
      <c r="L1085" s="79" t="s">
        <v>2914</v>
      </c>
      <c r="M1085" s="80">
        <v>195</v>
      </c>
      <c r="N1085" s="81">
        <v>-12.097777777777779</v>
      </c>
      <c r="O1085" s="81">
        <v>-77.027222222222221</v>
      </c>
      <c r="P1085" s="82" t="s">
        <v>2196</v>
      </c>
      <c r="Q1085" s="83"/>
      <c r="R1085" s="84"/>
      <c r="S1085" s="85">
        <v>1</v>
      </c>
      <c r="T1085" s="82" t="s">
        <v>23</v>
      </c>
      <c r="U1085" s="77">
        <v>491</v>
      </c>
      <c r="V1085" s="76">
        <v>762</v>
      </c>
      <c r="W1085" s="76">
        <v>44</v>
      </c>
      <c r="X1085" s="86">
        <v>5.7742782152230969</v>
      </c>
      <c r="Y1085" s="76">
        <v>315</v>
      </c>
      <c r="Z1085" s="75">
        <v>3.4482758620689653</v>
      </c>
      <c r="AA1085" s="75" t="s">
        <v>5609</v>
      </c>
      <c r="AB1085" s="75" t="s">
        <v>16</v>
      </c>
      <c r="AC1085" s="87" t="s">
        <v>39</v>
      </c>
      <c r="AD1085" s="360">
        <v>0.78883241748479849</v>
      </c>
      <c r="AE1085" s="360" t="s">
        <v>16</v>
      </c>
      <c r="AF1085" s="76">
        <v>37.466058179000001</v>
      </c>
      <c r="AG1085" s="75">
        <v>5.7346299999999996E-2</v>
      </c>
      <c r="AH1085" s="76">
        <v>1</v>
      </c>
      <c r="AI1085" s="75">
        <v>1.0169999999999999E-3</v>
      </c>
      <c r="AJ1085" s="76">
        <v>28865</v>
      </c>
      <c r="AK1085" s="75">
        <v>34565.576294032995</v>
      </c>
      <c r="AL1085" s="75">
        <v>52454.753019454154</v>
      </c>
      <c r="AM1085" s="75">
        <v>5420.5288463716643</v>
      </c>
      <c r="AN1085" s="76">
        <v>57875.281865825818</v>
      </c>
      <c r="AP1085" s="13"/>
      <c r="AQ1085" s="13"/>
      <c r="AR1085" s="13"/>
    </row>
    <row r="1086" spans="1:44" x14ac:dyDescent="0.25">
      <c r="A1086" t="s">
        <v>34</v>
      </c>
      <c r="B1086" s="112" t="s">
        <v>2915</v>
      </c>
      <c r="C1086" s="59" t="s">
        <v>2916</v>
      </c>
      <c r="D1086" s="59">
        <v>922832.94700339867</v>
      </c>
      <c r="E1086" s="60">
        <v>1114319</v>
      </c>
      <c r="F1086" s="60">
        <v>1107859</v>
      </c>
      <c r="G1086" s="77">
        <v>16682</v>
      </c>
      <c r="H1086" s="60">
        <f t="shared" si="38"/>
        <v>10917</v>
      </c>
      <c r="I1086" s="60">
        <f t="shared" si="39"/>
        <v>1113</v>
      </c>
      <c r="J1086" s="78">
        <v>131.25</v>
      </c>
      <c r="K1086" s="79">
        <v>8490.0495238095245</v>
      </c>
      <c r="L1086" s="79" t="s">
        <v>2917</v>
      </c>
      <c r="M1086" s="80">
        <v>222</v>
      </c>
      <c r="N1086" s="81">
        <v>-12.029722222222222</v>
      </c>
      <c r="O1086" s="81">
        <v>-77.010000000000005</v>
      </c>
      <c r="P1086" s="82" t="s">
        <v>2196</v>
      </c>
      <c r="Q1086" s="83"/>
      <c r="R1086" s="84"/>
      <c r="S1086" s="85">
        <v>1</v>
      </c>
      <c r="T1086" s="82" t="s">
        <v>23</v>
      </c>
      <c r="U1086" s="77">
        <v>16682</v>
      </c>
      <c r="V1086" s="76">
        <v>17097</v>
      </c>
      <c r="W1086" s="76">
        <v>906</v>
      </c>
      <c r="X1086" s="86">
        <v>5.2991752939112127</v>
      </c>
      <c r="Y1086" s="76">
        <v>11396</v>
      </c>
      <c r="Z1086" s="75">
        <v>6.8181279761199685</v>
      </c>
      <c r="AA1086" s="75">
        <v>34.800601956358165</v>
      </c>
      <c r="AB1086" s="75" t="s">
        <v>16</v>
      </c>
      <c r="AC1086" s="87" t="s">
        <v>39</v>
      </c>
      <c r="AD1086" s="360">
        <v>0.70105302527750601</v>
      </c>
      <c r="AE1086" s="360" t="s">
        <v>16</v>
      </c>
      <c r="AF1086" s="76">
        <v>197278.36716860006</v>
      </c>
      <c r="AG1086" s="75">
        <v>17.703940000000003</v>
      </c>
      <c r="AH1086" s="76">
        <v>12319</v>
      </c>
      <c r="AI1086" s="75">
        <v>1.105488</v>
      </c>
      <c r="AJ1086" s="76">
        <v>384582</v>
      </c>
      <c r="AK1086" s="75">
        <v>535763.81198123342</v>
      </c>
      <c r="AL1086" s="75">
        <v>588.9665623518157</v>
      </c>
      <c r="AM1086" s="75">
        <v>61.326683162843516</v>
      </c>
      <c r="AN1086" s="76">
        <v>650.29324551465925</v>
      </c>
      <c r="AP1086" s="13"/>
      <c r="AQ1086" s="13"/>
      <c r="AR1086" s="13"/>
    </row>
    <row r="1087" spans="1:44" x14ac:dyDescent="0.25">
      <c r="A1087" t="s">
        <v>34</v>
      </c>
      <c r="B1087" s="112" t="s">
        <v>2918</v>
      </c>
      <c r="C1087" s="59" t="s">
        <v>2919</v>
      </c>
      <c r="D1087" s="59">
        <v>375430</v>
      </c>
      <c r="E1087" s="60">
        <v>401098</v>
      </c>
      <c r="F1087" s="60">
        <v>452215</v>
      </c>
      <c r="G1087" s="77">
        <v>4999</v>
      </c>
      <c r="H1087" s="60">
        <f t="shared" si="38"/>
        <v>7459</v>
      </c>
      <c r="I1087" s="60">
        <f t="shared" si="39"/>
        <v>1047</v>
      </c>
      <c r="J1087" s="78">
        <v>22.97</v>
      </c>
      <c r="K1087" s="79">
        <v>17461.819764910753</v>
      </c>
      <c r="L1087" s="79" t="s">
        <v>2920</v>
      </c>
      <c r="M1087" s="80">
        <v>133</v>
      </c>
      <c r="N1087" s="81">
        <v>-12.163611111111111</v>
      </c>
      <c r="O1087" s="81">
        <v>-76.963611111111121</v>
      </c>
      <c r="P1087" s="82" t="s">
        <v>2196</v>
      </c>
      <c r="Q1087" s="83"/>
      <c r="R1087" s="84"/>
      <c r="S1087" s="85">
        <v>1</v>
      </c>
      <c r="T1087" s="82" t="s">
        <v>23</v>
      </c>
      <c r="U1087" s="77">
        <v>4999</v>
      </c>
      <c r="V1087" s="76">
        <v>6359</v>
      </c>
      <c r="W1087" s="76">
        <v>348</v>
      </c>
      <c r="X1087" s="86">
        <v>5.472558578392829</v>
      </c>
      <c r="Y1087" s="76">
        <v>4240</v>
      </c>
      <c r="Z1087" s="75">
        <v>6.1869496763659688</v>
      </c>
      <c r="AA1087" s="75">
        <v>38.026030368763557</v>
      </c>
      <c r="AB1087" s="75" t="s">
        <v>16</v>
      </c>
      <c r="AC1087" s="87" t="s">
        <v>39</v>
      </c>
      <c r="AD1087" s="360">
        <v>0.72899985349478724</v>
      </c>
      <c r="AE1087" s="360" t="s">
        <v>16</v>
      </c>
      <c r="AF1087" s="76">
        <v>60894.377481599993</v>
      </c>
      <c r="AG1087" s="75">
        <v>15.181919999999998</v>
      </c>
      <c r="AH1087" s="76">
        <v>2802</v>
      </c>
      <c r="AI1087" s="75">
        <v>0.69862899999999994</v>
      </c>
      <c r="AJ1087" s="76">
        <v>158435</v>
      </c>
      <c r="AK1087" s="75">
        <v>199097.27862811688</v>
      </c>
      <c r="AL1087" s="75">
        <v>1823.0804087730196</v>
      </c>
      <c r="AM1087" s="75">
        <v>73.178370891495575</v>
      </c>
      <c r="AN1087" s="76">
        <v>1896.2587796645148</v>
      </c>
      <c r="AP1087" s="13"/>
      <c r="AQ1087" s="13"/>
      <c r="AR1087" s="13"/>
    </row>
    <row r="1088" spans="1:44" x14ac:dyDescent="0.25">
      <c r="A1088" t="s">
        <v>34</v>
      </c>
      <c r="B1088" s="112" t="s">
        <v>2921</v>
      </c>
      <c r="C1088" s="59" t="s">
        <v>645</v>
      </c>
      <c r="D1088" s="59">
        <v>56885</v>
      </c>
      <c r="E1088" s="60">
        <v>55418</v>
      </c>
      <c r="F1088" s="60">
        <v>77016</v>
      </c>
      <c r="G1088" s="77">
        <v>556</v>
      </c>
      <c r="H1088" s="60">
        <f t="shared" si="38"/>
        <v>1853</v>
      </c>
      <c r="I1088" s="60">
        <f t="shared" si="39"/>
        <v>3</v>
      </c>
      <c r="J1088" s="78">
        <v>3.49</v>
      </c>
      <c r="K1088" s="79">
        <v>15879.083094555874</v>
      </c>
      <c r="L1088" s="79" t="s">
        <v>1824</v>
      </c>
      <c r="M1088" s="80">
        <v>214</v>
      </c>
      <c r="N1088" s="81">
        <v>-12.075555555555555</v>
      </c>
      <c r="O1088" s="81">
        <v>-76.993611111111107</v>
      </c>
      <c r="P1088" s="82" t="s">
        <v>2196</v>
      </c>
      <c r="Q1088" s="83"/>
      <c r="R1088" s="84"/>
      <c r="S1088" s="85">
        <v>1</v>
      </c>
      <c r="T1088" s="82" t="s">
        <v>23</v>
      </c>
      <c r="U1088" s="77">
        <v>556</v>
      </c>
      <c r="V1088" s="76">
        <v>1000</v>
      </c>
      <c r="W1088" s="76">
        <v>57</v>
      </c>
      <c r="X1088" s="86">
        <v>5.7</v>
      </c>
      <c r="Y1088" s="76">
        <v>555</v>
      </c>
      <c r="Z1088" s="72">
        <v>5.6762438682550806</v>
      </c>
      <c r="AA1088" s="72">
        <v>38.235294117647058</v>
      </c>
      <c r="AB1088" s="72" t="s">
        <v>16</v>
      </c>
      <c r="AC1088" s="73" t="s">
        <v>39</v>
      </c>
      <c r="AD1088" s="373">
        <v>0.79325813068449214</v>
      </c>
      <c r="AE1088" s="373" t="s">
        <v>16</v>
      </c>
      <c r="AF1088" s="76">
        <v>3033.3413600600002</v>
      </c>
      <c r="AG1088" s="75">
        <v>5.4735670000000001</v>
      </c>
      <c r="AH1088" s="76">
        <v>57</v>
      </c>
      <c r="AI1088" s="75">
        <v>0.103385</v>
      </c>
      <c r="AJ1088" s="76">
        <v>25508</v>
      </c>
      <c r="AK1088" s="75">
        <v>29232.368602838997</v>
      </c>
      <c r="AL1088" s="75">
        <v>12254.0788325093</v>
      </c>
      <c r="AM1088" s="75">
        <v>5229.9674970226288</v>
      </c>
      <c r="AN1088" s="76">
        <v>17484.046329531931</v>
      </c>
      <c r="AP1088" s="13"/>
      <c r="AQ1088" s="13"/>
      <c r="AR1088" s="13"/>
    </row>
    <row r="1089" spans="1:44" x14ac:dyDescent="0.25">
      <c r="A1089" t="s">
        <v>34</v>
      </c>
      <c r="B1089" s="112" t="s">
        <v>2922</v>
      </c>
      <c r="C1089" s="59" t="s">
        <v>2923</v>
      </c>
      <c r="D1089" s="59">
        <v>595470.72743515577</v>
      </c>
      <c r="E1089" s="60">
        <v>704999</v>
      </c>
      <c r="F1089" s="60">
        <v>712639</v>
      </c>
      <c r="G1089" s="77">
        <v>8923</v>
      </c>
      <c r="H1089" s="60">
        <f t="shared" si="38"/>
        <v>12614</v>
      </c>
      <c r="I1089" s="60">
        <f t="shared" si="39"/>
        <v>2230</v>
      </c>
      <c r="J1089" s="78">
        <v>36.82</v>
      </c>
      <c r="K1089" s="79">
        <v>19147.175448126018</v>
      </c>
      <c r="L1089" s="79" t="s">
        <v>2924</v>
      </c>
      <c r="M1089" s="80">
        <v>138</v>
      </c>
      <c r="N1089" s="81">
        <v>-12.030000000000001</v>
      </c>
      <c r="O1089" s="81">
        <v>-77.05749999999999</v>
      </c>
      <c r="P1089" s="82" t="s">
        <v>2196</v>
      </c>
      <c r="Q1089" s="83"/>
      <c r="R1089" s="84"/>
      <c r="S1089" s="85">
        <v>1</v>
      </c>
      <c r="T1089" s="82" t="s">
        <v>23</v>
      </c>
      <c r="U1089" s="77">
        <v>8923</v>
      </c>
      <c r="V1089" s="76">
        <v>9622</v>
      </c>
      <c r="W1089" s="76">
        <v>507</v>
      </c>
      <c r="X1089" s="86">
        <v>5.2691748077322806</v>
      </c>
      <c r="Y1089" s="76">
        <v>5606</v>
      </c>
      <c r="Z1089" s="75">
        <v>6.741332190129147</v>
      </c>
      <c r="AA1089" s="75">
        <v>36.752552260573651</v>
      </c>
      <c r="AB1089" s="75" t="s">
        <v>16</v>
      </c>
      <c r="AC1089" s="87" t="s">
        <v>39</v>
      </c>
      <c r="AD1089" s="360">
        <v>0.74199796306707233</v>
      </c>
      <c r="AE1089" s="360" t="s">
        <v>16</v>
      </c>
      <c r="AF1089" s="76">
        <v>72919.308518210004</v>
      </c>
      <c r="AG1089" s="75">
        <v>10.343178999999999</v>
      </c>
      <c r="AH1089" s="76">
        <v>2163</v>
      </c>
      <c r="AI1089" s="75">
        <v>0.30687799999999998</v>
      </c>
      <c r="AJ1089" s="76">
        <v>243329</v>
      </c>
      <c r="AK1089" s="75">
        <v>337819.98957415501</v>
      </c>
      <c r="AL1089" s="75">
        <v>1152.3870241943605</v>
      </c>
      <c r="AM1089" s="75">
        <v>47.552494400701285</v>
      </c>
      <c r="AN1089" s="76">
        <v>1199.9395185950618</v>
      </c>
      <c r="AP1089" s="13"/>
      <c r="AQ1089" s="13"/>
      <c r="AR1089" s="13"/>
    </row>
    <row r="1090" spans="1:44" x14ac:dyDescent="0.25">
      <c r="A1090" t="s">
        <v>34</v>
      </c>
      <c r="B1090" s="112" t="s">
        <v>2925</v>
      </c>
      <c r="C1090" s="59" t="s">
        <v>599</v>
      </c>
      <c r="D1090" s="59">
        <v>134386</v>
      </c>
      <c r="E1090" s="60">
        <v>162589</v>
      </c>
      <c r="F1090" s="60">
        <v>177653</v>
      </c>
      <c r="G1090" s="77">
        <v>1696</v>
      </c>
      <c r="H1090" s="60">
        <f t="shared" si="38"/>
        <v>5524</v>
      </c>
      <c r="I1090" s="60">
        <f t="shared" si="39"/>
        <v>215</v>
      </c>
      <c r="J1090" s="78">
        <v>10.72</v>
      </c>
      <c r="K1090" s="79">
        <v>15166.884328358208</v>
      </c>
      <c r="L1090" s="79" t="s">
        <v>2541</v>
      </c>
      <c r="M1090" s="80">
        <v>84</v>
      </c>
      <c r="N1090" s="81">
        <v>-12.092222222222222</v>
      </c>
      <c r="O1090" s="81">
        <v>-77.079444444444434</v>
      </c>
      <c r="P1090" s="82" t="s">
        <v>2196</v>
      </c>
      <c r="Q1090" s="83"/>
      <c r="R1090" s="84"/>
      <c r="S1090" s="85">
        <v>1</v>
      </c>
      <c r="T1090" s="82" t="s">
        <v>23</v>
      </c>
      <c r="U1090" s="77">
        <v>1696</v>
      </c>
      <c r="V1090" s="76">
        <v>1945</v>
      </c>
      <c r="W1090" s="76">
        <v>130</v>
      </c>
      <c r="X1090" s="86">
        <v>6.6838046272493568</v>
      </c>
      <c r="Y1090" s="76">
        <v>1161</v>
      </c>
      <c r="Z1090" s="75">
        <v>6.6058595909342186</v>
      </c>
      <c r="AA1090" s="75">
        <v>42.372881355932201</v>
      </c>
      <c r="AB1090" s="75" t="s">
        <v>16</v>
      </c>
      <c r="AC1090" s="87" t="s">
        <v>39</v>
      </c>
      <c r="AD1090" s="360">
        <v>0.82240064970572813</v>
      </c>
      <c r="AE1090" s="360" t="s">
        <v>16</v>
      </c>
      <c r="AF1090" s="76">
        <v>2571.7124861399993</v>
      </c>
      <c r="AG1090" s="75">
        <v>1.5817259999999997</v>
      </c>
      <c r="AH1090" s="76">
        <v>55</v>
      </c>
      <c r="AI1090" s="75">
        <v>3.3687000000000002E-2</v>
      </c>
      <c r="AJ1090" s="76">
        <v>58969</v>
      </c>
      <c r="AK1090" s="75">
        <v>83130.875918550038</v>
      </c>
      <c r="AL1090" s="75">
        <v>2646.4729458942502</v>
      </c>
      <c r="AM1090" s="75">
        <v>883.74238287953051</v>
      </c>
      <c r="AN1090" s="76">
        <v>3530.215328773781</v>
      </c>
      <c r="AP1090" s="13"/>
      <c r="AQ1090" s="13"/>
      <c r="AR1090" s="13"/>
    </row>
    <row r="1091" spans="1:44" x14ac:dyDescent="0.25">
      <c r="A1091" t="s">
        <v>34</v>
      </c>
      <c r="B1091" s="112" t="s">
        <v>2926</v>
      </c>
      <c r="C1091" s="59" t="s">
        <v>2927</v>
      </c>
      <c r="D1091" s="59">
        <v>190314</v>
      </c>
      <c r="E1091" s="60">
        <v>213072</v>
      </c>
      <c r="F1091" s="60">
        <v>265340</v>
      </c>
      <c r="G1091" s="77">
        <v>3104</v>
      </c>
      <c r="H1091" s="60">
        <f t="shared" si="38"/>
        <v>2670</v>
      </c>
      <c r="I1091" s="60">
        <f t="shared" si="39"/>
        <v>372</v>
      </c>
      <c r="J1091" s="78">
        <v>10.69</v>
      </c>
      <c r="K1091" s="79">
        <v>19931.898971000937</v>
      </c>
      <c r="L1091" s="79" t="s">
        <v>2928</v>
      </c>
      <c r="M1091" s="80">
        <v>285</v>
      </c>
      <c r="N1091" s="81">
        <v>-12.043888888888889</v>
      </c>
      <c r="O1091" s="81">
        <v>-76.971388888888896</v>
      </c>
      <c r="P1091" s="82" t="s">
        <v>2196</v>
      </c>
      <c r="Q1091" s="83"/>
      <c r="R1091" s="84"/>
      <c r="S1091" s="85">
        <v>1</v>
      </c>
      <c r="T1091" s="82" t="s">
        <v>23</v>
      </c>
      <c r="U1091" s="77">
        <v>3104</v>
      </c>
      <c r="V1091" s="76">
        <v>4095</v>
      </c>
      <c r="W1091" s="76">
        <v>223</v>
      </c>
      <c r="X1091" s="86">
        <v>5.4456654456654459</v>
      </c>
      <c r="Y1091" s="76">
        <v>2161</v>
      </c>
      <c r="Z1091" s="75">
        <v>4.5896450373049964</v>
      </c>
      <c r="AA1091" s="75">
        <v>47.609359104781277</v>
      </c>
      <c r="AB1091" s="75" t="s">
        <v>16</v>
      </c>
      <c r="AC1091" s="87" t="s">
        <v>39</v>
      </c>
      <c r="AD1091" s="360">
        <v>0.73473092245191174</v>
      </c>
      <c r="AE1091" s="360" t="s">
        <v>16</v>
      </c>
      <c r="AF1091" s="76">
        <v>20548.011679679999</v>
      </c>
      <c r="AG1091" s="75">
        <v>9.643694</v>
      </c>
      <c r="AH1091" s="76">
        <v>572</v>
      </c>
      <c r="AI1091" s="75">
        <v>0.26830900000000002</v>
      </c>
      <c r="AJ1091" s="76">
        <v>83203</v>
      </c>
      <c r="AK1091" s="75">
        <v>107966.38542294309</v>
      </c>
      <c r="AL1091" s="75">
        <v>591.28579574040725</v>
      </c>
      <c r="AM1091" s="75">
        <v>101.91194746376812</v>
      </c>
      <c r="AN1091" s="76">
        <v>693.19774320417537</v>
      </c>
      <c r="AP1091" s="13"/>
      <c r="AQ1091" s="13"/>
      <c r="AR1091" s="13"/>
    </row>
    <row r="1092" spans="1:44" x14ac:dyDescent="0.25">
      <c r="A1092" t="s">
        <v>34</v>
      </c>
      <c r="B1092" s="112" t="s">
        <v>2929</v>
      </c>
      <c r="C1092" s="59" t="s">
        <v>2930</v>
      </c>
      <c r="D1092" s="59">
        <v>768</v>
      </c>
      <c r="E1092" s="60">
        <v>1049</v>
      </c>
      <c r="F1092" s="60">
        <v>1716</v>
      </c>
      <c r="G1092" s="77">
        <v>19</v>
      </c>
      <c r="H1092" s="60">
        <f t="shared" si="38"/>
        <v>44</v>
      </c>
      <c r="I1092" s="414" t="str">
        <f t="shared" si="39"/>
        <v>-</v>
      </c>
      <c r="J1092" s="78">
        <v>9.81</v>
      </c>
      <c r="K1092" s="79">
        <v>106.93170234454638</v>
      </c>
      <c r="L1092" s="79" t="s">
        <v>2931</v>
      </c>
      <c r="M1092" s="80">
        <v>52</v>
      </c>
      <c r="N1092" s="81">
        <v>-12.401944444444444</v>
      </c>
      <c r="O1092" s="81">
        <v>-76.773333333333326</v>
      </c>
      <c r="P1092" s="82" t="s">
        <v>2196</v>
      </c>
      <c r="Q1092" s="83"/>
      <c r="R1092" s="84"/>
      <c r="S1092" s="85">
        <v>2</v>
      </c>
      <c r="T1092" s="82" t="s">
        <v>23</v>
      </c>
      <c r="U1092" s="77">
        <v>19</v>
      </c>
      <c r="V1092" s="76">
        <v>17</v>
      </c>
      <c r="W1092" s="76">
        <v>0</v>
      </c>
      <c r="X1092" s="87">
        <v>0</v>
      </c>
      <c r="Y1092" s="76">
        <v>9</v>
      </c>
      <c r="Z1092" s="72">
        <v>1.6129032258064515</v>
      </c>
      <c r="AA1092" s="72">
        <v>21.052631578947366</v>
      </c>
      <c r="AB1092" s="72" t="s">
        <v>16</v>
      </c>
      <c r="AC1092" s="73" t="s">
        <v>39</v>
      </c>
      <c r="AD1092" s="373">
        <v>0.7466597389219729</v>
      </c>
      <c r="AE1092" s="373" t="s">
        <v>16</v>
      </c>
      <c r="AF1092" s="76">
        <v>74.117745380000002</v>
      </c>
      <c r="AG1092" s="75">
        <v>7.0655620000000008</v>
      </c>
      <c r="AH1092" s="76">
        <v>4</v>
      </c>
      <c r="AI1092" s="75">
        <v>0.35320400000000002</v>
      </c>
      <c r="AJ1092" s="76">
        <v>95</v>
      </c>
      <c r="AK1092" s="75">
        <v>555.90694881000002</v>
      </c>
      <c r="AL1092" s="75">
        <v>8121.4686844613943</v>
      </c>
      <c r="AM1092" s="75">
        <v>806.51399428026696</v>
      </c>
      <c r="AN1092" s="76">
        <v>8927.9826787416605</v>
      </c>
      <c r="AP1092" s="13"/>
      <c r="AQ1092" s="13"/>
      <c r="AR1092" s="13"/>
    </row>
    <row r="1093" spans="1:44" x14ac:dyDescent="0.25">
      <c r="A1093" t="s">
        <v>34</v>
      </c>
      <c r="B1093" s="112" t="s">
        <v>2932</v>
      </c>
      <c r="C1093" s="59" t="s">
        <v>269</v>
      </c>
      <c r="D1093" s="59">
        <v>11094</v>
      </c>
      <c r="E1093" s="60">
        <v>29271</v>
      </c>
      <c r="F1093" s="60">
        <v>21192</v>
      </c>
      <c r="G1093" s="77">
        <v>540</v>
      </c>
      <c r="H1093" s="60">
        <f t="shared" si="38"/>
        <v>109</v>
      </c>
      <c r="I1093" s="414" t="str">
        <f t="shared" si="39"/>
        <v>-</v>
      </c>
      <c r="J1093" s="78">
        <v>21.35</v>
      </c>
      <c r="K1093" s="79">
        <v>1371.0070257611239</v>
      </c>
      <c r="L1093" s="79" t="s">
        <v>552</v>
      </c>
      <c r="M1093" s="80">
        <v>72</v>
      </c>
      <c r="N1093" s="81">
        <v>-11.787222222222223</v>
      </c>
      <c r="O1093" s="81">
        <v>-77.156944444444449</v>
      </c>
      <c r="P1093" s="82" t="s">
        <v>2196</v>
      </c>
      <c r="Q1093" s="83"/>
      <c r="R1093" s="84"/>
      <c r="S1093" s="85">
        <v>1</v>
      </c>
      <c r="T1093" s="82" t="s">
        <v>23</v>
      </c>
      <c r="U1093" s="77">
        <v>540</v>
      </c>
      <c r="V1093" s="76">
        <v>315</v>
      </c>
      <c r="W1093" s="76">
        <v>15</v>
      </c>
      <c r="X1093" s="86">
        <v>4.7619047619047619</v>
      </c>
      <c r="Y1093" s="76">
        <v>202</v>
      </c>
      <c r="Z1093" s="72">
        <v>11.253776435045317</v>
      </c>
      <c r="AA1093" s="72">
        <v>36.752136752136757</v>
      </c>
      <c r="AB1093" s="72" t="s">
        <v>16</v>
      </c>
      <c r="AC1093" s="73" t="s">
        <v>39</v>
      </c>
      <c r="AD1093" s="373">
        <v>0.66057735598144562</v>
      </c>
      <c r="AE1093" s="373" t="s">
        <v>16</v>
      </c>
      <c r="AF1093" s="76">
        <v>6448.0070196300003</v>
      </c>
      <c r="AG1093" s="75">
        <v>22.028653000000002</v>
      </c>
      <c r="AH1093" s="76">
        <v>576</v>
      </c>
      <c r="AI1093" s="75">
        <v>1.968988</v>
      </c>
      <c r="AJ1093" s="76">
        <v>4192</v>
      </c>
      <c r="AK1093" s="75">
        <v>12809.239987883002</v>
      </c>
      <c r="AL1093" s="75">
        <v>273.37346383792828</v>
      </c>
      <c r="AM1093" s="75">
        <v>343.7449755730928</v>
      </c>
      <c r="AN1093" s="76">
        <v>617.11843941102097</v>
      </c>
      <c r="AP1093" s="13"/>
      <c r="AQ1093" s="13"/>
      <c r="AR1093" s="13"/>
    </row>
    <row r="1094" spans="1:44" x14ac:dyDescent="0.25">
      <c r="A1094" t="s">
        <v>34</v>
      </c>
      <c r="B1094" s="112" t="s">
        <v>2933</v>
      </c>
      <c r="C1094" s="59" t="s">
        <v>2934</v>
      </c>
      <c r="D1094" s="59">
        <v>299054</v>
      </c>
      <c r="E1094" s="60">
        <v>378978</v>
      </c>
      <c r="F1094" s="60">
        <v>421113</v>
      </c>
      <c r="G1094" s="77">
        <v>3348</v>
      </c>
      <c r="H1094" s="60">
        <f t="shared" si="38"/>
        <v>12435</v>
      </c>
      <c r="I1094" s="60">
        <f t="shared" si="39"/>
        <v>164</v>
      </c>
      <c r="J1094" s="78">
        <v>35.89</v>
      </c>
      <c r="K1094" s="79">
        <v>10559.431596544999</v>
      </c>
      <c r="L1094" s="79" t="s">
        <v>2935</v>
      </c>
      <c r="M1094" s="80">
        <v>107</v>
      </c>
      <c r="N1094" s="81">
        <v>-12.145</v>
      </c>
      <c r="O1094" s="81">
        <v>-77.004999999999995</v>
      </c>
      <c r="P1094" s="82" t="s">
        <v>2196</v>
      </c>
      <c r="Q1094" s="83"/>
      <c r="R1094" s="84"/>
      <c r="S1094" s="85">
        <v>1</v>
      </c>
      <c r="T1094" s="82" t="s">
        <v>23</v>
      </c>
      <c r="U1094" s="77">
        <v>3348</v>
      </c>
      <c r="V1094" s="76">
        <v>4195</v>
      </c>
      <c r="W1094" s="76">
        <v>262</v>
      </c>
      <c r="X1094" s="86">
        <v>6.245530393325387</v>
      </c>
      <c r="Y1094" s="76">
        <v>2330</v>
      </c>
      <c r="Z1094" s="75">
        <v>8.17028027498678</v>
      </c>
      <c r="AA1094" s="75">
        <v>34.412265758091991</v>
      </c>
      <c r="AB1094" s="75" t="s">
        <v>16</v>
      </c>
      <c r="AC1094" s="87" t="s">
        <v>39</v>
      </c>
      <c r="AD1094" s="360">
        <v>0.80175748979023509</v>
      </c>
      <c r="AE1094" s="360" t="s">
        <v>16</v>
      </c>
      <c r="AF1094" s="76">
        <v>4666.2916877399994</v>
      </c>
      <c r="AG1094" s="75">
        <v>1.2312829999999999</v>
      </c>
      <c r="AH1094" s="76">
        <v>169</v>
      </c>
      <c r="AI1094" s="75">
        <v>4.4496000000000001E-2</v>
      </c>
      <c r="AJ1094" s="76">
        <v>132812</v>
      </c>
      <c r="AK1094" s="75">
        <v>194692.89618703115</v>
      </c>
      <c r="AL1094" s="75">
        <v>2364.6851390318175</v>
      </c>
      <c r="AM1094" s="75">
        <v>231.09612238705151</v>
      </c>
      <c r="AN1094" s="76">
        <v>2595.7812614188688</v>
      </c>
      <c r="AP1094" s="13"/>
      <c r="AQ1094" s="13"/>
      <c r="AR1094" s="13"/>
    </row>
    <row r="1095" spans="1:44" x14ac:dyDescent="0.25">
      <c r="A1095" t="s">
        <v>34</v>
      </c>
      <c r="B1095" s="112" t="s">
        <v>2936</v>
      </c>
      <c r="C1095" s="59" t="s">
        <v>2937</v>
      </c>
      <c r="D1095" s="59">
        <v>93926</v>
      </c>
      <c r="E1095" s="60">
        <v>97652</v>
      </c>
      <c r="F1095" s="60">
        <v>123029</v>
      </c>
      <c r="G1095" s="77">
        <v>971</v>
      </c>
      <c r="H1095" s="60">
        <f t="shared" si="38"/>
        <v>3948</v>
      </c>
      <c r="I1095" s="60">
        <f t="shared" si="39"/>
        <v>9</v>
      </c>
      <c r="J1095" s="78">
        <v>3.46</v>
      </c>
      <c r="K1095" s="79">
        <v>28223.121387283238</v>
      </c>
      <c r="L1095" s="79" t="s">
        <v>2938</v>
      </c>
      <c r="M1095" s="80">
        <v>125</v>
      </c>
      <c r="N1095" s="81">
        <v>-12.118611111111111</v>
      </c>
      <c r="O1095" s="81">
        <v>-77.021666666666661</v>
      </c>
      <c r="P1095" s="82" t="s">
        <v>2196</v>
      </c>
      <c r="Q1095" s="83"/>
      <c r="R1095" s="84"/>
      <c r="S1095" s="85">
        <v>1</v>
      </c>
      <c r="T1095" s="82" t="s">
        <v>23</v>
      </c>
      <c r="U1095" s="77">
        <v>971</v>
      </c>
      <c r="V1095" s="76">
        <v>1319</v>
      </c>
      <c r="W1095" s="76">
        <v>83</v>
      </c>
      <c r="X1095" s="86">
        <v>6.2926459438968925</v>
      </c>
      <c r="Y1095" s="76">
        <v>713</v>
      </c>
      <c r="Z1095" s="75">
        <v>4.3947263284059135</v>
      </c>
      <c r="AA1095" s="75">
        <v>28.648648648648649</v>
      </c>
      <c r="AB1095" s="75" t="s">
        <v>16</v>
      </c>
      <c r="AC1095" s="87" t="s">
        <v>39</v>
      </c>
      <c r="AD1095" s="360">
        <v>0.81711366891035586</v>
      </c>
      <c r="AE1095" s="360" t="s">
        <v>16</v>
      </c>
      <c r="AF1095" s="76">
        <v>2683.0463146799998</v>
      </c>
      <c r="AG1095" s="75">
        <v>2.7475589999999999</v>
      </c>
      <c r="AH1095" s="76">
        <v>160</v>
      </c>
      <c r="AI1095" s="75">
        <v>0.16409299999999999</v>
      </c>
      <c r="AJ1095" s="76">
        <v>41678</v>
      </c>
      <c r="AK1095" s="75">
        <v>52099.953443612074</v>
      </c>
      <c r="AL1095" s="75">
        <v>6480.1754456641956</v>
      </c>
      <c r="AM1095" s="75">
        <v>1412.6153245197233</v>
      </c>
      <c r="AN1095" s="76">
        <v>7892.7907701839194</v>
      </c>
      <c r="AP1095" s="13"/>
      <c r="AQ1095" s="13"/>
      <c r="AR1095" s="13"/>
    </row>
    <row r="1096" spans="1:44" x14ac:dyDescent="0.25">
      <c r="A1096" t="s">
        <v>34</v>
      </c>
      <c r="B1096" s="112" t="s">
        <v>2939</v>
      </c>
      <c r="C1096" s="59" t="s">
        <v>2940</v>
      </c>
      <c r="D1096" s="59">
        <v>393893</v>
      </c>
      <c r="E1096" s="60">
        <v>414000</v>
      </c>
      <c r="F1096" s="60">
        <v>467559</v>
      </c>
      <c r="G1096" s="77">
        <v>5786</v>
      </c>
      <c r="H1096" s="60">
        <f t="shared" si="38"/>
        <v>4280</v>
      </c>
      <c r="I1096" s="60">
        <f t="shared" si="39"/>
        <v>72</v>
      </c>
      <c r="J1096" s="78">
        <v>35.46</v>
      </c>
      <c r="K1096" s="79">
        <v>11675.126903553299</v>
      </c>
      <c r="L1096" s="79" t="s">
        <v>2941</v>
      </c>
      <c r="M1096" s="80">
        <v>204</v>
      </c>
      <c r="N1096" s="81">
        <v>-12.213333333333333</v>
      </c>
      <c r="O1096" s="81">
        <v>-76.937222222222232</v>
      </c>
      <c r="P1096" s="82" t="s">
        <v>2196</v>
      </c>
      <c r="Q1096" s="83"/>
      <c r="R1096" s="84"/>
      <c r="S1096" s="85">
        <v>1</v>
      </c>
      <c r="T1096" s="82" t="s">
        <v>23</v>
      </c>
      <c r="U1096" s="77">
        <v>5786</v>
      </c>
      <c r="V1096" s="76">
        <v>6770</v>
      </c>
      <c r="W1096" s="76">
        <v>362</v>
      </c>
      <c r="X1096" s="86">
        <v>5.3471196454948302</v>
      </c>
      <c r="Y1096" s="76">
        <v>3857</v>
      </c>
      <c r="Z1096" s="75">
        <v>6.9018727642561544</v>
      </c>
      <c r="AA1096" s="75">
        <v>44.995109227257906</v>
      </c>
      <c r="AB1096" s="75" t="s">
        <v>16</v>
      </c>
      <c r="AC1096" s="87" t="s">
        <v>39</v>
      </c>
      <c r="AD1096" s="360">
        <v>0.69904812328575583</v>
      </c>
      <c r="AE1096" s="360" t="s">
        <v>16</v>
      </c>
      <c r="AF1096" s="76">
        <v>83487.608459999989</v>
      </c>
      <c r="AG1096" s="75">
        <v>20.166088999999999</v>
      </c>
      <c r="AH1096" s="76">
        <v>4146</v>
      </c>
      <c r="AI1096" s="75">
        <v>1.0015320000000001</v>
      </c>
      <c r="AJ1096" s="76">
        <v>165489</v>
      </c>
      <c r="AK1096" s="75">
        <v>199071.19115968954</v>
      </c>
      <c r="AL1096" s="75">
        <v>526.45940003396151</v>
      </c>
      <c r="AM1096" s="75">
        <v>464.1022688400318</v>
      </c>
      <c r="AN1096" s="76">
        <v>990.56166887399331</v>
      </c>
      <c r="AP1096" s="13"/>
      <c r="AQ1096" s="13"/>
      <c r="AR1096" s="13"/>
    </row>
    <row r="1097" spans="1:44" x14ac:dyDescent="0.25">
      <c r="A1097" t="s">
        <v>34</v>
      </c>
      <c r="B1097" s="112" t="s">
        <v>2942</v>
      </c>
      <c r="C1097" s="59" t="s">
        <v>2943</v>
      </c>
      <c r="D1097" s="59">
        <v>390835</v>
      </c>
      <c r="E1097" s="60">
        <v>424064</v>
      </c>
      <c r="F1097" s="60">
        <v>484799</v>
      </c>
      <c r="G1097" s="77">
        <v>6057</v>
      </c>
      <c r="H1097" s="60">
        <f t="shared" si="38"/>
        <v>6394</v>
      </c>
      <c r="I1097" s="60">
        <f t="shared" si="39"/>
        <v>728</v>
      </c>
      <c r="J1097" s="78">
        <v>70.569999999999993</v>
      </c>
      <c r="K1097" s="79">
        <v>6009.1256908034584</v>
      </c>
      <c r="L1097" s="79" t="s">
        <v>2944</v>
      </c>
      <c r="M1097" s="80">
        <v>210</v>
      </c>
      <c r="N1097" s="81">
        <v>-12.1625</v>
      </c>
      <c r="O1097" s="81">
        <v>-76.94361111111111</v>
      </c>
      <c r="P1097" s="82" t="s">
        <v>2196</v>
      </c>
      <c r="Q1097" s="83"/>
      <c r="R1097" s="84"/>
      <c r="S1097" s="85">
        <v>1</v>
      </c>
      <c r="T1097" s="82" t="s">
        <v>23</v>
      </c>
      <c r="U1097" s="77">
        <v>6057</v>
      </c>
      <c r="V1097" s="76">
        <v>7102</v>
      </c>
      <c r="W1097" s="76">
        <v>366</v>
      </c>
      <c r="X1097" s="86">
        <v>5.1534778935511127</v>
      </c>
      <c r="Y1097" s="76">
        <v>4342</v>
      </c>
      <c r="Z1097" s="75">
        <v>6.2054613104622565</v>
      </c>
      <c r="AA1097" s="75">
        <v>40.134228187919462</v>
      </c>
      <c r="AB1097" s="75" t="s">
        <v>16</v>
      </c>
      <c r="AC1097" s="87" t="s">
        <v>39</v>
      </c>
      <c r="AD1097" s="360">
        <v>0.68981199458012599</v>
      </c>
      <c r="AE1097" s="360" t="s">
        <v>16</v>
      </c>
      <c r="AF1097" s="76">
        <v>71342.4706496</v>
      </c>
      <c r="AG1097" s="75">
        <v>16.823515</v>
      </c>
      <c r="AH1097" s="76">
        <v>3785</v>
      </c>
      <c r="AI1097" s="75">
        <v>0.89249699999999998</v>
      </c>
      <c r="AJ1097" s="76">
        <v>162371</v>
      </c>
      <c r="AK1097" s="75">
        <v>201872.01894649875</v>
      </c>
      <c r="AL1097" s="75">
        <v>365.84640188745084</v>
      </c>
      <c r="AM1097" s="75">
        <v>393.11796261884996</v>
      </c>
      <c r="AN1097" s="76">
        <v>758.96436450630085</v>
      </c>
      <c r="AP1097" s="13"/>
      <c r="AQ1097" s="13"/>
      <c r="AR1097" s="13"/>
    </row>
    <row r="1098" spans="1:44" x14ac:dyDescent="0.25">
      <c r="A1098" t="s">
        <v>2945</v>
      </c>
      <c r="B1098" s="221" t="s">
        <v>2946</v>
      </c>
      <c r="C1098" s="221" t="s">
        <v>2947</v>
      </c>
      <c r="D1098" s="222">
        <v>869075</v>
      </c>
      <c r="E1098" s="103">
        <v>972687</v>
      </c>
      <c r="F1098" s="103">
        <v>1063238</v>
      </c>
      <c r="G1098" s="213">
        <v>15399</v>
      </c>
      <c r="H1098" s="103">
        <f t="shared" si="38"/>
        <v>23322</v>
      </c>
      <c r="I1098" s="103">
        <f t="shared" si="39"/>
        <v>6185</v>
      </c>
      <c r="J1098" s="104">
        <v>32208.360000000011</v>
      </c>
      <c r="K1098" s="105">
        <v>30.199830106220858</v>
      </c>
      <c r="L1098" s="105" t="s">
        <v>2948</v>
      </c>
      <c r="M1098" s="106">
        <v>46</v>
      </c>
      <c r="N1098" s="107">
        <v>-11.108055555555556</v>
      </c>
      <c r="O1098" s="107">
        <v>-77.610277777777767</v>
      </c>
      <c r="P1098" s="108" t="s">
        <v>16</v>
      </c>
      <c r="Q1098" s="109">
        <v>9</v>
      </c>
      <c r="R1098" s="110">
        <v>128</v>
      </c>
      <c r="S1098" s="111">
        <v>5118</v>
      </c>
      <c r="T1098" s="215" t="s">
        <v>23</v>
      </c>
      <c r="U1098" s="213">
        <v>15399</v>
      </c>
      <c r="V1098" s="216">
        <v>14723</v>
      </c>
      <c r="W1098" s="216">
        <v>747</v>
      </c>
      <c r="X1098" s="217">
        <v>5.0736942199280035</v>
      </c>
      <c r="Y1098" s="216">
        <v>11337</v>
      </c>
      <c r="Z1098" s="218">
        <v>9.4016989995862037</v>
      </c>
      <c r="AA1098" s="218">
        <v>25.893968662803175</v>
      </c>
      <c r="AB1098" s="218">
        <v>38.799999999999997</v>
      </c>
      <c r="AC1098" s="219">
        <v>30</v>
      </c>
      <c r="AD1098" s="357">
        <v>0.62106965431059069</v>
      </c>
      <c r="AE1098" s="357" t="s">
        <v>16</v>
      </c>
      <c r="AF1098" s="216">
        <v>122072.2185</v>
      </c>
      <c r="AG1098" s="218">
        <v>12.55</v>
      </c>
      <c r="AH1098" s="216">
        <v>4863</v>
      </c>
      <c r="AI1098" s="218">
        <v>0.5</v>
      </c>
      <c r="AJ1098" s="216">
        <v>338556</v>
      </c>
      <c r="AK1098" s="216">
        <v>428709.52102667745</v>
      </c>
      <c r="AL1098" s="218">
        <v>2108.9439061485964</v>
      </c>
      <c r="AM1098" s="218">
        <v>1026.3538693228161</v>
      </c>
      <c r="AN1098" s="216">
        <v>3135.2977754713911</v>
      </c>
      <c r="AP1098" s="13"/>
      <c r="AQ1098" s="13"/>
      <c r="AR1098" s="13"/>
    </row>
    <row r="1099" spans="1:44" x14ac:dyDescent="0.25">
      <c r="A1099" t="s">
        <v>30</v>
      </c>
      <c r="B1099" s="127" t="s">
        <v>2949</v>
      </c>
      <c r="C1099" s="441" t="s">
        <v>1080</v>
      </c>
      <c r="D1099" s="441">
        <v>138788</v>
      </c>
      <c r="E1099" s="442">
        <v>155387</v>
      </c>
      <c r="F1099" s="442">
        <v>163298</v>
      </c>
      <c r="G1099" s="443">
        <v>2373</v>
      </c>
      <c r="H1099" s="442">
        <f t="shared" si="38"/>
        <v>3483</v>
      </c>
      <c r="I1099" s="442">
        <f t="shared" si="39"/>
        <v>1050</v>
      </c>
      <c r="J1099" s="444">
        <v>1370.4799999999998</v>
      </c>
      <c r="K1099" s="445">
        <v>113.38144299807368</v>
      </c>
      <c r="L1099" s="445" t="s">
        <v>2950</v>
      </c>
      <c r="M1099" s="446">
        <v>74</v>
      </c>
      <c r="N1099" s="447">
        <v>-10.753333333333334</v>
      </c>
      <c r="O1099" s="447">
        <v>-77.765000000000001</v>
      </c>
      <c r="P1099" s="448" t="s">
        <v>16</v>
      </c>
      <c r="Q1099" s="449"/>
      <c r="R1099" s="450">
        <v>5</v>
      </c>
      <c r="S1099" s="451">
        <v>186</v>
      </c>
      <c r="T1099" s="448" t="s">
        <v>23</v>
      </c>
      <c r="U1099" s="443">
        <v>2373</v>
      </c>
      <c r="V1099" s="452">
        <v>1962</v>
      </c>
      <c r="W1099" s="452">
        <v>102</v>
      </c>
      <c r="X1099" s="453">
        <v>5.1987767584097861</v>
      </c>
      <c r="Y1099" s="452">
        <v>2042</v>
      </c>
      <c r="Z1099" s="454">
        <v>6.8752963489805596</v>
      </c>
      <c r="AA1099" s="454">
        <v>15.356151711378354</v>
      </c>
      <c r="AB1099" s="454" t="s">
        <v>16</v>
      </c>
      <c r="AC1099" s="455">
        <v>4</v>
      </c>
      <c r="AD1099" s="456">
        <v>0.6307042959772875</v>
      </c>
      <c r="AE1099" s="456">
        <v>0.80725958680898058</v>
      </c>
      <c r="AF1099" s="452">
        <v>19035.202735300001</v>
      </c>
      <c r="AG1099" s="454">
        <v>12.25019</v>
      </c>
      <c r="AH1099" s="452">
        <v>1236</v>
      </c>
      <c r="AI1099" s="454">
        <v>0.79540627101968386</v>
      </c>
      <c r="AJ1099" s="452">
        <v>50480</v>
      </c>
      <c r="AK1099" s="454">
        <v>64777.071365010976</v>
      </c>
      <c r="AL1099" s="454">
        <v>1604.0701453789568</v>
      </c>
      <c r="AM1099" s="454">
        <v>467.64290410394693</v>
      </c>
      <c r="AN1099" s="452">
        <v>2071.7130494829034</v>
      </c>
      <c r="AP1099" s="13"/>
      <c r="AQ1099" s="13"/>
      <c r="AR1099" s="13"/>
    </row>
    <row r="1100" spans="1:44" x14ac:dyDescent="0.25">
      <c r="A1100" t="s">
        <v>34</v>
      </c>
      <c r="B1100" s="112" t="s">
        <v>2951</v>
      </c>
      <c r="C1100" s="59" t="s">
        <v>1080</v>
      </c>
      <c r="D1100" s="59">
        <v>63252</v>
      </c>
      <c r="E1100" s="60">
        <v>73646</v>
      </c>
      <c r="F1100" s="60">
        <v>77640</v>
      </c>
      <c r="G1100" s="77">
        <v>1036</v>
      </c>
      <c r="H1100" s="60">
        <f t="shared" si="38"/>
        <v>1310</v>
      </c>
      <c r="I1100" s="60">
        <f t="shared" si="39"/>
        <v>1000</v>
      </c>
      <c r="J1100" s="78">
        <v>158.82</v>
      </c>
      <c r="K1100" s="79">
        <v>463.70734164462914</v>
      </c>
      <c r="L1100" s="79" t="s">
        <v>2950</v>
      </c>
      <c r="M1100" s="80">
        <v>74</v>
      </c>
      <c r="N1100" s="81">
        <v>-10.753333333333334</v>
      </c>
      <c r="O1100" s="81">
        <v>-77.765000000000001</v>
      </c>
      <c r="P1100" s="82" t="s">
        <v>41</v>
      </c>
      <c r="Q1100" s="83"/>
      <c r="R1100" s="84"/>
      <c r="S1100" s="85">
        <v>38</v>
      </c>
      <c r="T1100" s="82" t="s">
        <v>23</v>
      </c>
      <c r="U1100" s="77">
        <v>1036</v>
      </c>
      <c r="V1100" s="76">
        <v>958</v>
      </c>
      <c r="W1100" s="76">
        <v>56</v>
      </c>
      <c r="X1100" s="86">
        <v>5.8455114822546967</v>
      </c>
      <c r="Y1100" s="76">
        <v>1077</v>
      </c>
      <c r="Z1100" s="75">
        <v>6.5764358840881485</v>
      </c>
      <c r="AA1100" s="75">
        <v>17.815211842776925</v>
      </c>
      <c r="AB1100" s="75" t="s">
        <v>16</v>
      </c>
      <c r="AC1100" s="87" t="s">
        <v>39</v>
      </c>
      <c r="AD1100" s="360">
        <v>0.63517940468941048</v>
      </c>
      <c r="AE1100" s="360" t="s">
        <v>16</v>
      </c>
      <c r="AF1100" s="76">
        <v>7732.1134244199984</v>
      </c>
      <c r="AG1100" s="75">
        <v>10.499026999999998</v>
      </c>
      <c r="AH1100" s="76">
        <v>456</v>
      </c>
      <c r="AI1100" s="75">
        <v>0.61956</v>
      </c>
      <c r="AJ1100" s="76">
        <v>24223</v>
      </c>
      <c r="AK1100" s="75">
        <v>32210.687772003996</v>
      </c>
      <c r="AL1100" s="75">
        <v>1056.2725338782825</v>
      </c>
      <c r="AM1100" s="75">
        <v>329.07989856882915</v>
      </c>
      <c r="AN1100" s="76">
        <v>1385.3524324471116</v>
      </c>
      <c r="AP1100" s="13"/>
      <c r="AQ1100" s="13"/>
      <c r="AR1100" s="13"/>
    </row>
    <row r="1101" spans="1:44" x14ac:dyDescent="0.25">
      <c r="A1101" t="s">
        <v>34</v>
      </c>
      <c r="B1101" s="112" t="s">
        <v>2952</v>
      </c>
      <c r="C1101" s="59" t="s">
        <v>2953</v>
      </c>
      <c r="D1101" s="59">
        <v>25039</v>
      </c>
      <c r="E1101" s="60">
        <v>23599</v>
      </c>
      <c r="F1101" s="60">
        <v>25546</v>
      </c>
      <c r="G1101" s="77">
        <v>343</v>
      </c>
      <c r="H1101" s="60">
        <f t="shared" si="38"/>
        <v>848</v>
      </c>
      <c r="I1101" s="60">
        <f t="shared" si="39"/>
        <v>5</v>
      </c>
      <c r="J1101" s="78">
        <v>408.59</v>
      </c>
      <c r="K1101" s="79">
        <v>57.757164884113664</v>
      </c>
      <c r="L1101" s="79" t="s">
        <v>2954</v>
      </c>
      <c r="M1101" s="80">
        <v>37</v>
      </c>
      <c r="N1101" s="81">
        <v>-10.674722222222222</v>
      </c>
      <c r="O1101" s="81">
        <v>-77.818055555555546</v>
      </c>
      <c r="P1101" s="82" t="s">
        <v>694</v>
      </c>
      <c r="Q1101" s="83"/>
      <c r="R1101" s="84"/>
      <c r="S1101" s="85">
        <v>54</v>
      </c>
      <c r="T1101" s="82" t="s">
        <v>23</v>
      </c>
      <c r="U1101" s="77">
        <v>343</v>
      </c>
      <c r="V1101" s="76">
        <v>255</v>
      </c>
      <c r="W1101" s="76">
        <v>11</v>
      </c>
      <c r="X1101" s="86">
        <v>4.3137254901960782</v>
      </c>
      <c r="Y1101" s="76">
        <v>234</v>
      </c>
      <c r="Z1101" s="72">
        <v>5.2596975673898756</v>
      </c>
      <c r="AA1101" s="72">
        <v>14.311270125223613</v>
      </c>
      <c r="AB1101" s="72" t="s">
        <v>16</v>
      </c>
      <c r="AC1101" s="73" t="s">
        <v>39</v>
      </c>
      <c r="AD1101" s="373">
        <v>0.62686878979466887</v>
      </c>
      <c r="AE1101" s="373" t="s">
        <v>16</v>
      </c>
      <c r="AF1101" s="76">
        <v>2262.9789069999997</v>
      </c>
      <c r="AG1101" s="75">
        <v>9.5892999999999997</v>
      </c>
      <c r="AH1101" s="76">
        <v>100</v>
      </c>
      <c r="AI1101" s="75">
        <v>0.42392000000000002</v>
      </c>
      <c r="AJ1101" s="76">
        <v>8454</v>
      </c>
      <c r="AK1101" s="75">
        <v>9111.768470666002</v>
      </c>
      <c r="AL1101" s="75">
        <v>311.20674223484048</v>
      </c>
      <c r="AM1101" s="75">
        <v>167.63015932878511</v>
      </c>
      <c r="AN1101" s="76">
        <v>478.83690156362564</v>
      </c>
      <c r="AP1101" s="13"/>
      <c r="AQ1101" s="13"/>
      <c r="AR1101" s="13"/>
    </row>
    <row r="1102" spans="1:44" x14ac:dyDescent="0.25">
      <c r="A1102" t="s">
        <v>34</v>
      </c>
      <c r="B1102" s="112" t="s">
        <v>2955</v>
      </c>
      <c r="C1102" s="59" t="s">
        <v>2956</v>
      </c>
      <c r="D1102" s="59">
        <v>17708</v>
      </c>
      <c r="E1102" s="60">
        <v>18748</v>
      </c>
      <c r="F1102" s="60">
        <v>20214</v>
      </c>
      <c r="G1102" s="77">
        <v>319</v>
      </c>
      <c r="H1102" s="60">
        <f t="shared" si="38"/>
        <v>477</v>
      </c>
      <c r="I1102" s="60">
        <f t="shared" si="39"/>
        <v>10</v>
      </c>
      <c r="J1102" s="78">
        <v>278.64</v>
      </c>
      <c r="K1102" s="79">
        <v>67.283950617283949</v>
      </c>
      <c r="L1102" s="79" t="s">
        <v>2957</v>
      </c>
      <c r="M1102" s="80">
        <v>95</v>
      </c>
      <c r="N1102" s="81">
        <v>-10.696111111111112</v>
      </c>
      <c r="O1102" s="81">
        <v>-77.780277777777783</v>
      </c>
      <c r="P1102" s="82" t="s">
        <v>694</v>
      </c>
      <c r="Q1102" s="83"/>
      <c r="R1102" s="84"/>
      <c r="S1102" s="85">
        <v>38</v>
      </c>
      <c r="T1102" s="82" t="s">
        <v>23</v>
      </c>
      <c r="U1102" s="77">
        <v>319</v>
      </c>
      <c r="V1102" s="76">
        <v>219</v>
      </c>
      <c r="W1102" s="76">
        <v>11</v>
      </c>
      <c r="X1102" s="86">
        <v>5.0228310502283104</v>
      </c>
      <c r="Y1102" s="76">
        <v>207</v>
      </c>
      <c r="Z1102" s="72">
        <v>7.7272727272727266</v>
      </c>
      <c r="AA1102" s="72">
        <v>9.6317280453257776</v>
      </c>
      <c r="AB1102" s="72" t="s">
        <v>16</v>
      </c>
      <c r="AC1102" s="73" t="s">
        <v>16</v>
      </c>
      <c r="AD1102" s="373">
        <v>0.60899952497826271</v>
      </c>
      <c r="AE1102" s="373" t="s">
        <v>16</v>
      </c>
      <c r="AF1102" s="76">
        <v>2482.6945260000002</v>
      </c>
      <c r="AG1102" s="75">
        <v>13.24245</v>
      </c>
      <c r="AH1102" s="76">
        <v>206</v>
      </c>
      <c r="AI1102" s="75">
        <v>1.0989850000000001</v>
      </c>
      <c r="AJ1102" s="76">
        <v>6077</v>
      </c>
      <c r="AK1102" s="75">
        <v>7410.9099742120006</v>
      </c>
      <c r="AL1102" s="75">
        <v>261.55158843609996</v>
      </c>
      <c r="AM1102" s="75">
        <v>417.99459142308513</v>
      </c>
      <c r="AN1102" s="76">
        <v>679.54617985918503</v>
      </c>
      <c r="AP1102" s="13"/>
      <c r="AQ1102" s="13"/>
      <c r="AR1102" s="13"/>
    </row>
    <row r="1103" spans="1:44" x14ac:dyDescent="0.25">
      <c r="A1103" t="s">
        <v>34</v>
      </c>
      <c r="B1103" s="112" t="s">
        <v>2958</v>
      </c>
      <c r="C1103" s="59" t="s">
        <v>2959</v>
      </c>
      <c r="D1103" s="59">
        <v>21252</v>
      </c>
      <c r="E1103" s="60">
        <v>25692</v>
      </c>
      <c r="F1103" s="60">
        <v>26657</v>
      </c>
      <c r="G1103" s="77">
        <v>454</v>
      </c>
      <c r="H1103" s="60">
        <f t="shared" si="38"/>
        <v>576</v>
      </c>
      <c r="I1103" s="60">
        <f t="shared" si="39"/>
        <v>23</v>
      </c>
      <c r="J1103" s="78">
        <v>512.91999999999996</v>
      </c>
      <c r="K1103" s="79">
        <v>50.089682601575298</v>
      </c>
      <c r="L1103" s="79" t="s">
        <v>2960</v>
      </c>
      <c r="M1103" s="80">
        <v>69</v>
      </c>
      <c r="N1103" s="81">
        <v>-10.796111111111111</v>
      </c>
      <c r="O1103" s="81">
        <v>-77.716111111111118</v>
      </c>
      <c r="P1103" s="82" t="s">
        <v>694</v>
      </c>
      <c r="Q1103" s="83"/>
      <c r="R1103" s="84"/>
      <c r="S1103" s="85">
        <v>49</v>
      </c>
      <c r="T1103" s="82" t="s">
        <v>23</v>
      </c>
      <c r="U1103" s="77">
        <v>454</v>
      </c>
      <c r="V1103" s="76">
        <v>353</v>
      </c>
      <c r="W1103" s="76">
        <v>18</v>
      </c>
      <c r="X1103" s="86">
        <v>5.0991501416430589</v>
      </c>
      <c r="Y1103" s="76">
        <v>343</v>
      </c>
      <c r="Z1103" s="75">
        <v>7.7309625048318509</v>
      </c>
      <c r="AA1103" s="75">
        <v>13.086419753086421</v>
      </c>
      <c r="AB1103" s="75" t="s">
        <v>16</v>
      </c>
      <c r="AC1103" s="87" t="s">
        <v>39</v>
      </c>
      <c r="AD1103" s="360">
        <v>0.63082711307753581</v>
      </c>
      <c r="AE1103" s="360" t="s">
        <v>16</v>
      </c>
      <c r="AF1103" s="76">
        <v>4696.5304857600004</v>
      </c>
      <c r="AG1103" s="75">
        <v>18.280128000000001</v>
      </c>
      <c r="AH1103" s="76">
        <v>366</v>
      </c>
      <c r="AI1103" s="75">
        <v>1.4262509999999999</v>
      </c>
      <c r="AJ1103" s="76">
        <v>7953</v>
      </c>
      <c r="AK1103" s="75">
        <v>10666.602268137978</v>
      </c>
      <c r="AL1103" s="75">
        <v>621.15384166277465</v>
      </c>
      <c r="AM1103" s="75">
        <v>304.99603806632416</v>
      </c>
      <c r="AN1103" s="76">
        <v>926.14987972909887</v>
      </c>
      <c r="AP1103" s="13"/>
      <c r="AQ1103" s="13"/>
      <c r="AR1103" s="13"/>
    </row>
    <row r="1104" spans="1:44" x14ac:dyDescent="0.25">
      <c r="A1104" t="s">
        <v>34</v>
      </c>
      <c r="B1104" s="112" t="s">
        <v>2961</v>
      </c>
      <c r="C1104" s="59" t="s">
        <v>2962</v>
      </c>
      <c r="D1104" s="59">
        <v>11537</v>
      </c>
      <c r="E1104" s="60">
        <v>13702</v>
      </c>
      <c r="F1104" s="60">
        <v>13241</v>
      </c>
      <c r="G1104" s="77">
        <v>221</v>
      </c>
      <c r="H1104" s="60">
        <f t="shared" si="38"/>
        <v>272</v>
      </c>
      <c r="I1104" s="60">
        <f t="shared" si="39"/>
        <v>12</v>
      </c>
      <c r="J1104" s="78">
        <v>11.51</v>
      </c>
      <c r="K1104" s="79">
        <v>1190.4430929626412</v>
      </c>
      <c r="L1104" s="79" t="s">
        <v>2963</v>
      </c>
      <c r="M1104" s="80">
        <v>41</v>
      </c>
      <c r="N1104" s="81">
        <v>-10.801666666666668</v>
      </c>
      <c r="O1104" s="81">
        <v>-77.744722222222222</v>
      </c>
      <c r="P1104" s="82" t="s">
        <v>41</v>
      </c>
      <c r="Q1104" s="83"/>
      <c r="R1104" s="84"/>
      <c r="S1104" s="85">
        <v>7</v>
      </c>
      <c r="T1104" s="82" t="s">
        <v>23</v>
      </c>
      <c r="U1104" s="77">
        <v>221</v>
      </c>
      <c r="V1104" s="76">
        <v>177</v>
      </c>
      <c r="W1104" s="76">
        <v>6</v>
      </c>
      <c r="X1104" s="86">
        <v>3.3898305084745761</v>
      </c>
      <c r="Y1104" s="76">
        <v>181</v>
      </c>
      <c r="Z1104" s="72">
        <v>7.3313782991202352</v>
      </c>
      <c r="AA1104" s="72">
        <v>21.03448275862069</v>
      </c>
      <c r="AB1104" s="72" t="s">
        <v>16</v>
      </c>
      <c r="AC1104" s="73" t="s">
        <v>39</v>
      </c>
      <c r="AD1104" s="373">
        <v>0.63291121124067395</v>
      </c>
      <c r="AE1104" s="373" t="s">
        <v>16</v>
      </c>
      <c r="AF1104" s="76">
        <v>1814.480499</v>
      </c>
      <c r="AG1104" s="75">
        <v>13.24245</v>
      </c>
      <c r="AH1104" s="76">
        <v>114</v>
      </c>
      <c r="AI1104" s="75">
        <v>0.83111599999999997</v>
      </c>
      <c r="AJ1104" s="76">
        <v>3773</v>
      </c>
      <c r="AK1104" s="75">
        <v>5377.1028799909991</v>
      </c>
      <c r="AL1104" s="75">
        <v>369.73345059115456</v>
      </c>
      <c r="AM1104" s="75">
        <v>246.59844183330901</v>
      </c>
      <c r="AN1104" s="76">
        <v>616.3318924244636</v>
      </c>
      <c r="AP1104" s="13"/>
      <c r="AQ1104" s="13"/>
      <c r="AR1104" s="13"/>
    </row>
    <row r="1105" spans="1:44" x14ac:dyDescent="0.25">
      <c r="A1105" t="s">
        <v>30</v>
      </c>
      <c r="B1105" s="127" t="s">
        <v>2964</v>
      </c>
      <c r="C1105" s="441" t="s">
        <v>2965</v>
      </c>
      <c r="D1105" s="441">
        <v>8716</v>
      </c>
      <c r="E1105" s="442">
        <v>7069</v>
      </c>
      <c r="F1105" s="442">
        <v>7801</v>
      </c>
      <c r="G1105" s="443">
        <v>99</v>
      </c>
      <c r="H1105" s="442">
        <f t="shared" si="38"/>
        <v>407</v>
      </c>
      <c r="I1105" s="442">
        <f t="shared" si="39"/>
        <v>27</v>
      </c>
      <c r="J1105" s="444">
        <v>1515.2099999999998</v>
      </c>
      <c r="K1105" s="445">
        <v>4.6653599171072004</v>
      </c>
      <c r="L1105" s="445" t="s">
        <v>2966</v>
      </c>
      <c r="M1105" s="446">
        <v>3396</v>
      </c>
      <c r="N1105" s="447">
        <v>-10.473055555555556</v>
      </c>
      <c r="O1105" s="447">
        <v>-76.993055555555557</v>
      </c>
      <c r="P1105" s="448" t="s">
        <v>16</v>
      </c>
      <c r="Q1105" s="449"/>
      <c r="R1105" s="450">
        <v>5</v>
      </c>
      <c r="S1105" s="451">
        <v>434</v>
      </c>
      <c r="T1105" s="448" t="s">
        <v>23</v>
      </c>
      <c r="U1105" s="443">
        <v>99</v>
      </c>
      <c r="V1105" s="452">
        <v>75</v>
      </c>
      <c r="W1105" s="452">
        <v>5</v>
      </c>
      <c r="X1105" s="453">
        <v>6.666666666666667</v>
      </c>
      <c r="Y1105" s="452">
        <v>35</v>
      </c>
      <c r="Z1105" s="454">
        <v>22.889305816135082</v>
      </c>
      <c r="AA1105" s="454">
        <v>19</v>
      </c>
      <c r="AB1105" s="454" t="s">
        <v>16</v>
      </c>
      <c r="AC1105" s="455">
        <v>1</v>
      </c>
      <c r="AD1105" s="456">
        <v>0.38451857822437574</v>
      </c>
      <c r="AE1105" s="456">
        <v>0.76213000990678503</v>
      </c>
      <c r="AF1105" s="452">
        <v>2236.08650941</v>
      </c>
      <c r="AG1105" s="454">
        <v>31.632289</v>
      </c>
      <c r="AH1105" s="452">
        <v>1160</v>
      </c>
      <c r="AI1105" s="454">
        <v>16.412594486394998</v>
      </c>
      <c r="AJ1105" s="452">
        <v>2864</v>
      </c>
      <c r="AK1105" s="454">
        <v>2590.89759766</v>
      </c>
      <c r="AL1105" s="454">
        <v>4407.3876375724994</v>
      </c>
      <c r="AM1105" s="454">
        <v>2069.6029282783988</v>
      </c>
      <c r="AN1105" s="452">
        <v>6476.9905658508987</v>
      </c>
      <c r="AP1105" s="13"/>
      <c r="AQ1105" s="13"/>
      <c r="AR1105" s="13"/>
    </row>
    <row r="1106" spans="1:44" x14ac:dyDescent="0.25">
      <c r="A1106" t="s">
        <v>34</v>
      </c>
      <c r="B1106" s="112" t="s">
        <v>2967</v>
      </c>
      <c r="C1106" s="59" t="s">
        <v>2965</v>
      </c>
      <c r="D1106" s="59">
        <v>2924</v>
      </c>
      <c r="E1106" s="60">
        <v>2221</v>
      </c>
      <c r="F1106" s="60">
        <v>2319</v>
      </c>
      <c r="G1106" s="77">
        <v>22</v>
      </c>
      <c r="H1106" s="60">
        <f t="shared" si="38"/>
        <v>132</v>
      </c>
      <c r="I1106" s="60">
        <f t="shared" si="39"/>
        <v>21</v>
      </c>
      <c r="J1106" s="78">
        <v>567.96</v>
      </c>
      <c r="K1106" s="79">
        <v>3.9104866539897172</v>
      </c>
      <c r="L1106" s="79" t="s">
        <v>2966</v>
      </c>
      <c r="M1106" s="80">
        <v>3396</v>
      </c>
      <c r="N1106" s="81">
        <v>-10.473055555555556</v>
      </c>
      <c r="O1106" s="81">
        <v>-76.993055555555557</v>
      </c>
      <c r="P1106" s="82" t="s">
        <v>45</v>
      </c>
      <c r="Q1106" s="83"/>
      <c r="R1106" s="84"/>
      <c r="S1106" s="85">
        <v>110</v>
      </c>
      <c r="T1106" s="82" t="s">
        <v>23</v>
      </c>
      <c r="U1106" s="77">
        <v>22</v>
      </c>
      <c r="V1106" s="76">
        <v>23</v>
      </c>
      <c r="W1106" s="76">
        <v>3</v>
      </c>
      <c r="X1106" s="86">
        <v>13.043478260869565</v>
      </c>
      <c r="Y1106" s="76">
        <v>10</v>
      </c>
      <c r="Z1106" s="72">
        <v>9.4890510948905096</v>
      </c>
      <c r="AA1106" s="72">
        <v>12</v>
      </c>
      <c r="AB1106" s="72" t="s">
        <v>16</v>
      </c>
      <c r="AC1106" s="73" t="s">
        <v>16</v>
      </c>
      <c r="AD1106" s="373">
        <v>0.49491238370364726</v>
      </c>
      <c r="AE1106" s="373" t="s">
        <v>16</v>
      </c>
      <c r="AF1106" s="76">
        <v>674.26495019999993</v>
      </c>
      <c r="AG1106" s="75">
        <v>30.358619999999998</v>
      </c>
      <c r="AH1106" s="76">
        <v>310</v>
      </c>
      <c r="AI1106" s="75">
        <v>13.936809999999999</v>
      </c>
      <c r="AJ1106" s="76">
        <v>928</v>
      </c>
      <c r="AK1106" s="75">
        <v>915.11103665700011</v>
      </c>
      <c r="AL1106" s="75">
        <v>4791.9165015758672</v>
      </c>
      <c r="AM1106" s="75">
        <v>2148.1836380009008</v>
      </c>
      <c r="AN1106" s="76">
        <v>6940.1001395767671</v>
      </c>
      <c r="AP1106" s="13"/>
      <c r="AQ1106" s="13"/>
      <c r="AR1106" s="13"/>
    </row>
    <row r="1107" spans="1:44" x14ac:dyDescent="0.25">
      <c r="A1107" t="s">
        <v>34</v>
      </c>
      <c r="B1107" s="112" t="s">
        <v>2968</v>
      </c>
      <c r="C1107" s="59" t="s">
        <v>2969</v>
      </c>
      <c r="D1107" s="59">
        <v>1037</v>
      </c>
      <c r="E1107" s="60">
        <v>924</v>
      </c>
      <c r="F1107" s="60">
        <v>1056</v>
      </c>
      <c r="G1107" s="77">
        <v>11</v>
      </c>
      <c r="H1107" s="60">
        <f t="shared" si="38"/>
        <v>44</v>
      </c>
      <c r="I1107" s="414" t="str">
        <f t="shared" si="39"/>
        <v>-</v>
      </c>
      <c r="J1107" s="78">
        <v>212.16</v>
      </c>
      <c r="K1107" s="79">
        <v>4.3552036199095019</v>
      </c>
      <c r="L1107" s="79" t="s">
        <v>2031</v>
      </c>
      <c r="M1107" s="80">
        <v>3433</v>
      </c>
      <c r="N1107" s="81">
        <v>-10.386388888888888</v>
      </c>
      <c r="O1107" s="81">
        <v>-77.078888888888883</v>
      </c>
      <c r="P1107" s="82" t="s">
        <v>38</v>
      </c>
      <c r="Q1107" s="83"/>
      <c r="R1107" s="84"/>
      <c r="S1107" s="85">
        <v>7</v>
      </c>
      <c r="T1107" s="82" t="s">
        <v>23</v>
      </c>
      <c r="U1107" s="77">
        <v>11</v>
      </c>
      <c r="V1107" s="76">
        <v>14</v>
      </c>
      <c r="W1107" s="76">
        <v>0</v>
      </c>
      <c r="X1107" s="87">
        <v>0</v>
      </c>
      <c r="Y1107" s="76">
        <v>8</v>
      </c>
      <c r="Z1107" s="72">
        <v>10</v>
      </c>
      <c r="AA1107" s="72">
        <v>15</v>
      </c>
      <c r="AB1107" s="72" t="s">
        <v>16</v>
      </c>
      <c r="AC1107" s="73" t="s">
        <v>16</v>
      </c>
      <c r="AD1107" s="373">
        <v>0.15321212302950782</v>
      </c>
      <c r="AE1107" s="373" t="s">
        <v>16</v>
      </c>
      <c r="AF1107" s="76">
        <v>343.3082268</v>
      </c>
      <c r="AG1107" s="75">
        <v>37.15457</v>
      </c>
      <c r="AH1107" s="76">
        <v>164</v>
      </c>
      <c r="AI1107" s="75">
        <v>17.782640000000001</v>
      </c>
      <c r="AJ1107" s="76">
        <v>311</v>
      </c>
      <c r="AK1107" s="75">
        <v>238.82089984800001</v>
      </c>
      <c r="AL1107" s="75">
        <v>1366.8273376623379</v>
      </c>
      <c r="AM1107" s="75">
        <v>337.46677489177489</v>
      </c>
      <c r="AN1107" s="76">
        <v>1704.2941125541129</v>
      </c>
      <c r="AP1107" s="13"/>
      <c r="AQ1107" s="13"/>
      <c r="AR1107" s="13"/>
    </row>
    <row r="1108" spans="1:44" x14ac:dyDescent="0.25">
      <c r="A1108" t="s">
        <v>34</v>
      </c>
      <c r="B1108" s="112" t="s">
        <v>2970</v>
      </c>
      <c r="C1108" s="59" t="s">
        <v>2971</v>
      </c>
      <c r="D1108" s="59">
        <v>2348</v>
      </c>
      <c r="E1108" s="60">
        <v>1826</v>
      </c>
      <c r="F1108" s="60">
        <v>2010</v>
      </c>
      <c r="G1108" s="77">
        <v>45</v>
      </c>
      <c r="H1108" s="60">
        <f t="shared" si="38"/>
        <v>72</v>
      </c>
      <c r="I1108" s="414" t="str">
        <f t="shared" si="39"/>
        <v>-</v>
      </c>
      <c r="J1108" s="78">
        <v>309.95</v>
      </c>
      <c r="K1108" s="79">
        <v>5.8912727859332152</v>
      </c>
      <c r="L1108" s="79" t="s">
        <v>2972</v>
      </c>
      <c r="M1108" s="80">
        <v>3049</v>
      </c>
      <c r="N1108" s="81">
        <v>-10.621111111111112</v>
      </c>
      <c r="O1108" s="81">
        <v>-77.041388888888889</v>
      </c>
      <c r="P1108" s="82" t="s">
        <v>68</v>
      </c>
      <c r="Q1108" s="83"/>
      <c r="R1108" s="84"/>
      <c r="S1108" s="85">
        <v>171</v>
      </c>
      <c r="T1108" s="82" t="s">
        <v>23</v>
      </c>
      <c r="U1108" s="77">
        <v>45</v>
      </c>
      <c r="V1108" s="76">
        <v>17</v>
      </c>
      <c r="W1108" s="76">
        <v>1</v>
      </c>
      <c r="X1108" s="86">
        <v>5.8823529411764701</v>
      </c>
      <c r="Y1108" s="76">
        <v>9</v>
      </c>
      <c r="Z1108" s="72">
        <v>37.704918032786885</v>
      </c>
      <c r="AA1108" s="72">
        <v>18.055555555555554</v>
      </c>
      <c r="AB1108" s="72" t="s">
        <v>16</v>
      </c>
      <c r="AC1108" s="73" t="s">
        <v>39</v>
      </c>
      <c r="AD1108" s="373">
        <v>0.27702842473541528</v>
      </c>
      <c r="AE1108" s="373" t="s">
        <v>16</v>
      </c>
      <c r="AF1108" s="76">
        <v>678.44244819999994</v>
      </c>
      <c r="AG1108" s="75">
        <v>37.15457</v>
      </c>
      <c r="AH1108" s="76">
        <v>313</v>
      </c>
      <c r="AI1108" s="75">
        <v>17.120709999999999</v>
      </c>
      <c r="AJ1108" s="76">
        <v>792</v>
      </c>
      <c r="AK1108" s="75">
        <v>675.37036274900004</v>
      </c>
      <c r="AL1108" s="75">
        <v>6090.2019277108448</v>
      </c>
      <c r="AM1108" s="75">
        <v>4395.5711938663753</v>
      </c>
      <c r="AN1108" s="76">
        <v>10485.77312157722</v>
      </c>
      <c r="AP1108" s="13"/>
      <c r="AQ1108" s="13"/>
      <c r="AR1108" s="13"/>
    </row>
    <row r="1109" spans="1:44" x14ac:dyDescent="0.25">
      <c r="A1109" t="s">
        <v>34</v>
      </c>
      <c r="B1109" s="112" t="s">
        <v>2973</v>
      </c>
      <c r="C1109" s="59" t="s">
        <v>2974</v>
      </c>
      <c r="D1109" s="59">
        <v>1282</v>
      </c>
      <c r="E1109" s="60">
        <v>1052</v>
      </c>
      <c r="F1109" s="60">
        <v>1203</v>
      </c>
      <c r="G1109" s="77">
        <v>8</v>
      </c>
      <c r="H1109" s="60">
        <f t="shared" si="38"/>
        <v>91</v>
      </c>
      <c r="I1109" s="414" t="str">
        <f t="shared" si="39"/>
        <v>-</v>
      </c>
      <c r="J1109" s="78">
        <v>146.1</v>
      </c>
      <c r="K1109" s="79">
        <v>7.2005475701574264</v>
      </c>
      <c r="L1109" s="79" t="s">
        <v>2975</v>
      </c>
      <c r="M1109" s="80">
        <v>3187</v>
      </c>
      <c r="N1109" s="81">
        <v>-10.549444444444445</v>
      </c>
      <c r="O1109" s="81">
        <v>-77.112499999999997</v>
      </c>
      <c r="P1109" s="82" t="s">
        <v>38</v>
      </c>
      <c r="Q1109" s="83"/>
      <c r="R1109" s="84"/>
      <c r="S1109" s="85">
        <v>60</v>
      </c>
      <c r="T1109" s="82" t="s">
        <v>23</v>
      </c>
      <c r="U1109" s="77">
        <v>8</v>
      </c>
      <c r="V1109" s="76">
        <v>12</v>
      </c>
      <c r="W1109" s="76">
        <v>1</v>
      </c>
      <c r="X1109" s="86">
        <v>8.3333333333333321</v>
      </c>
      <c r="Y1109" s="76">
        <v>4</v>
      </c>
      <c r="Z1109" s="72">
        <v>34.285714285714285</v>
      </c>
      <c r="AA1109" s="72">
        <v>25</v>
      </c>
      <c r="AB1109" s="72" t="s">
        <v>16</v>
      </c>
      <c r="AC1109" s="73" t="s">
        <v>16</v>
      </c>
      <c r="AD1109" s="373">
        <v>0.3918198258882275</v>
      </c>
      <c r="AE1109" s="373" t="s">
        <v>16</v>
      </c>
      <c r="AF1109" s="76">
        <v>319.37268239999997</v>
      </c>
      <c r="AG1109" s="75">
        <v>30.358619999999998</v>
      </c>
      <c r="AH1109" s="76">
        <v>229</v>
      </c>
      <c r="AI1109" s="75">
        <v>21.815470000000001</v>
      </c>
      <c r="AJ1109" s="76">
        <v>423</v>
      </c>
      <c r="AK1109" s="75">
        <v>285.02160191199999</v>
      </c>
      <c r="AL1109" s="75">
        <v>2313.2750950570344</v>
      </c>
      <c r="AM1109" s="75">
        <v>772.32288022813691</v>
      </c>
      <c r="AN1109" s="76">
        <v>3085.5979752851713</v>
      </c>
      <c r="AP1109" s="13"/>
      <c r="AQ1109" s="13"/>
      <c r="AR1109" s="13"/>
    </row>
    <row r="1110" spans="1:44" x14ac:dyDescent="0.25">
      <c r="A1110" t="s">
        <v>34</v>
      </c>
      <c r="B1110" s="112" t="s">
        <v>2976</v>
      </c>
      <c r="C1110" s="59" t="s">
        <v>2977</v>
      </c>
      <c r="D1110" s="59">
        <v>1125</v>
      </c>
      <c r="E1110" s="60">
        <v>1046</v>
      </c>
      <c r="F1110" s="60">
        <v>1213</v>
      </c>
      <c r="G1110" s="77">
        <v>14</v>
      </c>
      <c r="H1110" s="60">
        <f t="shared" si="38"/>
        <v>68</v>
      </c>
      <c r="I1110" s="60">
        <f t="shared" si="39"/>
        <v>6</v>
      </c>
      <c r="J1110" s="78">
        <v>279.04000000000002</v>
      </c>
      <c r="K1110" s="79">
        <v>3.7485665137614674</v>
      </c>
      <c r="L1110" s="79" t="s">
        <v>2978</v>
      </c>
      <c r="M1110" s="80">
        <v>2457</v>
      </c>
      <c r="N1110" s="81">
        <v>-10.595555555555556</v>
      </c>
      <c r="O1110" s="81">
        <v>-77.167222222222222</v>
      </c>
      <c r="P1110" s="82" t="s">
        <v>68</v>
      </c>
      <c r="Q1110" s="83"/>
      <c r="R1110" s="84"/>
      <c r="S1110" s="85">
        <v>86</v>
      </c>
      <c r="T1110" s="82" t="s">
        <v>23</v>
      </c>
      <c r="U1110" s="77">
        <v>14</v>
      </c>
      <c r="V1110" s="76">
        <v>9</v>
      </c>
      <c r="W1110" s="76">
        <v>0</v>
      </c>
      <c r="X1110" s="87">
        <v>0</v>
      </c>
      <c r="Y1110" s="76">
        <v>4</v>
      </c>
      <c r="Z1110" s="72">
        <v>12.048192771084338</v>
      </c>
      <c r="AA1110" s="72">
        <v>30.76923076923077</v>
      </c>
      <c r="AB1110" s="72" t="s">
        <v>16</v>
      </c>
      <c r="AC1110" s="73" t="s">
        <v>16</v>
      </c>
      <c r="AD1110" s="373">
        <v>0.47412627086359282</v>
      </c>
      <c r="AE1110" s="373" t="s">
        <v>16</v>
      </c>
      <c r="AF1110" s="76">
        <v>210.23765291999999</v>
      </c>
      <c r="AG1110" s="75">
        <v>20.099201999999998</v>
      </c>
      <c r="AH1110" s="76">
        <v>142</v>
      </c>
      <c r="AI1110" s="75">
        <v>13.58578</v>
      </c>
      <c r="AJ1110" s="76">
        <v>410</v>
      </c>
      <c r="AK1110" s="75">
        <v>476.57369649400005</v>
      </c>
      <c r="AL1110" s="75">
        <v>1691.6199808795409</v>
      </c>
      <c r="AM1110" s="75">
        <v>677.14270554493294</v>
      </c>
      <c r="AN1110" s="76">
        <v>2368.7626864244739</v>
      </c>
      <c r="AP1110" s="13"/>
      <c r="AQ1110" s="13"/>
      <c r="AR1110" s="13"/>
    </row>
    <row r="1111" spans="1:44" x14ac:dyDescent="0.25">
      <c r="A1111" t="s">
        <v>30</v>
      </c>
      <c r="B1111" s="127" t="s">
        <v>2979</v>
      </c>
      <c r="C1111" s="441" t="s">
        <v>2980</v>
      </c>
      <c r="D1111" s="441">
        <v>13991</v>
      </c>
      <c r="E1111" s="442">
        <v>12608</v>
      </c>
      <c r="F1111" s="442">
        <v>15025</v>
      </c>
      <c r="G1111" s="443">
        <v>170</v>
      </c>
      <c r="H1111" s="442">
        <f t="shared" si="38"/>
        <v>577</v>
      </c>
      <c r="I1111" s="442">
        <f t="shared" si="39"/>
        <v>36</v>
      </c>
      <c r="J1111" s="444">
        <v>1731.1599999999999</v>
      </c>
      <c r="K1111" s="445">
        <v>7.2829778876591424</v>
      </c>
      <c r="L1111" s="445" t="s">
        <v>2981</v>
      </c>
      <c r="M1111" s="446">
        <v>2867</v>
      </c>
      <c r="N1111" s="447">
        <v>-11.467222222222222</v>
      </c>
      <c r="O1111" s="447">
        <v>-76.624444444444435</v>
      </c>
      <c r="P1111" s="448" t="s">
        <v>16</v>
      </c>
      <c r="Q1111" s="449"/>
      <c r="R1111" s="450">
        <v>7</v>
      </c>
      <c r="S1111" s="451">
        <v>383</v>
      </c>
      <c r="T1111" s="448" t="s">
        <v>23</v>
      </c>
      <c r="U1111" s="443">
        <v>170</v>
      </c>
      <c r="V1111" s="452">
        <v>197</v>
      </c>
      <c r="W1111" s="452">
        <v>15</v>
      </c>
      <c r="X1111" s="453">
        <v>7.6142131979695442</v>
      </c>
      <c r="Y1111" s="452">
        <v>82</v>
      </c>
      <c r="Z1111" s="454">
        <v>8.2521117608836896</v>
      </c>
      <c r="AA1111" s="454">
        <v>27.705627705627705</v>
      </c>
      <c r="AB1111" s="454" t="s">
        <v>16</v>
      </c>
      <c r="AC1111" s="455" t="s">
        <v>16</v>
      </c>
      <c r="AD1111" s="456">
        <v>0.56844190194485933</v>
      </c>
      <c r="AE1111" s="456">
        <v>0.77395845708759603</v>
      </c>
      <c r="AF1111" s="452">
        <v>1737.6813356799998</v>
      </c>
      <c r="AG1111" s="454">
        <v>13.782370999999998</v>
      </c>
      <c r="AH1111" s="452">
        <v>415</v>
      </c>
      <c r="AI1111" s="454">
        <v>3.2910619672428303</v>
      </c>
      <c r="AJ1111" s="452">
        <v>6008</v>
      </c>
      <c r="AK1111" s="454">
        <v>6057.5543230059993</v>
      </c>
      <c r="AL1111" s="454">
        <v>4607.7244249682744</v>
      </c>
      <c r="AM1111" s="454">
        <v>4074.4481757614212</v>
      </c>
      <c r="AN1111" s="452">
        <v>8682.1726007296966</v>
      </c>
      <c r="AP1111" s="13"/>
      <c r="AQ1111" s="13"/>
      <c r="AR1111" s="13"/>
    </row>
    <row r="1112" spans="1:44" x14ac:dyDescent="0.25">
      <c r="A1112" t="s">
        <v>34</v>
      </c>
      <c r="B1112" s="112" t="s">
        <v>2982</v>
      </c>
      <c r="C1112" s="59" t="s">
        <v>2983</v>
      </c>
      <c r="D1112" s="59">
        <v>742</v>
      </c>
      <c r="E1112" s="60">
        <v>644</v>
      </c>
      <c r="F1112" s="60">
        <v>712</v>
      </c>
      <c r="G1112" s="77">
        <v>6</v>
      </c>
      <c r="H1112" s="60">
        <f t="shared" si="38"/>
        <v>77</v>
      </c>
      <c r="I1112" s="414" t="str">
        <f t="shared" si="39"/>
        <v>-</v>
      </c>
      <c r="J1112" s="78">
        <v>134.29</v>
      </c>
      <c r="K1112" s="79">
        <v>4.7955916300543606</v>
      </c>
      <c r="L1112" s="79" t="s">
        <v>2984</v>
      </c>
      <c r="M1112" s="80">
        <v>2533</v>
      </c>
      <c r="N1112" s="81">
        <v>-11.621388888888889</v>
      </c>
      <c r="O1112" s="81">
        <v>-76.670277777777784</v>
      </c>
      <c r="P1112" s="82" t="s">
        <v>45</v>
      </c>
      <c r="Q1112" s="83"/>
      <c r="R1112" s="84"/>
      <c r="S1112" s="85">
        <v>28</v>
      </c>
      <c r="T1112" s="82" t="s">
        <v>23</v>
      </c>
      <c r="U1112" s="77">
        <v>6</v>
      </c>
      <c r="V1112" s="76">
        <v>2</v>
      </c>
      <c r="W1112" s="76">
        <v>0</v>
      </c>
      <c r="X1112" s="87">
        <v>0</v>
      </c>
      <c r="Y1112" s="76">
        <v>0</v>
      </c>
      <c r="Z1112" s="72">
        <v>13.114754098360656</v>
      </c>
      <c r="AA1112" s="72">
        <v>23.809523809523807</v>
      </c>
      <c r="AB1112" s="72" t="s">
        <v>16</v>
      </c>
      <c r="AC1112" s="73" t="s">
        <v>16</v>
      </c>
      <c r="AD1112" s="373">
        <v>0.40803366095650589</v>
      </c>
      <c r="AE1112" s="373" t="s">
        <v>16</v>
      </c>
      <c r="AF1112" s="76">
        <v>134.64223920000001</v>
      </c>
      <c r="AG1112" s="75">
        <v>20.90718</v>
      </c>
      <c r="AH1112" s="76">
        <v>42</v>
      </c>
      <c r="AI1112" s="75">
        <v>6.4767970000000004</v>
      </c>
      <c r="AJ1112" s="76">
        <v>367</v>
      </c>
      <c r="AK1112" s="75">
        <v>353.18988323299993</v>
      </c>
      <c r="AL1112" s="75">
        <v>2017.9230124223602</v>
      </c>
      <c r="AM1112" s="75">
        <v>8891.0587111801251</v>
      </c>
      <c r="AN1112" s="76">
        <v>10908.981723602485</v>
      </c>
      <c r="AP1112" s="13"/>
      <c r="AQ1112" s="13"/>
      <c r="AR1112" s="13"/>
    </row>
    <row r="1113" spans="1:44" x14ac:dyDescent="0.25">
      <c r="A1113" t="s">
        <v>34</v>
      </c>
      <c r="B1113" s="112" t="s">
        <v>2985</v>
      </c>
      <c r="C1113" s="59" t="s">
        <v>2980</v>
      </c>
      <c r="D1113" s="59">
        <v>3105</v>
      </c>
      <c r="E1113" s="60">
        <v>2517</v>
      </c>
      <c r="F1113" s="60">
        <v>3676</v>
      </c>
      <c r="G1113" s="77">
        <v>26</v>
      </c>
      <c r="H1113" s="60">
        <f t="shared" si="38"/>
        <v>166</v>
      </c>
      <c r="I1113" s="60">
        <f t="shared" si="39"/>
        <v>25</v>
      </c>
      <c r="J1113" s="78">
        <v>123.09</v>
      </c>
      <c r="K1113" s="79">
        <v>20.448452351937608</v>
      </c>
      <c r="L1113" s="79" t="s">
        <v>2981</v>
      </c>
      <c r="M1113" s="80">
        <v>2867</v>
      </c>
      <c r="N1113" s="81">
        <v>-11.467222222222222</v>
      </c>
      <c r="O1113" s="81">
        <v>-76.624444444444435</v>
      </c>
      <c r="P1113" s="82" t="s">
        <v>45</v>
      </c>
      <c r="Q1113" s="83"/>
      <c r="R1113" s="84"/>
      <c r="S1113" s="85">
        <v>104</v>
      </c>
      <c r="T1113" s="82" t="s">
        <v>23</v>
      </c>
      <c r="U1113" s="77">
        <v>26</v>
      </c>
      <c r="V1113" s="76">
        <v>46</v>
      </c>
      <c r="W1113" s="76">
        <v>3</v>
      </c>
      <c r="X1113" s="86">
        <v>6.5217391304347823</v>
      </c>
      <c r="Y1113" s="76">
        <v>7</v>
      </c>
      <c r="Z1113" s="72">
        <v>13.692946058091287</v>
      </c>
      <c r="AA1113" s="72">
        <v>29.166666666666668</v>
      </c>
      <c r="AB1113" s="72" t="s">
        <v>16</v>
      </c>
      <c r="AC1113" s="73" t="s">
        <v>16</v>
      </c>
      <c r="AD1113" s="373">
        <v>0.61866115347652595</v>
      </c>
      <c r="AE1113" s="373" t="s">
        <v>16</v>
      </c>
      <c r="AF1113" s="76">
        <v>265.17614385000002</v>
      </c>
      <c r="AG1113" s="75">
        <v>10.535405000000001</v>
      </c>
      <c r="AH1113" s="76">
        <v>103</v>
      </c>
      <c r="AI1113" s="75">
        <v>4.1041999999999996</v>
      </c>
      <c r="AJ1113" s="76">
        <v>1348</v>
      </c>
      <c r="AK1113" s="75">
        <v>1326.8284325579998</v>
      </c>
      <c r="AL1113" s="75">
        <v>5910.5315335717114</v>
      </c>
      <c r="AM1113" s="75">
        <v>1446.4346642828764</v>
      </c>
      <c r="AN1113" s="76">
        <v>7356.9661978545882</v>
      </c>
      <c r="AP1113" s="13"/>
      <c r="AQ1113" s="13"/>
      <c r="AR1113" s="13"/>
    </row>
    <row r="1114" spans="1:44" x14ac:dyDescent="0.25">
      <c r="A1114" t="s">
        <v>34</v>
      </c>
      <c r="B1114" s="112" t="s">
        <v>2986</v>
      </c>
      <c r="C1114" s="59" t="s">
        <v>2987</v>
      </c>
      <c r="D1114" s="59">
        <v>1350</v>
      </c>
      <c r="E1114" s="60">
        <v>752</v>
      </c>
      <c r="F1114" s="60">
        <v>884</v>
      </c>
      <c r="G1114" s="77">
        <v>11</v>
      </c>
      <c r="H1114" s="60">
        <f t="shared" si="38"/>
        <v>69</v>
      </c>
      <c r="I1114" s="414" t="str">
        <f t="shared" si="39"/>
        <v>-</v>
      </c>
      <c r="J1114" s="78">
        <v>488.09</v>
      </c>
      <c r="K1114" s="79">
        <v>1.5406994611649492</v>
      </c>
      <c r="L1114" s="79" t="s">
        <v>2988</v>
      </c>
      <c r="M1114" s="80">
        <v>3414</v>
      </c>
      <c r="N1114" s="81">
        <v>-11.499166666666666</v>
      </c>
      <c r="O1114" s="81">
        <v>-76.74944444444445</v>
      </c>
      <c r="P1114" s="82" t="s">
        <v>45</v>
      </c>
      <c r="Q1114" s="83"/>
      <c r="R1114" s="84"/>
      <c r="S1114" s="85">
        <v>22</v>
      </c>
      <c r="T1114" s="82" t="s">
        <v>23</v>
      </c>
      <c r="U1114" s="77">
        <v>11</v>
      </c>
      <c r="V1114" s="76">
        <v>9</v>
      </c>
      <c r="W1114" s="76">
        <v>1</v>
      </c>
      <c r="X1114" s="86">
        <v>11.111111111111111</v>
      </c>
      <c r="Y1114" s="76">
        <v>2</v>
      </c>
      <c r="Z1114" s="72">
        <v>3.5714285714285712</v>
      </c>
      <c r="AA1114" s="72">
        <v>40</v>
      </c>
      <c r="AB1114" s="72" t="s">
        <v>16</v>
      </c>
      <c r="AC1114" s="73" t="s">
        <v>16</v>
      </c>
      <c r="AD1114" s="373">
        <v>0.37765788048258681</v>
      </c>
      <c r="AE1114" s="373" t="s">
        <v>16</v>
      </c>
      <c r="AF1114" s="76">
        <v>124.07211904</v>
      </c>
      <c r="AG1114" s="75">
        <v>16.498951999999999</v>
      </c>
      <c r="AH1114" s="76">
        <v>60</v>
      </c>
      <c r="AI1114" s="75">
        <v>8.0442060000000009</v>
      </c>
      <c r="AJ1114" s="76">
        <v>598</v>
      </c>
      <c r="AK1114" s="75">
        <v>379.99846053300007</v>
      </c>
      <c r="AL1114" s="75">
        <v>2241.1473138297865</v>
      </c>
      <c r="AM1114" s="75">
        <v>12134.25222074468</v>
      </c>
      <c r="AN1114" s="76">
        <v>14375.399534574468</v>
      </c>
      <c r="AP1114" s="13"/>
      <c r="AQ1114" s="13"/>
      <c r="AR1114" s="13"/>
    </row>
    <row r="1115" spans="1:44" x14ac:dyDescent="0.25">
      <c r="A1115" t="s">
        <v>34</v>
      </c>
      <c r="B1115" s="112" t="s">
        <v>2989</v>
      </c>
      <c r="C1115" s="59" t="s">
        <v>2990</v>
      </c>
      <c r="D1115" s="59">
        <v>964</v>
      </c>
      <c r="E1115" s="60">
        <v>837</v>
      </c>
      <c r="F1115" s="60">
        <v>1033</v>
      </c>
      <c r="G1115" s="77">
        <v>18</v>
      </c>
      <c r="H1115" s="60">
        <f t="shared" si="38"/>
        <v>36</v>
      </c>
      <c r="I1115" s="414" t="str">
        <f t="shared" si="39"/>
        <v>-</v>
      </c>
      <c r="J1115" s="78">
        <v>333.45</v>
      </c>
      <c r="K1115" s="79">
        <v>2.5101214574898787</v>
      </c>
      <c r="L1115" s="79" t="s">
        <v>2991</v>
      </c>
      <c r="M1115" s="80">
        <v>3614</v>
      </c>
      <c r="N1115" s="81">
        <v>-11.406666666666666</v>
      </c>
      <c r="O1115" s="81">
        <v>-76.575833333333335</v>
      </c>
      <c r="P1115" s="82" t="s">
        <v>38</v>
      </c>
      <c r="Q1115" s="83"/>
      <c r="R1115" s="84"/>
      <c r="S1115" s="85">
        <v>75</v>
      </c>
      <c r="T1115" s="82" t="s">
        <v>23</v>
      </c>
      <c r="U1115" s="77">
        <v>18</v>
      </c>
      <c r="V1115" s="76">
        <v>7</v>
      </c>
      <c r="W1115" s="76">
        <v>1</v>
      </c>
      <c r="X1115" s="86">
        <v>14.285714285714285</v>
      </c>
      <c r="Y1115" s="76">
        <v>2</v>
      </c>
      <c r="Z1115" s="72">
        <v>21.052631578947366</v>
      </c>
      <c r="AA1115" s="72">
        <v>18.75</v>
      </c>
      <c r="AB1115" s="72" t="s">
        <v>16</v>
      </c>
      <c r="AC1115" s="73" t="s">
        <v>16</v>
      </c>
      <c r="AD1115" s="373">
        <v>0.42406917490694812</v>
      </c>
      <c r="AE1115" s="373" t="s">
        <v>16</v>
      </c>
      <c r="AF1115" s="76">
        <v>192.98123099999998</v>
      </c>
      <c r="AG1115" s="75">
        <v>23.0563</v>
      </c>
      <c r="AH1115" s="76">
        <v>29</v>
      </c>
      <c r="AI1115" s="75">
        <v>3.41276</v>
      </c>
      <c r="AJ1115" s="76">
        <v>367</v>
      </c>
      <c r="AK1115" s="75">
        <v>330.50324462399999</v>
      </c>
      <c r="AL1115" s="75">
        <v>889.06385902031059</v>
      </c>
      <c r="AM1115" s="75">
        <v>4577.4155077658297</v>
      </c>
      <c r="AN1115" s="76">
        <v>5466.4793667861404</v>
      </c>
      <c r="AP1115" s="13"/>
      <c r="AQ1115" s="13"/>
      <c r="AR1115" s="13"/>
    </row>
    <row r="1116" spans="1:44" x14ac:dyDescent="0.25">
      <c r="A1116" t="s">
        <v>34</v>
      </c>
      <c r="B1116" s="112" t="s">
        <v>2992</v>
      </c>
      <c r="C1116" s="59" t="s">
        <v>2993</v>
      </c>
      <c r="D1116" s="59">
        <v>1029</v>
      </c>
      <c r="E1116" s="60">
        <v>952</v>
      </c>
      <c r="F1116" s="60">
        <v>1067</v>
      </c>
      <c r="G1116" s="77">
        <v>2</v>
      </c>
      <c r="H1116" s="60">
        <f t="shared" si="38"/>
        <v>73</v>
      </c>
      <c r="I1116" s="414" t="str">
        <f t="shared" si="39"/>
        <v>-</v>
      </c>
      <c r="J1116" s="78">
        <v>137.87</v>
      </c>
      <c r="K1116" s="79">
        <v>6.905055487053021</v>
      </c>
      <c r="L1116" s="79" t="s">
        <v>2994</v>
      </c>
      <c r="M1116" s="80">
        <v>3686</v>
      </c>
      <c r="N1116" s="81">
        <v>-11.553055555555556</v>
      </c>
      <c r="O1116" s="81">
        <v>-76.62555555555555</v>
      </c>
      <c r="P1116" s="82" t="s">
        <v>45</v>
      </c>
      <c r="Q1116" s="83"/>
      <c r="R1116" s="84"/>
      <c r="S1116" s="85">
        <v>62</v>
      </c>
      <c r="T1116" s="82" t="s">
        <v>23</v>
      </c>
      <c r="U1116" s="77">
        <v>2</v>
      </c>
      <c r="V1116" s="76">
        <v>18</v>
      </c>
      <c r="W1116" s="76">
        <v>4</v>
      </c>
      <c r="X1116" s="86">
        <v>22.222222222222221</v>
      </c>
      <c r="Y1116" s="76">
        <v>2</v>
      </c>
      <c r="Z1116" s="72">
        <v>16.279069767441861</v>
      </c>
      <c r="AA1116" s="72">
        <v>0</v>
      </c>
      <c r="AB1116" s="72" t="s">
        <v>16</v>
      </c>
      <c r="AC1116" s="73" t="s">
        <v>16</v>
      </c>
      <c r="AD1116" s="373">
        <v>0.43641269282098455</v>
      </c>
      <c r="AE1116" s="373" t="s">
        <v>16</v>
      </c>
      <c r="AF1116" s="76">
        <v>199.03635360000001</v>
      </c>
      <c r="AG1116" s="75">
        <v>20.90718</v>
      </c>
      <c r="AH1116" s="76">
        <v>58</v>
      </c>
      <c r="AI1116" s="75">
        <v>6.0414950000000003</v>
      </c>
      <c r="AJ1116" s="76">
        <v>437</v>
      </c>
      <c r="AK1116" s="75">
        <v>575.41893243300001</v>
      </c>
      <c r="AL1116" s="75">
        <v>480.26329831932765</v>
      </c>
      <c r="AM1116" s="75">
        <v>4687.3816806722689</v>
      </c>
      <c r="AN1116" s="76">
        <v>5167.644978991596</v>
      </c>
      <c r="AP1116" s="13"/>
      <c r="AQ1116" s="13"/>
      <c r="AR1116" s="13"/>
    </row>
    <row r="1117" spans="1:44" x14ac:dyDescent="0.25">
      <c r="A1117" t="s">
        <v>34</v>
      </c>
      <c r="B1117" s="112" t="s">
        <v>2995</v>
      </c>
      <c r="C1117" s="59" t="s">
        <v>2412</v>
      </c>
      <c r="D1117" s="59">
        <v>541</v>
      </c>
      <c r="E1117" s="60">
        <v>608</v>
      </c>
      <c r="F1117" s="60">
        <v>493</v>
      </c>
      <c r="G1117" s="77">
        <v>3</v>
      </c>
      <c r="H1117" s="60">
        <f t="shared" si="38"/>
        <v>38</v>
      </c>
      <c r="I1117" s="414" t="str">
        <f t="shared" si="39"/>
        <v>-</v>
      </c>
      <c r="J1117" s="78">
        <v>106.26</v>
      </c>
      <c r="K1117" s="79">
        <v>5.7218144174665913</v>
      </c>
      <c r="L1117" s="79" t="s">
        <v>2413</v>
      </c>
      <c r="M1117" s="80">
        <v>2743</v>
      </c>
      <c r="N1117" s="81">
        <v>-11.489166666666666</v>
      </c>
      <c r="O1117" s="81">
        <v>-76.662222222222226</v>
      </c>
      <c r="P1117" s="82" t="s">
        <v>38</v>
      </c>
      <c r="Q1117" s="83"/>
      <c r="R1117" s="84"/>
      <c r="S1117" s="85">
        <v>40</v>
      </c>
      <c r="T1117" s="82" t="s">
        <v>23</v>
      </c>
      <c r="U1117" s="77">
        <v>3</v>
      </c>
      <c r="V1117" s="76">
        <v>7</v>
      </c>
      <c r="W1117" s="76">
        <v>0</v>
      </c>
      <c r="X1117" s="87">
        <v>0</v>
      </c>
      <c r="Y1117" s="76">
        <v>1</v>
      </c>
      <c r="Z1117" s="72">
        <v>2.8571428571428572</v>
      </c>
      <c r="AA1117" s="72">
        <v>33.333333333333329</v>
      </c>
      <c r="AB1117" s="72" t="s">
        <v>16</v>
      </c>
      <c r="AC1117" s="73" t="s">
        <v>16</v>
      </c>
      <c r="AD1117" s="373">
        <v>0.44673058025475249</v>
      </c>
      <c r="AE1117" s="373" t="s">
        <v>16</v>
      </c>
      <c r="AF1117" s="76">
        <v>140.18230399999999</v>
      </c>
      <c r="AG1117" s="75">
        <v>23.0563</v>
      </c>
      <c r="AH1117" s="76">
        <v>40</v>
      </c>
      <c r="AI1117" s="75">
        <v>6.592225</v>
      </c>
      <c r="AJ1117" s="76">
        <v>168</v>
      </c>
      <c r="AK1117" s="75">
        <v>270.88808762999997</v>
      </c>
      <c r="AL1117" s="75">
        <v>654.30074013157889</v>
      </c>
      <c r="AM1117" s="75">
        <v>530.49833881578945</v>
      </c>
      <c r="AN1117" s="76">
        <v>1184.7990789473686</v>
      </c>
      <c r="AP1117" s="13"/>
      <c r="AQ1117" s="13"/>
      <c r="AR1117" s="13"/>
    </row>
    <row r="1118" spans="1:44" x14ac:dyDescent="0.25">
      <c r="A1118" t="s">
        <v>34</v>
      </c>
      <c r="B1118" s="112" t="s">
        <v>2996</v>
      </c>
      <c r="C1118" s="59" t="s">
        <v>2997</v>
      </c>
      <c r="D1118" s="59">
        <v>6260</v>
      </c>
      <c r="E1118" s="60">
        <v>6298</v>
      </c>
      <c r="F1118" s="60">
        <v>7160</v>
      </c>
      <c r="G1118" s="77">
        <v>103</v>
      </c>
      <c r="H1118" s="60">
        <f t="shared" si="38"/>
        <v>118</v>
      </c>
      <c r="I1118" s="60">
        <f t="shared" si="39"/>
        <v>11</v>
      </c>
      <c r="J1118" s="78">
        <v>408.11</v>
      </c>
      <c r="K1118" s="79">
        <v>15.432113890862757</v>
      </c>
      <c r="L1118" s="79" t="s">
        <v>2998</v>
      </c>
      <c r="M1118" s="80">
        <v>936</v>
      </c>
      <c r="N1118" s="81">
        <v>-11.695277777777777</v>
      </c>
      <c r="O1118" s="81">
        <v>-76.846111111111099</v>
      </c>
      <c r="P1118" s="82" t="s">
        <v>38</v>
      </c>
      <c r="Q1118" s="83"/>
      <c r="R1118" s="84"/>
      <c r="S1118" s="85">
        <v>52</v>
      </c>
      <c r="T1118" s="82" t="s">
        <v>23</v>
      </c>
      <c r="U1118" s="77">
        <v>103</v>
      </c>
      <c r="V1118" s="76">
        <v>108</v>
      </c>
      <c r="W1118" s="76">
        <v>6</v>
      </c>
      <c r="X1118" s="86">
        <v>5.5555555555555554</v>
      </c>
      <c r="Y1118" s="76">
        <v>68</v>
      </c>
      <c r="Z1118" s="72">
        <v>5.8422590068159685</v>
      </c>
      <c r="AA1118" s="72">
        <v>28.859060402684566</v>
      </c>
      <c r="AB1118" s="72" t="s">
        <v>16</v>
      </c>
      <c r="AC1118" s="73" t="s">
        <v>16</v>
      </c>
      <c r="AD1118" s="373">
        <v>0.60001539679446059</v>
      </c>
      <c r="AE1118" s="373" t="s">
        <v>16</v>
      </c>
      <c r="AF1118" s="76">
        <v>682.39818786000001</v>
      </c>
      <c r="AG1118" s="75">
        <v>10.835157000000001</v>
      </c>
      <c r="AH1118" s="76">
        <v>89</v>
      </c>
      <c r="AI1118" s="75">
        <v>1.4124680000000001</v>
      </c>
      <c r="AJ1118" s="76">
        <v>2723</v>
      </c>
      <c r="AK1118" s="75">
        <v>2820.7272819949994</v>
      </c>
      <c r="AL1118" s="75">
        <v>1780.4484121943474</v>
      </c>
      <c r="AM1118" s="75">
        <v>3298.1104318831381</v>
      </c>
      <c r="AN1118" s="76">
        <v>5078.5588440774854</v>
      </c>
      <c r="AP1118" s="13"/>
      <c r="AQ1118" s="13"/>
      <c r="AR1118" s="13"/>
    </row>
    <row r="1119" spans="1:44" x14ac:dyDescent="0.25">
      <c r="A1119" t="s">
        <v>30</v>
      </c>
      <c r="B1119" s="127" t="s">
        <v>2999</v>
      </c>
      <c r="C1119" s="441" t="s">
        <v>3000</v>
      </c>
      <c r="D1119" s="441">
        <v>207462</v>
      </c>
      <c r="E1119" s="442">
        <v>252253</v>
      </c>
      <c r="F1119" s="442">
        <v>260192</v>
      </c>
      <c r="G1119" s="443">
        <v>4521</v>
      </c>
      <c r="H1119" s="442">
        <f t="shared" si="38"/>
        <v>4789</v>
      </c>
      <c r="I1119" s="442">
        <f t="shared" si="39"/>
        <v>1453</v>
      </c>
      <c r="J1119" s="444">
        <v>4574.9100000000017</v>
      </c>
      <c r="K1119" s="445">
        <v>55.138352448463444</v>
      </c>
      <c r="L1119" s="445" t="s">
        <v>3001</v>
      </c>
      <c r="M1119" s="446">
        <v>77</v>
      </c>
      <c r="N1119" s="447">
        <v>-13.077777777777778</v>
      </c>
      <c r="O1119" s="447">
        <v>-76.387777777777785</v>
      </c>
      <c r="P1119" s="448" t="s">
        <v>16</v>
      </c>
      <c r="Q1119" s="449"/>
      <c r="R1119" s="450">
        <v>16</v>
      </c>
      <c r="S1119" s="451">
        <v>459</v>
      </c>
      <c r="T1119" s="448" t="s">
        <v>23</v>
      </c>
      <c r="U1119" s="443">
        <v>4521</v>
      </c>
      <c r="V1119" s="452">
        <v>4019</v>
      </c>
      <c r="W1119" s="452">
        <v>181</v>
      </c>
      <c r="X1119" s="453">
        <v>4.5036078626524016</v>
      </c>
      <c r="Y1119" s="452">
        <v>3005</v>
      </c>
      <c r="Z1119" s="454">
        <v>9.5362650536755496</v>
      </c>
      <c r="AA1119" s="454">
        <v>40.844434409573267</v>
      </c>
      <c r="AB1119" s="454" t="s">
        <v>16</v>
      </c>
      <c r="AC1119" s="455">
        <v>3</v>
      </c>
      <c r="AD1119" s="456">
        <v>0.68456218064837693</v>
      </c>
      <c r="AE1119" s="456">
        <v>0.75310871463171158</v>
      </c>
      <c r="AF1119" s="452">
        <v>36034.300689520001</v>
      </c>
      <c r="AG1119" s="454">
        <v>14.284984000000001</v>
      </c>
      <c r="AH1119" s="452">
        <v>2139</v>
      </c>
      <c r="AI1119" s="454">
        <v>0.84780896685687557</v>
      </c>
      <c r="AJ1119" s="452">
        <v>82659</v>
      </c>
      <c r="AK1119" s="454">
        <v>112760.15828053602</v>
      </c>
      <c r="AL1119" s="454">
        <v>2009.401381826975</v>
      </c>
      <c r="AM1119" s="454">
        <v>654.40116498118948</v>
      </c>
      <c r="AN1119" s="452">
        <v>2663.8025468081651</v>
      </c>
      <c r="AP1119" s="13"/>
      <c r="AQ1119" s="13"/>
      <c r="AR1119" s="13"/>
    </row>
    <row r="1120" spans="1:44" x14ac:dyDescent="0.25">
      <c r="A1120" t="s">
        <v>34</v>
      </c>
      <c r="B1120" s="112" t="s">
        <v>3002</v>
      </c>
      <c r="C1120" s="59" t="s">
        <v>3003</v>
      </c>
      <c r="D1120" s="59">
        <v>6789</v>
      </c>
      <c r="E1120" s="60">
        <v>10225</v>
      </c>
      <c r="F1120" s="60">
        <v>12206</v>
      </c>
      <c r="G1120" s="77">
        <v>213</v>
      </c>
      <c r="H1120" s="60">
        <f t="shared" si="38"/>
        <v>165</v>
      </c>
      <c r="I1120" s="414" t="str">
        <f t="shared" si="39"/>
        <v>-</v>
      </c>
      <c r="J1120" s="78">
        <v>277.36</v>
      </c>
      <c r="K1120" s="79">
        <v>36.86544563022786</v>
      </c>
      <c r="L1120" s="79" t="s">
        <v>3004</v>
      </c>
      <c r="M1120" s="80">
        <v>69</v>
      </c>
      <c r="N1120" s="81">
        <v>-12.779166666666667</v>
      </c>
      <c r="O1120" s="81">
        <v>-76.556666666666658</v>
      </c>
      <c r="P1120" s="82" t="s">
        <v>75</v>
      </c>
      <c r="Q1120" s="83"/>
      <c r="R1120" s="84"/>
      <c r="S1120" s="85">
        <v>37</v>
      </c>
      <c r="T1120" s="82" t="s">
        <v>23</v>
      </c>
      <c r="U1120" s="77">
        <v>213</v>
      </c>
      <c r="V1120" s="76">
        <v>187</v>
      </c>
      <c r="W1120" s="76">
        <v>13</v>
      </c>
      <c r="X1120" s="86">
        <v>6.9518716577540109</v>
      </c>
      <c r="Y1120" s="76">
        <v>128</v>
      </c>
      <c r="Z1120" s="72">
        <v>10.119840213049267</v>
      </c>
      <c r="AA1120" s="72">
        <v>22.627737226277372</v>
      </c>
      <c r="AB1120" s="72" t="s">
        <v>16</v>
      </c>
      <c r="AC1120" s="73" t="s">
        <v>16</v>
      </c>
      <c r="AD1120" s="373">
        <v>0.67407010516183286</v>
      </c>
      <c r="AE1120" s="373" t="s">
        <v>16</v>
      </c>
      <c r="AF1120" s="76">
        <v>1132.2888925</v>
      </c>
      <c r="AG1120" s="75">
        <v>11.073729999999999</v>
      </c>
      <c r="AH1120" s="76">
        <v>44</v>
      </c>
      <c r="AI1120" s="75">
        <v>0.42557400000000001</v>
      </c>
      <c r="AJ1120" s="76">
        <v>2402</v>
      </c>
      <c r="AK1120" s="75">
        <v>4234.6099458199978</v>
      </c>
      <c r="AL1120" s="75">
        <v>2013.7704420537898</v>
      </c>
      <c r="AM1120" s="75">
        <v>445.08203129584348</v>
      </c>
      <c r="AN1120" s="76">
        <v>2458.8524733496333</v>
      </c>
      <c r="AP1120" s="13"/>
      <c r="AQ1120" s="13"/>
      <c r="AR1120" s="13"/>
    </row>
    <row r="1121" spans="1:44" x14ac:dyDescent="0.25">
      <c r="A1121" t="s">
        <v>34</v>
      </c>
      <c r="B1121" s="112" t="s">
        <v>3005</v>
      </c>
      <c r="C1121" s="59" t="s">
        <v>3006</v>
      </c>
      <c r="D1121" s="59">
        <v>2331</v>
      </c>
      <c r="E1121" s="60">
        <v>2501</v>
      </c>
      <c r="F1121" s="60">
        <v>2482</v>
      </c>
      <c r="G1121" s="77">
        <v>39</v>
      </c>
      <c r="H1121" s="60">
        <f t="shared" si="38"/>
        <v>86</v>
      </c>
      <c r="I1121" s="414" t="str">
        <f t="shared" si="39"/>
        <v>-</v>
      </c>
      <c r="J1121" s="78">
        <v>530.89</v>
      </c>
      <c r="K1121" s="79">
        <v>4.7109570720864964</v>
      </c>
      <c r="L1121" s="79" t="s">
        <v>3007</v>
      </c>
      <c r="M1121" s="80">
        <v>323</v>
      </c>
      <c r="N1121" s="81">
        <v>-12.52638888888889</v>
      </c>
      <c r="O1121" s="81">
        <v>-76.543611111111105</v>
      </c>
      <c r="P1121" s="82" t="s">
        <v>45</v>
      </c>
      <c r="Q1121" s="83"/>
      <c r="R1121" s="84"/>
      <c r="S1121" s="85">
        <v>39</v>
      </c>
      <c r="T1121" s="82" t="s">
        <v>23</v>
      </c>
      <c r="U1121" s="77">
        <v>39</v>
      </c>
      <c r="V1121" s="76">
        <v>29</v>
      </c>
      <c r="W1121" s="76">
        <v>1</v>
      </c>
      <c r="X1121" s="86">
        <v>3.4482758620689653</v>
      </c>
      <c r="Y1121" s="76">
        <v>12</v>
      </c>
      <c r="Z1121" s="72">
        <v>5</v>
      </c>
      <c r="AA1121" s="72">
        <v>2.5641025641025639</v>
      </c>
      <c r="AB1121" s="72" t="s">
        <v>16</v>
      </c>
      <c r="AC1121" s="73" t="s">
        <v>16</v>
      </c>
      <c r="AD1121" s="373">
        <v>0.60296633114481013</v>
      </c>
      <c r="AE1121" s="373" t="s">
        <v>16</v>
      </c>
      <c r="AF1121" s="76">
        <v>203.93451619000004</v>
      </c>
      <c r="AG1121" s="75">
        <v>8.1541190000000014</v>
      </c>
      <c r="AH1121" s="76">
        <v>29</v>
      </c>
      <c r="AI1121" s="75">
        <v>1.1601680000000001</v>
      </c>
      <c r="AJ1121" s="76">
        <v>989</v>
      </c>
      <c r="AK1121" s="75">
        <v>1241.2420166950008</v>
      </c>
      <c r="AL1121" s="75">
        <v>514.99472211115551</v>
      </c>
      <c r="AM1121" s="75">
        <v>422.31356257496998</v>
      </c>
      <c r="AN1121" s="76">
        <v>937.3082846861256</v>
      </c>
      <c r="AP1121" s="13"/>
      <c r="AQ1121" s="13"/>
      <c r="AR1121" s="13"/>
    </row>
    <row r="1122" spans="1:44" x14ac:dyDescent="0.25">
      <c r="A1122" t="s">
        <v>34</v>
      </c>
      <c r="B1122" s="112" t="s">
        <v>3008</v>
      </c>
      <c r="C1122" s="59" t="s">
        <v>3009</v>
      </c>
      <c r="D1122" s="59">
        <v>7124</v>
      </c>
      <c r="E1122" s="60">
        <v>8707</v>
      </c>
      <c r="F1122" s="60">
        <v>8904</v>
      </c>
      <c r="G1122" s="77">
        <v>177</v>
      </c>
      <c r="H1122" s="60">
        <f t="shared" si="38"/>
        <v>159</v>
      </c>
      <c r="I1122" s="60">
        <f t="shared" si="39"/>
        <v>28</v>
      </c>
      <c r="J1122" s="78">
        <v>105.08</v>
      </c>
      <c r="K1122" s="79">
        <v>82.860677578987435</v>
      </c>
      <c r="L1122" s="79" t="s">
        <v>3010</v>
      </c>
      <c r="M1122" s="80">
        <v>17</v>
      </c>
      <c r="N1122" s="81">
        <v>-13.025</v>
      </c>
      <c r="O1122" s="81">
        <v>-76.478888888888889</v>
      </c>
      <c r="P1122" s="82" t="s">
        <v>75</v>
      </c>
      <c r="Q1122" s="83"/>
      <c r="R1122" s="84"/>
      <c r="S1122" s="85">
        <v>34</v>
      </c>
      <c r="T1122" s="82" t="s">
        <v>23</v>
      </c>
      <c r="U1122" s="77">
        <v>177</v>
      </c>
      <c r="V1122" s="76">
        <v>139</v>
      </c>
      <c r="W1122" s="76">
        <v>4</v>
      </c>
      <c r="X1122" s="86">
        <v>2.877697841726619</v>
      </c>
      <c r="Y1122" s="76">
        <v>122</v>
      </c>
      <c r="Z1122" s="72">
        <v>11.972633979475484</v>
      </c>
      <c r="AA1122" s="72">
        <v>28.08988764044944</v>
      </c>
      <c r="AB1122" s="72" t="s">
        <v>16</v>
      </c>
      <c r="AC1122" s="73" t="s">
        <v>16</v>
      </c>
      <c r="AD1122" s="373">
        <v>0.65316079555806006</v>
      </c>
      <c r="AE1122" s="373" t="s">
        <v>16</v>
      </c>
      <c r="AF1122" s="76">
        <v>1316.9868626999998</v>
      </c>
      <c r="AG1122" s="75">
        <v>15.125609999999998</v>
      </c>
      <c r="AH1122" s="76">
        <v>27</v>
      </c>
      <c r="AI1122" s="75">
        <v>0.30904700000000002</v>
      </c>
      <c r="AJ1122" s="76">
        <v>2569</v>
      </c>
      <c r="AK1122" s="75">
        <v>3695.7683213679975</v>
      </c>
      <c r="AL1122" s="75">
        <v>859.44112897668538</v>
      </c>
      <c r="AM1122" s="75">
        <v>343.19072814976454</v>
      </c>
      <c r="AN1122" s="76">
        <v>1202.6318571264499</v>
      </c>
      <c r="AP1122" s="13"/>
      <c r="AQ1122" s="13"/>
      <c r="AR1122" s="13"/>
    </row>
    <row r="1123" spans="1:44" x14ac:dyDescent="0.25">
      <c r="A1123" t="s">
        <v>34</v>
      </c>
      <c r="B1123" s="112" t="s">
        <v>3011</v>
      </c>
      <c r="C1123" s="59" t="s">
        <v>2573</v>
      </c>
      <c r="D1123" s="59">
        <v>15092</v>
      </c>
      <c r="E1123" s="60">
        <v>22536</v>
      </c>
      <c r="F1123" s="60">
        <v>18979</v>
      </c>
      <c r="G1123" s="77">
        <v>421</v>
      </c>
      <c r="H1123" s="60">
        <f t="shared" si="38"/>
        <v>214</v>
      </c>
      <c r="I1123" s="60">
        <f t="shared" si="39"/>
        <v>2</v>
      </c>
      <c r="J1123" s="78">
        <v>475.47</v>
      </c>
      <c r="K1123" s="79">
        <v>47.397312133257614</v>
      </c>
      <c r="L1123" s="79" t="s">
        <v>2574</v>
      </c>
      <c r="M1123" s="80">
        <v>31</v>
      </c>
      <c r="N1123" s="81">
        <v>-12.518055555555556</v>
      </c>
      <c r="O1123" s="81">
        <v>-76.738055555555562</v>
      </c>
      <c r="P1123" s="82" t="s">
        <v>694</v>
      </c>
      <c r="Q1123" s="83"/>
      <c r="R1123" s="84"/>
      <c r="S1123" s="85">
        <v>36</v>
      </c>
      <c r="T1123" s="82" t="s">
        <v>23</v>
      </c>
      <c r="U1123" s="77">
        <v>421</v>
      </c>
      <c r="V1123" s="76">
        <v>318</v>
      </c>
      <c r="W1123" s="76">
        <v>9</v>
      </c>
      <c r="X1123" s="86">
        <v>2.8301886792452833</v>
      </c>
      <c r="Y1123" s="76">
        <v>238</v>
      </c>
      <c r="Z1123" s="75">
        <v>8.4123222748815163</v>
      </c>
      <c r="AA1123" s="75">
        <v>36.311787072243348</v>
      </c>
      <c r="AB1123" s="75" t="s">
        <v>16</v>
      </c>
      <c r="AC1123" s="87" t="s">
        <v>16</v>
      </c>
      <c r="AD1123" s="360">
        <v>0.70330524220480062</v>
      </c>
      <c r="AE1123" s="360" t="s">
        <v>16</v>
      </c>
      <c r="AF1123" s="76">
        <v>3408.7074695999995</v>
      </c>
      <c r="AG1123" s="75">
        <v>15.125609999999998</v>
      </c>
      <c r="AH1123" s="76">
        <v>74</v>
      </c>
      <c r="AI1123" s="75">
        <v>0.32922099999999999</v>
      </c>
      <c r="AJ1123" s="76">
        <v>5836</v>
      </c>
      <c r="AK1123" s="75">
        <v>10206.634112900001</v>
      </c>
      <c r="AL1123" s="75">
        <v>604.5966129747959</v>
      </c>
      <c r="AM1123" s="75">
        <v>143.49222000354987</v>
      </c>
      <c r="AN1123" s="76">
        <v>748.08883297834586</v>
      </c>
      <c r="AP1123" s="13"/>
      <c r="AQ1123" s="13"/>
      <c r="AR1123" s="13"/>
    </row>
    <row r="1124" spans="1:44" x14ac:dyDescent="0.25">
      <c r="A1124" t="s">
        <v>34</v>
      </c>
      <c r="B1124" s="112" t="s">
        <v>3012</v>
      </c>
      <c r="C1124" s="59" t="s">
        <v>3013</v>
      </c>
      <c r="D1124" s="59">
        <v>1090</v>
      </c>
      <c r="E1124" s="60">
        <v>1095</v>
      </c>
      <c r="F1124" s="60">
        <v>1545</v>
      </c>
      <c r="G1124" s="77">
        <v>15</v>
      </c>
      <c r="H1124" s="60">
        <f t="shared" si="38"/>
        <v>86</v>
      </c>
      <c r="I1124" s="414" t="str">
        <f t="shared" si="39"/>
        <v>-</v>
      </c>
      <c r="J1124" s="78">
        <v>590.99</v>
      </c>
      <c r="K1124" s="79">
        <v>1.8528232288194386</v>
      </c>
      <c r="L1124" s="79" t="s">
        <v>3014</v>
      </c>
      <c r="M1124" s="80">
        <v>285</v>
      </c>
      <c r="N1124" s="81">
        <v>-12.727222222222222</v>
      </c>
      <c r="O1124" s="81">
        <v>-76.460277777777776</v>
      </c>
      <c r="P1124" s="82" t="s">
        <v>45</v>
      </c>
      <c r="Q1124" s="83"/>
      <c r="R1124" s="84"/>
      <c r="S1124" s="85">
        <v>24</v>
      </c>
      <c r="T1124" s="82" t="s">
        <v>23</v>
      </c>
      <c r="U1124" s="77">
        <v>15</v>
      </c>
      <c r="V1124" s="76">
        <v>9</v>
      </c>
      <c r="W1124" s="76">
        <v>0</v>
      </c>
      <c r="X1124" s="87">
        <v>0</v>
      </c>
      <c r="Y1124" s="76">
        <v>5</v>
      </c>
      <c r="Z1124" s="72">
        <v>6.25</v>
      </c>
      <c r="AA1124" s="72">
        <v>3.7037037037037033</v>
      </c>
      <c r="AB1124" s="72" t="s">
        <v>16</v>
      </c>
      <c r="AC1124" s="73" t="s">
        <v>16</v>
      </c>
      <c r="AD1124" s="373">
        <v>0.62306785533282616</v>
      </c>
      <c r="AE1124" s="373" t="s">
        <v>16</v>
      </c>
      <c r="AF1124" s="76">
        <v>143.79069150000001</v>
      </c>
      <c r="AG1124" s="75">
        <v>13.13157</v>
      </c>
      <c r="AH1124" s="76">
        <v>14</v>
      </c>
      <c r="AI1124" s="75">
        <v>1.311617</v>
      </c>
      <c r="AJ1124" s="76">
        <v>487</v>
      </c>
      <c r="AK1124" s="75">
        <v>603.43766843499986</v>
      </c>
      <c r="AL1124" s="75">
        <v>1374.2766027397258</v>
      </c>
      <c r="AM1124" s="75">
        <v>3556.3576529680363</v>
      </c>
      <c r="AN1124" s="76">
        <v>4930.6342557077623</v>
      </c>
      <c r="AP1124" s="13"/>
      <c r="AQ1124" s="13"/>
      <c r="AR1124" s="13"/>
    </row>
    <row r="1125" spans="1:44" x14ac:dyDescent="0.25">
      <c r="A1125" t="s">
        <v>34</v>
      </c>
      <c r="B1125" s="112" t="s">
        <v>3015</v>
      </c>
      <c r="C1125" s="59" t="s">
        <v>3016</v>
      </c>
      <c r="D1125" s="59">
        <v>37665</v>
      </c>
      <c r="E1125" s="60">
        <v>40257</v>
      </c>
      <c r="F1125" s="60">
        <v>46460</v>
      </c>
      <c r="G1125" s="77">
        <v>736</v>
      </c>
      <c r="H1125" s="60">
        <f t="shared" si="38"/>
        <v>775</v>
      </c>
      <c r="I1125" s="60">
        <f t="shared" si="39"/>
        <v>6</v>
      </c>
      <c r="J1125" s="78">
        <v>53.16</v>
      </c>
      <c r="K1125" s="79">
        <v>757.27990970654628</v>
      </c>
      <c r="L1125" s="79" t="s">
        <v>3017</v>
      </c>
      <c r="M1125" s="80">
        <v>112</v>
      </c>
      <c r="N1125" s="81">
        <v>-13.060555555555556</v>
      </c>
      <c r="O1125" s="81">
        <v>-76.352777777777774</v>
      </c>
      <c r="P1125" s="82" t="s">
        <v>41</v>
      </c>
      <c r="Q1125" s="83"/>
      <c r="R1125" s="84"/>
      <c r="S1125" s="85">
        <v>20</v>
      </c>
      <c r="T1125" s="82" t="s">
        <v>23</v>
      </c>
      <c r="U1125" s="77">
        <v>736</v>
      </c>
      <c r="V1125" s="76">
        <v>828</v>
      </c>
      <c r="W1125" s="76">
        <v>23</v>
      </c>
      <c r="X1125" s="86">
        <v>2.7777777777777777</v>
      </c>
      <c r="Y1125" s="76">
        <v>515</v>
      </c>
      <c r="Z1125" s="75">
        <v>10.312315851502651</v>
      </c>
      <c r="AA1125" s="75">
        <v>55.299539170506918</v>
      </c>
      <c r="AB1125" s="75" t="s">
        <v>16</v>
      </c>
      <c r="AC1125" s="87" t="s">
        <v>39</v>
      </c>
      <c r="AD1125" s="360">
        <v>0.68634531188795911</v>
      </c>
      <c r="AE1125" s="360" t="s">
        <v>16</v>
      </c>
      <c r="AF1125" s="76">
        <v>6089.116817699999</v>
      </c>
      <c r="AG1125" s="75">
        <v>15.125609999999998</v>
      </c>
      <c r="AH1125" s="76">
        <v>283</v>
      </c>
      <c r="AI1125" s="75">
        <v>0.70258399999999999</v>
      </c>
      <c r="AJ1125" s="76">
        <v>15221</v>
      </c>
      <c r="AK1125" s="75">
        <v>17981.060548589001</v>
      </c>
      <c r="AL1125" s="75">
        <v>233.90793526591648</v>
      </c>
      <c r="AM1125" s="75">
        <v>95.546191221402509</v>
      </c>
      <c r="AN1125" s="76">
        <v>329.45412648731894</v>
      </c>
      <c r="AP1125" s="13"/>
      <c r="AQ1125" s="13"/>
      <c r="AR1125" s="13"/>
    </row>
    <row r="1126" spans="1:44" x14ac:dyDescent="0.25">
      <c r="A1126" t="s">
        <v>34</v>
      </c>
      <c r="B1126" s="112" t="s">
        <v>3018</v>
      </c>
      <c r="C1126" s="59" t="s">
        <v>3019</v>
      </c>
      <c r="D1126" s="59">
        <v>4756</v>
      </c>
      <c r="E1126" s="60">
        <v>4414</v>
      </c>
      <c r="F1126" s="60">
        <v>4676</v>
      </c>
      <c r="G1126" s="77">
        <v>46</v>
      </c>
      <c r="H1126" s="60">
        <f t="shared" si="38"/>
        <v>270</v>
      </c>
      <c r="I1126" s="414" t="str">
        <f t="shared" si="39"/>
        <v>-</v>
      </c>
      <c r="J1126" s="78">
        <v>500.33</v>
      </c>
      <c r="K1126" s="79">
        <v>8.8221773629404598</v>
      </c>
      <c r="L1126" s="79" t="s">
        <v>3020</v>
      </c>
      <c r="M1126" s="80">
        <v>498</v>
      </c>
      <c r="N1126" s="81">
        <v>-12.970555555555556</v>
      </c>
      <c r="O1126" s="81">
        <v>-76.151111111111121</v>
      </c>
      <c r="P1126" s="82" t="s">
        <v>75</v>
      </c>
      <c r="Q1126" s="83"/>
      <c r="R1126" s="84"/>
      <c r="S1126" s="85">
        <v>13</v>
      </c>
      <c r="T1126" s="82" t="s">
        <v>23</v>
      </c>
      <c r="U1126" s="77">
        <v>46</v>
      </c>
      <c r="V1126" s="76">
        <v>50</v>
      </c>
      <c r="W1126" s="76">
        <v>3</v>
      </c>
      <c r="X1126" s="86">
        <v>6</v>
      </c>
      <c r="Y1126" s="76">
        <v>45</v>
      </c>
      <c r="Z1126" s="72">
        <v>11.254019292604502</v>
      </c>
      <c r="AA1126" s="72">
        <v>40.517241379310342</v>
      </c>
      <c r="AB1126" s="72" t="s">
        <v>16</v>
      </c>
      <c r="AC1126" s="73" t="s">
        <v>16</v>
      </c>
      <c r="AD1126" s="373">
        <v>0.66233249132290584</v>
      </c>
      <c r="AE1126" s="373" t="s">
        <v>16</v>
      </c>
      <c r="AF1126" s="76">
        <v>464.62911640000004</v>
      </c>
      <c r="AG1126" s="75">
        <v>10.526260000000001</v>
      </c>
      <c r="AH1126" s="76">
        <v>75</v>
      </c>
      <c r="AI1126" s="75">
        <v>1.6968270000000001</v>
      </c>
      <c r="AJ1126" s="76">
        <v>2106</v>
      </c>
      <c r="AK1126" s="75">
        <v>2184.6548682529997</v>
      </c>
      <c r="AL1126" s="75">
        <v>1341.1284707748075</v>
      </c>
      <c r="AM1126" s="75">
        <v>885.9094721341188</v>
      </c>
      <c r="AN1126" s="76">
        <v>2227.0379429089262</v>
      </c>
      <c r="AP1126" s="13"/>
      <c r="AQ1126" s="13"/>
      <c r="AR1126" s="13"/>
    </row>
    <row r="1127" spans="1:44" x14ac:dyDescent="0.25">
      <c r="A1127" t="s">
        <v>34</v>
      </c>
      <c r="B1127" s="112" t="s">
        <v>3021</v>
      </c>
      <c r="C1127" s="59" t="s">
        <v>3022</v>
      </c>
      <c r="D1127" s="59">
        <v>28753</v>
      </c>
      <c r="E1127" s="60">
        <v>34213</v>
      </c>
      <c r="F1127" s="60">
        <v>34894</v>
      </c>
      <c r="G1127" s="77">
        <v>587</v>
      </c>
      <c r="H1127" s="60">
        <f t="shared" si="38"/>
        <v>548</v>
      </c>
      <c r="I1127" s="60">
        <f t="shared" si="39"/>
        <v>3</v>
      </c>
      <c r="J1127" s="78">
        <v>129.31</v>
      </c>
      <c r="K1127" s="79">
        <v>264.58123888330368</v>
      </c>
      <c r="L1127" s="79" t="s">
        <v>3023</v>
      </c>
      <c r="M1127" s="80">
        <v>58</v>
      </c>
      <c r="N1127" s="81">
        <v>-12.657500000000001</v>
      </c>
      <c r="O1127" s="81">
        <v>-76.632499999999993</v>
      </c>
      <c r="P1127" s="82" t="s">
        <v>41</v>
      </c>
      <c r="Q1127" s="83"/>
      <c r="R1127" s="84"/>
      <c r="S1127" s="85">
        <v>29</v>
      </c>
      <c r="T1127" s="82" t="s">
        <v>23</v>
      </c>
      <c r="U1127" s="77">
        <v>587</v>
      </c>
      <c r="V1127" s="76">
        <v>522</v>
      </c>
      <c r="W1127" s="76">
        <v>40</v>
      </c>
      <c r="X1127" s="86">
        <v>7.6628352490421454</v>
      </c>
      <c r="Y1127" s="76">
        <v>373</v>
      </c>
      <c r="Z1127" s="75">
        <v>7.8750848608282427</v>
      </c>
      <c r="AA1127" s="75">
        <v>33.776595744680847</v>
      </c>
      <c r="AB1127" s="75" t="s">
        <v>16</v>
      </c>
      <c r="AC1127" s="87" t="s">
        <v>39</v>
      </c>
      <c r="AD1127" s="360">
        <v>0.68581387267962501</v>
      </c>
      <c r="AE1127" s="360" t="s">
        <v>16</v>
      </c>
      <c r="AF1127" s="76">
        <v>3538.7217530399994</v>
      </c>
      <c r="AG1127" s="75">
        <v>10.343207999999999</v>
      </c>
      <c r="AH1127" s="76">
        <v>109</v>
      </c>
      <c r="AI1127" s="75">
        <v>0.31809199999999999</v>
      </c>
      <c r="AJ1127" s="76">
        <v>11278</v>
      </c>
      <c r="AK1127" s="75">
        <v>15051.999012951997</v>
      </c>
      <c r="AL1127" s="75">
        <v>441.68560050273294</v>
      </c>
      <c r="AM1127" s="75">
        <v>425.24716160523781</v>
      </c>
      <c r="AN1127" s="76">
        <v>866.9327621079708</v>
      </c>
      <c r="AP1127" s="13"/>
      <c r="AQ1127" s="13"/>
      <c r="AR1127" s="13"/>
    </row>
    <row r="1128" spans="1:44" x14ac:dyDescent="0.25">
      <c r="A1128" t="s">
        <v>34</v>
      </c>
      <c r="B1128" s="112" t="s">
        <v>3024</v>
      </c>
      <c r="C1128" s="59" t="s">
        <v>3025</v>
      </c>
      <c r="D1128" s="59">
        <v>19634</v>
      </c>
      <c r="E1128" s="60">
        <v>27440</v>
      </c>
      <c r="F1128" s="60">
        <v>24796</v>
      </c>
      <c r="G1128" s="77">
        <v>518</v>
      </c>
      <c r="H1128" s="60">
        <f t="shared" si="38"/>
        <v>450</v>
      </c>
      <c r="I1128" s="60">
        <f t="shared" si="39"/>
        <v>1</v>
      </c>
      <c r="J1128" s="78">
        <v>329.3</v>
      </c>
      <c r="K1128" s="79">
        <v>83.328272092317036</v>
      </c>
      <c r="L1128" s="79" t="s">
        <v>3026</v>
      </c>
      <c r="M1128" s="80">
        <v>169</v>
      </c>
      <c r="N1128" s="81">
        <v>-13.075555555555555</v>
      </c>
      <c r="O1128" s="81">
        <v>-76.316666666666663</v>
      </c>
      <c r="P1128" s="82" t="s">
        <v>75</v>
      </c>
      <c r="Q1128" s="83"/>
      <c r="R1128" s="84"/>
      <c r="S1128" s="85">
        <v>29</v>
      </c>
      <c r="T1128" s="82" t="s">
        <v>23</v>
      </c>
      <c r="U1128" s="77">
        <v>518</v>
      </c>
      <c r="V1128" s="76">
        <v>393</v>
      </c>
      <c r="W1128" s="76">
        <v>22</v>
      </c>
      <c r="X1128" s="86">
        <v>5.5979643765903306</v>
      </c>
      <c r="Y1128" s="76">
        <v>281</v>
      </c>
      <c r="Z1128" s="72">
        <v>10.160680529300567</v>
      </c>
      <c r="AA1128" s="72">
        <v>40.922190201729109</v>
      </c>
      <c r="AB1128" s="72" t="s">
        <v>16</v>
      </c>
      <c r="AC1128" s="73" t="s">
        <v>16</v>
      </c>
      <c r="AD1128" s="373">
        <v>0.65461360452570305</v>
      </c>
      <c r="AE1128" s="373" t="s">
        <v>16</v>
      </c>
      <c r="AF1128" s="76">
        <v>6578.2090359999993</v>
      </c>
      <c r="AG1128" s="75">
        <v>23.973064999999998</v>
      </c>
      <c r="AH1128" s="76">
        <v>464</v>
      </c>
      <c r="AI1128" s="75">
        <v>1.6922010000000001</v>
      </c>
      <c r="AJ1128" s="76">
        <v>7832</v>
      </c>
      <c r="AK1128" s="75">
        <v>11995.649496635</v>
      </c>
      <c r="AL1128" s="75">
        <v>322.97573615160348</v>
      </c>
      <c r="AM1128" s="75">
        <v>184.55258892128276</v>
      </c>
      <c r="AN1128" s="76">
        <v>507.52832507288622</v>
      </c>
      <c r="AP1128" s="13"/>
      <c r="AQ1128" s="13"/>
      <c r="AR1128" s="13"/>
    </row>
    <row r="1129" spans="1:44" x14ac:dyDescent="0.25">
      <c r="A1129" t="s">
        <v>34</v>
      </c>
      <c r="B1129" s="112" t="s">
        <v>3027</v>
      </c>
      <c r="C1129" s="59" t="s">
        <v>3028</v>
      </c>
      <c r="D1129" s="59">
        <v>1750</v>
      </c>
      <c r="E1129" s="60">
        <v>1779</v>
      </c>
      <c r="F1129" s="60">
        <v>2045</v>
      </c>
      <c r="G1129" s="77">
        <v>35</v>
      </c>
      <c r="H1129" s="60">
        <f t="shared" si="38"/>
        <v>93</v>
      </c>
      <c r="I1129" s="414" t="str">
        <f t="shared" si="39"/>
        <v>-</v>
      </c>
      <c r="J1129" s="78">
        <v>258.72000000000003</v>
      </c>
      <c r="K1129" s="79">
        <v>6.8761595547309824</v>
      </c>
      <c r="L1129" s="79" t="s">
        <v>3029</v>
      </c>
      <c r="M1129" s="80">
        <v>721</v>
      </c>
      <c r="N1129" s="81">
        <v>-12.866111111111111</v>
      </c>
      <c r="O1129" s="81">
        <v>-76.05416666666666</v>
      </c>
      <c r="P1129" s="82" t="s">
        <v>45</v>
      </c>
      <c r="Q1129" s="83"/>
      <c r="R1129" s="84"/>
      <c r="S1129" s="85">
        <v>9</v>
      </c>
      <c r="T1129" s="82" t="s">
        <v>23</v>
      </c>
      <c r="U1129" s="77">
        <v>35</v>
      </c>
      <c r="V1129" s="76">
        <v>33</v>
      </c>
      <c r="W1129" s="76">
        <v>0</v>
      </c>
      <c r="X1129" s="87">
        <v>0</v>
      </c>
      <c r="Y1129" s="76">
        <v>21</v>
      </c>
      <c r="Z1129" s="72">
        <v>11.956521739130435</v>
      </c>
      <c r="AA1129" s="72">
        <v>40.816326530612244</v>
      </c>
      <c r="AB1129" s="72" t="s">
        <v>16</v>
      </c>
      <c r="AC1129" s="73" t="s">
        <v>16</v>
      </c>
      <c r="AD1129" s="373">
        <v>0.66170280533464809</v>
      </c>
      <c r="AE1129" s="373" t="s">
        <v>16</v>
      </c>
      <c r="AF1129" s="76">
        <v>305.13612584999998</v>
      </c>
      <c r="AG1129" s="75">
        <v>17.152114999999998</v>
      </c>
      <c r="AH1129" s="76">
        <v>29</v>
      </c>
      <c r="AI1129" s="75">
        <v>1.6550689999999999</v>
      </c>
      <c r="AJ1129" s="76">
        <v>707</v>
      </c>
      <c r="AK1129" s="75">
        <v>846.16790604700032</v>
      </c>
      <c r="AL1129" s="75">
        <v>518.79568296795958</v>
      </c>
      <c r="AM1129" s="75">
        <v>1819.227425519955</v>
      </c>
      <c r="AN1129" s="76">
        <v>2338.0231084879147</v>
      </c>
      <c r="AP1129" s="13"/>
      <c r="AQ1129" s="13"/>
      <c r="AR1129" s="13"/>
    </row>
    <row r="1130" spans="1:44" x14ac:dyDescent="0.25">
      <c r="A1130" t="s">
        <v>34</v>
      </c>
      <c r="B1130" s="112" t="s">
        <v>3030</v>
      </c>
      <c r="C1130" s="59" t="s">
        <v>3031</v>
      </c>
      <c r="D1130" s="59">
        <v>14149</v>
      </c>
      <c r="E1130" s="60">
        <v>16543</v>
      </c>
      <c r="F1130" s="60">
        <v>18056</v>
      </c>
      <c r="G1130" s="77">
        <v>355</v>
      </c>
      <c r="H1130" s="60">
        <f t="shared" si="38"/>
        <v>342</v>
      </c>
      <c r="I1130" s="60">
        <f t="shared" si="39"/>
        <v>48</v>
      </c>
      <c r="J1130" s="78">
        <v>437.4</v>
      </c>
      <c r="K1130" s="79">
        <v>37.821216278006403</v>
      </c>
      <c r="L1130" s="79" t="s">
        <v>3032</v>
      </c>
      <c r="M1130" s="80">
        <v>185</v>
      </c>
      <c r="N1130" s="81">
        <v>-12.949444444444445</v>
      </c>
      <c r="O1130" s="81">
        <v>-76.382777777777775</v>
      </c>
      <c r="P1130" s="82" t="s">
        <v>694</v>
      </c>
      <c r="Q1130" s="83"/>
      <c r="R1130" s="84"/>
      <c r="S1130" s="85">
        <v>38</v>
      </c>
      <c r="T1130" s="82" t="s">
        <v>23</v>
      </c>
      <c r="U1130" s="77">
        <v>355</v>
      </c>
      <c r="V1130" s="76">
        <v>239</v>
      </c>
      <c r="W1130" s="76">
        <v>12</v>
      </c>
      <c r="X1130" s="86">
        <v>5.02092050209205</v>
      </c>
      <c r="Y1130" s="76">
        <v>217</v>
      </c>
      <c r="Z1130" s="72">
        <v>10.311493018259936</v>
      </c>
      <c r="AA1130" s="72">
        <v>54.198473282442748</v>
      </c>
      <c r="AB1130" s="72" t="s">
        <v>16</v>
      </c>
      <c r="AC1130" s="73" t="s">
        <v>16</v>
      </c>
      <c r="AD1130" s="373">
        <v>0.64729046601592644</v>
      </c>
      <c r="AE1130" s="373" t="s">
        <v>16</v>
      </c>
      <c r="AF1130" s="76">
        <v>2726.60336388</v>
      </c>
      <c r="AG1130" s="75">
        <v>16.481915999999998</v>
      </c>
      <c r="AH1130" s="76">
        <v>243</v>
      </c>
      <c r="AI1130" s="75">
        <v>1.4714670000000001</v>
      </c>
      <c r="AJ1130" s="76">
        <v>5445</v>
      </c>
      <c r="AK1130" s="75">
        <v>6881.8866482820104</v>
      </c>
      <c r="AL1130" s="75">
        <v>535.9070150516834</v>
      </c>
      <c r="AM1130" s="75">
        <v>200.36423865078882</v>
      </c>
      <c r="AN1130" s="76">
        <v>736.27125370247222</v>
      </c>
      <c r="AP1130" s="13"/>
      <c r="AQ1130" s="13"/>
      <c r="AR1130" s="13"/>
    </row>
    <row r="1131" spans="1:44" x14ac:dyDescent="0.25">
      <c r="A1131" t="s">
        <v>34</v>
      </c>
      <c r="B1131" s="112" t="s">
        <v>3033</v>
      </c>
      <c r="C1131" s="59" t="s">
        <v>1624</v>
      </c>
      <c r="D1131" s="59">
        <v>3765</v>
      </c>
      <c r="E1131" s="60">
        <v>4643</v>
      </c>
      <c r="F1131" s="60">
        <v>4332</v>
      </c>
      <c r="G1131" s="77">
        <v>71</v>
      </c>
      <c r="H1131" s="60">
        <f t="shared" si="38"/>
        <v>118</v>
      </c>
      <c r="I1131" s="414" t="str">
        <f t="shared" si="39"/>
        <v>-</v>
      </c>
      <c r="J1131" s="78">
        <v>37.15</v>
      </c>
      <c r="K1131" s="79">
        <v>124.97981157469718</v>
      </c>
      <c r="L1131" s="79" t="s">
        <v>1625</v>
      </c>
      <c r="M1131" s="80">
        <v>67</v>
      </c>
      <c r="N1131" s="81">
        <v>-12.642222222222221</v>
      </c>
      <c r="O1131" s="81">
        <v>-76.649444444444455</v>
      </c>
      <c r="P1131" s="82" t="s">
        <v>75</v>
      </c>
      <c r="Q1131" s="83"/>
      <c r="R1131" s="84"/>
      <c r="S1131" s="85">
        <v>32</v>
      </c>
      <c r="T1131" s="82" t="s">
        <v>23</v>
      </c>
      <c r="U1131" s="77">
        <v>71</v>
      </c>
      <c r="V1131" s="76">
        <v>58</v>
      </c>
      <c r="W1131" s="76">
        <v>3</v>
      </c>
      <c r="X1131" s="86">
        <v>5.1724137931034484</v>
      </c>
      <c r="Y1131" s="76">
        <v>44</v>
      </c>
      <c r="Z1131" s="72">
        <v>8.870967741935484</v>
      </c>
      <c r="AA1131" s="72">
        <v>41.717791411042946</v>
      </c>
      <c r="AB1131" s="72" t="s">
        <v>16</v>
      </c>
      <c r="AC1131" s="73" t="s">
        <v>16</v>
      </c>
      <c r="AD1131" s="373">
        <v>0.73767620058298411</v>
      </c>
      <c r="AE1131" s="373" t="s">
        <v>16</v>
      </c>
      <c r="AF1131" s="76">
        <v>488.73425180000004</v>
      </c>
      <c r="AG1131" s="75">
        <v>10.526260000000001</v>
      </c>
      <c r="AH1131" s="76">
        <v>6</v>
      </c>
      <c r="AI1131" s="75">
        <v>0.13860500000000001</v>
      </c>
      <c r="AJ1131" s="76">
        <v>1510</v>
      </c>
      <c r="AK1131" s="75">
        <v>2114.9257003549997</v>
      </c>
      <c r="AL1131" s="75">
        <v>6509.8037432694391</v>
      </c>
      <c r="AM1131" s="75">
        <v>114.8030389834159</v>
      </c>
      <c r="AN1131" s="76">
        <v>6624.6067822528548</v>
      </c>
      <c r="AP1131" s="13"/>
      <c r="AQ1131" s="13"/>
      <c r="AR1131" s="13"/>
    </row>
    <row r="1132" spans="1:44" x14ac:dyDescent="0.25">
      <c r="A1132" t="s">
        <v>34</v>
      </c>
      <c r="B1132" s="112" t="s">
        <v>3034</v>
      </c>
      <c r="C1132" s="59" t="s">
        <v>645</v>
      </c>
      <c r="D1132" s="59">
        <v>12377</v>
      </c>
      <c r="E1132" s="60">
        <v>13631</v>
      </c>
      <c r="F1132" s="60">
        <v>14925</v>
      </c>
      <c r="G1132" s="77">
        <v>234</v>
      </c>
      <c r="H1132" s="60">
        <f t="shared" si="38"/>
        <v>276</v>
      </c>
      <c r="I1132" s="60">
        <f t="shared" si="39"/>
        <v>2</v>
      </c>
      <c r="J1132" s="78">
        <v>38.53</v>
      </c>
      <c r="K1132" s="79">
        <v>353.77627822475989</v>
      </c>
      <c r="L1132" s="79" t="s">
        <v>1824</v>
      </c>
      <c r="M1132" s="80">
        <v>36</v>
      </c>
      <c r="N1132" s="81">
        <v>-13.051111111111112</v>
      </c>
      <c r="O1132" s="81">
        <v>-76.431111111111122</v>
      </c>
      <c r="P1132" s="82" t="s">
        <v>75</v>
      </c>
      <c r="Q1132" s="83"/>
      <c r="R1132" s="84"/>
      <c r="S1132" s="85">
        <v>35</v>
      </c>
      <c r="T1132" s="82" t="s">
        <v>23</v>
      </c>
      <c r="U1132" s="77">
        <v>234</v>
      </c>
      <c r="V1132" s="76">
        <v>223</v>
      </c>
      <c r="W1132" s="76">
        <v>10</v>
      </c>
      <c r="X1132" s="86">
        <v>4.4843049327354256</v>
      </c>
      <c r="Y1132" s="76">
        <v>181</v>
      </c>
      <c r="Z1132" s="72">
        <v>6.0711188204683433</v>
      </c>
      <c r="AA1132" s="72">
        <v>37.068965517241381</v>
      </c>
      <c r="AB1132" s="72" t="s">
        <v>16</v>
      </c>
      <c r="AC1132" s="73" t="s">
        <v>16</v>
      </c>
      <c r="AD1132" s="373">
        <v>0.68516251502848002</v>
      </c>
      <c r="AE1132" s="373" t="s">
        <v>16</v>
      </c>
      <c r="AF1132" s="76">
        <v>2775.7207414499999</v>
      </c>
      <c r="AG1132" s="75">
        <v>20.363295000000001</v>
      </c>
      <c r="AH1132" s="76">
        <v>106</v>
      </c>
      <c r="AI1132" s="75">
        <v>0.77473099999999995</v>
      </c>
      <c r="AJ1132" s="76">
        <v>4764</v>
      </c>
      <c r="AK1132" s="75">
        <v>6003.4347983170001</v>
      </c>
      <c r="AL1132" s="75">
        <v>425.50732081285304</v>
      </c>
      <c r="AM1132" s="75">
        <v>1113.1484271146653</v>
      </c>
      <c r="AN1132" s="76">
        <v>1538.6557479275184</v>
      </c>
      <c r="AP1132" s="13"/>
      <c r="AQ1132" s="13"/>
      <c r="AR1132" s="13"/>
    </row>
    <row r="1133" spans="1:44" x14ac:dyDescent="0.25">
      <c r="A1133" t="s">
        <v>34</v>
      </c>
      <c r="B1133" s="112" t="s">
        <v>3035</v>
      </c>
      <c r="C1133" s="59" t="s">
        <v>3036</v>
      </c>
      <c r="D1133" s="59">
        <v>47911</v>
      </c>
      <c r="E1133" s="60">
        <v>59602</v>
      </c>
      <c r="F1133" s="60">
        <v>61369</v>
      </c>
      <c r="G1133" s="77">
        <v>994</v>
      </c>
      <c r="H1133" s="60">
        <f t="shared" si="38"/>
        <v>1057</v>
      </c>
      <c r="I1133" s="60">
        <f t="shared" si="39"/>
        <v>1363</v>
      </c>
      <c r="J1133" s="78">
        <v>513.15</v>
      </c>
      <c r="K1133" s="79">
        <v>116.14927409139628</v>
      </c>
      <c r="L1133" s="79" t="s">
        <v>3001</v>
      </c>
      <c r="M1133" s="80">
        <v>77</v>
      </c>
      <c r="N1133" s="81">
        <v>-13.077777777777778</v>
      </c>
      <c r="O1133" s="81">
        <v>-76.387777777777785</v>
      </c>
      <c r="P1133" s="82" t="s">
        <v>41</v>
      </c>
      <c r="Q1133" s="83"/>
      <c r="R1133" s="84"/>
      <c r="S1133" s="85">
        <v>60</v>
      </c>
      <c r="T1133" s="82" t="s">
        <v>23</v>
      </c>
      <c r="U1133" s="77">
        <v>994</v>
      </c>
      <c r="V1133" s="76">
        <v>928</v>
      </c>
      <c r="W1133" s="76">
        <v>36</v>
      </c>
      <c r="X1133" s="86">
        <v>3.8793103448275863</v>
      </c>
      <c r="Y1133" s="76">
        <v>790</v>
      </c>
      <c r="Z1133" s="75">
        <v>10.647115078100096</v>
      </c>
      <c r="AA1133" s="75">
        <v>47.315096251266468</v>
      </c>
      <c r="AB1133" s="75" t="s">
        <v>16</v>
      </c>
      <c r="AC1133" s="87" t="s">
        <v>39</v>
      </c>
      <c r="AD1133" s="360">
        <v>0.70679035229861886</v>
      </c>
      <c r="AE1133" s="360" t="s">
        <v>16</v>
      </c>
      <c r="AF1133" s="76">
        <v>6600.1645546</v>
      </c>
      <c r="AG1133" s="75">
        <v>11.073729999999999</v>
      </c>
      <c r="AH1133" s="76">
        <v>580</v>
      </c>
      <c r="AI1133" s="75">
        <v>0.97395399999999999</v>
      </c>
      <c r="AJ1133" s="76">
        <v>19445</v>
      </c>
      <c r="AK1133" s="75">
        <v>27426.066878508991</v>
      </c>
      <c r="AL1133" s="75">
        <v>1710.8679215462557</v>
      </c>
      <c r="AM1133" s="75">
        <v>778.45228817824909</v>
      </c>
      <c r="AN1133" s="76">
        <v>2489.3202097245048</v>
      </c>
      <c r="AP1133" s="13"/>
      <c r="AQ1133" s="13"/>
      <c r="AR1133" s="13"/>
    </row>
    <row r="1134" spans="1:44" x14ac:dyDescent="0.25">
      <c r="A1134" t="s">
        <v>34</v>
      </c>
      <c r="B1134" s="112" t="s">
        <v>3037</v>
      </c>
      <c r="C1134" s="59" t="s">
        <v>3038</v>
      </c>
      <c r="D1134" s="59">
        <v>2640</v>
      </c>
      <c r="E1134" s="60">
        <v>3210</v>
      </c>
      <c r="F1134" s="60">
        <v>2958</v>
      </c>
      <c r="G1134" s="77">
        <v>61</v>
      </c>
      <c r="H1134" s="60">
        <f t="shared" si="38"/>
        <v>95</v>
      </c>
      <c r="I1134" s="414" t="str">
        <f t="shared" si="39"/>
        <v>-</v>
      </c>
      <c r="J1134" s="78">
        <v>100.06</v>
      </c>
      <c r="K1134" s="79">
        <v>32.080751549070555</v>
      </c>
      <c r="L1134" s="79" t="s">
        <v>3039</v>
      </c>
      <c r="M1134" s="80">
        <v>111</v>
      </c>
      <c r="N1134" s="81">
        <v>-12.619722222222222</v>
      </c>
      <c r="O1134" s="81">
        <v>-76.639722222222233</v>
      </c>
      <c r="P1134" s="82" t="s">
        <v>45</v>
      </c>
      <c r="Q1134" s="83"/>
      <c r="R1134" s="84"/>
      <c r="S1134" s="85">
        <v>14</v>
      </c>
      <c r="T1134" s="82" t="s">
        <v>23</v>
      </c>
      <c r="U1134" s="77">
        <v>61</v>
      </c>
      <c r="V1134" s="76">
        <v>38</v>
      </c>
      <c r="W1134" s="76">
        <v>3</v>
      </c>
      <c r="X1134" s="86">
        <v>7.8947368421052628</v>
      </c>
      <c r="Y1134" s="76">
        <v>25</v>
      </c>
      <c r="Z1134" s="72">
        <v>7.3394495412844041</v>
      </c>
      <c r="AA1134" s="72">
        <v>22.916666666666664</v>
      </c>
      <c r="AB1134" s="72" t="s">
        <v>16</v>
      </c>
      <c r="AC1134" s="73" t="s">
        <v>16</v>
      </c>
      <c r="AD1134" s="373">
        <v>0.70214822352380857</v>
      </c>
      <c r="AE1134" s="373" t="s">
        <v>16</v>
      </c>
      <c r="AF1134" s="76">
        <v>105.385978188</v>
      </c>
      <c r="AG1134" s="75">
        <v>3.2830522799999997</v>
      </c>
      <c r="AH1134" s="76">
        <v>14</v>
      </c>
      <c r="AI1134" s="75">
        <v>0.43719200000000003</v>
      </c>
      <c r="AJ1134" s="76">
        <v>1187</v>
      </c>
      <c r="AK1134" s="75">
        <v>1635.0780091250001</v>
      </c>
      <c r="AL1134" s="75">
        <v>668.58949221183798</v>
      </c>
      <c r="AM1134" s="75">
        <v>795.70227414330225</v>
      </c>
      <c r="AN1134" s="76">
        <v>1464.2917663551402</v>
      </c>
      <c r="AP1134" s="13"/>
      <c r="AQ1134" s="13"/>
      <c r="AR1134" s="13"/>
    </row>
    <row r="1135" spans="1:44" x14ac:dyDescent="0.25">
      <c r="A1135" t="s">
        <v>34</v>
      </c>
      <c r="B1135" s="112" t="s">
        <v>3040</v>
      </c>
      <c r="C1135" s="59" t="s">
        <v>3041</v>
      </c>
      <c r="D1135" s="59">
        <v>1636</v>
      </c>
      <c r="E1135" s="60">
        <v>1457</v>
      </c>
      <c r="F1135" s="60">
        <v>1565</v>
      </c>
      <c r="G1135" s="77">
        <v>20</v>
      </c>
      <c r="H1135" s="60">
        <f t="shared" si="38"/>
        <v>55</v>
      </c>
      <c r="I1135" s="414" t="str">
        <f t="shared" si="39"/>
        <v>-</v>
      </c>
      <c r="J1135" s="78">
        <v>198.01</v>
      </c>
      <c r="K1135" s="79">
        <v>7.3582142316044648</v>
      </c>
      <c r="L1135" s="79" t="s">
        <v>5636</v>
      </c>
      <c r="M1135" s="80">
        <v>827</v>
      </c>
      <c r="N1135" s="81">
        <v>-12.860277777777778</v>
      </c>
      <c r="O1135" s="81">
        <v>-76.022499999999994</v>
      </c>
      <c r="P1135" s="82" t="s">
        <v>45</v>
      </c>
      <c r="Q1135" s="83"/>
      <c r="R1135" s="84"/>
      <c r="S1135" s="85">
        <v>10</v>
      </c>
      <c r="T1135" s="82" t="s">
        <v>23</v>
      </c>
      <c r="U1135" s="77">
        <v>20</v>
      </c>
      <c r="V1135" s="76">
        <v>25</v>
      </c>
      <c r="W1135" s="76">
        <v>2</v>
      </c>
      <c r="X1135" s="86">
        <v>8</v>
      </c>
      <c r="Y1135" s="76">
        <v>8</v>
      </c>
      <c r="Z1135" s="72">
        <v>13.274336283185843</v>
      </c>
      <c r="AA1135" s="72">
        <v>19.565217391304348</v>
      </c>
      <c r="AB1135" s="72" t="s">
        <v>16</v>
      </c>
      <c r="AC1135" s="73" t="s">
        <v>16</v>
      </c>
      <c r="AD1135" s="373">
        <v>0.68613339287983421</v>
      </c>
      <c r="AE1135" s="373" t="s">
        <v>16</v>
      </c>
      <c r="AF1135" s="76">
        <v>191.32697490000001</v>
      </c>
      <c r="AG1135" s="75">
        <v>13.13157</v>
      </c>
      <c r="AH1135" s="76">
        <v>32</v>
      </c>
      <c r="AI1135" s="75">
        <v>2.194483</v>
      </c>
      <c r="AJ1135" s="76">
        <v>881</v>
      </c>
      <c r="AK1135" s="75">
        <v>657.5423482540009</v>
      </c>
      <c r="AL1135" s="75">
        <v>738.65164722031568</v>
      </c>
      <c r="AM1135" s="75">
        <v>152.823459162663</v>
      </c>
      <c r="AN1135" s="76">
        <v>891.47510638297877</v>
      </c>
      <c r="AP1135" s="13"/>
      <c r="AQ1135" s="13"/>
      <c r="AR1135" s="13"/>
    </row>
    <row r="1136" spans="1:44" x14ac:dyDescent="0.25">
      <c r="A1136" t="s">
        <v>30</v>
      </c>
      <c r="B1136" s="127" t="s">
        <v>3042</v>
      </c>
      <c r="C1136" s="441" t="s">
        <v>3043</v>
      </c>
      <c r="D1136" s="441">
        <v>170266</v>
      </c>
      <c r="E1136" s="442">
        <v>197963</v>
      </c>
      <c r="F1136" s="442">
        <v>208504</v>
      </c>
      <c r="G1136" s="443">
        <v>2894</v>
      </c>
      <c r="H1136" s="442">
        <f t="shared" si="38"/>
        <v>4275</v>
      </c>
      <c r="I1136" s="442">
        <f t="shared" si="39"/>
        <v>1637</v>
      </c>
      <c r="J1136" s="444">
        <v>3668.2699999999995</v>
      </c>
      <c r="K1136" s="445">
        <v>53.966311094875792</v>
      </c>
      <c r="L1136" s="445" t="s">
        <v>3044</v>
      </c>
      <c r="M1136" s="446">
        <v>195</v>
      </c>
      <c r="N1136" s="447">
        <v>-11.495277777777776</v>
      </c>
      <c r="O1136" s="447">
        <v>-77.206944444444446</v>
      </c>
      <c r="P1136" s="448" t="s">
        <v>16</v>
      </c>
      <c r="Q1136" s="449"/>
      <c r="R1136" s="450">
        <v>12</v>
      </c>
      <c r="S1136" s="451">
        <v>485</v>
      </c>
      <c r="T1136" s="448" t="s">
        <v>23</v>
      </c>
      <c r="U1136" s="443">
        <v>2894</v>
      </c>
      <c r="V1136" s="452">
        <v>2891</v>
      </c>
      <c r="W1136" s="452">
        <v>148</v>
      </c>
      <c r="X1136" s="453">
        <v>5.1193358699411968</v>
      </c>
      <c r="Y1136" s="452">
        <v>1975</v>
      </c>
      <c r="Z1136" s="454">
        <v>7.4885199576121515</v>
      </c>
      <c r="AA1136" s="454">
        <v>18.583716743348671</v>
      </c>
      <c r="AB1136" s="454" t="s">
        <v>16</v>
      </c>
      <c r="AC1136" s="455">
        <v>2</v>
      </c>
      <c r="AD1136" s="456">
        <v>0.63224561923362799</v>
      </c>
      <c r="AE1136" s="456">
        <v>0.76298918278751882</v>
      </c>
      <c r="AF1136" s="452">
        <v>24315.668593679999</v>
      </c>
      <c r="AG1136" s="454">
        <v>12.282935999999999</v>
      </c>
      <c r="AH1136" s="452">
        <v>2114</v>
      </c>
      <c r="AI1136" s="454">
        <v>1.0678779168299306</v>
      </c>
      <c r="AJ1136" s="452">
        <v>65858</v>
      </c>
      <c r="AK1136" s="454">
        <v>85646.212736288158</v>
      </c>
      <c r="AL1136" s="454">
        <v>1600.3894788925204</v>
      </c>
      <c r="AM1136" s="454">
        <v>436.64122810828286</v>
      </c>
      <c r="AN1136" s="452">
        <v>2037.0307070008032</v>
      </c>
      <c r="AP1136" s="13"/>
      <c r="AQ1136" s="13"/>
      <c r="AR1136" s="13"/>
    </row>
    <row r="1137" spans="1:44" x14ac:dyDescent="0.25">
      <c r="A1137" t="s">
        <v>34</v>
      </c>
      <c r="B1137" s="112" t="s">
        <v>3045</v>
      </c>
      <c r="C1137" s="59" t="s">
        <v>3046</v>
      </c>
      <c r="D1137" s="59">
        <v>1028</v>
      </c>
      <c r="E1137" s="60">
        <v>751</v>
      </c>
      <c r="F1137" s="60">
        <v>841</v>
      </c>
      <c r="G1137" s="77">
        <v>8</v>
      </c>
      <c r="H1137" s="60">
        <f t="shared" si="38"/>
        <v>62</v>
      </c>
      <c r="I1137" s="414" t="str">
        <f t="shared" si="39"/>
        <v>-</v>
      </c>
      <c r="J1137" s="78">
        <v>347.69</v>
      </c>
      <c r="K1137" s="79">
        <v>2.1599700882970461</v>
      </c>
      <c r="L1137" s="79" t="s">
        <v>3047</v>
      </c>
      <c r="M1137" s="80">
        <v>3293</v>
      </c>
      <c r="N1137" s="81">
        <v>-11.234166666666665</v>
      </c>
      <c r="O1137" s="81">
        <v>-76.655833333333334</v>
      </c>
      <c r="P1137" s="82" t="s">
        <v>38</v>
      </c>
      <c r="Q1137" s="83"/>
      <c r="R1137" s="84"/>
      <c r="S1137" s="85">
        <v>37</v>
      </c>
      <c r="T1137" s="82" t="s">
        <v>23</v>
      </c>
      <c r="U1137" s="77">
        <v>8</v>
      </c>
      <c r="V1137" s="76">
        <v>11</v>
      </c>
      <c r="W1137" s="76">
        <v>1</v>
      </c>
      <c r="X1137" s="86">
        <v>9.0909090909090917</v>
      </c>
      <c r="Y1137" s="76">
        <v>5</v>
      </c>
      <c r="Z1137" s="72">
        <v>17.391304347826086</v>
      </c>
      <c r="AA1137" s="72">
        <v>0</v>
      </c>
      <c r="AB1137" s="72" t="s">
        <v>16</v>
      </c>
      <c r="AC1137" s="73" t="s">
        <v>16</v>
      </c>
      <c r="AD1137" s="373">
        <v>0.53168857531431357</v>
      </c>
      <c r="AE1137" s="373" t="s">
        <v>16</v>
      </c>
      <c r="AF1137" s="76">
        <v>141.86893170000002</v>
      </c>
      <c r="AG1137" s="75">
        <v>18.89067</v>
      </c>
      <c r="AH1137" s="76">
        <v>34</v>
      </c>
      <c r="AI1137" s="75">
        <v>4.5546519999999999</v>
      </c>
      <c r="AJ1137" s="76">
        <v>400</v>
      </c>
      <c r="AK1137" s="75">
        <v>421.16984689299994</v>
      </c>
      <c r="AL1137" s="75">
        <v>999.51677762982706</v>
      </c>
      <c r="AM1137" s="75">
        <v>1308.2515845539281</v>
      </c>
      <c r="AN1137" s="76">
        <v>2307.7683621837555</v>
      </c>
      <c r="AP1137" s="13"/>
      <c r="AQ1137" s="13"/>
      <c r="AR1137" s="13"/>
    </row>
    <row r="1138" spans="1:44" x14ac:dyDescent="0.25">
      <c r="A1138" t="s">
        <v>34</v>
      </c>
      <c r="B1138" s="112" t="s">
        <v>3048</v>
      </c>
      <c r="C1138" s="64" t="s">
        <v>3049</v>
      </c>
      <c r="D1138" s="64">
        <v>1438</v>
      </c>
      <c r="E1138" s="60">
        <v>976</v>
      </c>
      <c r="F1138" s="60">
        <v>940</v>
      </c>
      <c r="G1138" s="77">
        <v>2</v>
      </c>
      <c r="H1138" s="60">
        <f t="shared" si="38"/>
        <v>113</v>
      </c>
      <c r="I1138" s="414" t="str">
        <f t="shared" si="39"/>
        <v>-</v>
      </c>
      <c r="J1138" s="78">
        <v>164.89</v>
      </c>
      <c r="K1138" s="79">
        <v>5.9190975802049852</v>
      </c>
      <c r="L1138" s="79" t="s">
        <v>3050</v>
      </c>
      <c r="M1138" s="80">
        <v>1885</v>
      </c>
      <c r="N1138" s="81">
        <v>-11.351944444444444</v>
      </c>
      <c r="O1138" s="81">
        <v>-76.825555555555553</v>
      </c>
      <c r="P1138" s="82" t="s">
        <v>45</v>
      </c>
      <c r="Q1138" s="83"/>
      <c r="R1138" s="84"/>
      <c r="S1138" s="85">
        <v>35</v>
      </c>
      <c r="T1138" s="82" t="s">
        <v>23</v>
      </c>
      <c r="U1138" s="77">
        <v>2</v>
      </c>
      <c r="V1138" s="76">
        <v>12</v>
      </c>
      <c r="W1138" s="76">
        <v>2</v>
      </c>
      <c r="X1138" s="86">
        <v>16.666666666666664</v>
      </c>
      <c r="Y1138" s="76">
        <v>3</v>
      </c>
      <c r="Z1138" s="72">
        <v>11.842105263157894</v>
      </c>
      <c r="AA1138" s="72">
        <v>0</v>
      </c>
      <c r="AB1138" s="72" t="s">
        <v>16</v>
      </c>
      <c r="AC1138" s="73" t="s">
        <v>16</v>
      </c>
      <c r="AD1138" s="373">
        <v>0.52233065879041807</v>
      </c>
      <c r="AE1138" s="373" t="s">
        <v>16</v>
      </c>
      <c r="AF1138" s="76">
        <v>99.149985600000008</v>
      </c>
      <c r="AG1138" s="75">
        <v>10.158810000000001</v>
      </c>
      <c r="AH1138" s="76">
        <v>16</v>
      </c>
      <c r="AI1138" s="75">
        <v>1.690113</v>
      </c>
      <c r="AJ1138" s="76">
        <v>604</v>
      </c>
      <c r="AK1138" s="75">
        <v>563.37488139100026</v>
      </c>
      <c r="AL1138" s="75">
        <v>473.54740778688529</v>
      </c>
      <c r="AM1138" s="75">
        <v>2414.331577868852</v>
      </c>
      <c r="AN1138" s="76">
        <v>2887.8789856557373</v>
      </c>
      <c r="AP1138" s="13"/>
      <c r="AQ1138" s="13"/>
      <c r="AR1138" s="13"/>
    </row>
    <row r="1139" spans="1:44" x14ac:dyDescent="0.25">
      <c r="A1139" t="s">
        <v>34</v>
      </c>
      <c r="B1139" s="112" t="s">
        <v>3051</v>
      </c>
      <c r="C1139" s="59" t="s">
        <v>3052</v>
      </c>
      <c r="D1139" s="59">
        <v>16714</v>
      </c>
      <c r="E1139" s="60">
        <v>21044</v>
      </c>
      <c r="F1139" s="60">
        <v>17852</v>
      </c>
      <c r="G1139" s="77">
        <v>261</v>
      </c>
      <c r="H1139" s="60">
        <f t="shared" si="38"/>
        <v>352</v>
      </c>
      <c r="I1139" s="60">
        <f t="shared" si="39"/>
        <v>12</v>
      </c>
      <c r="J1139" s="78">
        <v>729.41</v>
      </c>
      <c r="K1139" s="79">
        <v>28.850714961407167</v>
      </c>
      <c r="L1139" s="79" t="s">
        <v>3053</v>
      </c>
      <c r="M1139" s="80">
        <v>154</v>
      </c>
      <c r="N1139" s="81">
        <v>-11.559444444444445</v>
      </c>
      <c r="O1139" s="81">
        <v>-77.180000000000007</v>
      </c>
      <c r="P1139" s="82" t="s">
        <v>52</v>
      </c>
      <c r="Q1139" s="83"/>
      <c r="R1139" s="84"/>
      <c r="S1139" s="85">
        <v>72</v>
      </c>
      <c r="T1139" s="82" t="s">
        <v>23</v>
      </c>
      <c r="U1139" s="77">
        <v>261</v>
      </c>
      <c r="V1139" s="76">
        <v>246</v>
      </c>
      <c r="W1139" s="76">
        <v>8</v>
      </c>
      <c r="X1139" s="86">
        <v>3.2520325203252036</v>
      </c>
      <c r="Y1139" s="76">
        <v>162</v>
      </c>
      <c r="Z1139" s="72">
        <v>8.6884338682899838</v>
      </c>
      <c r="AA1139" s="72">
        <v>12.121212121212121</v>
      </c>
      <c r="AB1139" s="72" t="s">
        <v>16</v>
      </c>
      <c r="AC1139" s="73" t="s">
        <v>16</v>
      </c>
      <c r="AD1139" s="373">
        <v>0.60601189073253803</v>
      </c>
      <c r="AE1139" s="373" t="s">
        <v>16</v>
      </c>
      <c r="AF1139" s="76">
        <v>2348.0886782400003</v>
      </c>
      <c r="AG1139" s="75">
        <v>11.157996000000001</v>
      </c>
      <c r="AH1139" s="76">
        <v>335</v>
      </c>
      <c r="AI1139" s="75">
        <v>1.589529</v>
      </c>
      <c r="AJ1139" s="76">
        <v>6552</v>
      </c>
      <c r="AK1139" s="75">
        <v>8297.9632370680065</v>
      </c>
      <c r="AL1139" s="75">
        <v>547.52794858391951</v>
      </c>
      <c r="AM1139" s="75">
        <v>648.51502803649498</v>
      </c>
      <c r="AN1139" s="76">
        <v>1196.0429766204145</v>
      </c>
      <c r="AP1139" s="13"/>
      <c r="AQ1139" s="13"/>
      <c r="AR1139" s="13"/>
    </row>
    <row r="1140" spans="1:44" x14ac:dyDescent="0.25">
      <c r="A1140" t="s">
        <v>34</v>
      </c>
      <c r="B1140" s="112" t="s">
        <v>3054</v>
      </c>
      <c r="C1140" s="59" t="s">
        <v>579</v>
      </c>
      <c r="D1140" s="59">
        <v>51483</v>
      </c>
      <c r="E1140" s="60">
        <v>61618</v>
      </c>
      <c r="F1140" s="60">
        <v>64208</v>
      </c>
      <c r="G1140" s="77">
        <v>1022</v>
      </c>
      <c r="H1140" s="60">
        <f t="shared" ref="H1140:H1203" si="40">IFERROR(VLOOKUP(B1140,_Mayores80años_,2,0),0)</f>
        <v>1143</v>
      </c>
      <c r="I1140" s="60">
        <f t="shared" ref="I1140:I1203" si="41">IFERROR(VLOOKUP(B1140,_discapacidad_,2,0),"-")</f>
        <v>300</v>
      </c>
      <c r="J1140" s="78">
        <v>150.11000000000001</v>
      </c>
      <c r="K1140" s="79">
        <v>410.48564386116846</v>
      </c>
      <c r="L1140" s="79" t="s">
        <v>580</v>
      </c>
      <c r="M1140" s="80">
        <v>58</v>
      </c>
      <c r="N1140" s="81">
        <v>-11.563055555555556</v>
      </c>
      <c r="O1140" s="81">
        <v>-77.270555555555561</v>
      </c>
      <c r="P1140" s="82" t="s">
        <v>41</v>
      </c>
      <c r="Q1140" s="83"/>
      <c r="R1140" s="84"/>
      <c r="S1140" s="85">
        <v>29</v>
      </c>
      <c r="T1140" s="82" t="s">
        <v>23</v>
      </c>
      <c r="U1140" s="77">
        <v>1022</v>
      </c>
      <c r="V1140" s="76">
        <v>914</v>
      </c>
      <c r="W1140" s="76">
        <v>47</v>
      </c>
      <c r="X1140" s="86">
        <v>5.1422319474835891</v>
      </c>
      <c r="Y1140" s="76">
        <v>477</v>
      </c>
      <c r="Z1140" s="75">
        <v>6.8045819798256106</v>
      </c>
      <c r="AA1140" s="75">
        <v>14.519774011299436</v>
      </c>
      <c r="AB1140" s="75" t="s">
        <v>16</v>
      </c>
      <c r="AC1140" s="87" t="s">
        <v>39</v>
      </c>
      <c r="AD1140" s="360">
        <v>0.63289911684195965</v>
      </c>
      <c r="AE1140" s="360" t="s">
        <v>16</v>
      </c>
      <c r="AF1140" s="76">
        <v>9505.8624676600011</v>
      </c>
      <c r="AG1140" s="75">
        <v>15.427087</v>
      </c>
      <c r="AH1140" s="76">
        <v>344</v>
      </c>
      <c r="AI1140" s="75">
        <v>0.55787299999999995</v>
      </c>
      <c r="AJ1140" s="76">
        <v>18618</v>
      </c>
      <c r="AK1140" s="75">
        <v>24962.055094884061</v>
      </c>
      <c r="AL1140" s="75">
        <v>929.82950209354351</v>
      </c>
      <c r="AM1140" s="75">
        <v>254.24980476484143</v>
      </c>
      <c r="AN1140" s="76">
        <v>1184.0793068583848</v>
      </c>
      <c r="AP1140" s="13"/>
      <c r="AQ1140" s="13"/>
      <c r="AR1140" s="13"/>
    </row>
    <row r="1141" spans="1:44" x14ac:dyDescent="0.25">
      <c r="A1141" t="s">
        <v>34</v>
      </c>
      <c r="B1141" s="112" t="s">
        <v>3055</v>
      </c>
      <c r="C1141" s="59" t="s">
        <v>3043</v>
      </c>
      <c r="D1141" s="59">
        <v>91625</v>
      </c>
      <c r="E1141" s="60">
        <v>107026</v>
      </c>
      <c r="F1141" s="60">
        <v>117162</v>
      </c>
      <c r="G1141" s="77">
        <v>1532</v>
      </c>
      <c r="H1141" s="60">
        <f t="shared" si="40"/>
        <v>2127</v>
      </c>
      <c r="I1141" s="60">
        <f t="shared" si="41"/>
        <v>1313</v>
      </c>
      <c r="J1141" s="78">
        <v>640.76</v>
      </c>
      <c r="K1141" s="79">
        <v>167.02977713964668</v>
      </c>
      <c r="L1141" s="79" t="s">
        <v>3044</v>
      </c>
      <c r="M1141" s="80">
        <v>195</v>
      </c>
      <c r="N1141" s="81">
        <v>-11.495277777777776</v>
      </c>
      <c r="O1141" s="81">
        <v>-77.206944444444446</v>
      </c>
      <c r="P1141" s="82" t="s">
        <v>41</v>
      </c>
      <c r="Q1141" s="83"/>
      <c r="R1141" s="84"/>
      <c r="S1141" s="85">
        <v>75</v>
      </c>
      <c r="T1141" s="82" t="s">
        <v>23</v>
      </c>
      <c r="U1141" s="77">
        <v>1532</v>
      </c>
      <c r="V1141" s="76">
        <v>1634</v>
      </c>
      <c r="W1141" s="76">
        <v>83</v>
      </c>
      <c r="X1141" s="86">
        <v>5.0795593635250924</v>
      </c>
      <c r="Y1141" s="76">
        <v>1296</v>
      </c>
      <c r="Z1141" s="75">
        <v>7.4103952979140253</v>
      </c>
      <c r="AA1141" s="75">
        <v>23.514748649771498</v>
      </c>
      <c r="AB1141" s="75" t="s">
        <v>16</v>
      </c>
      <c r="AC1141" s="87" t="s">
        <v>39</v>
      </c>
      <c r="AD1141" s="360">
        <v>0.64470486618777878</v>
      </c>
      <c r="AE1141" s="360" t="s">
        <v>16</v>
      </c>
      <c r="AF1141" s="76">
        <v>10919.63374436</v>
      </c>
      <c r="AG1141" s="75">
        <v>10.202786</v>
      </c>
      <c r="AH1141" s="76">
        <v>857</v>
      </c>
      <c r="AI1141" s="75">
        <v>0.80107300000000004</v>
      </c>
      <c r="AJ1141" s="76">
        <v>36613</v>
      </c>
      <c r="AK1141" s="75">
        <v>47922.700614272093</v>
      </c>
      <c r="AL1141" s="75">
        <v>938.13449563657491</v>
      </c>
      <c r="AM1141" s="75">
        <v>359.66099910302165</v>
      </c>
      <c r="AN1141" s="76">
        <v>1297.7954947395965</v>
      </c>
      <c r="AP1141" s="13"/>
      <c r="AQ1141" s="13"/>
      <c r="AR1141" s="13"/>
    </row>
    <row r="1142" spans="1:44" x14ac:dyDescent="0.25">
      <c r="A1142" t="s">
        <v>34</v>
      </c>
      <c r="B1142" s="112" t="s">
        <v>3056</v>
      </c>
      <c r="C1142" s="59" t="s">
        <v>3057</v>
      </c>
      <c r="D1142" s="59">
        <v>2791</v>
      </c>
      <c r="E1142" s="60">
        <v>2253</v>
      </c>
      <c r="F1142" s="60">
        <v>3035</v>
      </c>
      <c r="G1142" s="77">
        <v>36</v>
      </c>
      <c r="H1142" s="60">
        <f t="shared" si="40"/>
        <v>143</v>
      </c>
      <c r="I1142" s="414" t="str">
        <f t="shared" si="41"/>
        <v>-</v>
      </c>
      <c r="J1142" s="78">
        <v>467.67</v>
      </c>
      <c r="K1142" s="79">
        <v>4.8174995188915259</v>
      </c>
      <c r="L1142" s="79" t="s">
        <v>3058</v>
      </c>
      <c r="M1142" s="80">
        <v>2850</v>
      </c>
      <c r="N1142" s="81">
        <v>-11.188611111111111</v>
      </c>
      <c r="O1142" s="81">
        <v>-76.95194444444445</v>
      </c>
      <c r="P1142" s="82" t="s">
        <v>68</v>
      </c>
      <c r="Q1142" s="83"/>
      <c r="R1142" s="84"/>
      <c r="S1142" s="85">
        <v>68</v>
      </c>
      <c r="T1142" s="82" t="s">
        <v>23</v>
      </c>
      <c r="U1142" s="77">
        <v>36</v>
      </c>
      <c r="V1142" s="76">
        <v>33</v>
      </c>
      <c r="W1142" s="76">
        <v>1</v>
      </c>
      <c r="X1142" s="86">
        <v>3.0303030303030303</v>
      </c>
      <c r="Y1142" s="76">
        <v>15</v>
      </c>
      <c r="Z1142" s="72">
        <v>13.356164383561644</v>
      </c>
      <c r="AA1142" s="72">
        <v>25.531914893617021</v>
      </c>
      <c r="AB1142" s="72" t="s">
        <v>16</v>
      </c>
      <c r="AC1142" s="73" t="s">
        <v>16</v>
      </c>
      <c r="AD1142" s="373">
        <v>0.33820777039632099</v>
      </c>
      <c r="AE1142" s="373" t="s">
        <v>16</v>
      </c>
      <c r="AF1142" s="76">
        <v>571.86657596999999</v>
      </c>
      <c r="AG1142" s="75">
        <v>25.382449000000001</v>
      </c>
      <c r="AH1142" s="76">
        <v>265</v>
      </c>
      <c r="AI1142" s="75">
        <v>11.760249999999999</v>
      </c>
      <c r="AJ1142" s="76">
        <v>912</v>
      </c>
      <c r="AK1142" s="75">
        <v>1160.7051563549999</v>
      </c>
      <c r="AL1142" s="75">
        <v>288.21078561917443</v>
      </c>
      <c r="AM1142" s="75">
        <v>1207.6314780292942</v>
      </c>
      <c r="AN1142" s="76">
        <v>1495.8422636484686</v>
      </c>
      <c r="AP1142" s="13"/>
      <c r="AQ1142" s="13"/>
      <c r="AR1142" s="13"/>
    </row>
    <row r="1143" spans="1:44" x14ac:dyDescent="0.25">
      <c r="A1143" t="s">
        <v>34</v>
      </c>
      <c r="B1143" s="112" t="s">
        <v>3059</v>
      </c>
      <c r="C1143" s="59" t="s">
        <v>3060</v>
      </c>
      <c r="D1143" s="59">
        <v>544</v>
      </c>
      <c r="E1143" s="60">
        <v>366</v>
      </c>
      <c r="F1143" s="60">
        <v>574</v>
      </c>
      <c r="G1143" s="77">
        <v>7</v>
      </c>
      <c r="H1143" s="60">
        <f t="shared" si="40"/>
        <v>34</v>
      </c>
      <c r="I1143" s="414" t="str">
        <f t="shared" si="41"/>
        <v>-</v>
      </c>
      <c r="J1143" s="78">
        <v>144.97</v>
      </c>
      <c r="K1143" s="79">
        <v>2.5246602745395599</v>
      </c>
      <c r="L1143" s="79" t="s">
        <v>3061</v>
      </c>
      <c r="M1143" s="80">
        <v>2467</v>
      </c>
      <c r="N1143" s="81">
        <v>-11.237777777777778</v>
      </c>
      <c r="O1143" s="81">
        <v>-76.839166666666657</v>
      </c>
      <c r="P1143" s="82" t="s">
        <v>38</v>
      </c>
      <c r="Q1143" s="83"/>
      <c r="R1143" s="84"/>
      <c r="S1143" s="85">
        <v>32</v>
      </c>
      <c r="T1143" s="82" t="s">
        <v>23</v>
      </c>
      <c r="U1143" s="77">
        <v>7</v>
      </c>
      <c r="V1143" s="76">
        <v>8</v>
      </c>
      <c r="W1143" s="76">
        <v>0</v>
      </c>
      <c r="X1143" s="87">
        <v>0</v>
      </c>
      <c r="Y1143" s="76">
        <v>4</v>
      </c>
      <c r="Z1143" s="72">
        <v>4.1666666666666661</v>
      </c>
      <c r="AA1143" s="72">
        <v>0</v>
      </c>
      <c r="AB1143" s="72" t="s">
        <v>16</v>
      </c>
      <c r="AC1143" s="73" t="s">
        <v>16</v>
      </c>
      <c r="AD1143" s="373">
        <v>0.47414604675633548</v>
      </c>
      <c r="AE1143" s="373" t="s">
        <v>16</v>
      </c>
      <c r="AF1143" s="76">
        <v>37.181244600000007</v>
      </c>
      <c r="AG1143" s="75">
        <v>10.158810000000001</v>
      </c>
      <c r="AH1143" s="76">
        <v>39</v>
      </c>
      <c r="AI1143" s="75">
        <v>10.69548</v>
      </c>
      <c r="AJ1143" s="76">
        <v>276</v>
      </c>
      <c r="AK1143" s="75">
        <v>185.94305336400006</v>
      </c>
      <c r="AL1143" s="75">
        <v>1445.1870218579234</v>
      </c>
      <c r="AM1143" s="75">
        <v>2213.7294262295081</v>
      </c>
      <c r="AN1143" s="76">
        <v>3658.9164480874315</v>
      </c>
      <c r="AP1143" s="13"/>
      <c r="AQ1143" s="13"/>
      <c r="AR1143" s="13"/>
    </row>
    <row r="1144" spans="1:44" x14ac:dyDescent="0.25">
      <c r="A1144" t="s">
        <v>34</v>
      </c>
      <c r="B1144" s="112" t="s">
        <v>3062</v>
      </c>
      <c r="C1144" s="59" t="s">
        <v>3063</v>
      </c>
      <c r="D1144" s="59">
        <v>790</v>
      </c>
      <c r="E1144" s="60">
        <v>1136</v>
      </c>
      <c r="F1144" s="60">
        <v>1056</v>
      </c>
      <c r="G1144" s="77">
        <v>11</v>
      </c>
      <c r="H1144" s="60">
        <f t="shared" si="40"/>
        <v>77</v>
      </c>
      <c r="I1144" s="60">
        <f t="shared" si="41"/>
        <v>12</v>
      </c>
      <c r="J1144" s="78">
        <v>294.04000000000002</v>
      </c>
      <c r="K1144" s="79">
        <v>3.8634199428649159</v>
      </c>
      <c r="L1144" s="79" t="s">
        <v>3064</v>
      </c>
      <c r="M1144" s="80">
        <v>3348</v>
      </c>
      <c r="N1144" s="81">
        <v>-11.186111111111112</v>
      </c>
      <c r="O1144" s="81">
        <v>-76.64777777777779</v>
      </c>
      <c r="P1144" s="82" t="s">
        <v>38</v>
      </c>
      <c r="Q1144" s="83"/>
      <c r="R1144" s="84"/>
      <c r="S1144" s="85">
        <v>71</v>
      </c>
      <c r="T1144" s="82" t="s">
        <v>23</v>
      </c>
      <c r="U1144" s="77">
        <v>11</v>
      </c>
      <c r="V1144" s="76">
        <v>7</v>
      </c>
      <c r="W1144" s="76">
        <v>1</v>
      </c>
      <c r="X1144" s="86">
        <v>14.285714285714285</v>
      </c>
      <c r="Y1144" s="76">
        <v>4</v>
      </c>
      <c r="Z1144" s="72">
        <v>7.1428571428571423</v>
      </c>
      <c r="AA1144" s="72">
        <v>3.3333333333333335</v>
      </c>
      <c r="AB1144" s="72" t="s">
        <v>16</v>
      </c>
      <c r="AC1144" s="73" t="s">
        <v>16</v>
      </c>
      <c r="AD1144" s="373">
        <v>0.50087951054323487</v>
      </c>
      <c r="AE1144" s="373" t="s">
        <v>16</v>
      </c>
      <c r="AF1144" s="76">
        <v>251.99153007999999</v>
      </c>
      <c r="AG1144" s="75">
        <v>22.182352999999999</v>
      </c>
      <c r="AH1144" s="76">
        <v>106</v>
      </c>
      <c r="AI1144" s="75">
        <v>9.3027529999999992</v>
      </c>
      <c r="AJ1144" s="76">
        <v>303</v>
      </c>
      <c r="AK1144" s="75">
        <v>420.97964954100007</v>
      </c>
      <c r="AL1144" s="75">
        <v>29997.794779929576</v>
      </c>
      <c r="AM1144" s="75">
        <v>1424.3140580985917</v>
      </c>
      <c r="AN1144" s="76">
        <v>31422.108838028169</v>
      </c>
      <c r="AP1144" s="13"/>
      <c r="AQ1144" s="13"/>
      <c r="AR1144" s="13"/>
    </row>
    <row r="1145" spans="1:44" x14ac:dyDescent="0.25">
      <c r="A1145" t="s">
        <v>34</v>
      </c>
      <c r="B1145" s="112" t="s">
        <v>3065</v>
      </c>
      <c r="C1145" s="59" t="s">
        <v>3066</v>
      </c>
      <c r="D1145" s="59">
        <v>797</v>
      </c>
      <c r="E1145" s="60">
        <v>692</v>
      </c>
      <c r="F1145" s="60">
        <v>802</v>
      </c>
      <c r="G1145" s="77">
        <v>6</v>
      </c>
      <c r="H1145" s="60">
        <f t="shared" si="40"/>
        <v>41</v>
      </c>
      <c r="I1145" s="414" t="str">
        <f t="shared" si="41"/>
        <v>-</v>
      </c>
      <c r="J1145" s="78">
        <v>48.16</v>
      </c>
      <c r="K1145" s="79">
        <v>14.368770764119603</v>
      </c>
      <c r="L1145" s="79" t="s">
        <v>3067</v>
      </c>
      <c r="M1145" s="80">
        <v>1591</v>
      </c>
      <c r="N1145" s="81">
        <v>-11.273888888888889</v>
      </c>
      <c r="O1145" s="81">
        <v>-76.821944444444441</v>
      </c>
      <c r="P1145" s="82" t="s">
        <v>45</v>
      </c>
      <c r="Q1145" s="83"/>
      <c r="R1145" s="84"/>
      <c r="S1145" s="85">
        <v>8</v>
      </c>
      <c r="T1145" s="82" t="s">
        <v>23</v>
      </c>
      <c r="U1145" s="77">
        <v>6</v>
      </c>
      <c r="V1145" s="76">
        <v>7</v>
      </c>
      <c r="W1145" s="76">
        <v>2</v>
      </c>
      <c r="X1145" s="86">
        <v>28.571428571428569</v>
      </c>
      <c r="Y1145" s="76">
        <v>5</v>
      </c>
      <c r="Z1145" s="72">
        <v>3.125</v>
      </c>
      <c r="AA1145" s="72">
        <v>6.666666666666667</v>
      </c>
      <c r="AB1145" s="72" t="s">
        <v>16</v>
      </c>
      <c r="AC1145" s="73" t="s">
        <v>16</v>
      </c>
      <c r="AD1145" s="373">
        <v>0.56241496064673313</v>
      </c>
      <c r="AE1145" s="373" t="s">
        <v>16</v>
      </c>
      <c r="AF1145" s="76">
        <v>101.10528280000001</v>
      </c>
      <c r="AG1145" s="75">
        <v>14.61059</v>
      </c>
      <c r="AH1145" s="76">
        <v>11</v>
      </c>
      <c r="AI1145" s="75">
        <v>1.5774550000000001</v>
      </c>
      <c r="AJ1145" s="76">
        <v>387</v>
      </c>
      <c r="AK1145" s="75">
        <v>441.02540683899997</v>
      </c>
      <c r="AL1145" s="75">
        <v>635.27960982658954</v>
      </c>
      <c r="AM1145" s="75">
        <v>1690.1917485549131</v>
      </c>
      <c r="AN1145" s="76">
        <v>2325.4713583815028</v>
      </c>
      <c r="AP1145" s="13"/>
      <c r="AQ1145" s="13"/>
      <c r="AR1145" s="13"/>
    </row>
    <row r="1146" spans="1:44" ht="25.5" x14ac:dyDescent="0.25">
      <c r="A1146" t="s">
        <v>34</v>
      </c>
      <c r="B1146" s="112" t="s">
        <v>3068</v>
      </c>
      <c r="C1146" s="64" t="s">
        <v>3069</v>
      </c>
      <c r="D1146" s="64">
        <v>1260</v>
      </c>
      <c r="E1146" s="60">
        <v>868</v>
      </c>
      <c r="F1146" s="60">
        <v>440</v>
      </c>
      <c r="G1146" s="77">
        <v>5</v>
      </c>
      <c r="H1146" s="60">
        <f t="shared" si="40"/>
        <v>33</v>
      </c>
      <c r="I1146" s="414" t="str">
        <f t="shared" si="41"/>
        <v>-</v>
      </c>
      <c r="J1146" s="78">
        <v>216.92</v>
      </c>
      <c r="K1146" s="79">
        <v>4.0014751982297625</v>
      </c>
      <c r="L1146" s="79" t="s">
        <v>3070</v>
      </c>
      <c r="M1146" s="80">
        <v>3550</v>
      </c>
      <c r="N1146" s="81">
        <v>-11.194722222222222</v>
      </c>
      <c r="O1146" s="81">
        <v>-76.634444444444455</v>
      </c>
      <c r="P1146" s="82" t="s">
        <v>38</v>
      </c>
      <c r="Q1146" s="83"/>
      <c r="R1146" s="84"/>
      <c r="S1146" s="85">
        <v>16</v>
      </c>
      <c r="T1146" s="82" t="s">
        <v>23</v>
      </c>
      <c r="U1146" s="77">
        <v>5</v>
      </c>
      <c r="V1146" s="76">
        <v>3</v>
      </c>
      <c r="W1146" s="76">
        <v>2</v>
      </c>
      <c r="X1146" s="86">
        <v>66.666666666666657</v>
      </c>
      <c r="Y1146" s="76">
        <v>2</v>
      </c>
      <c r="Z1146" s="72">
        <v>18.518518518518519</v>
      </c>
      <c r="AA1146" s="72">
        <v>25</v>
      </c>
      <c r="AB1146" s="72" t="s">
        <v>16</v>
      </c>
      <c r="AC1146" s="73" t="s">
        <v>16</v>
      </c>
      <c r="AD1146" s="373">
        <v>0.53385352853075851</v>
      </c>
      <c r="AE1146" s="373" t="s">
        <v>16</v>
      </c>
      <c r="AF1146" s="76">
        <v>163.97101560000002</v>
      </c>
      <c r="AG1146" s="75">
        <v>18.89067</v>
      </c>
      <c r="AH1146" s="76">
        <v>32</v>
      </c>
      <c r="AI1146" s="75">
        <v>3.7145250000000001</v>
      </c>
      <c r="AJ1146" s="76">
        <v>475</v>
      </c>
      <c r="AK1146" s="75">
        <v>596.64756214700003</v>
      </c>
      <c r="AL1146" s="75">
        <v>790.90990783410143</v>
      </c>
      <c r="AM1146" s="75">
        <v>1675.8510483870966</v>
      </c>
      <c r="AN1146" s="76">
        <v>2466.7609562211978</v>
      </c>
      <c r="AP1146" s="13"/>
      <c r="AQ1146" s="13"/>
      <c r="AR1146" s="13"/>
    </row>
    <row r="1147" spans="1:44" x14ac:dyDescent="0.25">
      <c r="A1147" t="s">
        <v>34</v>
      </c>
      <c r="B1147" s="112" t="s">
        <v>3071</v>
      </c>
      <c r="C1147" s="59" t="s">
        <v>3072</v>
      </c>
      <c r="D1147" s="59">
        <v>1226</v>
      </c>
      <c r="E1147" s="60">
        <v>793</v>
      </c>
      <c r="F1147" s="60">
        <v>982</v>
      </c>
      <c r="G1147" s="77">
        <v>1</v>
      </c>
      <c r="H1147" s="60">
        <f t="shared" si="40"/>
        <v>100</v>
      </c>
      <c r="I1147" s="414" t="str">
        <f t="shared" si="41"/>
        <v>-</v>
      </c>
      <c r="J1147" s="78">
        <v>259.38</v>
      </c>
      <c r="K1147" s="79">
        <v>3.0572904618706147</v>
      </c>
      <c r="L1147" s="79" t="s">
        <v>3073</v>
      </c>
      <c r="M1147" s="80">
        <v>3396</v>
      </c>
      <c r="N1147" s="81">
        <v>-11.406666666666666</v>
      </c>
      <c r="O1147" s="81">
        <v>-76.819722222222225</v>
      </c>
      <c r="P1147" s="82" t="s">
        <v>38</v>
      </c>
      <c r="Q1147" s="83"/>
      <c r="R1147" s="84"/>
      <c r="S1147" s="85">
        <v>26</v>
      </c>
      <c r="T1147" s="82" t="s">
        <v>23</v>
      </c>
      <c r="U1147" s="77">
        <v>1</v>
      </c>
      <c r="V1147" s="76">
        <v>9</v>
      </c>
      <c r="W1147" s="76">
        <v>1</v>
      </c>
      <c r="X1147" s="86">
        <v>11.111111111111111</v>
      </c>
      <c r="Y1147" s="76">
        <v>1</v>
      </c>
      <c r="Z1147" s="72">
        <v>13.043478260869565</v>
      </c>
      <c r="AA1147" s="72">
        <v>28.571428571428569</v>
      </c>
      <c r="AB1147" s="72" t="s">
        <v>16</v>
      </c>
      <c r="AC1147" s="73" t="s">
        <v>16</v>
      </c>
      <c r="AD1147" s="373">
        <v>0.40036974271190734</v>
      </c>
      <c r="AE1147" s="373" t="s">
        <v>16</v>
      </c>
      <c r="AF1147" s="76">
        <v>149.80301310000002</v>
      </c>
      <c r="AG1147" s="75">
        <v>18.89067</v>
      </c>
      <c r="AH1147" s="76">
        <v>81</v>
      </c>
      <c r="AI1147" s="75">
        <v>10.227550000000001</v>
      </c>
      <c r="AJ1147" s="76">
        <v>509</v>
      </c>
      <c r="AK1147" s="75">
        <v>452.09895098399994</v>
      </c>
      <c r="AL1147" s="75">
        <v>3842.3087767969741</v>
      </c>
      <c r="AM1147" s="75">
        <v>430.10644388398492</v>
      </c>
      <c r="AN1147" s="76">
        <v>4272.4152206809586</v>
      </c>
      <c r="AP1147" s="13"/>
      <c r="AQ1147" s="13"/>
      <c r="AR1147" s="13"/>
    </row>
    <row r="1148" spans="1:44" x14ac:dyDescent="0.25">
      <c r="A1148" t="s">
        <v>34</v>
      </c>
      <c r="B1148" s="112" t="s">
        <v>3074</v>
      </c>
      <c r="C1148" s="59" t="s">
        <v>3075</v>
      </c>
      <c r="D1148" s="59">
        <v>570</v>
      </c>
      <c r="E1148" s="60">
        <v>440</v>
      </c>
      <c r="F1148" s="60">
        <v>612</v>
      </c>
      <c r="G1148" s="77">
        <v>3</v>
      </c>
      <c r="H1148" s="60">
        <f t="shared" si="40"/>
        <v>50</v>
      </c>
      <c r="I1148" s="414" t="str">
        <f t="shared" si="41"/>
        <v>-</v>
      </c>
      <c r="J1148" s="78">
        <v>204.27</v>
      </c>
      <c r="K1148" s="79">
        <v>2.1540118470651586</v>
      </c>
      <c r="L1148" s="79" t="s">
        <v>3076</v>
      </c>
      <c r="M1148" s="80">
        <v>2640</v>
      </c>
      <c r="N1148" s="81">
        <v>-11.192222222222222</v>
      </c>
      <c r="O1148" s="81">
        <v>-76.779722222222219</v>
      </c>
      <c r="P1148" s="82" t="s">
        <v>45</v>
      </c>
      <c r="Q1148" s="83"/>
      <c r="R1148" s="84"/>
      <c r="S1148" s="85">
        <v>16</v>
      </c>
      <c r="T1148" s="82" t="s">
        <v>23</v>
      </c>
      <c r="U1148" s="77">
        <v>3</v>
      </c>
      <c r="V1148" s="76">
        <v>7</v>
      </c>
      <c r="W1148" s="76">
        <v>0</v>
      </c>
      <c r="X1148" s="87">
        <v>0</v>
      </c>
      <c r="Y1148" s="76">
        <v>1</v>
      </c>
      <c r="Z1148" s="72">
        <v>5.8823529411764701</v>
      </c>
      <c r="AA1148" s="72" t="s">
        <v>5609</v>
      </c>
      <c r="AB1148" s="72" t="s">
        <v>16</v>
      </c>
      <c r="AC1148" s="73" t="s">
        <v>16</v>
      </c>
      <c r="AD1148" s="373">
        <v>0.46277108348848905</v>
      </c>
      <c r="AE1148" s="373" t="s">
        <v>16</v>
      </c>
      <c r="AF1148" s="76">
        <v>64.286596000000003</v>
      </c>
      <c r="AG1148" s="75">
        <v>14.61059</v>
      </c>
      <c r="AH1148" s="76">
        <v>32</v>
      </c>
      <c r="AI1148" s="75">
        <v>7.2750719999999998</v>
      </c>
      <c r="AJ1148" s="76">
        <v>209</v>
      </c>
      <c r="AK1148" s="75">
        <v>221.54928255000002</v>
      </c>
      <c r="AL1148" s="75">
        <v>987.56431818181807</v>
      </c>
      <c r="AM1148" s="75">
        <v>1667.0390681818183</v>
      </c>
      <c r="AN1148" s="76">
        <v>2654.6033863636358</v>
      </c>
      <c r="AP1148" s="13"/>
      <c r="AQ1148" s="13"/>
      <c r="AR1148" s="13"/>
    </row>
    <row r="1149" spans="1:44" x14ac:dyDescent="0.25">
      <c r="A1149" t="s">
        <v>30</v>
      </c>
      <c r="B1149" s="127" t="s">
        <v>3077</v>
      </c>
      <c r="C1149" s="441" t="s">
        <v>3078</v>
      </c>
      <c r="D1149" s="441">
        <v>75415</v>
      </c>
      <c r="E1149" s="442">
        <v>62854</v>
      </c>
      <c r="F1149" s="442">
        <v>115836</v>
      </c>
      <c r="G1149" s="443">
        <v>877</v>
      </c>
      <c r="H1149" s="442">
        <f t="shared" si="40"/>
        <v>2269</v>
      </c>
      <c r="I1149" s="442">
        <f t="shared" si="41"/>
        <v>47</v>
      </c>
      <c r="J1149" s="444">
        <v>5657.9299999999994</v>
      </c>
      <c r="K1149" s="445">
        <v>11.109009832217792</v>
      </c>
      <c r="L1149" s="445" t="s">
        <v>3079</v>
      </c>
      <c r="M1149" s="446">
        <v>2395</v>
      </c>
      <c r="N1149" s="447">
        <v>-11.845000000000001</v>
      </c>
      <c r="O1149" s="447">
        <v>-76.38611111111112</v>
      </c>
      <c r="P1149" s="448" t="s">
        <v>16</v>
      </c>
      <c r="Q1149" s="449"/>
      <c r="R1149" s="450">
        <v>32</v>
      </c>
      <c r="S1149" s="451">
        <v>1148</v>
      </c>
      <c r="T1149" s="448" t="s">
        <v>23</v>
      </c>
      <c r="U1149" s="443">
        <v>877</v>
      </c>
      <c r="V1149" s="452">
        <v>1634</v>
      </c>
      <c r="W1149" s="452">
        <v>95</v>
      </c>
      <c r="X1149" s="453">
        <v>5.8139534883720927</v>
      </c>
      <c r="Y1149" s="452">
        <v>713</v>
      </c>
      <c r="Z1149" s="454">
        <v>12.671431330886614</v>
      </c>
      <c r="AA1149" s="454">
        <v>29.198387819077475</v>
      </c>
      <c r="AB1149" s="454" t="s">
        <v>16</v>
      </c>
      <c r="AC1149" s="455">
        <v>7</v>
      </c>
      <c r="AD1149" s="456">
        <v>0.55193283142041238</v>
      </c>
      <c r="AE1149" s="456">
        <v>0.74970169058784752</v>
      </c>
      <c r="AF1149" s="452">
        <v>9966.4771940799983</v>
      </c>
      <c r="AG1149" s="454">
        <v>15.856551999999997</v>
      </c>
      <c r="AH1149" s="452">
        <v>2017</v>
      </c>
      <c r="AI1149" s="454">
        <v>3.2086206407064379</v>
      </c>
      <c r="AJ1149" s="452">
        <v>32612</v>
      </c>
      <c r="AK1149" s="454">
        <v>30020.591717521998</v>
      </c>
      <c r="AL1149" s="454">
        <v>2840.0250230693346</v>
      </c>
      <c r="AM1149" s="454">
        <v>2840.5784957202409</v>
      </c>
      <c r="AN1149" s="452">
        <v>5680.603518789575</v>
      </c>
      <c r="AP1149" s="13"/>
      <c r="AQ1149" s="13"/>
      <c r="AR1149" s="13"/>
    </row>
    <row r="1150" spans="1:44" x14ac:dyDescent="0.25">
      <c r="A1150" t="s">
        <v>34</v>
      </c>
      <c r="B1150" s="112" t="s">
        <v>3080</v>
      </c>
      <c r="C1150" s="59" t="s">
        <v>3081</v>
      </c>
      <c r="D1150" s="59">
        <v>1436</v>
      </c>
      <c r="E1150" s="60">
        <v>1348</v>
      </c>
      <c r="F1150" s="60">
        <v>1904</v>
      </c>
      <c r="G1150" s="77">
        <v>33</v>
      </c>
      <c r="H1150" s="60">
        <f t="shared" si="40"/>
        <v>55</v>
      </c>
      <c r="I1150" s="414" t="str">
        <f t="shared" si="41"/>
        <v>-</v>
      </c>
      <c r="J1150" s="78">
        <v>387.98</v>
      </c>
      <c r="K1150" s="79">
        <v>3.4744058972111964</v>
      </c>
      <c r="L1150" s="79" t="s">
        <v>3082</v>
      </c>
      <c r="M1150" s="80">
        <v>1573</v>
      </c>
      <c r="N1150" s="81">
        <v>-12.080833333333333</v>
      </c>
      <c r="O1150" s="81">
        <v>-76.510833333333338</v>
      </c>
      <c r="P1150" s="82" t="s">
        <v>38</v>
      </c>
      <c r="Q1150" s="83"/>
      <c r="R1150" s="84"/>
      <c r="S1150" s="85">
        <v>33</v>
      </c>
      <c r="T1150" s="82" t="s">
        <v>23</v>
      </c>
      <c r="U1150" s="77">
        <v>33</v>
      </c>
      <c r="V1150" s="76">
        <v>27</v>
      </c>
      <c r="W1150" s="76">
        <v>1</v>
      </c>
      <c r="X1150" s="86">
        <v>3.7037037037037033</v>
      </c>
      <c r="Y1150" s="76">
        <v>5</v>
      </c>
      <c r="Z1150" s="72">
        <v>10.828025477707007</v>
      </c>
      <c r="AA1150" s="72">
        <v>16.326530612244898</v>
      </c>
      <c r="AB1150" s="72" t="s">
        <v>16</v>
      </c>
      <c r="AC1150" s="73" t="s">
        <v>39</v>
      </c>
      <c r="AD1150" s="373">
        <v>0.47499183341482198</v>
      </c>
      <c r="AE1150" s="373" t="s">
        <v>16</v>
      </c>
      <c r="AF1150" s="76">
        <v>132.8899152736</v>
      </c>
      <c r="AG1150" s="75">
        <v>9.85830232</v>
      </c>
      <c r="AH1150" s="76">
        <v>32</v>
      </c>
      <c r="AI1150" s="75">
        <v>2.349596</v>
      </c>
      <c r="AJ1150" s="76">
        <v>701</v>
      </c>
      <c r="AK1150" s="75">
        <v>671.25261640699989</v>
      </c>
      <c r="AL1150" s="75">
        <v>1134.6445697329377</v>
      </c>
      <c r="AM1150" s="75">
        <v>718.01380563798216</v>
      </c>
      <c r="AN1150" s="76">
        <v>1852.6583753709201</v>
      </c>
      <c r="AP1150" s="13"/>
      <c r="AQ1150" s="13"/>
      <c r="AR1150" s="13"/>
    </row>
    <row r="1151" spans="1:44" x14ac:dyDescent="0.25">
      <c r="A1151" t="s">
        <v>34</v>
      </c>
      <c r="B1151" s="112" t="s">
        <v>3083</v>
      </c>
      <c r="C1151" s="59" t="s">
        <v>3084</v>
      </c>
      <c r="D1151" s="59">
        <v>2445</v>
      </c>
      <c r="E1151" s="60">
        <v>871</v>
      </c>
      <c r="F1151" s="60">
        <v>970</v>
      </c>
      <c r="G1151" s="77">
        <v>9</v>
      </c>
      <c r="H1151" s="60">
        <f t="shared" si="40"/>
        <v>32</v>
      </c>
      <c r="I1151" s="414" t="str">
        <f t="shared" si="41"/>
        <v>-</v>
      </c>
      <c r="J1151" s="78">
        <v>57.47</v>
      </c>
      <c r="K1151" s="79">
        <v>15.155733426135376</v>
      </c>
      <c r="L1151" s="79" t="s">
        <v>3085</v>
      </c>
      <c r="M1151" s="80">
        <v>1807</v>
      </c>
      <c r="N1151" s="81">
        <v>-11.826388888888889</v>
      </c>
      <c r="O1151" s="81">
        <v>-76.618888888888875</v>
      </c>
      <c r="P1151" s="82" t="s">
        <v>45</v>
      </c>
      <c r="Q1151" s="83"/>
      <c r="R1151" s="84"/>
      <c r="S1151" s="85">
        <v>16</v>
      </c>
      <c r="T1151" s="82" t="s">
        <v>23</v>
      </c>
      <c r="U1151" s="77">
        <v>9</v>
      </c>
      <c r="V1151" s="76">
        <v>6</v>
      </c>
      <c r="W1151" s="76">
        <v>2</v>
      </c>
      <c r="X1151" s="86">
        <v>33.333333333333329</v>
      </c>
      <c r="Y1151" s="76">
        <v>2</v>
      </c>
      <c r="Z1151" s="72">
        <v>23.636363636363637</v>
      </c>
      <c r="AA1151" s="72" t="s">
        <v>16</v>
      </c>
      <c r="AB1151" s="72" t="s">
        <v>16</v>
      </c>
      <c r="AC1151" s="73" t="s">
        <v>16</v>
      </c>
      <c r="AD1151" s="373">
        <v>0.56521658753411819</v>
      </c>
      <c r="AE1151" s="373" t="s">
        <v>16</v>
      </c>
      <c r="AF1151" s="76">
        <v>92.473460299999999</v>
      </c>
      <c r="AG1151" s="75">
        <v>10.61693</v>
      </c>
      <c r="AH1151" s="76">
        <v>5</v>
      </c>
      <c r="AI1151" s="75">
        <v>0.57006100000000004</v>
      </c>
      <c r="AJ1151" s="76">
        <v>1002</v>
      </c>
      <c r="AK1151" s="75">
        <v>451.71881831199994</v>
      </c>
      <c r="AL1151" s="75">
        <v>1338.9259242250287</v>
      </c>
      <c r="AM1151" s="75">
        <v>1525.2150287026409</v>
      </c>
      <c r="AN1151" s="76">
        <v>2864.1409529276698</v>
      </c>
      <c r="AP1151" s="13"/>
      <c r="AQ1151" s="13"/>
      <c r="AR1151" s="13"/>
    </row>
    <row r="1152" spans="1:44" x14ac:dyDescent="0.25">
      <c r="A1152" t="s">
        <v>34</v>
      </c>
      <c r="B1152" s="112" t="s">
        <v>3086</v>
      </c>
      <c r="C1152" s="59" t="s">
        <v>3087</v>
      </c>
      <c r="D1152" s="59">
        <v>1185</v>
      </c>
      <c r="E1152" s="60">
        <v>366</v>
      </c>
      <c r="F1152" s="60">
        <v>547</v>
      </c>
      <c r="G1152" s="77">
        <v>4</v>
      </c>
      <c r="H1152" s="60">
        <f t="shared" si="40"/>
        <v>28</v>
      </c>
      <c r="I1152" s="414" t="str">
        <f t="shared" si="41"/>
        <v>-</v>
      </c>
      <c r="J1152" s="78">
        <v>234.21</v>
      </c>
      <c r="K1152" s="79">
        <v>1.562700140899193</v>
      </c>
      <c r="L1152" s="79" t="s">
        <v>3088</v>
      </c>
      <c r="M1152" s="80">
        <v>3459</v>
      </c>
      <c r="N1152" s="81">
        <v>-11.656388888888889</v>
      </c>
      <c r="O1152" s="81">
        <v>-76.516388888888883</v>
      </c>
      <c r="P1152" s="82" t="s">
        <v>45</v>
      </c>
      <c r="Q1152" s="83"/>
      <c r="R1152" s="84"/>
      <c r="S1152" s="85">
        <v>30</v>
      </c>
      <c r="T1152" s="82" t="s">
        <v>23</v>
      </c>
      <c r="U1152" s="77">
        <v>4</v>
      </c>
      <c r="V1152" s="76">
        <v>4</v>
      </c>
      <c r="W1152" s="76">
        <v>0</v>
      </c>
      <c r="X1152" s="87">
        <v>0</v>
      </c>
      <c r="Y1152" s="76">
        <v>1</v>
      </c>
      <c r="Z1152" s="72">
        <v>31.25</v>
      </c>
      <c r="AA1152" s="72" t="s">
        <v>5609</v>
      </c>
      <c r="AB1152" s="72" t="s">
        <v>16</v>
      </c>
      <c r="AC1152" s="73" t="s">
        <v>16</v>
      </c>
      <c r="AD1152" s="373">
        <v>0.50991096104493694</v>
      </c>
      <c r="AE1152" s="373" t="s">
        <v>16</v>
      </c>
      <c r="AF1152" s="76">
        <v>52.595188199999996</v>
      </c>
      <c r="AG1152" s="75">
        <v>14.37027</v>
      </c>
      <c r="AH1152" s="76">
        <v>15</v>
      </c>
      <c r="AI1152" s="75">
        <v>3.9981800000000001</v>
      </c>
      <c r="AJ1152" s="76">
        <v>549</v>
      </c>
      <c r="AK1152" s="75">
        <v>192.23977124300001</v>
      </c>
      <c r="AL1152" s="75">
        <v>2064.1708743169402</v>
      </c>
      <c r="AM1152" s="75">
        <v>2133.3498633879781</v>
      </c>
      <c r="AN1152" s="76">
        <v>4197.5207377049173</v>
      </c>
      <c r="AP1152" s="13"/>
      <c r="AQ1152" s="13"/>
      <c r="AR1152" s="13"/>
    </row>
    <row r="1153" spans="1:44" x14ac:dyDescent="0.25">
      <c r="A1153" t="s">
        <v>34</v>
      </c>
      <c r="B1153" s="112" t="s">
        <v>3089</v>
      </c>
      <c r="C1153" s="59" t="s">
        <v>3090</v>
      </c>
      <c r="D1153" s="59">
        <v>7457</v>
      </c>
      <c r="E1153" s="60">
        <v>4045</v>
      </c>
      <c r="F1153" s="60">
        <v>2791</v>
      </c>
      <c r="G1153" s="77">
        <v>51</v>
      </c>
      <c r="H1153" s="60">
        <f t="shared" si="40"/>
        <v>24</v>
      </c>
      <c r="I1153" s="414" t="str">
        <f t="shared" si="41"/>
        <v>-</v>
      </c>
      <c r="J1153" s="78">
        <v>244.1</v>
      </c>
      <c r="K1153" s="79">
        <v>16.5710774272839</v>
      </c>
      <c r="L1153" s="79" t="s">
        <v>3091</v>
      </c>
      <c r="M1153" s="80">
        <v>3703</v>
      </c>
      <c r="N1153" s="81">
        <v>-11.706388888888888</v>
      </c>
      <c r="O1153" s="81">
        <v>-76.268055555555549</v>
      </c>
      <c r="P1153" s="82" t="s">
        <v>38</v>
      </c>
      <c r="Q1153" s="83"/>
      <c r="R1153" s="84"/>
      <c r="S1153" s="85">
        <v>29</v>
      </c>
      <c r="T1153" s="82" t="s">
        <v>23</v>
      </c>
      <c r="U1153" s="77">
        <v>51</v>
      </c>
      <c r="V1153" s="76">
        <v>46</v>
      </c>
      <c r="W1153" s="76">
        <v>5</v>
      </c>
      <c r="X1153" s="86">
        <v>10.869565217391305</v>
      </c>
      <c r="Y1153" s="76">
        <v>13</v>
      </c>
      <c r="Z1153" s="72">
        <v>22.666666666666664</v>
      </c>
      <c r="AA1153" s="72">
        <v>56.36363636363636</v>
      </c>
      <c r="AB1153" s="72" t="s">
        <v>16</v>
      </c>
      <c r="AC1153" s="73" t="s">
        <v>16</v>
      </c>
      <c r="AD1153" s="373">
        <v>0.74811039613115304</v>
      </c>
      <c r="AE1153" s="373" t="s">
        <v>16</v>
      </c>
      <c r="AF1153" s="76">
        <v>995.22868534999986</v>
      </c>
      <c r="AG1153" s="75">
        <v>24.603922999999998</v>
      </c>
      <c r="AH1153" s="76">
        <v>20</v>
      </c>
      <c r="AI1153" s="75">
        <v>0.48413099999999998</v>
      </c>
      <c r="AJ1153" s="76">
        <v>3947</v>
      </c>
      <c r="AK1153" s="75">
        <v>2277.1974842790005</v>
      </c>
      <c r="AL1153" s="75">
        <v>695.11869468479608</v>
      </c>
      <c r="AM1153" s="75">
        <v>1811.3693819530283</v>
      </c>
      <c r="AN1153" s="76">
        <v>2506.4880766378242</v>
      </c>
      <c r="AP1153" s="13"/>
      <c r="AQ1153" s="13"/>
      <c r="AR1153" s="13"/>
    </row>
    <row r="1154" spans="1:44" x14ac:dyDescent="0.25">
      <c r="A1154" t="s">
        <v>34</v>
      </c>
      <c r="B1154" s="112" t="s">
        <v>3092</v>
      </c>
      <c r="C1154" s="59" t="s">
        <v>3093</v>
      </c>
      <c r="D1154" s="59">
        <v>424</v>
      </c>
      <c r="E1154" s="60">
        <v>480</v>
      </c>
      <c r="F1154" s="60">
        <v>635</v>
      </c>
      <c r="G1154" s="77">
        <v>7</v>
      </c>
      <c r="H1154" s="60">
        <f t="shared" si="40"/>
        <v>15</v>
      </c>
      <c r="I1154" s="414" t="str">
        <f t="shared" si="41"/>
        <v>-</v>
      </c>
      <c r="J1154" s="78">
        <v>60.02</v>
      </c>
      <c r="K1154" s="79">
        <v>7.9973342219260246</v>
      </c>
      <c r="L1154" s="79" t="s">
        <v>3094</v>
      </c>
      <c r="M1154" s="80">
        <v>2784</v>
      </c>
      <c r="N1154" s="81">
        <v>-12.132222222222223</v>
      </c>
      <c r="O1154" s="81">
        <v>-76.435277777777785</v>
      </c>
      <c r="P1154" s="82" t="s">
        <v>68</v>
      </c>
      <c r="Q1154" s="83"/>
      <c r="R1154" s="84"/>
      <c r="S1154" s="85">
        <v>27</v>
      </c>
      <c r="T1154" s="82" t="s">
        <v>23</v>
      </c>
      <c r="U1154" s="77">
        <v>7</v>
      </c>
      <c r="V1154" s="76">
        <v>10</v>
      </c>
      <c r="W1154" s="76">
        <v>1</v>
      </c>
      <c r="X1154" s="86">
        <v>10</v>
      </c>
      <c r="Y1154" s="76">
        <v>1</v>
      </c>
      <c r="Z1154" s="72">
        <v>35</v>
      </c>
      <c r="AA1154" s="72">
        <v>50</v>
      </c>
      <c r="AB1154" s="72" t="s">
        <v>16</v>
      </c>
      <c r="AC1154" s="73" t="s">
        <v>39</v>
      </c>
      <c r="AD1154" s="373">
        <v>0.31348200283990679</v>
      </c>
      <c r="AE1154" s="373" t="s">
        <v>16</v>
      </c>
      <c r="AF1154" s="76">
        <v>144.29990400000003</v>
      </c>
      <c r="AG1154" s="75">
        <v>30.062480000000001</v>
      </c>
      <c r="AH1154" s="76">
        <v>60</v>
      </c>
      <c r="AI1154" s="75">
        <v>12.514989999999999</v>
      </c>
      <c r="AJ1154" s="76">
        <v>199</v>
      </c>
      <c r="AK1154" s="75">
        <v>252.77836299000006</v>
      </c>
      <c r="AL1154" s="75">
        <v>1030.3853958333334</v>
      </c>
      <c r="AM1154" s="75">
        <v>629.68062500000008</v>
      </c>
      <c r="AN1154" s="76">
        <v>1660.0660208333334</v>
      </c>
      <c r="AP1154" s="13"/>
      <c r="AQ1154" s="13"/>
      <c r="AR1154" s="13"/>
    </row>
    <row r="1155" spans="1:44" x14ac:dyDescent="0.25">
      <c r="A1155" t="s">
        <v>34</v>
      </c>
      <c r="B1155" s="112" t="s">
        <v>3095</v>
      </c>
      <c r="C1155" s="64" t="s">
        <v>3096</v>
      </c>
      <c r="D1155" s="64">
        <v>1589</v>
      </c>
      <c r="E1155" s="60">
        <v>649</v>
      </c>
      <c r="F1155" s="60">
        <v>593</v>
      </c>
      <c r="G1155" s="77">
        <v>7</v>
      </c>
      <c r="H1155" s="60">
        <f t="shared" si="40"/>
        <v>38</v>
      </c>
      <c r="I1155" s="414" t="str">
        <f t="shared" si="41"/>
        <v>-</v>
      </c>
      <c r="J1155" s="78">
        <v>76.02</v>
      </c>
      <c r="K1155" s="79">
        <v>8.5372270455143386</v>
      </c>
      <c r="L1155" s="79" t="s">
        <v>3097</v>
      </c>
      <c r="M1155" s="80">
        <v>2938</v>
      </c>
      <c r="N1155" s="81">
        <v>-11.721111111111112</v>
      </c>
      <c r="O1155" s="81">
        <v>-76.588611111111106</v>
      </c>
      <c r="P1155" s="82" t="s">
        <v>38</v>
      </c>
      <c r="Q1155" s="83"/>
      <c r="R1155" s="84"/>
      <c r="S1155" s="85">
        <v>13</v>
      </c>
      <c r="T1155" s="82" t="s">
        <v>23</v>
      </c>
      <c r="U1155" s="77">
        <v>7</v>
      </c>
      <c r="V1155" s="76">
        <v>8</v>
      </c>
      <c r="W1155" s="76">
        <v>0</v>
      </c>
      <c r="X1155" s="87">
        <v>0</v>
      </c>
      <c r="Y1155" s="76">
        <v>0</v>
      </c>
      <c r="Z1155" s="72">
        <v>15.384615384615385</v>
      </c>
      <c r="AA1155" s="72" t="s">
        <v>5609</v>
      </c>
      <c r="AB1155" s="72" t="s">
        <v>16</v>
      </c>
      <c r="AC1155" s="73" t="s">
        <v>16</v>
      </c>
      <c r="AD1155" s="373">
        <v>0.41916673631569135</v>
      </c>
      <c r="AE1155" s="373" t="s">
        <v>16</v>
      </c>
      <c r="AF1155" s="76">
        <v>93.263052299999998</v>
      </c>
      <c r="AG1155" s="75">
        <v>14.37027</v>
      </c>
      <c r="AH1155" s="76">
        <v>45</v>
      </c>
      <c r="AI1155" s="75">
        <v>6.8677780000000004</v>
      </c>
      <c r="AJ1155" s="76">
        <v>702</v>
      </c>
      <c r="AK1155" s="75">
        <v>355.75880694900002</v>
      </c>
      <c r="AL1155" s="75">
        <v>1727.3559938366718</v>
      </c>
      <c r="AM1155" s="75">
        <v>5623.9559476117092</v>
      </c>
      <c r="AN1155" s="76">
        <v>7351.3119414483808</v>
      </c>
      <c r="AP1155" s="13"/>
      <c r="AQ1155" s="13"/>
      <c r="AR1155" s="13"/>
    </row>
    <row r="1156" spans="1:44" x14ac:dyDescent="0.25">
      <c r="A1156" t="s">
        <v>34</v>
      </c>
      <c r="B1156" s="112" t="s">
        <v>3098</v>
      </c>
      <c r="C1156" s="59" t="s">
        <v>3099</v>
      </c>
      <c r="D1156" s="59">
        <v>1900</v>
      </c>
      <c r="E1156" s="60">
        <v>926</v>
      </c>
      <c r="F1156" s="60">
        <v>743</v>
      </c>
      <c r="G1156" s="77">
        <v>8</v>
      </c>
      <c r="H1156" s="60">
        <f t="shared" si="40"/>
        <v>39</v>
      </c>
      <c r="I1156" s="414" t="str">
        <f t="shared" si="41"/>
        <v>-</v>
      </c>
      <c r="J1156" s="78">
        <v>227.01</v>
      </c>
      <c r="K1156" s="79">
        <v>4.0791154574688342</v>
      </c>
      <c r="L1156" s="79" t="s">
        <v>3100</v>
      </c>
      <c r="M1156" s="80">
        <v>3431</v>
      </c>
      <c r="N1156" s="81">
        <v>-11.656111111111111</v>
      </c>
      <c r="O1156" s="81">
        <v>-76.503611111111113</v>
      </c>
      <c r="P1156" s="82" t="s">
        <v>45</v>
      </c>
      <c r="Q1156" s="83"/>
      <c r="R1156" s="84"/>
      <c r="S1156" s="85">
        <v>21</v>
      </c>
      <c r="T1156" s="82" t="s">
        <v>23</v>
      </c>
      <c r="U1156" s="77">
        <v>8</v>
      </c>
      <c r="V1156" s="76">
        <v>13</v>
      </c>
      <c r="W1156" s="76">
        <v>0</v>
      </c>
      <c r="X1156" s="87">
        <v>0</v>
      </c>
      <c r="Y1156" s="76">
        <v>2</v>
      </c>
      <c r="Z1156" s="72">
        <v>34.693877551020407</v>
      </c>
      <c r="AA1156" s="72" t="s">
        <v>5609</v>
      </c>
      <c r="AB1156" s="72" t="s">
        <v>16</v>
      </c>
      <c r="AC1156" s="73" t="s">
        <v>16</v>
      </c>
      <c r="AD1156" s="373">
        <v>0.45845445256495204</v>
      </c>
      <c r="AE1156" s="373" t="s">
        <v>16</v>
      </c>
      <c r="AF1156" s="76">
        <v>175.44459000000001</v>
      </c>
      <c r="AG1156" s="75">
        <v>18.9465</v>
      </c>
      <c r="AH1156" s="76">
        <v>34</v>
      </c>
      <c r="AI1156" s="75">
        <v>3.619742</v>
      </c>
      <c r="AJ1156" s="76">
        <v>759</v>
      </c>
      <c r="AK1156" s="75">
        <v>501.72560596099999</v>
      </c>
      <c r="AL1156" s="75">
        <v>1609.2669654427646</v>
      </c>
      <c r="AM1156" s="75">
        <v>2039.4506803455724</v>
      </c>
      <c r="AN1156" s="76">
        <v>3648.717645788337</v>
      </c>
      <c r="AP1156" s="13"/>
      <c r="AQ1156" s="13"/>
      <c r="AR1156" s="13"/>
    </row>
    <row r="1157" spans="1:44" x14ac:dyDescent="0.25">
      <c r="A1157" t="s">
        <v>34</v>
      </c>
      <c r="B1157" s="112" t="s">
        <v>3101</v>
      </c>
      <c r="C1157" s="59" t="s">
        <v>3078</v>
      </c>
      <c r="D1157" s="59">
        <v>1666</v>
      </c>
      <c r="E1157" s="60">
        <v>1412</v>
      </c>
      <c r="F1157" s="60">
        <v>1783</v>
      </c>
      <c r="G1157" s="77">
        <v>19</v>
      </c>
      <c r="H1157" s="60">
        <f t="shared" si="40"/>
        <v>103</v>
      </c>
      <c r="I1157" s="414" t="str">
        <f t="shared" si="41"/>
        <v>-</v>
      </c>
      <c r="J1157" s="78">
        <v>249.09</v>
      </c>
      <c r="K1157" s="79">
        <v>5.6686338271307557</v>
      </c>
      <c r="L1157" s="79" t="s">
        <v>3102</v>
      </c>
      <c r="M1157" s="80">
        <v>3170</v>
      </c>
      <c r="N1157" s="81">
        <v>-12.136111111111111</v>
      </c>
      <c r="O1157" s="81">
        <v>-76.231944444444451</v>
      </c>
      <c r="P1157" s="82" t="s">
        <v>45</v>
      </c>
      <c r="Q1157" s="83"/>
      <c r="R1157" s="84"/>
      <c r="S1157" s="85">
        <v>47</v>
      </c>
      <c r="T1157" s="82" t="s">
        <v>23</v>
      </c>
      <c r="U1157" s="77">
        <v>19</v>
      </c>
      <c r="V1157" s="76">
        <v>18</v>
      </c>
      <c r="W1157" s="76">
        <v>1</v>
      </c>
      <c r="X1157" s="86">
        <v>5.5555555555555554</v>
      </c>
      <c r="Y1157" s="76">
        <v>4</v>
      </c>
      <c r="Z1157" s="72">
        <v>28.676470588235293</v>
      </c>
      <c r="AA1157" s="72">
        <v>35.714285714285715</v>
      </c>
      <c r="AB1157" s="72" t="s">
        <v>16</v>
      </c>
      <c r="AC1157" s="73" t="s">
        <v>16</v>
      </c>
      <c r="AD1157" s="373">
        <v>0.43876533318391886</v>
      </c>
      <c r="AE1157" s="373" t="s">
        <v>16</v>
      </c>
      <c r="AF1157" s="76">
        <v>267.52458000000001</v>
      </c>
      <c r="AG1157" s="75">
        <v>18.9465</v>
      </c>
      <c r="AH1157" s="76">
        <v>76</v>
      </c>
      <c r="AI1157" s="75">
        <v>5.3558669999999999</v>
      </c>
      <c r="AJ1157" s="76">
        <v>770</v>
      </c>
      <c r="AK1157" s="75">
        <v>642.68993259600006</v>
      </c>
      <c r="AL1157" s="75">
        <v>426.80262039660062</v>
      </c>
      <c r="AM1157" s="75">
        <v>70189.663519830021</v>
      </c>
      <c r="AN1157" s="76">
        <v>70616.466140226621</v>
      </c>
      <c r="AP1157" s="13"/>
      <c r="AQ1157" s="13"/>
      <c r="AR1157" s="13"/>
    </row>
    <row r="1158" spans="1:44" x14ac:dyDescent="0.25">
      <c r="A1158" t="s">
        <v>34</v>
      </c>
      <c r="B1158" s="112" t="s">
        <v>3103</v>
      </c>
      <c r="C1158" s="59" t="s">
        <v>3104</v>
      </c>
      <c r="D1158" s="59">
        <v>878</v>
      </c>
      <c r="E1158" s="60">
        <v>681</v>
      </c>
      <c r="F1158" s="60">
        <v>715</v>
      </c>
      <c r="G1158" s="77">
        <v>8</v>
      </c>
      <c r="H1158" s="60">
        <f t="shared" si="40"/>
        <v>56</v>
      </c>
      <c r="I1158" s="414" t="str">
        <f t="shared" si="41"/>
        <v>-</v>
      </c>
      <c r="J1158" s="78">
        <v>81.88</v>
      </c>
      <c r="K1158" s="79">
        <v>8.3170493404982899</v>
      </c>
      <c r="L1158" s="79" t="s">
        <v>3105</v>
      </c>
      <c r="M1158" s="80">
        <v>3362</v>
      </c>
      <c r="N1158" s="81">
        <v>-12.096388888888889</v>
      </c>
      <c r="O1158" s="81">
        <v>-76.3888888888889</v>
      </c>
      <c r="P1158" s="82" t="s">
        <v>38</v>
      </c>
      <c r="Q1158" s="83"/>
      <c r="R1158" s="84"/>
      <c r="S1158" s="85">
        <v>30</v>
      </c>
      <c r="T1158" s="82" t="s">
        <v>23</v>
      </c>
      <c r="U1158" s="77">
        <v>8</v>
      </c>
      <c r="V1158" s="76">
        <v>6</v>
      </c>
      <c r="W1158" s="76">
        <v>0</v>
      </c>
      <c r="X1158" s="87">
        <v>0</v>
      </c>
      <c r="Y1158" s="76">
        <v>1</v>
      </c>
      <c r="Z1158" s="72">
        <v>22.727272727272727</v>
      </c>
      <c r="AA1158" s="72">
        <v>15.384615384615385</v>
      </c>
      <c r="AB1158" s="72" t="s">
        <v>16</v>
      </c>
      <c r="AC1158" s="73" t="s">
        <v>16</v>
      </c>
      <c r="AD1158" s="373">
        <v>0.26260815321463982</v>
      </c>
      <c r="AE1158" s="373" t="s">
        <v>16</v>
      </c>
      <c r="AF1158" s="76">
        <v>155.78133780000002</v>
      </c>
      <c r="AG1158" s="75">
        <v>22.87538</v>
      </c>
      <c r="AH1158" s="76">
        <v>53</v>
      </c>
      <c r="AI1158" s="75">
        <v>7.741377</v>
      </c>
      <c r="AJ1158" s="76">
        <v>497</v>
      </c>
      <c r="AK1158" s="75">
        <v>371.38521539299995</v>
      </c>
      <c r="AL1158" s="75">
        <v>4493.7202643171795</v>
      </c>
      <c r="AM1158" s="75">
        <v>3669.0206607929513</v>
      </c>
      <c r="AN1158" s="76">
        <v>8162.7409251101308</v>
      </c>
      <c r="AP1158" s="13"/>
      <c r="AQ1158" s="13"/>
      <c r="AR1158" s="13"/>
    </row>
    <row r="1159" spans="1:44" x14ac:dyDescent="0.25">
      <c r="A1159" t="s">
        <v>34</v>
      </c>
      <c r="B1159" s="112" t="s">
        <v>3106</v>
      </c>
      <c r="C1159" s="59" t="s">
        <v>3107</v>
      </c>
      <c r="D1159" s="59">
        <v>1107</v>
      </c>
      <c r="E1159" s="60">
        <v>949</v>
      </c>
      <c r="F1159" s="60">
        <v>1147</v>
      </c>
      <c r="G1159" s="77">
        <v>9</v>
      </c>
      <c r="H1159" s="60">
        <f t="shared" si="40"/>
        <v>79</v>
      </c>
      <c r="I1159" s="414" t="str">
        <f t="shared" si="41"/>
        <v>-</v>
      </c>
      <c r="J1159" s="78">
        <v>80.989999999999995</v>
      </c>
      <c r="K1159" s="79">
        <v>11.717495987158909</v>
      </c>
      <c r="L1159" s="79" t="s">
        <v>3108</v>
      </c>
      <c r="M1159" s="80">
        <v>2889</v>
      </c>
      <c r="N1159" s="81">
        <v>-12.125555555555556</v>
      </c>
      <c r="O1159" s="81">
        <v>-76.421111111111117</v>
      </c>
      <c r="P1159" s="82" t="s">
        <v>38</v>
      </c>
      <c r="Q1159" s="83"/>
      <c r="R1159" s="84"/>
      <c r="S1159" s="85">
        <v>62</v>
      </c>
      <c r="T1159" s="82" t="s">
        <v>23</v>
      </c>
      <c r="U1159" s="77">
        <v>9</v>
      </c>
      <c r="V1159" s="76">
        <v>17</v>
      </c>
      <c r="W1159" s="76">
        <v>1</v>
      </c>
      <c r="X1159" s="86">
        <v>5.8823529411764701</v>
      </c>
      <c r="Y1159" s="76">
        <v>14</v>
      </c>
      <c r="Z1159" s="72">
        <v>27.27272727272727</v>
      </c>
      <c r="AA1159" s="72">
        <v>13.636363636363635</v>
      </c>
      <c r="AB1159" s="72" t="s">
        <v>16</v>
      </c>
      <c r="AC1159" s="73" t="s">
        <v>16</v>
      </c>
      <c r="AD1159" s="373">
        <v>0.29328646027518795</v>
      </c>
      <c r="AE1159" s="373" t="s">
        <v>16</v>
      </c>
      <c r="AF1159" s="76">
        <v>285.29293520000004</v>
      </c>
      <c r="AG1159" s="75">
        <v>30.062480000000001</v>
      </c>
      <c r="AH1159" s="76">
        <v>129</v>
      </c>
      <c r="AI1159" s="75">
        <v>13.59065</v>
      </c>
      <c r="AJ1159" s="76">
        <v>458</v>
      </c>
      <c r="AK1159" s="75">
        <v>419.01870584799997</v>
      </c>
      <c r="AL1159" s="75">
        <v>593.01123287671237</v>
      </c>
      <c r="AM1159" s="75">
        <v>318.82983140147519</v>
      </c>
      <c r="AN1159" s="76">
        <v>911.84106427818779</v>
      </c>
      <c r="AP1159" s="13"/>
      <c r="AQ1159" s="13"/>
      <c r="AR1159" s="13"/>
    </row>
    <row r="1160" spans="1:44" x14ac:dyDescent="0.25">
      <c r="A1160" t="s">
        <v>34</v>
      </c>
      <c r="B1160" s="112" t="s">
        <v>3109</v>
      </c>
      <c r="C1160" s="59" t="s">
        <v>3110</v>
      </c>
      <c r="D1160" s="59">
        <v>1250</v>
      </c>
      <c r="E1160" s="60">
        <v>705</v>
      </c>
      <c r="F1160" s="60">
        <v>384</v>
      </c>
      <c r="G1160" s="77">
        <v>3</v>
      </c>
      <c r="H1160" s="60">
        <f t="shared" si="40"/>
        <v>22</v>
      </c>
      <c r="I1160" s="414" t="str">
        <f t="shared" si="41"/>
        <v>-</v>
      </c>
      <c r="J1160" s="78">
        <v>104.51</v>
      </c>
      <c r="K1160" s="79">
        <v>6.745765955410965</v>
      </c>
      <c r="L1160" s="79" t="s">
        <v>3111</v>
      </c>
      <c r="M1160" s="80">
        <v>3683</v>
      </c>
      <c r="N1160" s="81">
        <v>-11.664444444444445</v>
      </c>
      <c r="O1160" s="81">
        <v>-76.539444444444442</v>
      </c>
      <c r="P1160" s="82" t="s">
        <v>45</v>
      </c>
      <c r="Q1160" s="83"/>
      <c r="R1160" s="84"/>
      <c r="S1160" s="85">
        <v>8</v>
      </c>
      <c r="T1160" s="82" t="s">
        <v>23</v>
      </c>
      <c r="U1160" s="77">
        <v>3</v>
      </c>
      <c r="V1160" s="76">
        <v>2</v>
      </c>
      <c r="W1160" s="76">
        <v>0</v>
      </c>
      <c r="X1160" s="87">
        <v>0</v>
      </c>
      <c r="Y1160" s="76">
        <v>1</v>
      </c>
      <c r="Z1160" s="72">
        <v>42.857142857142854</v>
      </c>
      <c r="AA1160" s="72" t="s">
        <v>5609</v>
      </c>
      <c r="AB1160" s="72" t="s">
        <v>16</v>
      </c>
      <c r="AC1160" s="73" t="s">
        <v>16</v>
      </c>
      <c r="AD1160" s="373">
        <v>0.45753848705422778</v>
      </c>
      <c r="AE1160" s="373" t="s">
        <v>16</v>
      </c>
      <c r="AF1160" s="76">
        <v>133.57282499999999</v>
      </c>
      <c r="AG1160" s="75">
        <v>18.9465</v>
      </c>
      <c r="AH1160" s="76">
        <v>40</v>
      </c>
      <c r="AI1160" s="75">
        <v>5.7357209999999998</v>
      </c>
      <c r="AJ1160" s="76">
        <v>614</v>
      </c>
      <c r="AK1160" s="75">
        <v>402.61345910600011</v>
      </c>
      <c r="AL1160" s="75">
        <v>1607.2384822695037</v>
      </c>
      <c r="AM1160" s="75">
        <v>1719.1511347517728</v>
      </c>
      <c r="AN1160" s="76">
        <v>3326.3896170212761</v>
      </c>
      <c r="AP1160" s="13"/>
      <c r="AQ1160" s="13"/>
      <c r="AR1160" s="13"/>
    </row>
    <row r="1161" spans="1:44" x14ac:dyDescent="0.25">
      <c r="A1161" t="s">
        <v>34</v>
      </c>
      <c r="B1161" s="112" t="s">
        <v>3112</v>
      </c>
      <c r="C1161" s="59" t="s">
        <v>3113</v>
      </c>
      <c r="D1161" s="59">
        <v>1479</v>
      </c>
      <c r="E1161" s="60">
        <v>1511</v>
      </c>
      <c r="F1161" s="60">
        <v>1866</v>
      </c>
      <c r="G1161" s="77">
        <v>28</v>
      </c>
      <c r="H1161" s="60">
        <f t="shared" si="40"/>
        <v>45</v>
      </c>
      <c r="I1161" s="414" t="str">
        <f t="shared" si="41"/>
        <v>-</v>
      </c>
      <c r="J1161" s="78">
        <v>168.63</v>
      </c>
      <c r="K1161" s="79">
        <v>8.960445946747317</v>
      </c>
      <c r="L1161" s="79" t="s">
        <v>3114</v>
      </c>
      <c r="M1161" s="80">
        <v>3561</v>
      </c>
      <c r="N1161" s="81">
        <v>-12.237222222222222</v>
      </c>
      <c r="O1161" s="81">
        <v>-76.326111111111103</v>
      </c>
      <c r="P1161" s="82" t="s">
        <v>38</v>
      </c>
      <c r="Q1161" s="83"/>
      <c r="R1161" s="84"/>
      <c r="S1161" s="85">
        <v>59</v>
      </c>
      <c r="T1161" s="82" t="s">
        <v>23</v>
      </c>
      <c r="U1161" s="77">
        <v>28</v>
      </c>
      <c r="V1161" s="76">
        <v>25</v>
      </c>
      <c r="W1161" s="76">
        <v>2</v>
      </c>
      <c r="X1161" s="86">
        <v>8</v>
      </c>
      <c r="Y1161" s="76">
        <v>7</v>
      </c>
      <c r="Z1161" s="72">
        <v>27.322404371584703</v>
      </c>
      <c r="AA1161" s="72">
        <v>34</v>
      </c>
      <c r="AB1161" s="72" t="s">
        <v>16</v>
      </c>
      <c r="AC1161" s="73" t="s">
        <v>39</v>
      </c>
      <c r="AD1161" s="373">
        <v>0.1422135311055599</v>
      </c>
      <c r="AE1161" s="373" t="s">
        <v>16</v>
      </c>
      <c r="AF1161" s="76">
        <v>454.24407280000003</v>
      </c>
      <c r="AG1161" s="75">
        <v>30.062480000000001</v>
      </c>
      <c r="AH1161" s="76">
        <v>137</v>
      </c>
      <c r="AI1161" s="75">
        <v>9.0403909999999996</v>
      </c>
      <c r="AJ1161" s="76">
        <v>634</v>
      </c>
      <c r="AK1161" s="75">
        <v>693.15701149099982</v>
      </c>
      <c r="AL1161" s="75">
        <v>345.42422898742552</v>
      </c>
      <c r="AM1161" s="75">
        <v>742.41245532759763</v>
      </c>
      <c r="AN1161" s="76">
        <v>1087.8366843150231</v>
      </c>
      <c r="AP1161" s="13"/>
      <c r="AQ1161" s="13"/>
      <c r="AR1161" s="13"/>
    </row>
    <row r="1162" spans="1:44" x14ac:dyDescent="0.25">
      <c r="A1162" t="s">
        <v>34</v>
      </c>
      <c r="B1162" s="112" t="s">
        <v>3115</v>
      </c>
      <c r="C1162" s="59" t="s">
        <v>3116</v>
      </c>
      <c r="D1162" s="59">
        <v>4722</v>
      </c>
      <c r="E1162" s="60">
        <v>4397</v>
      </c>
      <c r="F1162" s="60">
        <v>6022</v>
      </c>
      <c r="G1162" s="77">
        <v>52</v>
      </c>
      <c r="H1162" s="60">
        <f t="shared" si="40"/>
        <v>209</v>
      </c>
      <c r="I1162" s="60">
        <f t="shared" si="41"/>
        <v>36</v>
      </c>
      <c r="J1162" s="78">
        <v>179.44</v>
      </c>
      <c r="K1162" s="79">
        <v>24.504012483281318</v>
      </c>
      <c r="L1162" s="79" t="s">
        <v>3079</v>
      </c>
      <c r="M1162" s="80">
        <v>2395</v>
      </c>
      <c r="N1162" s="81">
        <v>-11.845000000000001</v>
      </c>
      <c r="O1162" s="81">
        <v>-76.38611111111112</v>
      </c>
      <c r="P1162" s="82" t="s">
        <v>75</v>
      </c>
      <c r="Q1162" s="83"/>
      <c r="R1162" s="84"/>
      <c r="S1162" s="85">
        <v>43</v>
      </c>
      <c r="T1162" s="82" t="s">
        <v>23</v>
      </c>
      <c r="U1162" s="77">
        <v>52</v>
      </c>
      <c r="V1162" s="76">
        <v>66</v>
      </c>
      <c r="W1162" s="76">
        <v>4</v>
      </c>
      <c r="X1162" s="86">
        <v>6.0606060606060606</v>
      </c>
      <c r="Y1162" s="76">
        <v>14</v>
      </c>
      <c r="Z1162" s="75">
        <v>13.750000000000002</v>
      </c>
      <c r="AA1162" s="75">
        <v>73.333333333333329</v>
      </c>
      <c r="AB1162" s="75" t="s">
        <v>16</v>
      </c>
      <c r="AC1162" s="87" t="s">
        <v>16</v>
      </c>
      <c r="AD1162" s="360">
        <v>0.57820765576423994</v>
      </c>
      <c r="AE1162" s="360" t="s">
        <v>16</v>
      </c>
      <c r="AF1162" s="76">
        <v>835.55940371000008</v>
      </c>
      <c r="AG1162" s="75">
        <v>19.002943000000002</v>
      </c>
      <c r="AH1162" s="76">
        <v>105</v>
      </c>
      <c r="AI1162" s="75">
        <v>2.3788079999999998</v>
      </c>
      <c r="AJ1162" s="76">
        <v>1807</v>
      </c>
      <c r="AK1162" s="75">
        <v>1853.4942347789997</v>
      </c>
      <c r="AL1162" s="75">
        <v>16411.730452581302</v>
      </c>
      <c r="AM1162" s="75">
        <v>1142.3921423697975</v>
      </c>
      <c r="AN1162" s="76">
        <v>17554.122594951099</v>
      </c>
      <c r="AP1162" s="13"/>
      <c r="AQ1162" s="13"/>
      <c r="AR1162" s="13"/>
    </row>
    <row r="1163" spans="1:44" x14ac:dyDescent="0.25">
      <c r="A1163" t="s">
        <v>34</v>
      </c>
      <c r="B1163" s="112" t="s">
        <v>3117</v>
      </c>
      <c r="C1163" s="59" t="s">
        <v>3118</v>
      </c>
      <c r="D1163" s="59">
        <v>5981</v>
      </c>
      <c r="E1163" s="60">
        <v>6901</v>
      </c>
      <c r="F1163" s="60">
        <v>8466</v>
      </c>
      <c r="G1163" s="77">
        <v>93</v>
      </c>
      <c r="H1163" s="60">
        <f t="shared" si="40"/>
        <v>140</v>
      </c>
      <c r="I1163" s="414" t="str">
        <f t="shared" si="41"/>
        <v>-</v>
      </c>
      <c r="J1163" s="78">
        <v>34.590000000000003</v>
      </c>
      <c r="K1163" s="79">
        <v>199.50852847643824</v>
      </c>
      <c r="L1163" s="79" t="s">
        <v>3119</v>
      </c>
      <c r="M1163" s="80">
        <v>975</v>
      </c>
      <c r="N1163" s="81">
        <v>-11.923611111111111</v>
      </c>
      <c r="O1163" s="81">
        <v>-76.665000000000006</v>
      </c>
      <c r="P1163" s="82" t="s">
        <v>2196</v>
      </c>
      <c r="Q1163" s="83"/>
      <c r="R1163" s="84"/>
      <c r="S1163" s="85">
        <v>6</v>
      </c>
      <c r="T1163" s="82" t="s">
        <v>23</v>
      </c>
      <c r="U1163" s="77">
        <v>93</v>
      </c>
      <c r="V1163" s="76">
        <v>118</v>
      </c>
      <c r="W1163" s="76">
        <v>4</v>
      </c>
      <c r="X1163" s="86">
        <v>3.3898305084745761</v>
      </c>
      <c r="Y1163" s="76">
        <v>39</v>
      </c>
      <c r="Z1163" s="75">
        <v>9.4736842105263168</v>
      </c>
      <c r="AA1163" s="75">
        <v>28.187919463087248</v>
      </c>
      <c r="AB1163" s="75" t="s">
        <v>16</v>
      </c>
      <c r="AC1163" s="87" t="s">
        <v>16</v>
      </c>
      <c r="AD1163" s="360">
        <v>0.62589654126006911</v>
      </c>
      <c r="AE1163" s="360" t="s">
        <v>16</v>
      </c>
      <c r="AF1163" s="76">
        <v>370.11387991999999</v>
      </c>
      <c r="AG1163" s="75">
        <v>5.3631919999999997</v>
      </c>
      <c r="AH1163" s="76">
        <v>19</v>
      </c>
      <c r="AI1163" s="75">
        <v>0.27159899999999998</v>
      </c>
      <c r="AJ1163" s="76">
        <v>2257</v>
      </c>
      <c r="AK1163" s="75">
        <v>2883.8604837129992</v>
      </c>
      <c r="AL1163" s="75">
        <v>531.52470801333141</v>
      </c>
      <c r="AM1163" s="75">
        <v>128.16524271844659</v>
      </c>
      <c r="AN1163" s="76">
        <v>659.68995073177791</v>
      </c>
      <c r="AP1163" s="13"/>
      <c r="AQ1163" s="13"/>
      <c r="AR1163" s="13"/>
    </row>
    <row r="1164" spans="1:44" x14ac:dyDescent="0.25">
      <c r="A1164" t="s">
        <v>34</v>
      </c>
      <c r="B1164" s="112" t="s">
        <v>3120</v>
      </c>
      <c r="C1164" s="59" t="s">
        <v>3121</v>
      </c>
      <c r="D1164" s="59">
        <v>1485</v>
      </c>
      <c r="E1164" s="60">
        <v>1434</v>
      </c>
      <c r="F1164" s="60">
        <v>1957</v>
      </c>
      <c r="G1164" s="77">
        <v>30</v>
      </c>
      <c r="H1164" s="60">
        <f t="shared" si="40"/>
        <v>54</v>
      </c>
      <c r="I1164" s="60">
        <f t="shared" si="41"/>
        <v>4</v>
      </c>
      <c r="J1164" s="78">
        <v>83.35</v>
      </c>
      <c r="K1164" s="79">
        <v>17.204559088182364</v>
      </c>
      <c r="L1164" s="79" t="s">
        <v>3122</v>
      </c>
      <c r="M1164" s="80">
        <v>3321</v>
      </c>
      <c r="N1164" s="81">
        <v>-12.002222222222223</v>
      </c>
      <c r="O1164" s="81">
        <v>-76.474722222222226</v>
      </c>
      <c r="P1164" s="82" t="s">
        <v>38</v>
      </c>
      <c r="Q1164" s="83"/>
      <c r="R1164" s="84"/>
      <c r="S1164" s="85">
        <v>35</v>
      </c>
      <c r="T1164" s="82" t="s">
        <v>23</v>
      </c>
      <c r="U1164" s="77">
        <v>30</v>
      </c>
      <c r="V1164" s="76">
        <v>21</v>
      </c>
      <c r="W1164" s="76">
        <v>1</v>
      </c>
      <c r="X1164" s="86">
        <v>4.7619047619047619</v>
      </c>
      <c r="Y1164" s="76">
        <v>2</v>
      </c>
      <c r="Z1164" s="72">
        <v>50.434782608695649</v>
      </c>
      <c r="AA1164" s="72">
        <v>47.619047619047613</v>
      </c>
      <c r="AB1164" s="72" t="s">
        <v>16</v>
      </c>
      <c r="AC1164" s="73" t="s">
        <v>16</v>
      </c>
      <c r="AD1164" s="373">
        <v>0.18896509789226237</v>
      </c>
      <c r="AE1164" s="373" t="s">
        <v>16</v>
      </c>
      <c r="AF1164" s="76">
        <v>558.08242787999995</v>
      </c>
      <c r="AG1164" s="75">
        <v>38.917881999999999</v>
      </c>
      <c r="AH1164" s="76">
        <v>185</v>
      </c>
      <c r="AI1164" s="75">
        <v>12.89085</v>
      </c>
      <c r="AJ1164" s="76">
        <v>663</v>
      </c>
      <c r="AK1164" s="75">
        <v>799.07898282499991</v>
      </c>
      <c r="AL1164" s="75">
        <v>395.31930962343097</v>
      </c>
      <c r="AM1164" s="75">
        <v>1228.557050209205</v>
      </c>
      <c r="AN1164" s="76">
        <v>1623.8763598326361</v>
      </c>
      <c r="AP1164" s="13"/>
      <c r="AQ1164" s="13"/>
      <c r="AR1164" s="13"/>
    </row>
    <row r="1165" spans="1:44" x14ac:dyDescent="0.25">
      <c r="A1165" t="s">
        <v>34</v>
      </c>
      <c r="B1165" s="112" t="s">
        <v>3123</v>
      </c>
      <c r="C1165" s="59" t="s">
        <v>1624</v>
      </c>
      <c r="D1165" s="59">
        <v>4656</v>
      </c>
      <c r="E1165" s="60">
        <v>1021</v>
      </c>
      <c r="F1165" s="60">
        <v>43017</v>
      </c>
      <c r="G1165" s="77">
        <v>5</v>
      </c>
      <c r="H1165" s="60">
        <f t="shared" si="40"/>
        <v>310</v>
      </c>
      <c r="I1165" s="414" t="str">
        <f t="shared" si="41"/>
        <v>-</v>
      </c>
      <c r="J1165" s="78">
        <v>563.59</v>
      </c>
      <c r="K1165" s="79">
        <v>1.8116006316648627</v>
      </c>
      <c r="L1165" s="79" t="s">
        <v>3124</v>
      </c>
      <c r="M1165" s="80">
        <v>3456</v>
      </c>
      <c r="N1165" s="81">
        <v>-11.743611111111111</v>
      </c>
      <c r="O1165" s="81">
        <v>-76.650000000000006</v>
      </c>
      <c r="P1165" s="82" t="s">
        <v>68</v>
      </c>
      <c r="Q1165" s="83"/>
      <c r="R1165" s="84"/>
      <c r="S1165" s="85">
        <v>33</v>
      </c>
      <c r="T1165" s="82" t="s">
        <v>23</v>
      </c>
      <c r="U1165" s="77">
        <v>5</v>
      </c>
      <c r="V1165" s="76">
        <v>712</v>
      </c>
      <c r="W1165" s="76">
        <v>33</v>
      </c>
      <c r="X1165" s="86">
        <v>4.6348314606741576</v>
      </c>
      <c r="Y1165" s="76">
        <v>457</v>
      </c>
      <c r="Z1165" s="72">
        <v>7.9847908745247151</v>
      </c>
      <c r="AA1165" s="72">
        <v>26.458752515090545</v>
      </c>
      <c r="AB1165" s="72" t="s">
        <v>16</v>
      </c>
      <c r="AC1165" s="73" t="s">
        <v>39</v>
      </c>
      <c r="AD1165" s="373">
        <v>0.37558965604390748</v>
      </c>
      <c r="AE1165" s="373" t="s">
        <v>16</v>
      </c>
      <c r="AF1165" s="76">
        <v>193.44376499999998</v>
      </c>
      <c r="AG1165" s="75">
        <v>18.9465</v>
      </c>
      <c r="AH1165" s="76">
        <v>35</v>
      </c>
      <c r="AI1165" s="75">
        <v>3.4229820000000002</v>
      </c>
      <c r="AJ1165" s="76">
        <v>1939</v>
      </c>
      <c r="AK1165" s="75">
        <v>774.03837479100014</v>
      </c>
      <c r="AL1165" s="75">
        <v>8110.3427913809992</v>
      </c>
      <c r="AM1165" s="75">
        <v>9021.3780999020564</v>
      </c>
      <c r="AN1165" s="76">
        <v>17131.720891283057</v>
      </c>
      <c r="AP1165" s="13"/>
      <c r="AQ1165" s="13"/>
      <c r="AR1165" s="13"/>
    </row>
    <row r="1166" spans="1:44" x14ac:dyDescent="0.25">
      <c r="A1166" t="s">
        <v>34</v>
      </c>
      <c r="B1166" s="112" t="s">
        <v>3125</v>
      </c>
      <c r="C1166" s="59" t="s">
        <v>3126</v>
      </c>
      <c r="D1166" s="59">
        <v>1845</v>
      </c>
      <c r="E1166" s="60">
        <v>1280</v>
      </c>
      <c r="F1166" s="60">
        <v>1482</v>
      </c>
      <c r="G1166" s="77">
        <v>15</v>
      </c>
      <c r="H1166" s="60">
        <f t="shared" si="40"/>
        <v>55</v>
      </c>
      <c r="I1166" s="414" t="str">
        <f t="shared" si="41"/>
        <v>-</v>
      </c>
      <c r="J1166" s="78">
        <v>43.91</v>
      </c>
      <c r="K1166" s="79">
        <v>29.150535185606927</v>
      </c>
      <c r="L1166" s="79" t="s">
        <v>3127</v>
      </c>
      <c r="M1166" s="80">
        <v>1644</v>
      </c>
      <c r="N1166" s="81">
        <v>-11.911944444444444</v>
      </c>
      <c r="O1166" s="81">
        <v>-76.529166666666669</v>
      </c>
      <c r="P1166" s="82" t="s">
        <v>45</v>
      </c>
      <c r="Q1166" s="83"/>
      <c r="R1166" s="84"/>
      <c r="S1166" s="85">
        <v>47</v>
      </c>
      <c r="T1166" s="82" t="s">
        <v>23</v>
      </c>
      <c r="U1166" s="77">
        <v>15</v>
      </c>
      <c r="V1166" s="76">
        <v>19</v>
      </c>
      <c r="W1166" s="76">
        <v>0</v>
      </c>
      <c r="X1166" s="87">
        <v>0</v>
      </c>
      <c r="Y1166" s="76">
        <v>3</v>
      </c>
      <c r="Z1166" s="72">
        <v>30.973451327433626</v>
      </c>
      <c r="AA1166" s="72">
        <v>5.5555555555555554</v>
      </c>
      <c r="AB1166" s="72" t="s">
        <v>16</v>
      </c>
      <c r="AC1166" s="73" t="s">
        <v>16</v>
      </c>
      <c r="AD1166" s="373">
        <v>0.54156131304299282</v>
      </c>
      <c r="AE1166" s="373" t="s">
        <v>16</v>
      </c>
      <c r="AF1166" s="76">
        <v>135.896704</v>
      </c>
      <c r="AG1166" s="75">
        <v>10.61693</v>
      </c>
      <c r="AH1166" s="76">
        <v>10</v>
      </c>
      <c r="AI1166" s="75">
        <v>0.784057</v>
      </c>
      <c r="AJ1166" s="76">
        <v>786</v>
      </c>
      <c r="AK1166" s="75">
        <v>641.42389797600003</v>
      </c>
      <c r="AL1166" s="75">
        <v>531.80430468750001</v>
      </c>
      <c r="AM1166" s="75">
        <v>800.58798437499991</v>
      </c>
      <c r="AN1166" s="76">
        <v>1332.3922890624999</v>
      </c>
      <c r="AP1166" s="13"/>
      <c r="AQ1166" s="13"/>
      <c r="AR1166" s="13"/>
    </row>
    <row r="1167" spans="1:44" x14ac:dyDescent="0.25">
      <c r="A1167" t="s">
        <v>34</v>
      </c>
      <c r="B1167" s="112" t="s">
        <v>3128</v>
      </c>
      <c r="C1167" s="59" t="s">
        <v>3129</v>
      </c>
      <c r="D1167" s="59">
        <v>1561</v>
      </c>
      <c r="E1167" s="60">
        <v>1281</v>
      </c>
      <c r="F1167" s="60">
        <v>1843</v>
      </c>
      <c r="G1167" s="77">
        <v>23</v>
      </c>
      <c r="H1167" s="60">
        <f t="shared" si="40"/>
        <v>88</v>
      </c>
      <c r="I1167" s="414" t="str">
        <f t="shared" si="41"/>
        <v>-</v>
      </c>
      <c r="J1167" s="78">
        <v>343.22</v>
      </c>
      <c r="K1167" s="79">
        <v>3.732299982518501</v>
      </c>
      <c r="L1167" s="79" t="s">
        <v>3130</v>
      </c>
      <c r="M1167" s="80">
        <v>3252</v>
      </c>
      <c r="N1167" s="81">
        <v>-12.017777777777779</v>
      </c>
      <c r="O1167" s="81">
        <v>-76.391944444444448</v>
      </c>
      <c r="P1167" s="82" t="s">
        <v>45</v>
      </c>
      <c r="Q1167" s="83"/>
      <c r="R1167" s="84"/>
      <c r="S1167" s="85">
        <v>77</v>
      </c>
      <c r="T1167" s="82" t="s">
        <v>23</v>
      </c>
      <c r="U1167" s="77">
        <v>23</v>
      </c>
      <c r="V1167" s="76">
        <v>25</v>
      </c>
      <c r="W1167" s="76">
        <v>2</v>
      </c>
      <c r="X1167" s="86">
        <v>8</v>
      </c>
      <c r="Y1167" s="76">
        <v>0</v>
      </c>
      <c r="Z1167" s="72">
        <v>47.540983606557376</v>
      </c>
      <c r="AA1167" s="72">
        <v>26.190476190476193</v>
      </c>
      <c r="AB1167" s="72" t="s">
        <v>16</v>
      </c>
      <c r="AC1167" s="73" t="s">
        <v>16</v>
      </c>
      <c r="AD1167" s="373">
        <v>0.32650605619112572</v>
      </c>
      <c r="AE1167" s="373" t="s">
        <v>16</v>
      </c>
      <c r="AF1167" s="76">
        <v>355.03458144000001</v>
      </c>
      <c r="AG1167" s="75">
        <v>27.715423999999999</v>
      </c>
      <c r="AH1167" s="76">
        <v>182</v>
      </c>
      <c r="AI1167" s="75">
        <v>14.18988</v>
      </c>
      <c r="AJ1167" s="76">
        <v>718</v>
      </c>
      <c r="AK1167" s="75">
        <v>620.81760323799995</v>
      </c>
      <c r="AL1167" s="75">
        <v>640.00864168618261</v>
      </c>
      <c r="AM1167" s="75">
        <v>226.11295862607338</v>
      </c>
      <c r="AN1167" s="76">
        <v>866.12160031225608</v>
      </c>
      <c r="AP1167" s="13"/>
      <c r="AQ1167" s="13"/>
      <c r="AR1167" s="13"/>
    </row>
    <row r="1168" spans="1:44" x14ac:dyDescent="0.25">
      <c r="A1168" t="s">
        <v>34</v>
      </c>
      <c r="B1168" s="112" t="s">
        <v>3131</v>
      </c>
      <c r="C1168" s="59" t="s">
        <v>3132</v>
      </c>
      <c r="D1168" s="59">
        <v>1026</v>
      </c>
      <c r="E1168" s="60">
        <v>745</v>
      </c>
      <c r="F1168" s="60">
        <v>430</v>
      </c>
      <c r="G1168" s="77">
        <v>9</v>
      </c>
      <c r="H1168" s="60">
        <f t="shared" si="40"/>
        <v>23</v>
      </c>
      <c r="I1168" s="414" t="str">
        <f t="shared" si="41"/>
        <v>-</v>
      </c>
      <c r="J1168" s="78">
        <v>124.31</v>
      </c>
      <c r="K1168" s="79">
        <v>5.9930818116000317</v>
      </c>
      <c r="L1168" s="79" t="s">
        <v>3133</v>
      </c>
      <c r="M1168" s="80">
        <v>3436</v>
      </c>
      <c r="N1168" s="81">
        <v>-11.683055555555555</v>
      </c>
      <c r="O1168" s="81">
        <v>-76.525000000000006</v>
      </c>
      <c r="P1168" s="82" t="s">
        <v>45</v>
      </c>
      <c r="Q1168" s="83"/>
      <c r="R1168" s="84"/>
      <c r="S1168" s="85">
        <v>5</v>
      </c>
      <c r="T1168" s="82" t="s">
        <v>23</v>
      </c>
      <c r="U1168" s="77">
        <v>9</v>
      </c>
      <c r="V1168" s="76">
        <v>5</v>
      </c>
      <c r="W1168" s="76">
        <v>0</v>
      </c>
      <c r="X1168" s="87">
        <v>0</v>
      </c>
      <c r="Y1168" s="76">
        <v>1</v>
      </c>
      <c r="Z1168" s="72">
        <v>33.333333333333329</v>
      </c>
      <c r="AA1168" s="72" t="s">
        <v>5609</v>
      </c>
      <c r="AB1168" s="72" t="s">
        <v>16</v>
      </c>
      <c r="AC1168" s="73" t="s">
        <v>16</v>
      </c>
      <c r="AD1168" s="373">
        <v>0.45419187181471687</v>
      </c>
      <c r="AE1168" s="373" t="s">
        <v>16</v>
      </c>
      <c r="AF1168" s="76">
        <v>170.421581</v>
      </c>
      <c r="AG1168" s="75">
        <v>22.87538</v>
      </c>
      <c r="AH1168" s="76">
        <v>55</v>
      </c>
      <c r="AI1168" s="75">
        <v>7.4183599999999998</v>
      </c>
      <c r="AJ1168" s="76">
        <v>422</v>
      </c>
      <c r="AK1168" s="75">
        <v>381.32252132399998</v>
      </c>
      <c r="AL1168" s="75">
        <v>998.31182550335575</v>
      </c>
      <c r="AM1168" s="75">
        <v>2362.4860134228188</v>
      </c>
      <c r="AN1168" s="76">
        <v>3360.7978389261748</v>
      </c>
      <c r="AP1168" s="13"/>
      <c r="AQ1168" s="13"/>
      <c r="AR1168" s="13"/>
    </row>
    <row r="1169" spans="1:44" x14ac:dyDescent="0.25">
      <c r="A1169" t="s">
        <v>34</v>
      </c>
      <c r="B1169" s="112" t="s">
        <v>3134</v>
      </c>
      <c r="C1169" s="59" t="s">
        <v>3135</v>
      </c>
      <c r="D1169" s="59">
        <v>510</v>
      </c>
      <c r="E1169" s="60">
        <v>397</v>
      </c>
      <c r="F1169" s="60">
        <v>446</v>
      </c>
      <c r="G1169" s="77">
        <v>4</v>
      </c>
      <c r="H1169" s="60">
        <f t="shared" si="40"/>
        <v>8</v>
      </c>
      <c r="I1169" s="414" t="str">
        <f t="shared" si="41"/>
        <v>-</v>
      </c>
      <c r="J1169" s="78">
        <v>137.16</v>
      </c>
      <c r="K1169" s="79">
        <v>2.8944298629338001</v>
      </c>
      <c r="L1169" s="79" t="s">
        <v>3136</v>
      </c>
      <c r="M1169" s="80">
        <v>3436</v>
      </c>
      <c r="N1169" s="81">
        <v>-12.11361111111111</v>
      </c>
      <c r="O1169" s="81">
        <v>-76.182500000000005</v>
      </c>
      <c r="P1169" s="82" t="s">
        <v>38</v>
      </c>
      <c r="Q1169" s="83"/>
      <c r="R1169" s="84"/>
      <c r="S1169" s="85">
        <v>33</v>
      </c>
      <c r="T1169" s="82" t="s">
        <v>23</v>
      </c>
      <c r="U1169" s="77">
        <v>4</v>
      </c>
      <c r="V1169" s="76">
        <v>6</v>
      </c>
      <c r="W1169" s="76">
        <v>1</v>
      </c>
      <c r="X1169" s="86">
        <v>16.666666666666664</v>
      </c>
      <c r="Y1169" s="76">
        <v>1</v>
      </c>
      <c r="Z1169" s="72">
        <v>41.860465116279073</v>
      </c>
      <c r="AA1169" s="72">
        <v>37.5</v>
      </c>
      <c r="AB1169" s="72" t="s">
        <v>16</v>
      </c>
      <c r="AC1169" s="73" t="s">
        <v>16</v>
      </c>
      <c r="AD1169" s="373">
        <v>0.2988979507036279</v>
      </c>
      <c r="AE1169" s="373" t="s">
        <v>16</v>
      </c>
      <c r="AF1169" s="76">
        <v>119.34804560000001</v>
      </c>
      <c r="AG1169" s="75">
        <v>30.062480000000001</v>
      </c>
      <c r="AH1169" s="76">
        <v>29</v>
      </c>
      <c r="AI1169" s="75">
        <v>7.1971189999999998</v>
      </c>
      <c r="AJ1169" s="76">
        <v>234</v>
      </c>
      <c r="AK1169" s="75">
        <v>189.63873481499999</v>
      </c>
      <c r="AL1169" s="75">
        <v>7568.7528967254375</v>
      </c>
      <c r="AM1169" s="75">
        <v>1880.4355667506295</v>
      </c>
      <c r="AN1169" s="76">
        <v>9449.1884634760681</v>
      </c>
      <c r="AP1169" s="13"/>
      <c r="AQ1169" s="13"/>
      <c r="AR1169" s="13"/>
    </row>
    <row r="1170" spans="1:44" x14ac:dyDescent="0.25">
      <c r="A1170" t="s">
        <v>34</v>
      </c>
      <c r="B1170" s="112" t="s">
        <v>3137</v>
      </c>
      <c r="C1170" s="59" t="s">
        <v>3138</v>
      </c>
      <c r="D1170" s="59">
        <v>1753</v>
      </c>
      <c r="E1170" s="60">
        <v>1306</v>
      </c>
      <c r="F1170" s="60">
        <v>1477</v>
      </c>
      <c r="G1170" s="77">
        <v>13</v>
      </c>
      <c r="H1170" s="60">
        <f t="shared" si="40"/>
        <v>70</v>
      </c>
      <c r="I1170" s="414" t="str">
        <f t="shared" si="41"/>
        <v>-</v>
      </c>
      <c r="J1170" s="78">
        <v>467.58</v>
      </c>
      <c r="K1170" s="79">
        <v>2.7931049232216947</v>
      </c>
      <c r="L1170" s="79" t="s">
        <v>3139</v>
      </c>
      <c r="M1170" s="80">
        <v>2682</v>
      </c>
      <c r="N1170" s="81">
        <v>-12.145277777777777</v>
      </c>
      <c r="O1170" s="81">
        <v>-76.212500000000006</v>
      </c>
      <c r="P1170" s="82" t="s">
        <v>38</v>
      </c>
      <c r="Q1170" s="83"/>
      <c r="R1170" s="84"/>
      <c r="S1170" s="85">
        <v>168</v>
      </c>
      <c r="T1170" s="82" t="s">
        <v>23</v>
      </c>
      <c r="U1170" s="77">
        <v>13</v>
      </c>
      <c r="V1170" s="76">
        <v>11</v>
      </c>
      <c r="W1170" s="76">
        <v>1</v>
      </c>
      <c r="X1170" s="86">
        <v>9.0909090909090917</v>
      </c>
      <c r="Y1170" s="76">
        <v>0</v>
      </c>
      <c r="Z1170" s="72">
        <v>19.277108433734941</v>
      </c>
      <c r="AA1170" s="72">
        <v>14.285714285714285</v>
      </c>
      <c r="AB1170" s="72" t="s">
        <v>16</v>
      </c>
      <c r="AC1170" s="73" t="s">
        <v>16</v>
      </c>
      <c r="AD1170" s="373">
        <v>0.39818906935986487</v>
      </c>
      <c r="AE1170" s="373" t="s">
        <v>16</v>
      </c>
      <c r="AF1170" s="76">
        <v>247.44128999999998</v>
      </c>
      <c r="AG1170" s="75">
        <v>18.9465</v>
      </c>
      <c r="AH1170" s="76">
        <v>140</v>
      </c>
      <c r="AI1170" s="75">
        <v>10.70279</v>
      </c>
      <c r="AJ1170" s="76">
        <v>762</v>
      </c>
      <c r="AK1170" s="75">
        <v>704.15147329499996</v>
      </c>
      <c r="AL1170" s="75">
        <v>418.25917304747321</v>
      </c>
      <c r="AM1170" s="75">
        <v>1254.384655436447</v>
      </c>
      <c r="AN1170" s="76">
        <v>1672.6438284839203</v>
      </c>
      <c r="AP1170" s="13"/>
      <c r="AQ1170" s="13"/>
      <c r="AR1170" s="13"/>
    </row>
    <row r="1171" spans="1:44" x14ac:dyDescent="0.25">
      <c r="A1171" t="s">
        <v>34</v>
      </c>
      <c r="B1171" s="112" t="s">
        <v>3140</v>
      </c>
      <c r="C1171" s="59" t="s">
        <v>3141</v>
      </c>
      <c r="D1171" s="59">
        <v>5497</v>
      </c>
      <c r="E1171" s="60">
        <v>4457</v>
      </c>
      <c r="F1171" s="60">
        <v>5594</v>
      </c>
      <c r="G1171" s="77">
        <v>58</v>
      </c>
      <c r="H1171" s="60">
        <f t="shared" si="40"/>
        <v>100</v>
      </c>
      <c r="I1171" s="414" t="str">
        <f t="shared" si="41"/>
        <v>-</v>
      </c>
      <c r="J1171" s="78">
        <v>425.6</v>
      </c>
      <c r="K1171" s="79">
        <v>10.472274436090226</v>
      </c>
      <c r="L1171" s="79" t="s">
        <v>3142</v>
      </c>
      <c r="M1171" s="80">
        <v>3164</v>
      </c>
      <c r="N1171" s="81">
        <v>-11.759166666666667</v>
      </c>
      <c r="O1171" s="81">
        <v>-76.300555555555547</v>
      </c>
      <c r="P1171" s="82" t="s">
        <v>75</v>
      </c>
      <c r="Q1171" s="83"/>
      <c r="R1171" s="84"/>
      <c r="S1171" s="85">
        <v>58</v>
      </c>
      <c r="T1171" s="82" t="s">
        <v>23</v>
      </c>
      <c r="U1171" s="77">
        <v>58</v>
      </c>
      <c r="V1171" s="76">
        <v>77</v>
      </c>
      <c r="W1171" s="76">
        <v>9</v>
      </c>
      <c r="X1171" s="86">
        <v>11.688311688311687</v>
      </c>
      <c r="Y1171" s="76">
        <v>20</v>
      </c>
      <c r="Z1171" s="72">
        <v>14.950980392156863</v>
      </c>
      <c r="AA1171" s="72">
        <v>27.27272727272727</v>
      </c>
      <c r="AB1171" s="72" t="s">
        <v>16</v>
      </c>
      <c r="AC1171" s="73" t="s">
        <v>16</v>
      </c>
      <c r="AD1171" s="373">
        <v>0.58754926876057834</v>
      </c>
      <c r="AE1171" s="373" t="s">
        <v>16</v>
      </c>
      <c r="AF1171" s="76">
        <v>549.02039120000006</v>
      </c>
      <c r="AG1171" s="75">
        <v>12.318160000000001</v>
      </c>
      <c r="AH1171" s="76">
        <v>75</v>
      </c>
      <c r="AI1171" s="75">
        <v>1.6837800000000001</v>
      </c>
      <c r="AJ1171" s="76">
        <v>2092</v>
      </c>
      <c r="AK1171" s="75">
        <v>1880.2293681699998</v>
      </c>
      <c r="AL1171" s="75">
        <v>586.3224411038816</v>
      </c>
      <c r="AM1171" s="75">
        <v>782.36078079425624</v>
      </c>
      <c r="AN1171" s="76">
        <v>1368.6832218981378</v>
      </c>
      <c r="AP1171" s="13"/>
      <c r="AQ1171" s="13"/>
      <c r="AR1171" s="13"/>
    </row>
    <row r="1172" spans="1:44" x14ac:dyDescent="0.25">
      <c r="A1172" t="s">
        <v>34</v>
      </c>
      <c r="B1172" s="112" t="s">
        <v>3143</v>
      </c>
      <c r="C1172" s="59" t="s">
        <v>3144</v>
      </c>
      <c r="D1172" s="59">
        <v>1915</v>
      </c>
      <c r="E1172" s="60">
        <v>1531</v>
      </c>
      <c r="F1172" s="60">
        <v>2196</v>
      </c>
      <c r="G1172" s="77">
        <v>28</v>
      </c>
      <c r="H1172" s="60">
        <f t="shared" si="40"/>
        <v>69</v>
      </c>
      <c r="I1172" s="414" t="str">
        <f t="shared" si="41"/>
        <v>-</v>
      </c>
      <c r="J1172" s="78">
        <v>123.91</v>
      </c>
      <c r="K1172" s="79">
        <v>12.355742070857881</v>
      </c>
      <c r="L1172" s="79" t="s">
        <v>3145</v>
      </c>
      <c r="M1172" s="80">
        <v>2084</v>
      </c>
      <c r="N1172" s="81">
        <v>-11.870277777777778</v>
      </c>
      <c r="O1172" s="81">
        <v>-76.543888888888887</v>
      </c>
      <c r="P1172" s="82" t="s">
        <v>38</v>
      </c>
      <c r="Q1172" s="83"/>
      <c r="R1172" s="84"/>
      <c r="S1172" s="85">
        <v>32</v>
      </c>
      <c r="T1172" s="82" t="s">
        <v>23</v>
      </c>
      <c r="U1172" s="77">
        <v>28</v>
      </c>
      <c r="V1172" s="76">
        <v>34</v>
      </c>
      <c r="W1172" s="76">
        <v>4</v>
      </c>
      <c r="X1172" s="86">
        <v>11.76470588235294</v>
      </c>
      <c r="Y1172" s="76">
        <v>4</v>
      </c>
      <c r="Z1172" s="72">
        <v>22.826086956521738</v>
      </c>
      <c r="AA1172" s="72">
        <v>27.27272727272727</v>
      </c>
      <c r="AB1172" s="72" t="s">
        <v>16</v>
      </c>
      <c r="AC1172" s="73" t="s">
        <v>39</v>
      </c>
      <c r="AD1172" s="373">
        <v>0.42007186086310294</v>
      </c>
      <c r="AE1172" s="373" t="s">
        <v>16</v>
      </c>
      <c r="AF1172" s="76">
        <v>290.07091500000001</v>
      </c>
      <c r="AG1172" s="75">
        <v>18.9465</v>
      </c>
      <c r="AH1172" s="76">
        <v>51</v>
      </c>
      <c r="AI1172" s="75">
        <v>3.3482099999999999</v>
      </c>
      <c r="AJ1172" s="76">
        <v>865</v>
      </c>
      <c r="AK1172" s="75">
        <v>782.83948827500012</v>
      </c>
      <c r="AL1172" s="75">
        <v>795.08267798824306</v>
      </c>
      <c r="AM1172" s="75">
        <v>581.3587916394514</v>
      </c>
      <c r="AN1172" s="76">
        <v>1376.4414696276945</v>
      </c>
      <c r="AP1172" s="13"/>
      <c r="AQ1172" s="13"/>
      <c r="AR1172" s="13"/>
    </row>
    <row r="1173" spans="1:44" x14ac:dyDescent="0.25">
      <c r="A1173" t="s">
        <v>34</v>
      </c>
      <c r="B1173" s="112" t="s">
        <v>3146</v>
      </c>
      <c r="C1173" s="59" t="s">
        <v>3147</v>
      </c>
      <c r="D1173" s="59">
        <v>1295</v>
      </c>
      <c r="E1173" s="60">
        <v>1015</v>
      </c>
      <c r="F1173" s="60">
        <v>1208</v>
      </c>
      <c r="G1173" s="77">
        <v>9</v>
      </c>
      <c r="H1173" s="60">
        <f t="shared" si="40"/>
        <v>72</v>
      </c>
      <c r="I1173" s="414" t="str">
        <f t="shared" si="41"/>
        <v>-</v>
      </c>
      <c r="J1173" s="78">
        <v>79.91</v>
      </c>
      <c r="K1173" s="79">
        <v>12.701789513202353</v>
      </c>
      <c r="L1173" s="79" t="s">
        <v>3148</v>
      </c>
      <c r="M1173" s="80">
        <v>3196</v>
      </c>
      <c r="N1173" s="81">
        <v>-11.758888888888889</v>
      </c>
      <c r="O1173" s="81">
        <v>-76.596388888888882</v>
      </c>
      <c r="P1173" s="82" t="s">
        <v>45</v>
      </c>
      <c r="Q1173" s="83"/>
      <c r="R1173" s="84"/>
      <c r="S1173" s="85">
        <v>9</v>
      </c>
      <c r="T1173" s="82" t="s">
        <v>23</v>
      </c>
      <c r="U1173" s="77">
        <v>9</v>
      </c>
      <c r="V1173" s="76">
        <v>7</v>
      </c>
      <c r="W1173" s="76">
        <v>1</v>
      </c>
      <c r="X1173" s="86">
        <v>14.285714285714285</v>
      </c>
      <c r="Y1173" s="76">
        <v>4</v>
      </c>
      <c r="Z1173" s="72">
        <v>31.168831168831169</v>
      </c>
      <c r="AA1173" s="72">
        <v>42.857142857142854</v>
      </c>
      <c r="AB1173" s="72" t="s">
        <v>16</v>
      </c>
      <c r="AC1173" s="73" t="s">
        <v>16</v>
      </c>
      <c r="AD1173" s="373">
        <v>0.41444124766127294</v>
      </c>
      <c r="AE1173" s="373" t="s">
        <v>16</v>
      </c>
      <c r="AF1173" s="76">
        <v>95.641978250000008</v>
      </c>
      <c r="AG1173" s="75">
        <v>9.4228550000000002</v>
      </c>
      <c r="AH1173" s="76">
        <v>29</v>
      </c>
      <c r="AI1173" s="75">
        <v>2.8990559999999999</v>
      </c>
      <c r="AJ1173" s="76">
        <v>569</v>
      </c>
      <c r="AK1173" s="75">
        <v>549.23167538900009</v>
      </c>
      <c r="AL1173" s="75">
        <v>722.70854187192117</v>
      </c>
      <c r="AM1173" s="75">
        <v>1135.0187389162561</v>
      </c>
      <c r="AN1173" s="76">
        <v>1857.7272807881773</v>
      </c>
      <c r="AP1173" s="13"/>
      <c r="AQ1173" s="13"/>
      <c r="AR1173" s="13"/>
    </row>
    <row r="1174" spans="1:44" x14ac:dyDescent="0.25">
      <c r="A1174" t="s">
        <v>34</v>
      </c>
      <c r="B1174" s="112" t="s">
        <v>3149</v>
      </c>
      <c r="C1174" s="59" t="s">
        <v>3150</v>
      </c>
      <c r="D1174" s="59">
        <v>273</v>
      </c>
      <c r="E1174" s="60">
        <v>226</v>
      </c>
      <c r="F1174" s="60">
        <v>275</v>
      </c>
      <c r="G1174" s="77">
        <v>2</v>
      </c>
      <c r="H1174" s="60">
        <f t="shared" si="40"/>
        <v>21</v>
      </c>
      <c r="I1174" s="414" t="str">
        <f t="shared" si="41"/>
        <v>-</v>
      </c>
      <c r="J1174" s="78">
        <v>41.75</v>
      </c>
      <c r="K1174" s="79">
        <v>5.4131736526946108</v>
      </c>
      <c r="L1174" s="79" t="s">
        <v>3151</v>
      </c>
      <c r="M1174" s="80">
        <v>3140</v>
      </c>
      <c r="N1174" s="81">
        <v>-12.131388888888889</v>
      </c>
      <c r="O1174" s="81">
        <v>-76.215555555555554</v>
      </c>
      <c r="P1174" s="82" t="s">
        <v>45</v>
      </c>
      <c r="Q1174" s="83"/>
      <c r="R1174" s="84"/>
      <c r="S1174" s="85">
        <v>29</v>
      </c>
      <c r="T1174" s="82" t="s">
        <v>23</v>
      </c>
      <c r="U1174" s="77">
        <v>2</v>
      </c>
      <c r="V1174" s="76">
        <v>2</v>
      </c>
      <c r="W1174" s="76">
        <v>0</v>
      </c>
      <c r="X1174" s="87">
        <v>0</v>
      </c>
      <c r="Y1174" s="76" t="s">
        <v>55</v>
      </c>
      <c r="Z1174" s="72">
        <v>5.5555555555555554</v>
      </c>
      <c r="AA1174" s="72" t="s">
        <v>5609</v>
      </c>
      <c r="AB1174" s="72" t="s">
        <v>16</v>
      </c>
      <c r="AC1174" s="73" t="s">
        <v>16</v>
      </c>
      <c r="AD1174" s="373">
        <v>0.34348197852638773</v>
      </c>
      <c r="AE1174" s="373" t="s">
        <v>16</v>
      </c>
      <c r="AF1174" s="76">
        <v>42.819089999999996</v>
      </c>
      <c r="AG1174" s="75">
        <v>18.9465</v>
      </c>
      <c r="AH1174" s="76">
        <v>12</v>
      </c>
      <c r="AI1174" s="75">
        <v>5.1030800000000003</v>
      </c>
      <c r="AJ1174" s="76">
        <v>129</v>
      </c>
      <c r="AK1174" s="75">
        <v>130.77172399</v>
      </c>
      <c r="AL1174" s="75">
        <v>1699.1092477876109</v>
      </c>
      <c r="AM1174" s="75">
        <v>2422.0198672566371</v>
      </c>
      <c r="AN1174" s="76">
        <v>4121.1291150442485</v>
      </c>
      <c r="AP1174" s="13"/>
      <c r="AQ1174" s="13"/>
      <c r="AR1174" s="13"/>
    </row>
    <row r="1175" spans="1:44" x14ac:dyDescent="0.25">
      <c r="A1175" t="s">
        <v>34</v>
      </c>
      <c r="B1175" s="112" t="s">
        <v>3152</v>
      </c>
      <c r="C1175" s="59" t="s">
        <v>3153</v>
      </c>
      <c r="D1175" s="59">
        <v>709</v>
      </c>
      <c r="E1175" s="60">
        <v>688</v>
      </c>
      <c r="F1175" s="60">
        <v>647</v>
      </c>
      <c r="G1175" s="77">
        <v>10</v>
      </c>
      <c r="H1175" s="60">
        <f t="shared" si="40"/>
        <v>33</v>
      </c>
      <c r="I1175" s="414" t="str">
        <f t="shared" si="41"/>
        <v>-</v>
      </c>
      <c r="J1175" s="78">
        <v>81.92</v>
      </c>
      <c r="K1175" s="79">
        <v>8.3984375</v>
      </c>
      <c r="L1175" s="79" t="s">
        <v>3154</v>
      </c>
      <c r="M1175" s="80">
        <v>2779</v>
      </c>
      <c r="N1175" s="81">
        <v>-12.160833333333334</v>
      </c>
      <c r="O1175" s="81">
        <v>-76.228888888888889</v>
      </c>
      <c r="P1175" s="82" t="s">
        <v>38</v>
      </c>
      <c r="Q1175" s="83"/>
      <c r="R1175" s="84"/>
      <c r="S1175" s="85">
        <v>38</v>
      </c>
      <c r="T1175" s="82" t="s">
        <v>23</v>
      </c>
      <c r="U1175" s="77">
        <v>10</v>
      </c>
      <c r="V1175" s="76">
        <v>8</v>
      </c>
      <c r="W1175" s="76">
        <v>0</v>
      </c>
      <c r="X1175" s="87">
        <v>0</v>
      </c>
      <c r="Y1175" s="76">
        <v>4</v>
      </c>
      <c r="Z1175" s="72">
        <v>13.953488372093023</v>
      </c>
      <c r="AA1175" s="72">
        <v>33.333333333333329</v>
      </c>
      <c r="AB1175" s="72" t="s">
        <v>16</v>
      </c>
      <c r="AC1175" s="73" t="s">
        <v>39</v>
      </c>
      <c r="AD1175" s="373">
        <v>0.37261007184728723</v>
      </c>
      <c r="AE1175" s="373" t="s">
        <v>16</v>
      </c>
      <c r="AF1175" s="76">
        <v>157.38261439999999</v>
      </c>
      <c r="AG1175" s="75">
        <v>22.87538</v>
      </c>
      <c r="AH1175" s="76">
        <v>93</v>
      </c>
      <c r="AI1175" s="75">
        <v>13.45007</v>
      </c>
      <c r="AJ1175" s="76">
        <v>366</v>
      </c>
      <c r="AK1175" s="75">
        <v>370.733915088</v>
      </c>
      <c r="AL1175" s="75">
        <v>593.72226744186048</v>
      </c>
      <c r="AM1175" s="75">
        <v>2701.4438226744187</v>
      </c>
      <c r="AN1175" s="76">
        <v>3295.1660901162791</v>
      </c>
      <c r="AP1175" s="13"/>
      <c r="AQ1175" s="13"/>
      <c r="AR1175" s="13"/>
    </row>
    <row r="1176" spans="1:44" ht="25.5" x14ac:dyDescent="0.25">
      <c r="A1176" t="s">
        <v>34</v>
      </c>
      <c r="B1176" s="112" t="s">
        <v>3155</v>
      </c>
      <c r="C1176" s="64" t="s">
        <v>3156</v>
      </c>
      <c r="D1176" s="64">
        <v>2438</v>
      </c>
      <c r="E1176" s="60">
        <v>2745</v>
      </c>
      <c r="F1176" s="60">
        <v>2674</v>
      </c>
      <c r="G1176" s="77">
        <v>43</v>
      </c>
      <c r="H1176" s="60">
        <f t="shared" si="40"/>
        <v>39</v>
      </c>
      <c r="I1176" s="414" t="str">
        <f t="shared" si="41"/>
        <v>-</v>
      </c>
      <c r="J1176" s="78">
        <v>41.5</v>
      </c>
      <c r="K1176" s="79">
        <v>66.144578313253007</v>
      </c>
      <c r="L1176" s="79" t="s">
        <v>3157</v>
      </c>
      <c r="M1176" s="80">
        <v>1440</v>
      </c>
      <c r="N1176" s="81">
        <v>-11.911666666666667</v>
      </c>
      <c r="O1176" s="81">
        <v>-76.539444444444442</v>
      </c>
      <c r="P1176" s="82" t="s">
        <v>45</v>
      </c>
      <c r="Q1176" s="83"/>
      <c r="R1176" s="84"/>
      <c r="S1176" s="85">
        <v>7</v>
      </c>
      <c r="T1176" s="82" t="s">
        <v>23</v>
      </c>
      <c r="U1176" s="77">
        <v>43</v>
      </c>
      <c r="V1176" s="76">
        <v>34</v>
      </c>
      <c r="W1176" s="76">
        <v>1</v>
      </c>
      <c r="X1176" s="86">
        <v>2.9411764705882351</v>
      </c>
      <c r="Y1176" s="76">
        <v>8</v>
      </c>
      <c r="Z1176" s="72">
        <v>7.981220657276995</v>
      </c>
      <c r="AA1176" s="72">
        <v>22.641509433962266</v>
      </c>
      <c r="AB1176" s="72" t="s">
        <v>16</v>
      </c>
      <c r="AC1176" s="73" t="s">
        <v>16</v>
      </c>
      <c r="AD1176" s="373">
        <v>0.63175294693122053</v>
      </c>
      <c r="AE1176" s="373" t="s">
        <v>16</v>
      </c>
      <c r="AF1176" s="76">
        <v>137.01950234999998</v>
      </c>
      <c r="AG1176" s="75">
        <v>4.9916029999999996</v>
      </c>
      <c r="AH1176" s="76">
        <v>26</v>
      </c>
      <c r="AI1176" s="75">
        <v>0.94215800000000005</v>
      </c>
      <c r="AJ1176" s="76">
        <v>1040</v>
      </c>
      <c r="AK1176" s="75">
        <v>1360.3136508680002</v>
      </c>
      <c r="AL1176" s="75">
        <v>419.0752823315118</v>
      </c>
      <c r="AM1176" s="75">
        <v>477.48227322404364</v>
      </c>
      <c r="AN1176" s="76">
        <v>896.5575555555555</v>
      </c>
      <c r="AP1176" s="13"/>
      <c r="AQ1176" s="13"/>
      <c r="AR1176" s="13"/>
    </row>
    <row r="1177" spans="1:44" x14ac:dyDescent="0.25">
      <c r="A1177" t="s">
        <v>34</v>
      </c>
      <c r="B1177" s="112" t="s">
        <v>3158</v>
      </c>
      <c r="C1177" s="59" t="s">
        <v>3159</v>
      </c>
      <c r="D1177" s="59">
        <v>10754</v>
      </c>
      <c r="E1177" s="60">
        <v>13663</v>
      </c>
      <c r="F1177" s="60">
        <v>14708</v>
      </c>
      <c r="G1177" s="77">
        <v>205</v>
      </c>
      <c r="H1177" s="60">
        <f t="shared" si="40"/>
        <v>246</v>
      </c>
      <c r="I1177" s="60">
        <f t="shared" si="41"/>
        <v>7</v>
      </c>
      <c r="J1177" s="78">
        <v>111.12</v>
      </c>
      <c r="K1177" s="79">
        <v>122.95716342692585</v>
      </c>
      <c r="L1177" s="79" t="s">
        <v>3160</v>
      </c>
      <c r="M1177" s="80">
        <v>1048</v>
      </c>
      <c r="N1177" s="81">
        <v>-11.901666666666667</v>
      </c>
      <c r="O1177" s="81">
        <v>-76.663888888888891</v>
      </c>
      <c r="P1177" s="82" t="s">
        <v>2196</v>
      </c>
      <c r="Q1177" s="83"/>
      <c r="R1177" s="84"/>
      <c r="S1177" s="85">
        <v>12</v>
      </c>
      <c r="T1177" s="82" t="s">
        <v>23</v>
      </c>
      <c r="U1177" s="77">
        <v>205</v>
      </c>
      <c r="V1177" s="76">
        <v>183</v>
      </c>
      <c r="W1177" s="76">
        <v>11</v>
      </c>
      <c r="X1177" s="86">
        <v>6.0109289617486334</v>
      </c>
      <c r="Y1177" s="76">
        <v>77</v>
      </c>
      <c r="Z1177" s="72">
        <v>8.1749049429657799</v>
      </c>
      <c r="AA1177" s="72">
        <v>27.017543859649123</v>
      </c>
      <c r="AB1177" s="72" t="s">
        <v>16</v>
      </c>
      <c r="AC1177" s="73" t="s">
        <v>16</v>
      </c>
      <c r="AD1177" s="373">
        <v>0.63556952652856535</v>
      </c>
      <c r="AE1177" s="373" t="s">
        <v>16</v>
      </c>
      <c r="AF1177" s="76">
        <v>1683.0302008000001</v>
      </c>
      <c r="AG1177" s="75">
        <v>12.318160000000001</v>
      </c>
      <c r="AH1177" s="76">
        <v>87</v>
      </c>
      <c r="AI1177" s="75">
        <v>0.63433300000000004</v>
      </c>
      <c r="AJ1177" s="76">
        <v>4417</v>
      </c>
      <c r="AK1177" s="75">
        <v>6105.5886018250012</v>
      </c>
      <c r="AL1177" s="75">
        <v>479.00321671668001</v>
      </c>
      <c r="AM1177" s="75">
        <v>202.20901193002996</v>
      </c>
      <c r="AN1177" s="76">
        <v>681.21222864671006</v>
      </c>
      <c r="AP1177" s="13"/>
      <c r="AQ1177" s="13"/>
      <c r="AR1177" s="13"/>
    </row>
    <row r="1178" spans="1:44" x14ac:dyDescent="0.25">
      <c r="A1178" t="s">
        <v>34</v>
      </c>
      <c r="B1178" s="112" t="s">
        <v>3161</v>
      </c>
      <c r="C1178" s="59" t="s">
        <v>3162</v>
      </c>
      <c r="D1178" s="59">
        <v>599</v>
      </c>
      <c r="E1178" s="60">
        <v>344</v>
      </c>
      <c r="F1178" s="60">
        <v>513</v>
      </c>
      <c r="G1178" s="77">
        <v>1</v>
      </c>
      <c r="H1178" s="60">
        <f t="shared" si="40"/>
        <v>29</v>
      </c>
      <c r="I1178" s="414" t="str">
        <f t="shared" si="41"/>
        <v>-</v>
      </c>
      <c r="J1178" s="78">
        <v>94.01</v>
      </c>
      <c r="K1178" s="79">
        <v>3.6591851930645674</v>
      </c>
      <c r="L1178" s="79" t="s">
        <v>3163</v>
      </c>
      <c r="M1178" s="80">
        <v>3400</v>
      </c>
      <c r="N1178" s="81">
        <v>-12.095555555555556</v>
      </c>
      <c r="O1178" s="81">
        <v>-76.230555555555554</v>
      </c>
      <c r="P1178" s="82" t="s">
        <v>45</v>
      </c>
      <c r="Q1178" s="83"/>
      <c r="R1178" s="84"/>
      <c r="S1178" s="85">
        <v>14</v>
      </c>
      <c r="T1178" s="82" t="s">
        <v>23</v>
      </c>
      <c r="U1178" s="77">
        <v>1</v>
      </c>
      <c r="V1178" s="76">
        <v>6</v>
      </c>
      <c r="W1178" s="76">
        <v>0</v>
      </c>
      <c r="X1178" s="87">
        <v>0</v>
      </c>
      <c r="Y1178" s="76">
        <v>0</v>
      </c>
      <c r="Z1178" s="72">
        <v>0</v>
      </c>
      <c r="AA1178" s="72">
        <v>16.666666666666664</v>
      </c>
      <c r="AB1178" s="72" t="s">
        <v>16</v>
      </c>
      <c r="AC1178" s="73" t="s">
        <v>16</v>
      </c>
      <c r="AD1178" s="373">
        <v>0.42606194055124086</v>
      </c>
      <c r="AE1178" s="373" t="s">
        <v>16</v>
      </c>
      <c r="AF1178" s="76">
        <v>49.433728799999997</v>
      </c>
      <c r="AG1178" s="75">
        <v>14.37027</v>
      </c>
      <c r="AH1178" s="76">
        <v>18</v>
      </c>
      <c r="AI1178" s="75">
        <v>5.316319</v>
      </c>
      <c r="AJ1178" s="76">
        <v>240</v>
      </c>
      <c r="AK1178" s="75">
        <v>191.90153325000003</v>
      </c>
      <c r="AL1178" s="75">
        <v>1244.4859302325583</v>
      </c>
      <c r="AM1178" s="75">
        <v>2383.6516569767446</v>
      </c>
      <c r="AN1178" s="76">
        <v>3628.1375872093026</v>
      </c>
      <c r="AP1178" s="13"/>
      <c r="AQ1178" s="13"/>
      <c r="AR1178" s="13"/>
    </row>
    <row r="1179" spans="1:44" x14ac:dyDescent="0.25">
      <c r="A1179" t="s">
        <v>34</v>
      </c>
      <c r="B1179" s="112" t="s">
        <v>3164</v>
      </c>
      <c r="C1179" s="59" t="s">
        <v>3165</v>
      </c>
      <c r="D1179" s="59">
        <v>690</v>
      </c>
      <c r="E1179" s="60">
        <v>453</v>
      </c>
      <c r="F1179" s="60">
        <v>617</v>
      </c>
      <c r="G1179" s="77">
        <v>4</v>
      </c>
      <c r="H1179" s="60">
        <f t="shared" si="40"/>
        <v>40</v>
      </c>
      <c r="I1179" s="414" t="str">
        <f t="shared" si="41"/>
        <v>-</v>
      </c>
      <c r="J1179" s="78">
        <v>54.25</v>
      </c>
      <c r="K1179" s="79">
        <v>8.3502304147465445</v>
      </c>
      <c r="L1179" s="79" t="s">
        <v>3166</v>
      </c>
      <c r="M1179" s="80">
        <v>2913</v>
      </c>
      <c r="N1179" s="81">
        <v>-11.983888888888888</v>
      </c>
      <c r="O1179" s="81">
        <v>-76.525277777777774</v>
      </c>
      <c r="P1179" s="82" t="s">
        <v>45</v>
      </c>
      <c r="Q1179" s="83"/>
      <c r="R1179" s="84"/>
      <c r="S1179" s="85">
        <v>9</v>
      </c>
      <c r="T1179" s="82" t="s">
        <v>23</v>
      </c>
      <c r="U1179" s="77">
        <v>4</v>
      </c>
      <c r="V1179" s="76">
        <v>8</v>
      </c>
      <c r="W1179" s="76">
        <v>1</v>
      </c>
      <c r="X1179" s="86">
        <v>12.5</v>
      </c>
      <c r="Y1179" s="76">
        <v>1</v>
      </c>
      <c r="Z1179" s="72">
        <v>13.636363636363635</v>
      </c>
      <c r="AA1179" s="72">
        <v>28.571428571428569</v>
      </c>
      <c r="AB1179" s="72" t="s">
        <v>16</v>
      </c>
      <c r="AC1179" s="73" t="s">
        <v>16</v>
      </c>
      <c r="AD1179" s="373">
        <v>0.28634303603657413</v>
      </c>
      <c r="AE1179" s="373" t="s">
        <v>16</v>
      </c>
      <c r="AF1179" s="76">
        <v>85.827645000000004</v>
      </c>
      <c r="AG1179" s="75">
        <v>18.9465</v>
      </c>
      <c r="AH1179" s="76">
        <v>75</v>
      </c>
      <c r="AI1179" s="75">
        <v>16.481750000000002</v>
      </c>
      <c r="AJ1179" s="76">
        <v>335</v>
      </c>
      <c r="AK1179" s="75">
        <v>255.01075196900001</v>
      </c>
      <c r="AL1179" s="75">
        <v>1167.0221854304637</v>
      </c>
      <c r="AM1179" s="75">
        <v>4013.0926269315673</v>
      </c>
      <c r="AN1179" s="76">
        <v>5180.1148123620305</v>
      </c>
      <c r="AP1179" s="13"/>
      <c r="AQ1179" s="13"/>
      <c r="AR1179" s="13"/>
    </row>
    <row r="1180" spans="1:44" ht="25.5" x14ac:dyDescent="0.25">
      <c r="A1180" t="s">
        <v>34</v>
      </c>
      <c r="B1180" s="112" t="s">
        <v>3167</v>
      </c>
      <c r="C1180" s="64" t="s">
        <v>3168</v>
      </c>
      <c r="D1180" s="64">
        <v>2960</v>
      </c>
      <c r="E1180" s="60">
        <v>3469</v>
      </c>
      <c r="F1180" s="60">
        <v>6166</v>
      </c>
      <c r="G1180" s="77">
        <v>71</v>
      </c>
      <c r="H1180" s="60">
        <f t="shared" si="40"/>
        <v>72</v>
      </c>
      <c r="I1180" s="414" t="str">
        <f t="shared" si="41"/>
        <v>-</v>
      </c>
      <c r="J1180" s="78">
        <v>552.32000000000005</v>
      </c>
      <c r="K1180" s="79">
        <v>6.2807792584009263</v>
      </c>
      <c r="L1180" s="79" t="s">
        <v>3169</v>
      </c>
      <c r="M1180" s="80">
        <v>2861</v>
      </c>
      <c r="N1180" s="81">
        <v>-12.218888888888889</v>
      </c>
      <c r="O1180" s="81">
        <v>-76.514166666666668</v>
      </c>
      <c r="P1180" s="82" t="s">
        <v>38</v>
      </c>
      <c r="Q1180" s="83"/>
      <c r="R1180" s="84"/>
      <c r="S1180" s="85">
        <v>63</v>
      </c>
      <c r="T1180" s="82" t="s">
        <v>23</v>
      </c>
      <c r="U1180" s="77">
        <v>71</v>
      </c>
      <c r="V1180" s="76">
        <v>90</v>
      </c>
      <c r="W1180" s="76">
        <v>5</v>
      </c>
      <c r="X1180" s="86">
        <v>5.5555555555555554</v>
      </c>
      <c r="Y1180" s="76">
        <v>24</v>
      </c>
      <c r="Z1180" s="72">
        <v>12.371134020618557</v>
      </c>
      <c r="AA1180" s="72">
        <v>24.761904761904763</v>
      </c>
      <c r="AB1180" s="72" t="s">
        <v>16</v>
      </c>
      <c r="AC1180" s="73" t="s">
        <v>39</v>
      </c>
      <c r="AD1180" s="373">
        <v>0.40817004614556041</v>
      </c>
      <c r="AE1180" s="373" t="s">
        <v>16</v>
      </c>
      <c r="AF1180" s="76">
        <v>657.25408500000003</v>
      </c>
      <c r="AG1180" s="75">
        <v>18.9465</v>
      </c>
      <c r="AH1180" s="76">
        <v>82</v>
      </c>
      <c r="AI1180" s="75">
        <v>2.3773650000000002</v>
      </c>
      <c r="AJ1180" s="76">
        <v>1185</v>
      </c>
      <c r="AK1180" s="75">
        <v>1489.804389569</v>
      </c>
      <c r="AL1180" s="75">
        <v>1022.6592476217929</v>
      </c>
      <c r="AM1180" s="75">
        <v>1359.1523493802249</v>
      </c>
      <c r="AN1180" s="76">
        <v>2381.8115970020176</v>
      </c>
      <c r="AP1180" s="13"/>
      <c r="AQ1180" s="13"/>
      <c r="AR1180" s="13"/>
    </row>
    <row r="1181" spans="1:44" x14ac:dyDescent="0.25">
      <c r="A1181" t="s">
        <v>34</v>
      </c>
      <c r="B1181" s="112" t="s">
        <v>3170</v>
      </c>
      <c r="C1181" s="59" t="s">
        <v>3171</v>
      </c>
      <c r="D1181" s="59">
        <v>1930</v>
      </c>
      <c r="E1181" s="60">
        <v>1558</v>
      </c>
      <c r="F1181" s="60">
        <v>2020</v>
      </c>
      <c r="G1181" s="77">
        <v>18</v>
      </c>
      <c r="H1181" s="60">
        <f t="shared" si="40"/>
        <v>55</v>
      </c>
      <c r="I1181" s="414" t="str">
        <f t="shared" si="41"/>
        <v>-</v>
      </c>
      <c r="J1181" s="78">
        <v>102.58</v>
      </c>
      <c r="K1181" s="79">
        <v>15.188145837395204</v>
      </c>
      <c r="L1181" s="79" t="s">
        <v>3172</v>
      </c>
      <c r="M1181" s="80">
        <v>2049</v>
      </c>
      <c r="N1181" s="81">
        <v>-11.8825</v>
      </c>
      <c r="O1181" s="81">
        <v>-76.436111111111117</v>
      </c>
      <c r="P1181" s="82" t="s">
        <v>45</v>
      </c>
      <c r="Q1181" s="83"/>
      <c r="R1181" s="84"/>
      <c r="S1181" s="85">
        <v>55</v>
      </c>
      <c r="T1181" s="82" t="s">
        <v>23</v>
      </c>
      <c r="U1181" s="77">
        <v>18</v>
      </c>
      <c r="V1181" s="76">
        <v>20</v>
      </c>
      <c r="W1181" s="76">
        <v>4</v>
      </c>
      <c r="X1181" s="86">
        <v>20</v>
      </c>
      <c r="Y1181" s="76">
        <v>3</v>
      </c>
      <c r="Z1181" s="72">
        <v>28.571428571428569</v>
      </c>
      <c r="AA1181" s="72">
        <v>10.526315789473683</v>
      </c>
      <c r="AB1181" s="72" t="s">
        <v>16</v>
      </c>
      <c r="AC1181" s="73" t="s">
        <v>16</v>
      </c>
      <c r="AD1181" s="373">
        <v>0.5185850254211779</v>
      </c>
      <c r="AE1181" s="373" t="s">
        <v>16</v>
      </c>
      <c r="AF1181" s="76">
        <v>295.18646999999999</v>
      </c>
      <c r="AG1181" s="75">
        <v>18.9465</v>
      </c>
      <c r="AH1181" s="76">
        <v>59</v>
      </c>
      <c r="AI1181" s="75">
        <v>3.7717160000000001</v>
      </c>
      <c r="AJ1181" s="76">
        <v>954</v>
      </c>
      <c r="AK1181" s="75">
        <v>824.80452179799988</v>
      </c>
      <c r="AL1181" s="75">
        <v>702.68994223363302</v>
      </c>
      <c r="AM1181" s="75">
        <v>1595.0313671373553</v>
      </c>
      <c r="AN1181" s="76">
        <v>2297.7213093709884</v>
      </c>
      <c r="AP1181" s="13"/>
      <c r="AQ1181" s="13"/>
      <c r="AR1181" s="13"/>
    </row>
    <row r="1182" spans="1:44" x14ac:dyDescent="0.25">
      <c r="A1182" t="s">
        <v>30</v>
      </c>
      <c r="B1182" s="127" t="s">
        <v>3173</v>
      </c>
      <c r="C1182" s="441" t="s">
        <v>3174</v>
      </c>
      <c r="D1182" s="441">
        <v>204448</v>
      </c>
      <c r="E1182" s="442">
        <v>243597</v>
      </c>
      <c r="F1182" s="442">
        <v>246917</v>
      </c>
      <c r="G1182" s="443">
        <v>3961</v>
      </c>
      <c r="H1182" s="442">
        <f t="shared" si="40"/>
        <v>5637</v>
      </c>
      <c r="I1182" s="442">
        <f t="shared" si="41"/>
        <v>1620</v>
      </c>
      <c r="J1182" s="444">
        <v>4902.2</v>
      </c>
      <c r="K1182" s="445">
        <v>49.691363061482605</v>
      </c>
      <c r="L1182" s="445" t="s">
        <v>2948</v>
      </c>
      <c r="M1182" s="446">
        <v>46</v>
      </c>
      <c r="N1182" s="447">
        <v>-11.108055555555556</v>
      </c>
      <c r="O1182" s="447">
        <v>-77.610277777777767</v>
      </c>
      <c r="P1182" s="448" t="s">
        <v>16</v>
      </c>
      <c r="Q1182" s="449"/>
      <c r="R1182" s="450">
        <v>12</v>
      </c>
      <c r="S1182" s="451">
        <v>658</v>
      </c>
      <c r="T1182" s="448" t="s">
        <v>23</v>
      </c>
      <c r="U1182" s="443">
        <v>3961</v>
      </c>
      <c r="V1182" s="452">
        <v>3426</v>
      </c>
      <c r="W1182" s="452">
        <v>173</v>
      </c>
      <c r="X1182" s="453">
        <v>5.0496205487448913</v>
      </c>
      <c r="Y1182" s="452">
        <v>3273</v>
      </c>
      <c r="Z1182" s="454">
        <v>8.5968433042251995</v>
      </c>
      <c r="AA1182" s="454">
        <v>26.807603481968378</v>
      </c>
      <c r="AB1182" s="454" t="s">
        <v>16</v>
      </c>
      <c r="AC1182" s="455">
        <v>7</v>
      </c>
      <c r="AD1182" s="456">
        <v>0.65096255194939756</v>
      </c>
      <c r="AE1182" s="456">
        <v>0.78172424198827117</v>
      </c>
      <c r="AF1182" s="452">
        <v>33027.422045339998</v>
      </c>
      <c r="AG1182" s="454">
        <v>13.558222000000001</v>
      </c>
      <c r="AH1182" s="452">
        <v>3076</v>
      </c>
      <c r="AI1182" s="454">
        <v>1.2628801728301144</v>
      </c>
      <c r="AJ1182" s="452">
        <v>77761</v>
      </c>
      <c r="AK1182" s="454">
        <v>107603.23192092002</v>
      </c>
      <c r="AL1182" s="454">
        <v>2460.6742059220751</v>
      </c>
      <c r="AM1182" s="454">
        <v>813.52545552695631</v>
      </c>
      <c r="AN1182" s="452">
        <v>3274.1996614490313</v>
      </c>
      <c r="AP1182" s="13"/>
      <c r="AQ1182" s="13"/>
      <c r="AR1182" s="13"/>
    </row>
    <row r="1183" spans="1:44" x14ac:dyDescent="0.25">
      <c r="A1183" t="s">
        <v>34</v>
      </c>
      <c r="B1183" s="112" t="s">
        <v>3175</v>
      </c>
      <c r="C1183" s="59" t="s">
        <v>3176</v>
      </c>
      <c r="D1183" s="59">
        <v>2941</v>
      </c>
      <c r="E1183" s="60">
        <v>2324</v>
      </c>
      <c r="F1183" s="60">
        <v>2528</v>
      </c>
      <c r="G1183" s="77">
        <v>29</v>
      </c>
      <c r="H1183" s="60">
        <f t="shared" si="40"/>
        <v>77</v>
      </c>
      <c r="I1183" s="414" t="str">
        <f t="shared" si="41"/>
        <v>-</v>
      </c>
      <c r="J1183" s="78">
        <v>929.68</v>
      </c>
      <c r="K1183" s="79">
        <v>2.4997848722140952</v>
      </c>
      <c r="L1183" s="79" t="s">
        <v>5637</v>
      </c>
      <c r="M1183" s="80">
        <v>2084</v>
      </c>
      <c r="N1183" s="81">
        <v>-10.75611111111111</v>
      </c>
      <c r="O1183" s="81">
        <v>-77.271944444444443</v>
      </c>
      <c r="P1183" s="82" t="s">
        <v>38</v>
      </c>
      <c r="Q1183" s="83"/>
      <c r="R1183" s="84"/>
      <c r="S1183" s="85">
        <v>147</v>
      </c>
      <c r="T1183" s="82" t="s">
        <v>23</v>
      </c>
      <c r="U1183" s="77">
        <v>29</v>
      </c>
      <c r="V1183" s="76">
        <v>46</v>
      </c>
      <c r="W1183" s="76">
        <v>2</v>
      </c>
      <c r="X1183" s="86">
        <v>4.3478260869565215</v>
      </c>
      <c r="Y1183" s="76">
        <v>35</v>
      </c>
      <c r="Z1183" s="72">
        <v>19.148936170212767</v>
      </c>
      <c r="AA1183" s="72">
        <v>32.20338983050847</v>
      </c>
      <c r="AB1183" s="72" t="s">
        <v>16</v>
      </c>
      <c r="AC1183" s="73" t="s">
        <v>39</v>
      </c>
      <c r="AD1183" s="373">
        <v>0.31644811609225404</v>
      </c>
      <c r="AE1183" s="373" t="s">
        <v>16</v>
      </c>
      <c r="AF1183" s="76">
        <v>894.47269352000001</v>
      </c>
      <c r="AG1183" s="75">
        <v>38.488498</v>
      </c>
      <c r="AH1183" s="76">
        <v>313</v>
      </c>
      <c r="AI1183" s="75">
        <v>13.484920000000001</v>
      </c>
      <c r="AJ1183" s="76">
        <v>988</v>
      </c>
      <c r="AK1183" s="75">
        <v>984.31849562099796</v>
      </c>
      <c r="AL1183" s="75">
        <v>471.78922547332184</v>
      </c>
      <c r="AM1183" s="75">
        <v>622.24046041308088</v>
      </c>
      <c r="AN1183" s="76">
        <v>1094.0296858864028</v>
      </c>
      <c r="AP1183" s="13"/>
      <c r="AQ1183" s="13"/>
      <c r="AR1183" s="13"/>
    </row>
    <row r="1184" spans="1:44" x14ac:dyDescent="0.25">
      <c r="A1184" t="s">
        <v>34</v>
      </c>
      <c r="B1184" s="112" t="s">
        <v>3177</v>
      </c>
      <c r="C1184" s="59" t="s">
        <v>3178</v>
      </c>
      <c r="D1184" s="59">
        <v>6306</v>
      </c>
      <c r="E1184" s="60">
        <v>8318</v>
      </c>
      <c r="F1184" s="60">
        <v>6833</v>
      </c>
      <c r="G1184" s="77">
        <v>123</v>
      </c>
      <c r="H1184" s="60">
        <f t="shared" si="40"/>
        <v>129</v>
      </c>
      <c r="I1184" s="414" t="str">
        <f t="shared" si="41"/>
        <v>-</v>
      </c>
      <c r="J1184" s="78">
        <v>2.04</v>
      </c>
      <c r="K1184" s="79">
        <v>4077.4509803921569</v>
      </c>
      <c r="L1184" s="79" t="s">
        <v>3179</v>
      </c>
      <c r="M1184" s="80">
        <v>28</v>
      </c>
      <c r="N1184" s="81">
        <v>-11.091666666666667</v>
      </c>
      <c r="O1184" s="81">
        <v>-77.62833333333333</v>
      </c>
      <c r="P1184" s="82" t="s">
        <v>41</v>
      </c>
      <c r="Q1184" s="83"/>
      <c r="R1184" s="84"/>
      <c r="S1184" s="85">
        <v>3</v>
      </c>
      <c r="T1184" s="82" t="s">
        <v>23</v>
      </c>
      <c r="U1184" s="77">
        <v>123</v>
      </c>
      <c r="V1184" s="76">
        <v>107</v>
      </c>
      <c r="W1184" s="76">
        <v>6</v>
      </c>
      <c r="X1184" s="86">
        <v>5.6074766355140184</v>
      </c>
      <c r="Y1184" s="76">
        <v>98</v>
      </c>
      <c r="Z1184" s="72">
        <v>10.239651416122005</v>
      </c>
      <c r="AA1184" s="72">
        <v>10.429447852760736</v>
      </c>
      <c r="AB1184" s="72" t="s">
        <v>16</v>
      </c>
      <c r="AC1184" s="73" t="s">
        <v>39</v>
      </c>
      <c r="AD1184" s="373">
        <v>0.55585557078085723</v>
      </c>
      <c r="AE1184" s="373" t="s">
        <v>16</v>
      </c>
      <c r="AF1184" s="76">
        <v>1033.8808191999999</v>
      </c>
      <c r="AG1184" s="75">
        <v>12.42944</v>
      </c>
      <c r="AH1184" s="76">
        <v>35</v>
      </c>
      <c r="AI1184" s="75">
        <v>0.421958</v>
      </c>
      <c r="AJ1184" s="76">
        <v>2469</v>
      </c>
      <c r="AK1184" s="75">
        <v>3353.0372102750002</v>
      </c>
      <c r="AL1184" s="75">
        <v>470.346282760279</v>
      </c>
      <c r="AM1184" s="75">
        <v>268.53604472228898</v>
      </c>
      <c r="AN1184" s="76">
        <v>738.88232748256803</v>
      </c>
      <c r="AP1184" s="13"/>
      <c r="AQ1184" s="13"/>
      <c r="AR1184" s="13"/>
    </row>
    <row r="1185" spans="1:44" x14ac:dyDescent="0.25">
      <c r="A1185" t="s">
        <v>34</v>
      </c>
      <c r="B1185" s="112" t="s">
        <v>3180</v>
      </c>
      <c r="C1185" s="59" t="s">
        <v>3181</v>
      </c>
      <c r="D1185" s="59">
        <v>1540</v>
      </c>
      <c r="E1185" s="60">
        <v>1011</v>
      </c>
      <c r="F1185" s="60">
        <v>1007</v>
      </c>
      <c r="G1185" s="77">
        <v>9</v>
      </c>
      <c r="H1185" s="60">
        <f t="shared" si="40"/>
        <v>88</v>
      </c>
      <c r="I1185" s="414" t="str">
        <f t="shared" si="41"/>
        <v>-</v>
      </c>
      <c r="J1185" s="78">
        <v>166.37</v>
      </c>
      <c r="K1185" s="79">
        <v>6.0768167337861394</v>
      </c>
      <c r="L1185" s="79" t="s">
        <v>3182</v>
      </c>
      <c r="M1185" s="80">
        <v>3305</v>
      </c>
      <c r="N1185" s="81">
        <v>-10.918055555555554</v>
      </c>
      <c r="O1185" s="81">
        <v>-76.825555555555553</v>
      </c>
      <c r="P1185" s="82" t="s">
        <v>68</v>
      </c>
      <c r="Q1185" s="83"/>
      <c r="R1185" s="84"/>
      <c r="S1185" s="85">
        <v>18</v>
      </c>
      <c r="T1185" s="82" t="s">
        <v>23</v>
      </c>
      <c r="U1185" s="77">
        <v>9</v>
      </c>
      <c r="V1185" s="76">
        <v>8</v>
      </c>
      <c r="W1185" s="76">
        <v>0</v>
      </c>
      <c r="X1185" s="87">
        <v>0</v>
      </c>
      <c r="Y1185" s="76">
        <v>2</v>
      </c>
      <c r="Z1185" s="72">
        <v>25</v>
      </c>
      <c r="AA1185" s="72">
        <v>21.052631578947366</v>
      </c>
      <c r="AB1185" s="72" t="s">
        <v>16</v>
      </c>
      <c r="AC1185" s="73" t="s">
        <v>16</v>
      </c>
      <c r="AD1185" s="373">
        <v>0.34138979761913263</v>
      </c>
      <c r="AE1185" s="373" t="s">
        <v>16</v>
      </c>
      <c r="AF1185" s="76">
        <v>253.79527290000004</v>
      </c>
      <c r="AG1185" s="75">
        <v>25.103390000000001</v>
      </c>
      <c r="AH1185" s="76">
        <v>139</v>
      </c>
      <c r="AI1185" s="75">
        <v>13.74433</v>
      </c>
      <c r="AJ1185" s="76">
        <v>583</v>
      </c>
      <c r="AK1185" s="75">
        <v>485.16406105699986</v>
      </c>
      <c r="AL1185" s="75">
        <v>579.39613254203744</v>
      </c>
      <c r="AM1185" s="75">
        <v>929.47717111770521</v>
      </c>
      <c r="AN1185" s="76">
        <v>1508.8733036597428</v>
      </c>
      <c r="AP1185" s="13"/>
      <c r="AQ1185" s="13"/>
      <c r="AR1185" s="13"/>
    </row>
    <row r="1186" spans="1:44" x14ac:dyDescent="0.25">
      <c r="A1186" t="s">
        <v>34</v>
      </c>
      <c r="B1186" s="112" t="s">
        <v>3183</v>
      </c>
      <c r="C1186" s="59" t="s">
        <v>3184</v>
      </c>
      <c r="D1186" s="59">
        <v>57522</v>
      </c>
      <c r="E1186" s="60">
        <v>69421</v>
      </c>
      <c r="F1186" s="60">
        <v>70779</v>
      </c>
      <c r="G1186" s="77">
        <v>1029</v>
      </c>
      <c r="H1186" s="60">
        <f t="shared" si="40"/>
        <v>2027</v>
      </c>
      <c r="I1186" s="60">
        <f t="shared" si="41"/>
        <v>1504</v>
      </c>
      <c r="J1186" s="78">
        <v>717.02</v>
      </c>
      <c r="K1186" s="79">
        <v>96.818777718892079</v>
      </c>
      <c r="L1186" s="79" t="s">
        <v>2948</v>
      </c>
      <c r="M1186" s="80">
        <v>46</v>
      </c>
      <c r="N1186" s="81">
        <v>-11.108055555555556</v>
      </c>
      <c r="O1186" s="81">
        <v>-77.610277777777767</v>
      </c>
      <c r="P1186" s="82" t="s">
        <v>41</v>
      </c>
      <c r="Q1186" s="83"/>
      <c r="R1186" s="84"/>
      <c r="S1186" s="85">
        <v>20</v>
      </c>
      <c r="T1186" s="82" t="s">
        <v>23</v>
      </c>
      <c r="U1186" s="77">
        <v>1029</v>
      </c>
      <c r="V1186" s="76">
        <v>888</v>
      </c>
      <c r="W1186" s="76">
        <v>57</v>
      </c>
      <c r="X1186" s="86">
        <v>6.4189189189189184</v>
      </c>
      <c r="Y1186" s="76">
        <v>827</v>
      </c>
      <c r="Z1186" s="75">
        <v>5.6162720097146321</v>
      </c>
      <c r="AA1186" s="75">
        <v>18.122065727699528</v>
      </c>
      <c r="AB1186" s="75" t="s">
        <v>16</v>
      </c>
      <c r="AC1186" s="87" t="s">
        <v>39</v>
      </c>
      <c r="AD1186" s="360">
        <v>0.73273455373378971</v>
      </c>
      <c r="AE1186" s="360" t="s">
        <v>16</v>
      </c>
      <c r="AF1186" s="76">
        <v>4849.6858042599997</v>
      </c>
      <c r="AG1186" s="75">
        <v>6.9859059999999999</v>
      </c>
      <c r="AH1186" s="76">
        <v>113</v>
      </c>
      <c r="AI1186" s="75">
        <v>0.16228400000000001</v>
      </c>
      <c r="AJ1186" s="76">
        <v>22297</v>
      </c>
      <c r="AK1186" s="75">
        <v>32271.872460039012</v>
      </c>
      <c r="AL1186" s="75">
        <v>4247.3441733769314</v>
      </c>
      <c r="AM1186" s="75">
        <v>808.31481525763093</v>
      </c>
      <c r="AN1186" s="76">
        <v>5055.6589886345619</v>
      </c>
      <c r="AP1186" s="13"/>
      <c r="AQ1186" s="13"/>
      <c r="AR1186" s="13"/>
    </row>
    <row r="1187" spans="1:44" x14ac:dyDescent="0.25">
      <c r="A1187" t="s">
        <v>34</v>
      </c>
      <c r="B1187" s="112" t="s">
        <v>3185</v>
      </c>
      <c r="C1187" s="59" t="s">
        <v>3186</v>
      </c>
      <c r="D1187" s="59">
        <v>27812</v>
      </c>
      <c r="E1187" s="60">
        <v>29672</v>
      </c>
      <c r="F1187" s="60">
        <v>29458</v>
      </c>
      <c r="G1187" s="77">
        <v>453</v>
      </c>
      <c r="H1187" s="60">
        <f t="shared" si="40"/>
        <v>640</v>
      </c>
      <c r="I1187" s="414" t="str">
        <f t="shared" si="41"/>
        <v>-</v>
      </c>
      <c r="J1187" s="78">
        <v>5.81</v>
      </c>
      <c r="K1187" s="79">
        <v>5107.0567986230644</v>
      </c>
      <c r="L1187" s="79" t="s">
        <v>3187</v>
      </c>
      <c r="M1187" s="80">
        <v>47</v>
      </c>
      <c r="N1187" s="81">
        <v>-11.096666666666668</v>
      </c>
      <c r="O1187" s="81">
        <v>-77.613055555555547</v>
      </c>
      <c r="P1187" s="82" t="s">
        <v>41</v>
      </c>
      <c r="Q1187" s="83"/>
      <c r="R1187" s="84"/>
      <c r="S1187" s="85">
        <v>4</v>
      </c>
      <c r="T1187" s="82" t="s">
        <v>23</v>
      </c>
      <c r="U1187" s="77">
        <v>453</v>
      </c>
      <c r="V1187" s="76">
        <v>382</v>
      </c>
      <c r="W1187" s="76">
        <v>27</v>
      </c>
      <c r="X1187" s="86">
        <v>7.0680628272251314</v>
      </c>
      <c r="Y1187" s="76">
        <v>360</v>
      </c>
      <c r="Z1187" s="72">
        <v>6.1587591240875916</v>
      </c>
      <c r="AA1187" s="72">
        <v>30.852713178294572</v>
      </c>
      <c r="AB1187" s="72" t="s">
        <v>16</v>
      </c>
      <c r="AC1187" s="73" t="s">
        <v>39</v>
      </c>
      <c r="AD1187" s="373">
        <v>0.65336520475523008</v>
      </c>
      <c r="AE1187" s="373" t="s">
        <v>16</v>
      </c>
      <c r="AF1187" s="76">
        <v>3688.0634368000001</v>
      </c>
      <c r="AG1187" s="75">
        <v>12.42944</v>
      </c>
      <c r="AH1187" s="76">
        <v>99</v>
      </c>
      <c r="AI1187" s="75">
        <v>0.334067</v>
      </c>
      <c r="AJ1187" s="76">
        <v>10805</v>
      </c>
      <c r="AK1187" s="75">
        <v>13263.051092361999</v>
      </c>
      <c r="AL1187" s="75">
        <v>746.3451172822862</v>
      </c>
      <c r="AM1187" s="75">
        <v>134.28390772445402</v>
      </c>
      <c r="AN1187" s="76">
        <v>880.62902500674033</v>
      </c>
      <c r="AP1187" s="13"/>
      <c r="AQ1187" s="13"/>
      <c r="AR1187" s="13"/>
    </row>
    <row r="1188" spans="1:44" x14ac:dyDescent="0.25">
      <c r="A1188" t="s">
        <v>34</v>
      </c>
      <c r="B1188" s="112" t="s">
        <v>3188</v>
      </c>
      <c r="C1188" s="59" t="s">
        <v>3174</v>
      </c>
      <c r="D1188" s="59">
        <v>32300</v>
      </c>
      <c r="E1188" s="60">
        <v>37162</v>
      </c>
      <c r="F1188" s="60">
        <v>38816</v>
      </c>
      <c r="G1188" s="77">
        <v>633</v>
      </c>
      <c r="H1188" s="60">
        <f t="shared" si="40"/>
        <v>683</v>
      </c>
      <c r="I1188" s="60">
        <f t="shared" si="41"/>
        <v>15</v>
      </c>
      <c r="J1188" s="78">
        <v>484.43</v>
      </c>
      <c r="K1188" s="79">
        <v>76.712837768098595</v>
      </c>
      <c r="L1188" s="79" t="s">
        <v>3189</v>
      </c>
      <c r="M1188" s="80">
        <v>96</v>
      </c>
      <c r="N1188" s="81">
        <v>-11.069722222222222</v>
      </c>
      <c r="O1188" s="81">
        <v>-77.599166666666662</v>
      </c>
      <c r="P1188" s="82" t="s">
        <v>41</v>
      </c>
      <c r="Q1188" s="83"/>
      <c r="R1188" s="84"/>
      <c r="S1188" s="85">
        <v>37</v>
      </c>
      <c r="T1188" s="82" t="s">
        <v>23</v>
      </c>
      <c r="U1188" s="77">
        <v>633</v>
      </c>
      <c r="V1188" s="76">
        <v>566</v>
      </c>
      <c r="W1188" s="76">
        <v>17</v>
      </c>
      <c r="X1188" s="86">
        <v>3.0035335689045937</v>
      </c>
      <c r="Y1188" s="76">
        <v>541</v>
      </c>
      <c r="Z1188" s="72">
        <v>9.7313237221494102</v>
      </c>
      <c r="AA1188" s="72">
        <v>33.610822060353797</v>
      </c>
      <c r="AB1188" s="72" t="s">
        <v>16</v>
      </c>
      <c r="AC1188" s="73" t="s">
        <v>39</v>
      </c>
      <c r="AD1188" s="373">
        <v>0.64433211304605098</v>
      </c>
      <c r="AE1188" s="373" t="s">
        <v>16</v>
      </c>
      <c r="AF1188" s="76">
        <v>5556.5967664399996</v>
      </c>
      <c r="AG1188" s="75">
        <v>14.952362000000001</v>
      </c>
      <c r="AH1188" s="76">
        <v>450</v>
      </c>
      <c r="AI1188" s="75">
        <v>1.210528</v>
      </c>
      <c r="AJ1188" s="76">
        <v>11882</v>
      </c>
      <c r="AK1188" s="75">
        <v>16352.202831910998</v>
      </c>
      <c r="AL1188" s="75">
        <v>309.08376917281095</v>
      </c>
      <c r="AM1188" s="75">
        <v>318.42720090414952</v>
      </c>
      <c r="AN1188" s="76">
        <v>627.51097007696035</v>
      </c>
      <c r="AP1188" s="13"/>
      <c r="AQ1188" s="13"/>
      <c r="AR1188" s="13"/>
    </row>
    <row r="1189" spans="1:44" x14ac:dyDescent="0.25">
      <c r="A1189" t="s">
        <v>34</v>
      </c>
      <c r="B1189" s="112" t="s">
        <v>3190</v>
      </c>
      <c r="C1189" s="59" t="s">
        <v>2372</v>
      </c>
      <c r="D1189" s="59">
        <v>2094</v>
      </c>
      <c r="E1189" s="60">
        <v>2058</v>
      </c>
      <c r="F1189" s="60">
        <v>2461</v>
      </c>
      <c r="G1189" s="77">
        <v>32</v>
      </c>
      <c r="H1189" s="60">
        <f t="shared" si="40"/>
        <v>73</v>
      </c>
      <c r="I1189" s="414" t="str">
        <f t="shared" si="41"/>
        <v>-</v>
      </c>
      <c r="J1189" s="78">
        <v>300.13</v>
      </c>
      <c r="K1189" s="79">
        <v>6.8570286209309304</v>
      </c>
      <c r="L1189" s="79" t="s">
        <v>496</v>
      </c>
      <c r="M1189" s="80">
        <v>3299</v>
      </c>
      <c r="N1189" s="81">
        <v>-11.061111111111112</v>
      </c>
      <c r="O1189" s="81">
        <v>-76.930277777777789</v>
      </c>
      <c r="P1189" s="82" t="s">
        <v>68</v>
      </c>
      <c r="Q1189" s="83"/>
      <c r="R1189" s="84"/>
      <c r="S1189" s="85">
        <v>42</v>
      </c>
      <c r="T1189" s="82" t="s">
        <v>23</v>
      </c>
      <c r="U1189" s="77">
        <v>32</v>
      </c>
      <c r="V1189" s="76">
        <v>39</v>
      </c>
      <c r="W1189" s="76">
        <v>0</v>
      </c>
      <c r="X1189" s="87">
        <v>0</v>
      </c>
      <c r="Y1189" s="76">
        <v>21</v>
      </c>
      <c r="Z1189" s="72">
        <v>15</v>
      </c>
      <c r="AA1189" s="72">
        <v>29.166666666666668</v>
      </c>
      <c r="AB1189" s="72" t="s">
        <v>16</v>
      </c>
      <c r="AC1189" s="73" t="s">
        <v>39</v>
      </c>
      <c r="AD1189" s="373">
        <v>0.38715809130401785</v>
      </c>
      <c r="AE1189" s="373" t="s">
        <v>16</v>
      </c>
      <c r="AF1189" s="76">
        <v>460.82880060000002</v>
      </c>
      <c r="AG1189" s="75">
        <v>22.39207</v>
      </c>
      <c r="AH1189" s="76">
        <v>188</v>
      </c>
      <c r="AI1189" s="75">
        <v>9.1421949999999992</v>
      </c>
      <c r="AJ1189" s="76">
        <v>629</v>
      </c>
      <c r="AK1189" s="75">
        <v>948.44906175400092</v>
      </c>
      <c r="AL1189" s="75">
        <v>556.09254616132171</v>
      </c>
      <c r="AM1189" s="75">
        <v>1116.5986103012633</v>
      </c>
      <c r="AN1189" s="76">
        <v>1672.691156462585</v>
      </c>
      <c r="AP1189" s="13"/>
      <c r="AQ1189" s="13"/>
      <c r="AR1189" s="13"/>
    </row>
    <row r="1190" spans="1:44" x14ac:dyDescent="0.25">
      <c r="A1190" t="s">
        <v>34</v>
      </c>
      <c r="B1190" s="112" t="s">
        <v>3191</v>
      </c>
      <c r="C1190" s="59" t="s">
        <v>3192</v>
      </c>
      <c r="D1190" s="59">
        <v>2181</v>
      </c>
      <c r="E1190" s="60">
        <v>1693</v>
      </c>
      <c r="F1190" s="60">
        <v>1583</v>
      </c>
      <c r="G1190" s="77">
        <v>29</v>
      </c>
      <c r="H1190" s="60">
        <f t="shared" si="40"/>
        <v>119</v>
      </c>
      <c r="I1190" s="414" t="str">
        <f t="shared" si="41"/>
        <v>-</v>
      </c>
      <c r="J1190" s="78">
        <v>229.25</v>
      </c>
      <c r="K1190" s="79">
        <v>7.3849509269356597</v>
      </c>
      <c r="L1190" s="79" t="s">
        <v>3193</v>
      </c>
      <c r="M1190" s="80">
        <v>3275</v>
      </c>
      <c r="N1190" s="81">
        <v>-10.9575</v>
      </c>
      <c r="O1190" s="81">
        <v>-76.933333333333337</v>
      </c>
      <c r="P1190" s="82" t="s">
        <v>68</v>
      </c>
      <c r="Q1190" s="83"/>
      <c r="R1190" s="84"/>
      <c r="S1190" s="85">
        <v>51</v>
      </c>
      <c r="T1190" s="82" t="s">
        <v>23</v>
      </c>
      <c r="U1190" s="77">
        <v>29</v>
      </c>
      <c r="V1190" s="76">
        <v>18</v>
      </c>
      <c r="W1190" s="76">
        <v>3</v>
      </c>
      <c r="X1190" s="86">
        <v>16.666666666666664</v>
      </c>
      <c r="Y1190" s="76">
        <v>12</v>
      </c>
      <c r="Z1190" s="72">
        <v>22.463768115942027</v>
      </c>
      <c r="AA1190" s="72">
        <v>5.2631578947368416</v>
      </c>
      <c r="AB1190" s="72" t="s">
        <v>16</v>
      </c>
      <c r="AC1190" s="73" t="s">
        <v>16</v>
      </c>
      <c r="AD1190" s="373">
        <v>0.16405843309466089</v>
      </c>
      <c r="AE1190" s="373" t="s">
        <v>16</v>
      </c>
      <c r="AF1190" s="76">
        <v>425.00039270000008</v>
      </c>
      <c r="AG1190" s="75">
        <v>25.103390000000001</v>
      </c>
      <c r="AH1190" s="76">
        <v>199</v>
      </c>
      <c r="AI1190" s="75">
        <v>11.7498</v>
      </c>
      <c r="AJ1190" s="76">
        <v>978</v>
      </c>
      <c r="AK1190" s="75">
        <v>853.53711292100104</v>
      </c>
      <c r="AL1190" s="75">
        <v>459.46128765505017</v>
      </c>
      <c r="AM1190" s="75">
        <v>921.65584760779689</v>
      </c>
      <c r="AN1190" s="76">
        <v>1381.1171352628469</v>
      </c>
      <c r="AP1190" s="13"/>
      <c r="AQ1190" s="13"/>
      <c r="AR1190" s="13"/>
    </row>
    <row r="1191" spans="1:44" x14ac:dyDescent="0.25">
      <c r="A1191" t="s">
        <v>34</v>
      </c>
      <c r="B1191" s="112" t="s">
        <v>3194</v>
      </c>
      <c r="C1191" s="59" t="s">
        <v>3195</v>
      </c>
      <c r="D1191" s="59">
        <v>1585</v>
      </c>
      <c r="E1191" s="60">
        <v>822</v>
      </c>
      <c r="F1191" s="60">
        <v>1190</v>
      </c>
      <c r="G1191" s="77">
        <v>11</v>
      </c>
      <c r="H1191" s="60">
        <f t="shared" si="40"/>
        <v>58</v>
      </c>
      <c r="I1191" s="414" t="str">
        <f t="shared" si="41"/>
        <v>-</v>
      </c>
      <c r="J1191" s="78">
        <v>375.49</v>
      </c>
      <c r="K1191" s="79">
        <v>2.189139524354843</v>
      </c>
      <c r="L1191" s="79" t="s">
        <v>3196</v>
      </c>
      <c r="M1191" s="80">
        <v>3583</v>
      </c>
      <c r="N1191" s="81">
        <v>-10.948611111111111</v>
      </c>
      <c r="O1191" s="81">
        <v>-76.745000000000005</v>
      </c>
      <c r="P1191" s="82" t="s">
        <v>38</v>
      </c>
      <c r="Q1191" s="83"/>
      <c r="R1191" s="84"/>
      <c r="S1191" s="85">
        <v>94</v>
      </c>
      <c r="T1191" s="82" t="s">
        <v>23</v>
      </c>
      <c r="U1191" s="77">
        <v>11</v>
      </c>
      <c r="V1191" s="76">
        <v>9</v>
      </c>
      <c r="W1191" s="76">
        <v>1</v>
      </c>
      <c r="X1191" s="86">
        <v>11.111111111111111</v>
      </c>
      <c r="Y1191" s="76">
        <v>9</v>
      </c>
      <c r="Z1191" s="72">
        <v>18.390804597701148</v>
      </c>
      <c r="AA1191" s="72">
        <v>17.241379310344829</v>
      </c>
      <c r="AB1191" s="72" t="s">
        <v>16</v>
      </c>
      <c r="AC1191" s="73" t="s">
        <v>16</v>
      </c>
      <c r="AD1191" s="373">
        <v>0.3172923408645138</v>
      </c>
      <c r="AE1191" s="373" t="s">
        <v>16</v>
      </c>
      <c r="AF1191" s="76">
        <v>184.06281540000001</v>
      </c>
      <c r="AG1191" s="75">
        <v>22.39207</v>
      </c>
      <c r="AH1191" s="76">
        <v>50</v>
      </c>
      <c r="AI1191" s="75">
        <v>6.0737389999999998</v>
      </c>
      <c r="AJ1191" s="76">
        <v>481</v>
      </c>
      <c r="AK1191" s="75">
        <v>340.42646443699994</v>
      </c>
      <c r="AL1191" s="75">
        <v>903.60677615571774</v>
      </c>
      <c r="AM1191" s="75">
        <v>1688.8631751824814</v>
      </c>
      <c r="AN1191" s="76">
        <v>2592.4699513381993</v>
      </c>
      <c r="AP1191" s="13"/>
      <c r="AQ1191" s="13"/>
      <c r="AR1191" s="13"/>
    </row>
    <row r="1192" spans="1:44" x14ac:dyDescent="0.25">
      <c r="A1192" t="s">
        <v>34</v>
      </c>
      <c r="B1192" s="112" t="s">
        <v>3197</v>
      </c>
      <c r="C1192" s="59" t="s">
        <v>3198</v>
      </c>
      <c r="D1192" s="59">
        <v>28559</v>
      </c>
      <c r="E1192" s="60">
        <v>38679</v>
      </c>
      <c r="F1192" s="60">
        <v>39931</v>
      </c>
      <c r="G1192" s="77">
        <v>635</v>
      </c>
      <c r="H1192" s="60">
        <f t="shared" si="40"/>
        <v>862</v>
      </c>
      <c r="I1192" s="60">
        <f t="shared" si="41"/>
        <v>9</v>
      </c>
      <c r="J1192" s="78">
        <v>127.51</v>
      </c>
      <c r="K1192" s="79">
        <v>303.3409144380833</v>
      </c>
      <c r="L1192" s="79" t="s">
        <v>3199</v>
      </c>
      <c r="M1192" s="80">
        <v>83</v>
      </c>
      <c r="N1192" s="81">
        <v>-11.096666666666668</v>
      </c>
      <c r="O1192" s="81">
        <v>-77.594999999999999</v>
      </c>
      <c r="P1192" s="82" t="s">
        <v>41</v>
      </c>
      <c r="Q1192" s="83"/>
      <c r="R1192" s="84"/>
      <c r="S1192" s="85">
        <v>21</v>
      </c>
      <c r="T1192" s="82" t="s">
        <v>23</v>
      </c>
      <c r="U1192" s="77">
        <v>635</v>
      </c>
      <c r="V1192" s="76">
        <v>567</v>
      </c>
      <c r="W1192" s="76">
        <v>24</v>
      </c>
      <c r="X1192" s="86">
        <v>4.2328042328042326</v>
      </c>
      <c r="Y1192" s="76">
        <v>592</v>
      </c>
      <c r="Z1192" s="72">
        <v>7.6490789884483297</v>
      </c>
      <c r="AA1192" s="72">
        <v>33.904109589041099</v>
      </c>
      <c r="AB1192" s="72" t="s">
        <v>16</v>
      </c>
      <c r="AC1192" s="73" t="s">
        <v>39</v>
      </c>
      <c r="AD1192" s="373">
        <v>0.62565412868882564</v>
      </c>
      <c r="AE1192" s="373" t="s">
        <v>16</v>
      </c>
      <c r="AF1192" s="76">
        <v>5773.1579178000002</v>
      </c>
      <c r="AG1192" s="75">
        <v>14.925820000000002</v>
      </c>
      <c r="AH1192" s="76">
        <v>271</v>
      </c>
      <c r="AI1192" s="75">
        <v>0.70030599999999998</v>
      </c>
      <c r="AJ1192" s="76">
        <v>10806</v>
      </c>
      <c r="AK1192" s="75">
        <v>16757.274552820989</v>
      </c>
      <c r="AL1192" s="75">
        <v>323.51635383541458</v>
      </c>
      <c r="AM1192" s="75">
        <v>1852.0459228521936</v>
      </c>
      <c r="AN1192" s="76">
        <v>2175.5622766876081</v>
      </c>
      <c r="AP1192" s="13"/>
      <c r="AQ1192" s="13"/>
      <c r="AR1192" s="13"/>
    </row>
    <row r="1193" spans="1:44" x14ac:dyDescent="0.25">
      <c r="A1193" t="s">
        <v>34</v>
      </c>
      <c r="B1193" s="112" t="s">
        <v>3200</v>
      </c>
      <c r="C1193" s="59" t="s">
        <v>3201</v>
      </c>
      <c r="D1193" s="59">
        <v>22755</v>
      </c>
      <c r="E1193" s="60">
        <v>25209</v>
      </c>
      <c r="F1193" s="60">
        <v>25181</v>
      </c>
      <c r="G1193" s="77">
        <v>426</v>
      </c>
      <c r="H1193" s="60">
        <f t="shared" si="40"/>
        <v>413</v>
      </c>
      <c r="I1193" s="60">
        <f t="shared" si="41"/>
        <v>58</v>
      </c>
      <c r="J1193" s="78">
        <v>1310.77</v>
      </c>
      <c r="K1193" s="79">
        <v>19.232207023352686</v>
      </c>
      <c r="L1193" s="79" t="s">
        <v>3202</v>
      </c>
      <c r="M1193" s="80">
        <v>689</v>
      </c>
      <c r="N1193" s="81">
        <v>-11.135277777777777</v>
      </c>
      <c r="O1193" s="81">
        <v>-77.19361111111111</v>
      </c>
      <c r="P1193" s="82" t="s">
        <v>75</v>
      </c>
      <c r="Q1193" s="83"/>
      <c r="R1193" s="84"/>
      <c r="S1193" s="85">
        <v>157</v>
      </c>
      <c r="T1193" s="82" t="s">
        <v>23</v>
      </c>
      <c r="U1193" s="77">
        <v>426</v>
      </c>
      <c r="V1193" s="76">
        <v>350</v>
      </c>
      <c r="W1193" s="76">
        <v>14</v>
      </c>
      <c r="X1193" s="86">
        <v>4</v>
      </c>
      <c r="Y1193" s="76">
        <v>337</v>
      </c>
      <c r="Z1193" s="72">
        <v>8.3913379737045624</v>
      </c>
      <c r="AA1193" s="72">
        <v>18.949044585987263</v>
      </c>
      <c r="AB1193" s="72" t="s">
        <v>16</v>
      </c>
      <c r="AC1193" s="73" t="s">
        <v>16</v>
      </c>
      <c r="AD1193" s="373">
        <v>0.62525935679091205</v>
      </c>
      <c r="AE1193" s="373" t="s">
        <v>16</v>
      </c>
      <c r="AF1193" s="76">
        <v>4619.5782403499998</v>
      </c>
      <c r="AG1193" s="75">
        <v>18.325115</v>
      </c>
      <c r="AH1193" s="76">
        <v>371</v>
      </c>
      <c r="AI1193" s="75">
        <v>1.4703790000000001</v>
      </c>
      <c r="AJ1193" s="76">
        <v>8766</v>
      </c>
      <c r="AK1193" s="75">
        <v>10895.193851569999</v>
      </c>
      <c r="AL1193" s="75">
        <v>307.80400610892923</v>
      </c>
      <c r="AM1193" s="75">
        <v>344.31411837042322</v>
      </c>
      <c r="AN1193" s="76">
        <v>652.11812447935245</v>
      </c>
      <c r="AP1193" s="13"/>
      <c r="AQ1193" s="13"/>
      <c r="AR1193" s="13"/>
    </row>
    <row r="1194" spans="1:44" x14ac:dyDescent="0.25">
      <c r="A1194" t="s">
        <v>34</v>
      </c>
      <c r="B1194" s="112" t="s">
        <v>3203</v>
      </c>
      <c r="C1194" s="59" t="s">
        <v>3204</v>
      </c>
      <c r="D1194" s="59">
        <v>18853</v>
      </c>
      <c r="E1194" s="60">
        <v>27228</v>
      </c>
      <c r="F1194" s="60">
        <v>27150</v>
      </c>
      <c r="G1194" s="77">
        <v>553</v>
      </c>
      <c r="H1194" s="60">
        <f t="shared" si="40"/>
        <v>468</v>
      </c>
      <c r="I1194" s="60">
        <f t="shared" si="41"/>
        <v>34</v>
      </c>
      <c r="J1194" s="78">
        <v>253.7</v>
      </c>
      <c r="K1194" s="79">
        <v>107.32361056365787</v>
      </c>
      <c r="L1194" s="79" t="s">
        <v>3205</v>
      </c>
      <c r="M1194" s="80">
        <v>40</v>
      </c>
      <c r="N1194" s="81">
        <v>-11.023333333333333</v>
      </c>
      <c r="O1194" s="81">
        <v>-77.643888888888895</v>
      </c>
      <c r="P1194" s="82" t="s">
        <v>75</v>
      </c>
      <c r="Q1194" s="83"/>
      <c r="R1194" s="84"/>
      <c r="S1194" s="85">
        <v>64</v>
      </c>
      <c r="T1194" s="82" t="s">
        <v>23</v>
      </c>
      <c r="U1194" s="77">
        <v>553</v>
      </c>
      <c r="V1194" s="76">
        <v>446</v>
      </c>
      <c r="W1194" s="76">
        <v>22</v>
      </c>
      <c r="X1194" s="86">
        <v>4.9327354260089686</v>
      </c>
      <c r="Y1194" s="76">
        <v>439</v>
      </c>
      <c r="Z1194" s="72">
        <v>10.956107519564478</v>
      </c>
      <c r="AA1194" s="72">
        <v>28.864059590316572</v>
      </c>
      <c r="AB1194" s="72" t="s">
        <v>16</v>
      </c>
      <c r="AC1194" s="73" t="s">
        <v>16</v>
      </c>
      <c r="AD1194" s="373">
        <v>0.60589776446862564</v>
      </c>
      <c r="AE1194" s="373" t="s">
        <v>16</v>
      </c>
      <c r="AF1194" s="76">
        <v>5133.6945470400005</v>
      </c>
      <c r="AG1194" s="75">
        <v>18.854468000000001</v>
      </c>
      <c r="AH1194" s="76">
        <v>496</v>
      </c>
      <c r="AI1194" s="75">
        <v>1.8211029999999999</v>
      </c>
      <c r="AJ1194" s="76">
        <v>7077</v>
      </c>
      <c r="AK1194" s="75">
        <v>11098.70472615204</v>
      </c>
      <c r="AL1194" s="75">
        <v>288.8229994858234</v>
      </c>
      <c r="AM1194" s="75">
        <v>333.39890260026442</v>
      </c>
      <c r="AN1194" s="76">
        <v>622.22190208608788</v>
      </c>
      <c r="AP1194" s="13"/>
      <c r="AQ1194" s="13"/>
      <c r="AR1194" s="13"/>
    </row>
    <row r="1195" spans="1:44" x14ac:dyDescent="0.25">
      <c r="A1195" t="s">
        <v>30</v>
      </c>
      <c r="B1195" s="127" t="s">
        <v>3206</v>
      </c>
      <c r="C1195" s="441" t="s">
        <v>3207</v>
      </c>
      <c r="D1195" s="441">
        <v>21385</v>
      </c>
      <c r="E1195" s="442">
        <v>18756</v>
      </c>
      <c r="F1195" s="442">
        <v>18451</v>
      </c>
      <c r="G1195" s="443">
        <v>254</v>
      </c>
      <c r="H1195" s="442">
        <f t="shared" si="40"/>
        <v>495</v>
      </c>
      <c r="I1195" s="442">
        <f t="shared" si="41"/>
        <v>114</v>
      </c>
      <c r="J1195" s="444">
        <v>1888.87</v>
      </c>
      <c r="K1195" s="445">
        <v>9.929746356287092</v>
      </c>
      <c r="L1195" s="445" t="s">
        <v>3208</v>
      </c>
      <c r="M1195" s="446">
        <v>3648</v>
      </c>
      <c r="N1195" s="447">
        <v>-10.668055555555554</v>
      </c>
      <c r="O1195" s="447">
        <v>-76.773333333333326</v>
      </c>
      <c r="P1195" s="448" t="s">
        <v>16</v>
      </c>
      <c r="Q1195" s="449"/>
      <c r="R1195" s="450">
        <v>6</v>
      </c>
      <c r="S1195" s="451">
        <v>331</v>
      </c>
      <c r="T1195" s="448" t="s">
        <v>23</v>
      </c>
      <c r="U1195" s="443">
        <v>254</v>
      </c>
      <c r="V1195" s="452">
        <v>251</v>
      </c>
      <c r="W1195" s="452">
        <v>15</v>
      </c>
      <c r="X1195" s="453">
        <v>5.9760956175298805</v>
      </c>
      <c r="Y1195" s="452">
        <v>150</v>
      </c>
      <c r="Z1195" s="454">
        <v>16.645728643216081</v>
      </c>
      <c r="AA1195" s="454">
        <v>21.102661596958175</v>
      </c>
      <c r="AB1195" s="454" t="s">
        <v>16</v>
      </c>
      <c r="AC1195" s="455">
        <v>2</v>
      </c>
      <c r="AD1195" s="456">
        <v>0.57702007433688129</v>
      </c>
      <c r="AE1195" s="456">
        <v>0.81144317017586087</v>
      </c>
      <c r="AF1195" s="452">
        <v>4379.6867389199997</v>
      </c>
      <c r="AG1195" s="454">
        <v>23.350856999999998</v>
      </c>
      <c r="AH1195" s="452">
        <v>667</v>
      </c>
      <c r="AI1195" s="454">
        <v>3.5541100544208901</v>
      </c>
      <c r="AJ1195" s="452">
        <v>7550</v>
      </c>
      <c r="AK1195" s="454">
        <v>7930.3001495869976</v>
      </c>
      <c r="AL1195" s="454">
        <v>2119.1711105779482</v>
      </c>
      <c r="AM1195" s="454">
        <v>8254.7240419065893</v>
      </c>
      <c r="AN1195" s="452">
        <v>10373.89515248454</v>
      </c>
      <c r="AP1195" s="13"/>
      <c r="AQ1195" s="13"/>
      <c r="AR1195" s="13"/>
    </row>
    <row r="1196" spans="1:44" x14ac:dyDescent="0.25">
      <c r="A1196" t="s">
        <v>34</v>
      </c>
      <c r="B1196" s="112" t="s">
        <v>3209</v>
      </c>
      <c r="C1196" s="59" t="s">
        <v>3210</v>
      </c>
      <c r="D1196" s="59">
        <v>1077</v>
      </c>
      <c r="E1196" s="60">
        <v>601</v>
      </c>
      <c r="F1196" s="60">
        <v>609</v>
      </c>
      <c r="G1196" s="77">
        <v>8</v>
      </c>
      <c r="H1196" s="60">
        <f t="shared" si="40"/>
        <v>72</v>
      </c>
      <c r="I1196" s="414" t="str">
        <f t="shared" si="41"/>
        <v>-</v>
      </c>
      <c r="J1196" s="78">
        <v>148.18</v>
      </c>
      <c r="K1196" s="79">
        <v>4.0558779862329599</v>
      </c>
      <c r="L1196" s="79" t="s">
        <v>3211</v>
      </c>
      <c r="M1196" s="80">
        <v>3505</v>
      </c>
      <c r="N1196" s="81">
        <v>-10.792777777777777</v>
      </c>
      <c r="O1196" s="81">
        <v>-76.909166666666678</v>
      </c>
      <c r="P1196" s="82" t="s">
        <v>38</v>
      </c>
      <c r="Q1196" s="83"/>
      <c r="R1196" s="84"/>
      <c r="S1196" s="85">
        <v>27</v>
      </c>
      <c r="T1196" s="82" t="s">
        <v>23</v>
      </c>
      <c r="U1196" s="77">
        <v>8</v>
      </c>
      <c r="V1196" s="76">
        <v>6</v>
      </c>
      <c r="W1196" s="76">
        <v>0</v>
      </c>
      <c r="X1196" s="87">
        <v>0</v>
      </c>
      <c r="Y1196" s="76">
        <v>6</v>
      </c>
      <c r="Z1196" s="72">
        <v>12.068965517241379</v>
      </c>
      <c r="AA1196" s="72">
        <v>15</v>
      </c>
      <c r="AB1196" s="72" t="s">
        <v>16</v>
      </c>
      <c r="AC1196" s="73" t="s">
        <v>16</v>
      </c>
      <c r="AD1196" s="373">
        <v>0.48891267130261828</v>
      </c>
      <c r="AE1196" s="373" t="s">
        <v>16</v>
      </c>
      <c r="AF1196" s="76">
        <v>104.0819613</v>
      </c>
      <c r="AG1196" s="75">
        <v>17.31813</v>
      </c>
      <c r="AH1196" s="76">
        <v>53</v>
      </c>
      <c r="AI1196" s="75">
        <v>8.8317829999999997</v>
      </c>
      <c r="AJ1196" s="76">
        <v>502</v>
      </c>
      <c r="AK1196" s="75">
        <v>291.41755199099998</v>
      </c>
      <c r="AL1196" s="75">
        <v>943.53396006655601</v>
      </c>
      <c r="AM1196" s="75">
        <v>2078.7553078202995</v>
      </c>
      <c r="AN1196" s="76">
        <v>3022.2892678868552</v>
      </c>
      <c r="AP1196" s="13"/>
      <c r="AQ1196" s="13"/>
      <c r="AR1196" s="13"/>
    </row>
    <row r="1197" spans="1:44" x14ac:dyDescent="0.25">
      <c r="A1197" t="s">
        <v>34</v>
      </c>
      <c r="B1197" s="112" t="s">
        <v>3212</v>
      </c>
      <c r="C1197" s="59" t="s">
        <v>3213</v>
      </c>
      <c r="D1197" s="59">
        <v>949</v>
      </c>
      <c r="E1197" s="60">
        <v>622</v>
      </c>
      <c r="F1197" s="60">
        <v>624</v>
      </c>
      <c r="G1197" s="77">
        <v>7</v>
      </c>
      <c r="H1197" s="60">
        <f t="shared" si="40"/>
        <v>34</v>
      </c>
      <c r="I1197" s="414" t="str">
        <f t="shared" si="41"/>
        <v>-</v>
      </c>
      <c r="J1197" s="78">
        <v>105.5</v>
      </c>
      <c r="K1197" s="79">
        <v>5.8957345971563981</v>
      </c>
      <c r="L1197" s="79" t="s">
        <v>3214</v>
      </c>
      <c r="M1197" s="80">
        <v>3185</v>
      </c>
      <c r="N1197" s="81">
        <v>-10.805833333333334</v>
      </c>
      <c r="O1197" s="81">
        <v>-76.979166666666671</v>
      </c>
      <c r="P1197" s="82" t="s">
        <v>38</v>
      </c>
      <c r="Q1197" s="83"/>
      <c r="R1197" s="84"/>
      <c r="S1197" s="85">
        <v>18</v>
      </c>
      <c r="T1197" s="82" t="s">
        <v>23</v>
      </c>
      <c r="U1197" s="77">
        <v>7</v>
      </c>
      <c r="V1197" s="76">
        <v>7</v>
      </c>
      <c r="W1197" s="76">
        <v>0</v>
      </c>
      <c r="X1197" s="87">
        <v>0</v>
      </c>
      <c r="Y1197" s="76">
        <v>6</v>
      </c>
      <c r="Z1197" s="72">
        <v>24.590163934426229</v>
      </c>
      <c r="AA1197" s="72">
        <v>8.3333333333333321</v>
      </c>
      <c r="AB1197" s="72" t="s">
        <v>16</v>
      </c>
      <c r="AC1197" s="73" t="s">
        <v>16</v>
      </c>
      <c r="AD1197" s="373">
        <v>0.41871166738959387</v>
      </c>
      <c r="AE1197" s="373" t="s">
        <v>16</v>
      </c>
      <c r="AF1197" s="76">
        <v>130.6989318</v>
      </c>
      <c r="AG1197" s="75">
        <v>21.012689999999999</v>
      </c>
      <c r="AH1197" s="76">
        <v>38</v>
      </c>
      <c r="AI1197" s="75">
        <v>6.1082029999999996</v>
      </c>
      <c r="AJ1197" s="76">
        <v>398</v>
      </c>
      <c r="AK1197" s="75">
        <v>264.19441604000002</v>
      </c>
      <c r="AL1197" s="75">
        <v>559.60704180064306</v>
      </c>
      <c r="AM1197" s="75">
        <v>4150.0266720257232</v>
      </c>
      <c r="AN1197" s="76">
        <v>4709.6337138263661</v>
      </c>
      <c r="AP1197" s="13"/>
      <c r="AQ1197" s="13"/>
      <c r="AR1197" s="13"/>
    </row>
    <row r="1198" spans="1:44" x14ac:dyDescent="0.25">
      <c r="A1198" t="s">
        <v>34</v>
      </c>
      <c r="B1198" s="112" t="s">
        <v>3215</v>
      </c>
      <c r="C1198" s="59" t="s">
        <v>3216</v>
      </c>
      <c r="D1198" s="59">
        <v>1553</v>
      </c>
      <c r="E1198" s="60">
        <v>1171</v>
      </c>
      <c r="F1198" s="60">
        <v>1829</v>
      </c>
      <c r="G1198" s="77">
        <v>16</v>
      </c>
      <c r="H1198" s="60">
        <f t="shared" si="40"/>
        <v>52</v>
      </c>
      <c r="I1198" s="414" t="str">
        <f t="shared" si="41"/>
        <v>-</v>
      </c>
      <c r="J1198" s="78">
        <v>265.55</v>
      </c>
      <c r="K1198" s="79">
        <v>4.4097156844285443</v>
      </c>
      <c r="L1198" s="79" t="s">
        <v>3217</v>
      </c>
      <c r="M1198" s="80">
        <v>3492</v>
      </c>
      <c r="N1198" s="81">
        <v>-10.863333333333333</v>
      </c>
      <c r="O1198" s="81">
        <v>-77.128888888888881</v>
      </c>
      <c r="P1198" s="82" t="s">
        <v>38</v>
      </c>
      <c r="Q1198" s="83"/>
      <c r="R1198" s="84"/>
      <c r="S1198" s="85">
        <v>24</v>
      </c>
      <c r="T1198" s="82" t="s">
        <v>23</v>
      </c>
      <c r="U1198" s="77">
        <v>16</v>
      </c>
      <c r="V1198" s="76">
        <v>29</v>
      </c>
      <c r="W1198" s="76">
        <v>6</v>
      </c>
      <c r="X1198" s="86">
        <v>20.689655172413794</v>
      </c>
      <c r="Y1198" s="76">
        <v>19</v>
      </c>
      <c r="Z1198" s="72">
        <v>23.893805309734514</v>
      </c>
      <c r="AA1198" s="72">
        <v>31.578947368421051</v>
      </c>
      <c r="AB1198" s="72" t="s">
        <v>16</v>
      </c>
      <c r="AC1198" s="73" t="s">
        <v>39</v>
      </c>
      <c r="AD1198" s="373">
        <v>0.19593373848967782</v>
      </c>
      <c r="AE1198" s="373" t="s">
        <v>16</v>
      </c>
      <c r="AF1198" s="76">
        <v>603.42442673999994</v>
      </c>
      <c r="AG1198" s="75">
        <v>51.530693999999997</v>
      </c>
      <c r="AH1198" s="76">
        <v>53</v>
      </c>
      <c r="AI1198" s="75">
        <v>4.545763</v>
      </c>
      <c r="AJ1198" s="76">
        <v>302</v>
      </c>
      <c r="AK1198" s="75">
        <v>455.72007311299996</v>
      </c>
      <c r="AL1198" s="75">
        <v>510.77648163962425</v>
      </c>
      <c r="AM1198" s="75">
        <v>7315.7770623398801</v>
      </c>
      <c r="AN1198" s="76">
        <v>7826.553543979504</v>
      </c>
      <c r="AP1198" s="13"/>
      <c r="AQ1198" s="13"/>
      <c r="AR1198" s="13"/>
    </row>
    <row r="1199" spans="1:44" x14ac:dyDescent="0.25">
      <c r="A1199" t="s">
        <v>34</v>
      </c>
      <c r="B1199" s="112" t="s">
        <v>3218</v>
      </c>
      <c r="C1199" s="59" t="s">
        <v>3219</v>
      </c>
      <c r="D1199" s="59">
        <v>1112</v>
      </c>
      <c r="E1199" s="60">
        <v>919</v>
      </c>
      <c r="F1199" s="60">
        <v>964</v>
      </c>
      <c r="G1199" s="77">
        <v>11</v>
      </c>
      <c r="H1199" s="60">
        <f t="shared" si="40"/>
        <v>53</v>
      </c>
      <c r="I1199" s="414" t="str">
        <f t="shared" si="41"/>
        <v>-</v>
      </c>
      <c r="J1199" s="78">
        <v>227.16</v>
      </c>
      <c r="K1199" s="79">
        <v>4.0456066208839587</v>
      </c>
      <c r="L1199" s="79" t="s">
        <v>3220</v>
      </c>
      <c r="M1199" s="80">
        <v>3131</v>
      </c>
      <c r="N1199" s="81">
        <v>-10.837777777777779</v>
      </c>
      <c r="O1199" s="81">
        <v>-77.01444444444445</v>
      </c>
      <c r="P1199" s="82" t="s">
        <v>38</v>
      </c>
      <c r="Q1199" s="83"/>
      <c r="R1199" s="84"/>
      <c r="S1199" s="85">
        <v>23</v>
      </c>
      <c r="T1199" s="82" t="s">
        <v>23</v>
      </c>
      <c r="U1199" s="77">
        <v>11</v>
      </c>
      <c r="V1199" s="76">
        <v>13</v>
      </c>
      <c r="W1199" s="76">
        <v>0</v>
      </c>
      <c r="X1199" s="87">
        <v>0</v>
      </c>
      <c r="Y1199" s="76">
        <v>6</v>
      </c>
      <c r="Z1199" s="72">
        <v>13.636363636363635</v>
      </c>
      <c r="AA1199" s="72">
        <v>7.6923076923076925</v>
      </c>
      <c r="AB1199" s="72" t="s">
        <v>16</v>
      </c>
      <c r="AC1199" s="73" t="s">
        <v>39</v>
      </c>
      <c r="AD1199" s="373">
        <v>0.37348680728654604</v>
      </c>
      <c r="AE1199" s="373" t="s">
        <v>16</v>
      </c>
      <c r="AF1199" s="76">
        <v>193.10662110000001</v>
      </c>
      <c r="AG1199" s="75">
        <v>21.012689999999999</v>
      </c>
      <c r="AH1199" s="76">
        <v>66</v>
      </c>
      <c r="AI1199" s="75">
        <v>7.135815</v>
      </c>
      <c r="AJ1199" s="76">
        <v>529</v>
      </c>
      <c r="AK1199" s="75">
        <v>562.05826651799987</v>
      </c>
      <c r="AL1199" s="75">
        <v>616.46159956474423</v>
      </c>
      <c r="AM1199" s="75">
        <v>1791.4427203482044</v>
      </c>
      <c r="AN1199" s="76">
        <v>2407.9043199129487</v>
      </c>
      <c r="AP1199" s="13"/>
      <c r="AQ1199" s="13"/>
      <c r="AR1199" s="13"/>
    </row>
    <row r="1200" spans="1:44" x14ac:dyDescent="0.25">
      <c r="A1200" t="s">
        <v>34</v>
      </c>
      <c r="B1200" s="112" t="s">
        <v>3221</v>
      </c>
      <c r="C1200" s="59" t="s">
        <v>3207</v>
      </c>
      <c r="D1200" s="59">
        <v>13223</v>
      </c>
      <c r="E1200" s="60">
        <v>12764</v>
      </c>
      <c r="F1200" s="60">
        <v>11216</v>
      </c>
      <c r="G1200" s="77">
        <v>188</v>
      </c>
      <c r="H1200" s="60">
        <f t="shared" si="40"/>
        <v>186</v>
      </c>
      <c r="I1200" s="60">
        <f t="shared" si="41"/>
        <v>44</v>
      </c>
      <c r="J1200" s="78">
        <v>890.43</v>
      </c>
      <c r="K1200" s="79">
        <v>14.334647305234551</v>
      </c>
      <c r="L1200" s="79" t="s">
        <v>3208</v>
      </c>
      <c r="M1200" s="80">
        <v>3648</v>
      </c>
      <c r="N1200" s="81">
        <v>-10.668055555555554</v>
      </c>
      <c r="O1200" s="81">
        <v>-76.773333333333326</v>
      </c>
      <c r="P1200" s="82" t="s">
        <v>75</v>
      </c>
      <c r="Q1200" s="83"/>
      <c r="R1200" s="84"/>
      <c r="S1200" s="85">
        <v>226</v>
      </c>
      <c r="T1200" s="82" t="s">
        <v>23</v>
      </c>
      <c r="U1200" s="77">
        <v>188</v>
      </c>
      <c r="V1200" s="76">
        <v>141</v>
      </c>
      <c r="W1200" s="76">
        <v>7</v>
      </c>
      <c r="X1200" s="86">
        <v>4.9645390070921991</v>
      </c>
      <c r="Y1200" s="76">
        <v>71</v>
      </c>
      <c r="Z1200" s="72">
        <v>18.451025056947611</v>
      </c>
      <c r="AA1200" s="72">
        <v>27.719298245614034</v>
      </c>
      <c r="AB1200" s="72" t="s">
        <v>16</v>
      </c>
      <c r="AC1200" s="73" t="s">
        <v>16</v>
      </c>
      <c r="AD1200" s="373">
        <v>0.63296268497385266</v>
      </c>
      <c r="AE1200" s="373" t="s">
        <v>16</v>
      </c>
      <c r="AF1200" s="76">
        <v>2818.8253734</v>
      </c>
      <c r="AG1200" s="75">
        <v>22.084185000000002</v>
      </c>
      <c r="AH1200" s="76">
        <v>317</v>
      </c>
      <c r="AI1200" s="75">
        <v>2.4860389999999999</v>
      </c>
      <c r="AJ1200" s="76">
        <v>4500</v>
      </c>
      <c r="AK1200" s="75">
        <v>5181.1603665649982</v>
      </c>
      <c r="AL1200" s="75">
        <v>1024.4676841115638</v>
      </c>
      <c r="AM1200" s="75">
        <v>9206.6298393920406</v>
      </c>
      <c r="AN1200" s="76">
        <v>10231.097523503604</v>
      </c>
      <c r="AP1200" s="13"/>
      <c r="AQ1200" s="13"/>
      <c r="AR1200" s="13"/>
    </row>
    <row r="1201" spans="1:44" x14ac:dyDescent="0.25">
      <c r="A1201" t="s">
        <v>34</v>
      </c>
      <c r="B1201" s="112" t="s">
        <v>3222</v>
      </c>
      <c r="C1201" s="59" t="s">
        <v>3223</v>
      </c>
      <c r="D1201" s="59">
        <v>3471</v>
      </c>
      <c r="E1201" s="60">
        <v>2679</v>
      </c>
      <c r="F1201" s="60">
        <v>3209</v>
      </c>
      <c r="G1201" s="77">
        <v>25</v>
      </c>
      <c r="H1201" s="60">
        <f t="shared" si="40"/>
        <v>98</v>
      </c>
      <c r="I1201" s="60">
        <f t="shared" si="41"/>
        <v>70</v>
      </c>
      <c r="J1201" s="78">
        <v>252.05</v>
      </c>
      <c r="K1201" s="79">
        <v>10.628843483435826</v>
      </c>
      <c r="L1201" s="79" t="s">
        <v>3224</v>
      </c>
      <c r="M1201" s="80">
        <v>2283</v>
      </c>
      <c r="N1201" s="81">
        <v>-10.811111111111112</v>
      </c>
      <c r="O1201" s="81">
        <v>-76.875</v>
      </c>
      <c r="P1201" s="82" t="s">
        <v>45</v>
      </c>
      <c r="Q1201" s="83"/>
      <c r="R1201" s="84"/>
      <c r="S1201" s="85">
        <v>13</v>
      </c>
      <c r="T1201" s="82" t="s">
        <v>23</v>
      </c>
      <c r="U1201" s="77">
        <v>25</v>
      </c>
      <c r="V1201" s="76">
        <v>55</v>
      </c>
      <c r="W1201" s="76">
        <v>2</v>
      </c>
      <c r="X1201" s="86">
        <v>3.6363636363636362</v>
      </c>
      <c r="Y1201" s="76">
        <v>42</v>
      </c>
      <c r="Z1201" s="72">
        <v>10.817307692307693</v>
      </c>
      <c r="AA1201" s="72">
        <v>9.7744360902255636</v>
      </c>
      <c r="AB1201" s="72" t="s">
        <v>16</v>
      </c>
      <c r="AC1201" s="73" t="s">
        <v>16</v>
      </c>
      <c r="AD1201" s="373">
        <v>0.53483454379880946</v>
      </c>
      <c r="AE1201" s="373" t="s">
        <v>16</v>
      </c>
      <c r="AF1201" s="76">
        <v>463.95270270000003</v>
      </c>
      <c r="AG1201" s="75">
        <v>17.31813</v>
      </c>
      <c r="AH1201" s="76">
        <v>108</v>
      </c>
      <c r="AI1201" s="75">
        <v>4.0407919999999997</v>
      </c>
      <c r="AJ1201" s="76">
        <v>1319</v>
      </c>
      <c r="AK1201" s="75">
        <v>1175.7494753599999</v>
      </c>
      <c r="AL1201" s="75">
        <v>709.01627099664051</v>
      </c>
      <c r="AM1201" s="75">
        <v>2374.4202388951098</v>
      </c>
      <c r="AN1201" s="76">
        <v>3083.4365098917506</v>
      </c>
      <c r="AP1201" s="13"/>
      <c r="AQ1201" s="13"/>
      <c r="AR1201" s="13"/>
    </row>
    <row r="1202" spans="1:44" x14ac:dyDescent="0.25">
      <c r="A1202" t="s">
        <v>30</v>
      </c>
      <c r="B1202" s="127" t="s">
        <v>3225</v>
      </c>
      <c r="C1202" s="441" t="s">
        <v>2736</v>
      </c>
      <c r="D1202" s="441">
        <v>28604</v>
      </c>
      <c r="E1202" s="442">
        <v>22200</v>
      </c>
      <c r="F1202" s="442">
        <v>27214</v>
      </c>
      <c r="G1202" s="443">
        <v>251</v>
      </c>
      <c r="H1202" s="442">
        <f t="shared" si="40"/>
        <v>1390</v>
      </c>
      <c r="I1202" s="442">
        <f t="shared" si="41"/>
        <v>201</v>
      </c>
      <c r="J1202" s="444">
        <v>6899.3299999999981</v>
      </c>
      <c r="K1202" s="445">
        <v>3.2177037480451007</v>
      </c>
      <c r="L1202" s="445" t="s">
        <v>2737</v>
      </c>
      <c r="M1202" s="446">
        <v>2895</v>
      </c>
      <c r="N1202" s="447">
        <v>-12.459722222222222</v>
      </c>
      <c r="O1202" s="447">
        <v>-75.918333333333337</v>
      </c>
      <c r="P1202" s="448" t="s">
        <v>16</v>
      </c>
      <c r="Q1202" s="449"/>
      <c r="R1202" s="450">
        <v>33</v>
      </c>
      <c r="S1202" s="451">
        <v>1034</v>
      </c>
      <c r="T1202" s="448" t="s">
        <v>23</v>
      </c>
      <c r="U1202" s="443">
        <v>251</v>
      </c>
      <c r="V1202" s="452">
        <v>268</v>
      </c>
      <c r="W1202" s="452">
        <v>13</v>
      </c>
      <c r="X1202" s="453">
        <v>4.8507462686567164</v>
      </c>
      <c r="Y1202" s="452">
        <v>62</v>
      </c>
      <c r="Z1202" s="454">
        <v>24.534883720930232</v>
      </c>
      <c r="AA1202" s="454">
        <v>38.945233265720077</v>
      </c>
      <c r="AB1202" s="454" t="s">
        <v>16</v>
      </c>
      <c r="AC1202" s="455">
        <v>4</v>
      </c>
      <c r="AD1202" s="456">
        <v>0.44663914851207931</v>
      </c>
      <c r="AE1202" s="456">
        <v>0.80702793970972986</v>
      </c>
      <c r="AF1202" s="452">
        <v>5638.1553120000008</v>
      </c>
      <c r="AG1202" s="454">
        <v>25.397096000000005</v>
      </c>
      <c r="AH1202" s="452">
        <v>2325</v>
      </c>
      <c r="AI1202" s="454">
        <v>10.471650253510854</v>
      </c>
      <c r="AJ1202" s="452">
        <v>12764</v>
      </c>
      <c r="AK1202" s="454">
        <v>11323.502936148003</v>
      </c>
      <c r="AL1202" s="454">
        <v>3219.7419337837841</v>
      </c>
      <c r="AM1202" s="454">
        <v>3450.5235427927923</v>
      </c>
      <c r="AN1202" s="452">
        <v>6670.2654765765756</v>
      </c>
      <c r="AP1202" s="13"/>
      <c r="AQ1202" s="13"/>
      <c r="AR1202" s="13"/>
    </row>
    <row r="1203" spans="1:44" x14ac:dyDescent="0.25">
      <c r="A1203" t="s">
        <v>34</v>
      </c>
      <c r="B1203" s="112" t="s">
        <v>3226</v>
      </c>
      <c r="C1203" s="59" t="s">
        <v>3227</v>
      </c>
      <c r="D1203" s="59">
        <v>1587</v>
      </c>
      <c r="E1203" s="60">
        <v>1563</v>
      </c>
      <c r="F1203" s="60">
        <v>426</v>
      </c>
      <c r="G1203" s="77">
        <v>3</v>
      </c>
      <c r="H1203" s="60">
        <f t="shared" si="40"/>
        <v>14</v>
      </c>
      <c r="I1203" s="414" t="str">
        <f t="shared" si="41"/>
        <v>-</v>
      </c>
      <c r="J1203" s="78">
        <v>142.06</v>
      </c>
      <c r="K1203" s="79">
        <v>11.002393354920455</v>
      </c>
      <c r="L1203" s="79" t="s">
        <v>3228</v>
      </c>
      <c r="M1203" s="80">
        <v>3285</v>
      </c>
      <c r="N1203" s="81">
        <v>-12.281111111111112</v>
      </c>
      <c r="O1203" s="81">
        <v>-75.786388888888894</v>
      </c>
      <c r="P1203" s="82" t="s">
        <v>68</v>
      </c>
      <c r="Q1203" s="83"/>
      <c r="R1203" s="84"/>
      <c r="S1203" s="85">
        <v>7</v>
      </c>
      <c r="T1203" s="82" t="s">
        <v>23</v>
      </c>
      <c r="U1203" s="77">
        <v>3</v>
      </c>
      <c r="V1203" s="76">
        <v>1</v>
      </c>
      <c r="W1203" s="76">
        <v>0</v>
      </c>
      <c r="X1203" s="87">
        <v>0</v>
      </c>
      <c r="Y1203" s="76">
        <v>3</v>
      </c>
      <c r="Z1203" s="72">
        <v>37.931034482758619</v>
      </c>
      <c r="AA1203" s="72">
        <v>25</v>
      </c>
      <c r="AB1203" s="72" t="s">
        <v>16</v>
      </c>
      <c r="AC1203" s="73" t="s">
        <v>39</v>
      </c>
      <c r="AD1203" s="373">
        <v>0.64689739132208091</v>
      </c>
      <c r="AE1203" s="373" t="s">
        <v>16</v>
      </c>
      <c r="AF1203" s="76">
        <v>236.05551360000001</v>
      </c>
      <c r="AG1203" s="75">
        <v>15.10272</v>
      </c>
      <c r="AH1203" s="76">
        <v>92</v>
      </c>
      <c r="AI1203" s="75">
        <v>5.8779009999999996</v>
      </c>
      <c r="AJ1203" s="76">
        <v>1337</v>
      </c>
      <c r="AK1203" s="75">
        <v>1407.3738753749999</v>
      </c>
      <c r="AL1203" s="75">
        <v>651.04197696737037</v>
      </c>
      <c r="AM1203" s="75">
        <v>954.22925783749201</v>
      </c>
      <c r="AN1203" s="76">
        <v>1605.2712348048622</v>
      </c>
      <c r="AP1203" s="13"/>
      <c r="AQ1203" s="13"/>
      <c r="AR1203" s="13"/>
    </row>
    <row r="1204" spans="1:44" x14ac:dyDescent="0.25">
      <c r="A1204" t="s">
        <v>34</v>
      </c>
      <c r="B1204" s="112" t="s">
        <v>3229</v>
      </c>
      <c r="C1204" s="59" t="s">
        <v>3230</v>
      </c>
      <c r="D1204" s="59">
        <v>1805</v>
      </c>
      <c r="E1204" s="60">
        <v>1257</v>
      </c>
      <c r="F1204" s="60">
        <v>1521</v>
      </c>
      <c r="G1204" s="77">
        <v>10</v>
      </c>
      <c r="H1204" s="60">
        <f t="shared" ref="H1204:H1267" si="42">IFERROR(VLOOKUP(B1204,_Mayores80años_,2,0),0)</f>
        <v>64</v>
      </c>
      <c r="I1204" s="414" t="str">
        <f t="shared" ref="I1204:I1267" si="43">IFERROR(VLOOKUP(B1204,_discapacidad_,2,0),"-")</f>
        <v>-</v>
      </c>
      <c r="J1204" s="78">
        <v>438.79</v>
      </c>
      <c r="K1204" s="79">
        <v>2.8646960960824082</v>
      </c>
      <c r="L1204" s="79" t="s">
        <v>3231</v>
      </c>
      <c r="M1204" s="80">
        <v>3151</v>
      </c>
      <c r="N1204" s="81">
        <v>-12.591111111111111</v>
      </c>
      <c r="O1204" s="81">
        <v>-76.036944444444444</v>
      </c>
      <c r="P1204" s="82" t="s">
        <v>38</v>
      </c>
      <c r="Q1204" s="83"/>
      <c r="R1204" s="84"/>
      <c r="S1204" s="85">
        <v>39</v>
      </c>
      <c r="T1204" s="82" t="s">
        <v>23</v>
      </c>
      <c r="U1204" s="77">
        <v>10</v>
      </c>
      <c r="V1204" s="76">
        <v>22</v>
      </c>
      <c r="W1204" s="76">
        <v>0</v>
      </c>
      <c r="X1204" s="87">
        <v>0</v>
      </c>
      <c r="Y1204" s="76">
        <v>4</v>
      </c>
      <c r="Z1204" s="72">
        <v>31.506849315068493</v>
      </c>
      <c r="AA1204" s="72">
        <v>45.833333333333329</v>
      </c>
      <c r="AB1204" s="72" t="s">
        <v>16</v>
      </c>
      <c r="AC1204" s="73" t="s">
        <v>16</v>
      </c>
      <c r="AD1204" s="373">
        <v>0.54415155215540467</v>
      </c>
      <c r="AE1204" s="373" t="s">
        <v>16</v>
      </c>
      <c r="AF1204" s="76">
        <v>305.55759359999996</v>
      </c>
      <c r="AG1204" s="75">
        <v>24.308479999999999</v>
      </c>
      <c r="AH1204" s="76">
        <v>113</v>
      </c>
      <c r="AI1204" s="75">
        <v>9.0032150000000009</v>
      </c>
      <c r="AJ1204" s="76">
        <v>1055</v>
      </c>
      <c r="AK1204" s="75">
        <v>700.49425923700016</v>
      </c>
      <c r="AL1204" s="75">
        <v>1424.4778679395388</v>
      </c>
      <c r="AM1204" s="75">
        <v>23224.618337311051</v>
      </c>
      <c r="AN1204" s="76">
        <v>24649.096205250589</v>
      </c>
      <c r="AP1204" s="13"/>
      <c r="AQ1204" s="13"/>
      <c r="AR1204" s="13"/>
    </row>
    <row r="1205" spans="1:44" x14ac:dyDescent="0.25">
      <c r="A1205" t="s">
        <v>34</v>
      </c>
      <c r="B1205" s="112" t="s">
        <v>3232</v>
      </c>
      <c r="C1205" s="59" t="s">
        <v>3233</v>
      </c>
      <c r="D1205" s="59">
        <v>784</v>
      </c>
      <c r="E1205" s="60">
        <v>595</v>
      </c>
      <c r="F1205" s="60">
        <v>642</v>
      </c>
      <c r="G1205" s="77">
        <v>4</v>
      </c>
      <c r="H1205" s="60">
        <f t="shared" si="42"/>
        <v>36</v>
      </c>
      <c r="I1205" s="414" t="str">
        <f t="shared" si="43"/>
        <v>-</v>
      </c>
      <c r="J1205" s="78">
        <v>238.83</v>
      </c>
      <c r="K1205" s="79">
        <v>2.4913118117489428</v>
      </c>
      <c r="L1205" s="79" t="s">
        <v>3234</v>
      </c>
      <c r="M1205" s="80">
        <v>3263</v>
      </c>
      <c r="N1205" s="81">
        <v>-12.3825</v>
      </c>
      <c r="O1205" s="81">
        <v>-76.136944444444453</v>
      </c>
      <c r="P1205" s="82" t="s">
        <v>45</v>
      </c>
      <c r="Q1205" s="83"/>
      <c r="R1205" s="84"/>
      <c r="S1205" s="85">
        <v>12</v>
      </c>
      <c r="T1205" s="82" t="s">
        <v>23</v>
      </c>
      <c r="U1205" s="77">
        <v>4</v>
      </c>
      <c r="V1205" s="76">
        <v>5</v>
      </c>
      <c r="W1205" s="76">
        <v>0</v>
      </c>
      <c r="X1205" s="87">
        <v>0</v>
      </c>
      <c r="Y1205" s="76">
        <v>2</v>
      </c>
      <c r="Z1205" s="72">
        <v>4.1666666666666661</v>
      </c>
      <c r="AA1205" s="72">
        <v>0</v>
      </c>
      <c r="AB1205" s="72" t="s">
        <v>16</v>
      </c>
      <c r="AC1205" s="73" t="s">
        <v>16</v>
      </c>
      <c r="AD1205" s="373">
        <v>0.40112830038928338</v>
      </c>
      <c r="AE1205" s="373" t="s">
        <v>16</v>
      </c>
      <c r="AF1205" s="76">
        <v>111.02462000000001</v>
      </c>
      <c r="AG1205" s="75">
        <v>18.659600000000001</v>
      </c>
      <c r="AH1205" s="76">
        <v>42</v>
      </c>
      <c r="AI1205" s="75">
        <v>7.0899749999999999</v>
      </c>
      <c r="AJ1205" s="76">
        <v>310</v>
      </c>
      <c r="AK1205" s="75">
        <v>312.19931530700001</v>
      </c>
      <c r="AL1205" s="75">
        <v>712.35048739495801</v>
      </c>
      <c r="AM1205" s="75">
        <v>927.56033613445379</v>
      </c>
      <c r="AN1205" s="76">
        <v>1639.9108235294116</v>
      </c>
      <c r="AP1205" s="13"/>
      <c r="AQ1205" s="13"/>
      <c r="AR1205" s="13"/>
    </row>
    <row r="1206" spans="1:44" x14ac:dyDescent="0.25">
      <c r="A1206" t="s">
        <v>34</v>
      </c>
      <c r="B1206" s="112" t="s">
        <v>3235</v>
      </c>
      <c r="C1206" s="59" t="s">
        <v>3236</v>
      </c>
      <c r="D1206" s="59">
        <v>630</v>
      </c>
      <c r="E1206" s="60">
        <v>472</v>
      </c>
      <c r="F1206" s="60">
        <v>740</v>
      </c>
      <c r="G1206" s="77">
        <v>7</v>
      </c>
      <c r="H1206" s="60">
        <f t="shared" si="42"/>
        <v>27</v>
      </c>
      <c r="I1206" s="414" t="str">
        <f t="shared" si="43"/>
        <v>-</v>
      </c>
      <c r="J1206" s="78">
        <v>79.84</v>
      </c>
      <c r="K1206" s="79">
        <v>5.9118236472945886</v>
      </c>
      <c r="L1206" s="79" t="s">
        <v>3237</v>
      </c>
      <c r="M1206" s="80">
        <v>3435</v>
      </c>
      <c r="N1206" s="81">
        <v>-13</v>
      </c>
      <c r="O1206" s="81">
        <v>-75.837222222222223</v>
      </c>
      <c r="P1206" s="82" t="s">
        <v>38</v>
      </c>
      <c r="Q1206" s="83"/>
      <c r="R1206" s="84"/>
      <c r="S1206" s="85">
        <v>77</v>
      </c>
      <c r="T1206" s="82" t="s">
        <v>23</v>
      </c>
      <c r="U1206" s="77">
        <v>7</v>
      </c>
      <c r="V1206" s="76">
        <v>8</v>
      </c>
      <c r="W1206" s="76">
        <v>0</v>
      </c>
      <c r="X1206" s="87">
        <v>0</v>
      </c>
      <c r="Y1206" s="76">
        <v>1</v>
      </c>
      <c r="Z1206" s="72">
        <v>26.190476190476193</v>
      </c>
      <c r="AA1206" s="72">
        <v>33.333333333333329</v>
      </c>
      <c r="AB1206" s="72" t="s">
        <v>16</v>
      </c>
      <c r="AC1206" s="73" t="s">
        <v>39</v>
      </c>
      <c r="AD1206" s="373">
        <v>0.2697156175123066</v>
      </c>
      <c r="AE1206" s="373" t="s">
        <v>16</v>
      </c>
      <c r="AF1206" s="76">
        <v>175.02255599999998</v>
      </c>
      <c r="AG1206" s="75">
        <v>37.081049999999998</v>
      </c>
      <c r="AH1206" s="76">
        <v>133</v>
      </c>
      <c r="AI1206" s="75">
        <v>28.098490000000002</v>
      </c>
      <c r="AJ1206" s="76">
        <v>268</v>
      </c>
      <c r="AK1206" s="75">
        <v>253.57265234300002</v>
      </c>
      <c r="AL1206" s="75">
        <v>895.21796610169497</v>
      </c>
      <c r="AM1206" s="75">
        <v>2237.4606355932206</v>
      </c>
      <c r="AN1206" s="76">
        <v>3132.6786016949159</v>
      </c>
      <c r="AP1206" s="13"/>
      <c r="AQ1206" s="13"/>
      <c r="AR1206" s="13"/>
    </row>
    <row r="1207" spans="1:44" x14ac:dyDescent="0.25">
      <c r="A1207" t="s">
        <v>34</v>
      </c>
      <c r="B1207" s="112" t="s">
        <v>3238</v>
      </c>
      <c r="C1207" s="59" t="s">
        <v>3239</v>
      </c>
      <c r="D1207" s="59">
        <v>668</v>
      </c>
      <c r="E1207" s="60">
        <v>560</v>
      </c>
      <c r="F1207" s="60">
        <v>599</v>
      </c>
      <c r="G1207" s="77">
        <v>5</v>
      </c>
      <c r="H1207" s="60">
        <f t="shared" si="42"/>
        <v>25</v>
      </c>
      <c r="I1207" s="414" t="str">
        <f t="shared" si="43"/>
        <v>-</v>
      </c>
      <c r="J1207" s="78">
        <v>213.79</v>
      </c>
      <c r="K1207" s="79">
        <v>2.6193928621544509</v>
      </c>
      <c r="L1207" s="79" t="s">
        <v>3240</v>
      </c>
      <c r="M1207" s="80">
        <v>2788</v>
      </c>
      <c r="N1207" s="81">
        <v>-12.8125</v>
      </c>
      <c r="O1207" s="81">
        <v>-75.783055555555549</v>
      </c>
      <c r="P1207" s="82" t="s">
        <v>38</v>
      </c>
      <c r="Q1207" s="83"/>
      <c r="R1207" s="84"/>
      <c r="S1207" s="85">
        <v>30</v>
      </c>
      <c r="T1207" s="82" t="s">
        <v>23</v>
      </c>
      <c r="U1207" s="77">
        <v>5</v>
      </c>
      <c r="V1207" s="76">
        <v>9</v>
      </c>
      <c r="W1207" s="76">
        <v>1</v>
      </c>
      <c r="X1207" s="86">
        <v>11.111111111111111</v>
      </c>
      <c r="Y1207" s="76">
        <v>3</v>
      </c>
      <c r="Z1207" s="72">
        <v>40.625</v>
      </c>
      <c r="AA1207" s="72">
        <v>0</v>
      </c>
      <c r="AB1207" s="72" t="s">
        <v>16</v>
      </c>
      <c r="AC1207" s="73" t="s">
        <v>16</v>
      </c>
      <c r="AD1207" s="373">
        <v>0.37730584259342004</v>
      </c>
      <c r="AE1207" s="373" t="s">
        <v>16</v>
      </c>
      <c r="AF1207" s="76">
        <v>188.60693600000002</v>
      </c>
      <c r="AG1207" s="75">
        <v>33.679810000000003</v>
      </c>
      <c r="AH1207" s="76">
        <v>33</v>
      </c>
      <c r="AI1207" s="75">
        <v>5.815455</v>
      </c>
      <c r="AJ1207" s="76">
        <v>226</v>
      </c>
      <c r="AK1207" s="75">
        <v>274.91719258100005</v>
      </c>
      <c r="AL1207" s="75">
        <v>1950.3321964285715</v>
      </c>
      <c r="AM1207" s="75">
        <v>1957.5915357142858</v>
      </c>
      <c r="AN1207" s="76">
        <v>3907.9237321428573</v>
      </c>
      <c r="AP1207" s="13"/>
      <c r="AQ1207" s="13"/>
      <c r="AR1207" s="13"/>
    </row>
    <row r="1208" spans="1:44" x14ac:dyDescent="0.25">
      <c r="A1208" t="s">
        <v>34</v>
      </c>
      <c r="B1208" s="112" t="s">
        <v>3241</v>
      </c>
      <c r="C1208" s="59" t="s">
        <v>3242</v>
      </c>
      <c r="D1208" s="59">
        <v>343</v>
      </c>
      <c r="E1208" s="60">
        <v>183</v>
      </c>
      <c r="F1208" s="60">
        <v>248</v>
      </c>
      <c r="G1208" s="77">
        <v>3</v>
      </c>
      <c r="H1208" s="60">
        <f t="shared" si="42"/>
        <v>18</v>
      </c>
      <c r="I1208" s="414" t="str">
        <f t="shared" si="43"/>
        <v>-</v>
      </c>
      <c r="J1208" s="78">
        <v>122.13</v>
      </c>
      <c r="K1208" s="79">
        <v>1.4984033407025301</v>
      </c>
      <c r="L1208" s="79" t="s">
        <v>3243</v>
      </c>
      <c r="M1208" s="80">
        <v>3846</v>
      </c>
      <c r="N1208" s="81">
        <v>-12.345555555555556</v>
      </c>
      <c r="O1208" s="81">
        <v>-75.86944444444444</v>
      </c>
      <c r="P1208" s="82" t="s">
        <v>45</v>
      </c>
      <c r="Q1208" s="83"/>
      <c r="R1208" s="84"/>
      <c r="S1208" s="85">
        <v>23</v>
      </c>
      <c r="T1208" s="82" t="s">
        <v>23</v>
      </c>
      <c r="U1208" s="77">
        <v>3</v>
      </c>
      <c r="V1208" s="76">
        <v>2</v>
      </c>
      <c r="W1208" s="76">
        <v>0</v>
      </c>
      <c r="X1208" s="87">
        <v>0</v>
      </c>
      <c r="Y1208" s="76">
        <v>0</v>
      </c>
      <c r="Z1208" s="72">
        <v>25</v>
      </c>
      <c r="AA1208" s="72">
        <v>33.333333333333329</v>
      </c>
      <c r="AB1208" s="72" t="s">
        <v>16</v>
      </c>
      <c r="AC1208" s="73" t="s">
        <v>16</v>
      </c>
      <c r="AD1208" s="373">
        <v>0.38152165355798667</v>
      </c>
      <c r="AE1208" s="373" t="s">
        <v>16</v>
      </c>
      <c r="AF1208" s="76">
        <v>52.434386100000005</v>
      </c>
      <c r="AG1208" s="75">
        <v>28.652670000000001</v>
      </c>
      <c r="AH1208" s="76">
        <v>16</v>
      </c>
      <c r="AI1208" s="75">
        <v>8.5938130000000008</v>
      </c>
      <c r="AJ1208" s="76">
        <v>148</v>
      </c>
      <c r="AK1208" s="75">
        <v>80.750965595000011</v>
      </c>
      <c r="AL1208" s="75">
        <v>2663.2368306010926</v>
      </c>
      <c r="AM1208" s="75">
        <v>6592.3504918032795</v>
      </c>
      <c r="AN1208" s="76">
        <v>9255.5873224043717</v>
      </c>
      <c r="AP1208" s="13"/>
      <c r="AQ1208" s="13"/>
      <c r="AR1208" s="13"/>
    </row>
    <row r="1209" spans="1:44" x14ac:dyDescent="0.25">
      <c r="A1209" t="s">
        <v>34</v>
      </c>
      <c r="B1209" s="112" t="s">
        <v>3244</v>
      </c>
      <c r="C1209" s="59" t="s">
        <v>3245</v>
      </c>
      <c r="D1209" s="59">
        <v>1138</v>
      </c>
      <c r="E1209" s="60">
        <v>1144</v>
      </c>
      <c r="F1209" s="60">
        <v>1399</v>
      </c>
      <c r="G1209" s="77">
        <v>18</v>
      </c>
      <c r="H1209" s="60">
        <f t="shared" si="42"/>
        <v>53</v>
      </c>
      <c r="I1209" s="414" t="str">
        <f t="shared" si="43"/>
        <v>-</v>
      </c>
      <c r="J1209" s="78">
        <v>123.86</v>
      </c>
      <c r="K1209" s="79">
        <v>9.2362344582593252</v>
      </c>
      <c r="L1209" s="79" t="s">
        <v>3246</v>
      </c>
      <c r="M1209" s="80">
        <v>1203</v>
      </c>
      <c r="N1209" s="81">
        <v>-12.799444444444445</v>
      </c>
      <c r="O1209" s="81">
        <v>-75.891388888888898</v>
      </c>
      <c r="P1209" s="82" t="s">
        <v>45</v>
      </c>
      <c r="Q1209" s="83"/>
      <c r="R1209" s="84"/>
      <c r="S1209" s="85">
        <v>24</v>
      </c>
      <c r="T1209" s="82" t="s">
        <v>23</v>
      </c>
      <c r="U1209" s="77">
        <v>18</v>
      </c>
      <c r="V1209" s="76">
        <v>17</v>
      </c>
      <c r="W1209" s="76">
        <v>1</v>
      </c>
      <c r="X1209" s="86">
        <v>5.8823529411764701</v>
      </c>
      <c r="Y1209" s="76">
        <v>11</v>
      </c>
      <c r="Z1209" s="72">
        <v>18.548387096774192</v>
      </c>
      <c r="AA1209" s="72">
        <v>36.585365853658537</v>
      </c>
      <c r="AB1209" s="72" t="s">
        <v>16</v>
      </c>
      <c r="AC1209" s="73" t="s">
        <v>16</v>
      </c>
      <c r="AD1209" s="373">
        <v>0.50588221800631739</v>
      </c>
      <c r="AE1209" s="373" t="s">
        <v>16</v>
      </c>
      <c r="AF1209" s="76">
        <v>187.3897168</v>
      </c>
      <c r="AG1209" s="75">
        <v>16.380220000000001</v>
      </c>
      <c r="AH1209" s="76">
        <v>37</v>
      </c>
      <c r="AI1209" s="75">
        <v>3.2125509999999999</v>
      </c>
      <c r="AJ1209" s="76">
        <v>380</v>
      </c>
      <c r="AK1209" s="75">
        <v>555.58556925000005</v>
      </c>
      <c r="AL1209" s="75">
        <v>322.57879370629371</v>
      </c>
      <c r="AM1209" s="75">
        <v>356.04696678321676</v>
      </c>
      <c r="AN1209" s="76">
        <v>678.62576048951041</v>
      </c>
      <c r="AP1209" s="13"/>
      <c r="AQ1209" s="13"/>
      <c r="AR1209" s="13"/>
    </row>
    <row r="1210" spans="1:44" x14ac:dyDescent="0.25">
      <c r="A1210" t="s">
        <v>34</v>
      </c>
      <c r="B1210" s="112" t="s">
        <v>3247</v>
      </c>
      <c r="C1210" s="59" t="s">
        <v>3248</v>
      </c>
      <c r="D1210" s="59">
        <v>1111</v>
      </c>
      <c r="E1210" s="60">
        <v>877</v>
      </c>
      <c r="F1210" s="60">
        <v>1511</v>
      </c>
      <c r="G1210" s="77">
        <v>13</v>
      </c>
      <c r="H1210" s="60">
        <f t="shared" si="42"/>
        <v>53</v>
      </c>
      <c r="I1210" s="60">
        <f t="shared" si="43"/>
        <v>8</v>
      </c>
      <c r="J1210" s="78">
        <v>213.37</v>
      </c>
      <c r="K1210" s="79">
        <v>4.1102310540375875</v>
      </c>
      <c r="L1210" s="79" t="s">
        <v>3249</v>
      </c>
      <c r="M1210" s="80">
        <v>2733</v>
      </c>
      <c r="N1210" s="81">
        <v>-12.914444444444445</v>
      </c>
      <c r="O1210" s="81">
        <v>-75.862777777777765</v>
      </c>
      <c r="P1210" s="82" t="s">
        <v>38</v>
      </c>
      <c r="Q1210" s="83"/>
      <c r="R1210" s="84"/>
      <c r="S1210" s="85">
        <v>33</v>
      </c>
      <c r="T1210" s="82" t="s">
        <v>23</v>
      </c>
      <c r="U1210" s="77">
        <v>13</v>
      </c>
      <c r="V1210" s="76">
        <v>12</v>
      </c>
      <c r="W1210" s="76">
        <v>1</v>
      </c>
      <c r="X1210" s="86">
        <v>8.3333333333333321</v>
      </c>
      <c r="Y1210" s="76">
        <v>1</v>
      </c>
      <c r="Z1210" s="72">
        <v>25.675675675675674</v>
      </c>
      <c r="AA1210" s="72">
        <v>84.615384615384613</v>
      </c>
      <c r="AB1210" s="72" t="s">
        <v>16</v>
      </c>
      <c r="AC1210" s="73" t="s">
        <v>39</v>
      </c>
      <c r="AD1210" s="373">
        <v>0.29684804540743309</v>
      </c>
      <c r="AE1210" s="373" t="s">
        <v>16</v>
      </c>
      <c r="AF1210" s="76">
        <v>325.20080849999999</v>
      </c>
      <c r="AG1210" s="75">
        <v>37.081049999999998</v>
      </c>
      <c r="AH1210" s="76">
        <v>202</v>
      </c>
      <c r="AI1210" s="75">
        <v>23.08052</v>
      </c>
      <c r="AJ1210" s="76">
        <v>431</v>
      </c>
      <c r="AK1210" s="75">
        <v>324.74400996399999</v>
      </c>
      <c r="AL1210" s="75">
        <v>421.18835803876851</v>
      </c>
      <c r="AM1210" s="75">
        <v>787.30730900798176</v>
      </c>
      <c r="AN1210" s="76">
        <v>1208.4956670467504</v>
      </c>
      <c r="AP1210" s="13"/>
      <c r="AQ1210" s="13"/>
      <c r="AR1210" s="13"/>
    </row>
    <row r="1211" spans="1:44" x14ac:dyDescent="0.25">
      <c r="A1211" t="s">
        <v>34</v>
      </c>
      <c r="B1211" s="112" t="s">
        <v>3250</v>
      </c>
      <c r="C1211" s="59" t="s">
        <v>2018</v>
      </c>
      <c r="D1211" s="59">
        <v>300</v>
      </c>
      <c r="E1211" s="60">
        <v>242</v>
      </c>
      <c r="F1211" s="60">
        <v>175</v>
      </c>
      <c r="G1211" s="77">
        <v>2</v>
      </c>
      <c r="H1211" s="60">
        <f t="shared" si="42"/>
        <v>16</v>
      </c>
      <c r="I1211" s="414" t="str">
        <f t="shared" si="43"/>
        <v>-</v>
      </c>
      <c r="J1211" s="78">
        <v>27.73</v>
      </c>
      <c r="K1211" s="79">
        <v>8.7270104579877383</v>
      </c>
      <c r="L1211" s="79" t="s">
        <v>2531</v>
      </c>
      <c r="M1211" s="80">
        <v>2851</v>
      </c>
      <c r="N1211" s="81">
        <v>-12.294166666666667</v>
      </c>
      <c r="O1211" s="81">
        <v>-76.157499999999999</v>
      </c>
      <c r="P1211" s="82" t="s">
        <v>45</v>
      </c>
      <c r="Q1211" s="83"/>
      <c r="R1211" s="84"/>
      <c r="S1211" s="85">
        <v>19</v>
      </c>
      <c r="T1211" s="82" t="s">
        <v>23</v>
      </c>
      <c r="U1211" s="77">
        <v>2</v>
      </c>
      <c r="V1211" s="76">
        <v>5</v>
      </c>
      <c r="W1211" s="76">
        <v>1</v>
      </c>
      <c r="X1211" s="86">
        <v>20</v>
      </c>
      <c r="Y1211" s="76">
        <v>1</v>
      </c>
      <c r="Z1211" s="75">
        <v>20</v>
      </c>
      <c r="AA1211" s="75" t="s">
        <v>5609</v>
      </c>
      <c r="AB1211" s="75" t="s">
        <v>16</v>
      </c>
      <c r="AC1211" s="87" t="s">
        <v>16</v>
      </c>
      <c r="AD1211" s="360">
        <v>0.40552469114114709</v>
      </c>
      <c r="AE1211" s="360" t="s">
        <v>16</v>
      </c>
      <c r="AF1211" s="76">
        <v>39.640132399999999</v>
      </c>
      <c r="AG1211" s="75">
        <v>16.380220000000001</v>
      </c>
      <c r="AH1211" s="76">
        <v>17</v>
      </c>
      <c r="AI1211" s="75">
        <v>7.0749610000000001</v>
      </c>
      <c r="AJ1211" s="76">
        <v>139</v>
      </c>
      <c r="AK1211" s="75">
        <v>131.14746582999999</v>
      </c>
      <c r="AL1211" s="75">
        <v>2001.4505371900825</v>
      </c>
      <c r="AM1211" s="75">
        <v>1441.7790909090911</v>
      </c>
      <c r="AN1211" s="76">
        <v>3443.2296280991732</v>
      </c>
      <c r="AP1211" s="13"/>
      <c r="AQ1211" s="13"/>
      <c r="AR1211" s="13"/>
    </row>
    <row r="1212" spans="1:44" x14ac:dyDescent="0.25">
      <c r="A1212" t="s">
        <v>34</v>
      </c>
      <c r="B1212" s="112" t="s">
        <v>3251</v>
      </c>
      <c r="C1212" s="59" t="s">
        <v>3252</v>
      </c>
      <c r="D1212" s="59">
        <v>1501</v>
      </c>
      <c r="E1212" s="60">
        <v>1226</v>
      </c>
      <c r="F1212" s="60">
        <v>1721</v>
      </c>
      <c r="G1212" s="77">
        <v>13</v>
      </c>
      <c r="H1212" s="60">
        <f t="shared" si="42"/>
        <v>115</v>
      </c>
      <c r="I1212" s="414" t="str">
        <f t="shared" si="43"/>
        <v>-</v>
      </c>
      <c r="J1212" s="78">
        <v>323.95999999999998</v>
      </c>
      <c r="K1212" s="79">
        <v>3.7844178293616499</v>
      </c>
      <c r="L1212" s="79" t="s">
        <v>3253</v>
      </c>
      <c r="M1212" s="80">
        <v>3399</v>
      </c>
      <c r="N1212" s="81">
        <v>-12.633888888888889</v>
      </c>
      <c r="O1212" s="81">
        <v>-75.890277777777783</v>
      </c>
      <c r="P1212" s="82" t="s">
        <v>68</v>
      </c>
      <c r="Q1212" s="83"/>
      <c r="R1212" s="84"/>
      <c r="S1212" s="85">
        <v>53</v>
      </c>
      <c r="T1212" s="82" t="s">
        <v>23</v>
      </c>
      <c r="U1212" s="77">
        <v>13</v>
      </c>
      <c r="V1212" s="76">
        <v>19</v>
      </c>
      <c r="W1212" s="76">
        <v>0</v>
      </c>
      <c r="X1212" s="87">
        <v>0</v>
      </c>
      <c r="Y1212" s="76">
        <v>2</v>
      </c>
      <c r="Z1212" s="72">
        <v>37</v>
      </c>
      <c r="AA1212" s="72">
        <v>54.054054054054056</v>
      </c>
      <c r="AB1212" s="72" t="s">
        <v>16</v>
      </c>
      <c r="AC1212" s="73" t="s">
        <v>16</v>
      </c>
      <c r="AD1212" s="373">
        <v>0.26803688972085105</v>
      </c>
      <c r="AE1212" s="373" t="s">
        <v>16</v>
      </c>
      <c r="AF1212" s="76">
        <v>298.02196479999998</v>
      </c>
      <c r="AG1212" s="75">
        <v>24.308479999999999</v>
      </c>
      <c r="AH1212" s="76">
        <v>158</v>
      </c>
      <c r="AI1212" s="75">
        <v>12.865220000000001</v>
      </c>
      <c r="AJ1212" s="76">
        <v>572</v>
      </c>
      <c r="AK1212" s="75">
        <v>539.93427873100006</v>
      </c>
      <c r="AL1212" s="75">
        <v>6451.8354404567699</v>
      </c>
      <c r="AM1212" s="75">
        <v>674.89299347471456</v>
      </c>
      <c r="AN1212" s="76">
        <v>7126.7284339314847</v>
      </c>
      <c r="AP1212" s="13"/>
      <c r="AQ1212" s="13"/>
      <c r="AR1212" s="13"/>
    </row>
    <row r="1213" spans="1:44" x14ac:dyDescent="0.25">
      <c r="A1213" t="s">
        <v>34</v>
      </c>
      <c r="B1213" s="112" t="s">
        <v>3254</v>
      </c>
      <c r="C1213" s="59" t="s">
        <v>3255</v>
      </c>
      <c r="D1213" s="59">
        <v>454</v>
      </c>
      <c r="E1213" s="60">
        <v>362</v>
      </c>
      <c r="F1213" s="60">
        <v>514</v>
      </c>
      <c r="G1213" s="77">
        <v>4</v>
      </c>
      <c r="H1213" s="60">
        <f t="shared" si="42"/>
        <v>28</v>
      </c>
      <c r="I1213" s="60">
        <f t="shared" si="43"/>
        <v>13</v>
      </c>
      <c r="J1213" s="78">
        <v>103.8</v>
      </c>
      <c r="K1213" s="79">
        <v>3.4874759152215802</v>
      </c>
      <c r="L1213" s="79" t="s">
        <v>3256</v>
      </c>
      <c r="M1213" s="80">
        <v>3215</v>
      </c>
      <c r="N1213" s="81">
        <v>-12.810833333333335</v>
      </c>
      <c r="O1213" s="81">
        <v>-75.765277777777783</v>
      </c>
      <c r="P1213" s="82" t="s">
        <v>45</v>
      </c>
      <c r="Q1213" s="83"/>
      <c r="R1213" s="84"/>
      <c r="S1213" s="85">
        <v>13</v>
      </c>
      <c r="T1213" s="82" t="s">
        <v>23</v>
      </c>
      <c r="U1213" s="77">
        <v>4</v>
      </c>
      <c r="V1213" s="76">
        <v>4</v>
      </c>
      <c r="W1213" s="76">
        <v>0</v>
      </c>
      <c r="X1213" s="87">
        <v>0</v>
      </c>
      <c r="Y1213" s="76">
        <v>2</v>
      </c>
      <c r="Z1213" s="72">
        <v>45.161290322580641</v>
      </c>
      <c r="AA1213" s="72">
        <v>33.333333333333329</v>
      </c>
      <c r="AB1213" s="72" t="s">
        <v>16</v>
      </c>
      <c r="AC1213" s="73" t="s">
        <v>16</v>
      </c>
      <c r="AD1213" s="373">
        <v>0.19766841664269896</v>
      </c>
      <c r="AE1213" s="373" t="s">
        <v>16</v>
      </c>
      <c r="AF1213" s="76">
        <v>103.72266540000001</v>
      </c>
      <c r="AG1213" s="75">
        <v>28.652670000000001</v>
      </c>
      <c r="AH1213" s="76">
        <v>56</v>
      </c>
      <c r="AI1213" s="75">
        <v>15.527329999999999</v>
      </c>
      <c r="AJ1213" s="76">
        <v>178</v>
      </c>
      <c r="AK1213" s="75">
        <v>138.78525770100001</v>
      </c>
      <c r="AL1213" s="75">
        <v>1070.1046408839779</v>
      </c>
      <c r="AM1213" s="75">
        <v>11511.825828729283</v>
      </c>
      <c r="AN1213" s="76">
        <v>12581.93046961326</v>
      </c>
      <c r="AP1213" s="13"/>
      <c r="AQ1213" s="13"/>
      <c r="AR1213" s="13"/>
    </row>
    <row r="1214" spans="1:44" x14ac:dyDescent="0.25">
      <c r="A1214" t="s">
        <v>34</v>
      </c>
      <c r="B1214" s="112" t="s">
        <v>3257</v>
      </c>
      <c r="C1214" s="59" t="s">
        <v>3258</v>
      </c>
      <c r="D1214" s="59">
        <v>269</v>
      </c>
      <c r="E1214" s="60">
        <v>166</v>
      </c>
      <c r="F1214" s="60">
        <v>393</v>
      </c>
      <c r="G1214" s="77">
        <v>1</v>
      </c>
      <c r="H1214" s="60">
        <f t="shared" si="42"/>
        <v>40</v>
      </c>
      <c r="I1214" s="414" t="str">
        <f t="shared" si="43"/>
        <v>-</v>
      </c>
      <c r="J1214" s="78">
        <v>54.03</v>
      </c>
      <c r="K1214" s="79">
        <v>3.0723672034055154</v>
      </c>
      <c r="L1214" s="79" t="s">
        <v>3259</v>
      </c>
      <c r="M1214" s="80">
        <v>2501</v>
      </c>
      <c r="N1214" s="81">
        <v>-12.360277777777778</v>
      </c>
      <c r="O1214" s="81">
        <v>-76.167222222222222</v>
      </c>
      <c r="P1214" s="82" t="s">
        <v>45</v>
      </c>
      <c r="Q1214" s="83"/>
      <c r="R1214" s="84"/>
      <c r="S1214" s="85">
        <v>16</v>
      </c>
      <c r="T1214" s="82" t="s">
        <v>23</v>
      </c>
      <c r="U1214" s="77">
        <v>1</v>
      </c>
      <c r="V1214" s="76">
        <v>3</v>
      </c>
      <c r="W1214" s="76">
        <v>0</v>
      </c>
      <c r="X1214" s="87">
        <v>0</v>
      </c>
      <c r="Y1214" s="76" t="s">
        <v>55</v>
      </c>
      <c r="Z1214" s="72">
        <v>42.857142857142854</v>
      </c>
      <c r="AA1214" s="72" t="s">
        <v>5609</v>
      </c>
      <c r="AB1214" s="72" t="s">
        <v>16</v>
      </c>
      <c r="AC1214" s="73" t="s">
        <v>16</v>
      </c>
      <c r="AD1214" s="373">
        <v>0.36283427879279345</v>
      </c>
      <c r="AE1214" s="373" t="s">
        <v>16</v>
      </c>
      <c r="AF1214" s="76">
        <v>12.8039814876</v>
      </c>
      <c r="AG1214" s="75">
        <v>7.7132418600000001</v>
      </c>
      <c r="AH1214" s="76">
        <v>7</v>
      </c>
      <c r="AI1214" s="75">
        <v>4.1392420000000003</v>
      </c>
      <c r="AJ1214" s="76">
        <v>141</v>
      </c>
      <c r="AK1214" s="75">
        <v>96.262248513999992</v>
      </c>
      <c r="AL1214" s="75">
        <v>1176.8659638554218</v>
      </c>
      <c r="AM1214" s="75">
        <v>1460.9900602409641</v>
      </c>
      <c r="AN1214" s="76">
        <v>2637.8560240963852</v>
      </c>
      <c r="AP1214" s="13"/>
      <c r="AQ1214" s="13"/>
      <c r="AR1214" s="13"/>
    </row>
    <row r="1215" spans="1:44" x14ac:dyDescent="0.25">
      <c r="A1215" t="s">
        <v>34</v>
      </c>
      <c r="B1215" s="112" t="s">
        <v>3260</v>
      </c>
      <c r="C1215" s="59" t="s">
        <v>3261</v>
      </c>
      <c r="D1215" s="59">
        <v>1025</v>
      </c>
      <c r="E1215" s="60">
        <v>630</v>
      </c>
      <c r="F1215" s="60">
        <v>535</v>
      </c>
      <c r="G1215" s="77">
        <v>0</v>
      </c>
      <c r="H1215" s="60">
        <f t="shared" si="42"/>
        <v>21</v>
      </c>
      <c r="I1215" s="414" t="str">
        <f t="shared" si="43"/>
        <v>-</v>
      </c>
      <c r="J1215" s="78">
        <v>283.60000000000002</v>
      </c>
      <c r="K1215" s="79">
        <v>2.2214386459802538</v>
      </c>
      <c r="L1215" s="79" t="s">
        <v>3262</v>
      </c>
      <c r="M1215" s="80">
        <v>3591</v>
      </c>
      <c r="N1215" s="81">
        <v>-12.203333333333333</v>
      </c>
      <c r="O1215" s="81">
        <v>-75.799166666666665</v>
      </c>
      <c r="P1215" s="82" t="s">
        <v>45</v>
      </c>
      <c r="Q1215" s="83"/>
      <c r="R1215" s="84"/>
      <c r="S1215" s="85">
        <v>70</v>
      </c>
      <c r="T1215" s="82" t="s">
        <v>23</v>
      </c>
      <c r="U1215" s="77">
        <v>0</v>
      </c>
      <c r="V1215" s="76">
        <v>5</v>
      </c>
      <c r="W1215" s="76">
        <v>0</v>
      </c>
      <c r="X1215" s="87">
        <v>0</v>
      </c>
      <c r="Y1215" s="76">
        <v>1</v>
      </c>
      <c r="Z1215" s="72">
        <v>91.666666666666657</v>
      </c>
      <c r="AA1215" s="72" t="s">
        <v>5609</v>
      </c>
      <c r="AB1215" s="72" t="s">
        <v>16</v>
      </c>
      <c r="AC1215" s="73" t="s">
        <v>16</v>
      </c>
      <c r="AD1215" s="373">
        <v>0.47277651139635607</v>
      </c>
      <c r="AE1215" s="373" t="s">
        <v>16</v>
      </c>
      <c r="AF1215" s="76">
        <v>75.169521000000003</v>
      </c>
      <c r="AG1215" s="75">
        <v>11.93167</v>
      </c>
      <c r="AH1215" s="76">
        <v>50</v>
      </c>
      <c r="AI1215" s="75">
        <v>7.9438050000000002</v>
      </c>
      <c r="AJ1215" s="76">
        <v>518</v>
      </c>
      <c r="AK1215" s="75">
        <v>305.40478492199998</v>
      </c>
      <c r="AL1215" s="75">
        <v>841.05547619047627</v>
      </c>
      <c r="AM1215" s="75">
        <v>4941.3425238095242</v>
      </c>
      <c r="AN1215" s="76">
        <v>5782.3980000000001</v>
      </c>
      <c r="AP1215" s="13"/>
      <c r="AQ1215" s="13"/>
      <c r="AR1215" s="13"/>
    </row>
    <row r="1216" spans="1:44" x14ac:dyDescent="0.25">
      <c r="A1216" t="s">
        <v>34</v>
      </c>
      <c r="B1216" s="112" t="s">
        <v>3263</v>
      </c>
      <c r="C1216" s="59" t="s">
        <v>3264</v>
      </c>
      <c r="D1216" s="59">
        <v>699</v>
      </c>
      <c r="E1216" s="60">
        <v>694</v>
      </c>
      <c r="F1216" s="60">
        <v>872</v>
      </c>
      <c r="G1216" s="77">
        <v>9</v>
      </c>
      <c r="H1216" s="60">
        <f t="shared" si="42"/>
        <v>48</v>
      </c>
      <c r="I1216" s="414" t="str">
        <f t="shared" si="43"/>
        <v>-</v>
      </c>
      <c r="J1216" s="78">
        <v>50.46</v>
      </c>
      <c r="K1216" s="79">
        <v>13.753468093539437</v>
      </c>
      <c r="L1216" s="79" t="s">
        <v>3265</v>
      </c>
      <c r="M1216" s="80">
        <v>2529</v>
      </c>
      <c r="N1216" s="81">
        <v>-12.899444444444445</v>
      </c>
      <c r="O1216" s="81">
        <v>-75.831944444444446</v>
      </c>
      <c r="P1216" s="82" t="s">
        <v>38</v>
      </c>
      <c r="Q1216" s="83"/>
      <c r="R1216" s="84"/>
      <c r="S1216" s="85">
        <v>49</v>
      </c>
      <c r="T1216" s="82" t="s">
        <v>23</v>
      </c>
      <c r="U1216" s="77">
        <v>9</v>
      </c>
      <c r="V1216" s="76">
        <v>6</v>
      </c>
      <c r="W1216" s="76">
        <v>0</v>
      </c>
      <c r="X1216" s="87">
        <v>0</v>
      </c>
      <c r="Y1216" s="76">
        <v>0</v>
      </c>
      <c r="Z1216" s="72">
        <v>13.461538461538462</v>
      </c>
      <c r="AA1216" s="72">
        <v>9.0909090909090917</v>
      </c>
      <c r="AB1216" s="72" t="s">
        <v>16</v>
      </c>
      <c r="AC1216" s="73" t="s">
        <v>16</v>
      </c>
      <c r="AD1216" s="373">
        <v>0.44334421675000241</v>
      </c>
      <c r="AE1216" s="373" t="s">
        <v>16</v>
      </c>
      <c r="AF1216" s="76">
        <v>198.84952980000003</v>
      </c>
      <c r="AG1216" s="75">
        <v>28.652670000000001</v>
      </c>
      <c r="AH1216" s="76">
        <v>113</v>
      </c>
      <c r="AI1216" s="75">
        <v>16.298909999999999</v>
      </c>
      <c r="AJ1216" s="76">
        <v>258</v>
      </c>
      <c r="AK1216" s="75">
        <v>298.45397377199993</v>
      </c>
      <c r="AL1216" s="75">
        <v>559.14474063400564</v>
      </c>
      <c r="AM1216" s="75">
        <v>485.56959654178684</v>
      </c>
      <c r="AN1216" s="76">
        <v>1044.7143371757925</v>
      </c>
      <c r="AP1216" s="13"/>
      <c r="AQ1216" s="13"/>
      <c r="AR1216" s="13"/>
    </row>
    <row r="1217" spans="1:44" x14ac:dyDescent="0.25">
      <c r="A1217" t="s">
        <v>34</v>
      </c>
      <c r="B1217" s="112" t="s">
        <v>3266</v>
      </c>
      <c r="C1217" s="59" t="s">
        <v>3267</v>
      </c>
      <c r="D1217" s="59">
        <v>986</v>
      </c>
      <c r="E1217" s="60">
        <v>986</v>
      </c>
      <c r="F1217" s="60">
        <v>955</v>
      </c>
      <c r="G1217" s="77">
        <v>12</v>
      </c>
      <c r="H1217" s="60">
        <f t="shared" si="42"/>
        <v>37</v>
      </c>
      <c r="I1217" s="414" t="str">
        <f t="shared" si="43"/>
        <v>-</v>
      </c>
      <c r="J1217" s="78">
        <v>516.35</v>
      </c>
      <c r="K1217" s="79">
        <v>1.9095574707078531</v>
      </c>
      <c r="L1217" s="79" t="s">
        <v>3268</v>
      </c>
      <c r="M1217" s="80">
        <v>3315</v>
      </c>
      <c r="N1217" s="81">
        <v>-12.456388888888888</v>
      </c>
      <c r="O1217" s="81">
        <v>-75.811666666666667</v>
      </c>
      <c r="P1217" s="82" t="s">
        <v>38</v>
      </c>
      <c r="Q1217" s="83"/>
      <c r="R1217" s="84"/>
      <c r="S1217" s="85">
        <v>35</v>
      </c>
      <c r="T1217" s="82" t="s">
        <v>23</v>
      </c>
      <c r="U1217" s="77">
        <v>12</v>
      </c>
      <c r="V1217" s="76">
        <v>7</v>
      </c>
      <c r="W1217" s="76">
        <v>0</v>
      </c>
      <c r="X1217" s="87">
        <v>0</v>
      </c>
      <c r="Y1217" s="76">
        <v>2</v>
      </c>
      <c r="Z1217" s="72">
        <v>20</v>
      </c>
      <c r="AA1217" s="72">
        <v>13.636363636363635</v>
      </c>
      <c r="AB1217" s="72" t="s">
        <v>16</v>
      </c>
      <c r="AC1217" s="73" t="s">
        <v>16</v>
      </c>
      <c r="AD1217" s="373">
        <v>0.50216149403810872</v>
      </c>
      <c r="AE1217" s="373" t="s">
        <v>16</v>
      </c>
      <c r="AF1217" s="76">
        <v>282.5153262</v>
      </c>
      <c r="AG1217" s="75">
        <v>28.652670000000001</v>
      </c>
      <c r="AH1217" s="76">
        <v>129</v>
      </c>
      <c r="AI1217" s="75">
        <v>13.051019999999999</v>
      </c>
      <c r="AJ1217" s="76">
        <v>401</v>
      </c>
      <c r="AK1217" s="75">
        <v>580.3276044009998</v>
      </c>
      <c r="AL1217" s="75">
        <v>838.35509127789032</v>
      </c>
      <c r="AM1217" s="75">
        <v>654.34310344827588</v>
      </c>
      <c r="AN1217" s="76">
        <v>1492.6981947261663</v>
      </c>
      <c r="AP1217" s="13"/>
      <c r="AQ1217" s="13"/>
      <c r="AR1217" s="13"/>
    </row>
    <row r="1218" spans="1:44" x14ac:dyDescent="0.25">
      <c r="A1218" t="s">
        <v>34</v>
      </c>
      <c r="B1218" s="112" t="s">
        <v>3269</v>
      </c>
      <c r="C1218" s="59" t="s">
        <v>3270</v>
      </c>
      <c r="D1218" s="59">
        <v>494</v>
      </c>
      <c r="E1218" s="60">
        <v>474</v>
      </c>
      <c r="F1218" s="60">
        <v>502</v>
      </c>
      <c r="G1218" s="77">
        <v>1</v>
      </c>
      <c r="H1218" s="60">
        <f t="shared" si="42"/>
        <v>42</v>
      </c>
      <c r="I1218" s="414" t="str">
        <f t="shared" si="43"/>
        <v>-</v>
      </c>
      <c r="J1218" s="78">
        <v>37.54</v>
      </c>
      <c r="K1218" s="79">
        <v>12.626531699520513</v>
      </c>
      <c r="L1218" s="79" t="s">
        <v>3271</v>
      </c>
      <c r="M1218" s="80">
        <v>3222</v>
      </c>
      <c r="N1218" s="81">
        <v>-12.293888888888889</v>
      </c>
      <c r="O1218" s="81">
        <v>-76.138611111111118</v>
      </c>
      <c r="P1218" s="82" t="s">
        <v>45</v>
      </c>
      <c r="Q1218" s="83"/>
      <c r="R1218" s="84"/>
      <c r="S1218" s="85">
        <v>13</v>
      </c>
      <c r="T1218" s="82" t="s">
        <v>23</v>
      </c>
      <c r="U1218" s="77">
        <v>1</v>
      </c>
      <c r="V1218" s="76">
        <v>4</v>
      </c>
      <c r="W1218" s="76">
        <v>0</v>
      </c>
      <c r="X1218" s="87">
        <v>0</v>
      </c>
      <c r="Y1218" s="76">
        <v>2</v>
      </c>
      <c r="Z1218" s="72">
        <v>20</v>
      </c>
      <c r="AA1218" s="72">
        <v>16.666666666666664</v>
      </c>
      <c r="AB1218" s="72" t="s">
        <v>16</v>
      </c>
      <c r="AC1218" s="73" t="s">
        <v>16</v>
      </c>
      <c r="AD1218" s="373">
        <v>0.36917025436594803</v>
      </c>
      <c r="AE1218" s="373" t="s">
        <v>16</v>
      </c>
      <c r="AF1218" s="76">
        <v>88.446504000000004</v>
      </c>
      <c r="AG1218" s="75">
        <v>18.659600000000001</v>
      </c>
      <c r="AH1218" s="76">
        <v>26</v>
      </c>
      <c r="AI1218" s="75">
        <v>5.5373939999999999</v>
      </c>
      <c r="AJ1218" s="76">
        <v>168</v>
      </c>
      <c r="AK1218" s="75">
        <v>287.54704368300008</v>
      </c>
      <c r="AL1218" s="75">
        <v>910.78499999999997</v>
      </c>
      <c r="AM1218" s="75">
        <v>3352.831962025316</v>
      </c>
      <c r="AN1218" s="76">
        <v>4263.6169620253168</v>
      </c>
      <c r="AP1218" s="13"/>
      <c r="AQ1218" s="13"/>
      <c r="AR1218" s="13"/>
    </row>
    <row r="1219" spans="1:44" x14ac:dyDescent="0.25">
      <c r="A1219" t="s">
        <v>34</v>
      </c>
      <c r="B1219" s="112" t="s">
        <v>3272</v>
      </c>
      <c r="C1219" s="59" t="s">
        <v>3110</v>
      </c>
      <c r="D1219" s="59">
        <v>1026</v>
      </c>
      <c r="E1219" s="60">
        <v>626</v>
      </c>
      <c r="F1219" s="60">
        <v>547</v>
      </c>
      <c r="G1219" s="77">
        <v>9</v>
      </c>
      <c r="H1219" s="60">
        <f t="shared" si="42"/>
        <v>30</v>
      </c>
      <c r="I1219" s="414" t="str">
        <f t="shared" si="43"/>
        <v>-</v>
      </c>
      <c r="J1219" s="78">
        <v>402.85</v>
      </c>
      <c r="K1219" s="79">
        <v>1.5539282611393819</v>
      </c>
      <c r="L1219" s="79" t="s">
        <v>3111</v>
      </c>
      <c r="M1219" s="80">
        <v>3492</v>
      </c>
      <c r="N1219" s="81">
        <v>-12.346666666666668</v>
      </c>
      <c r="O1219" s="81">
        <v>-75.785833333333329</v>
      </c>
      <c r="P1219" s="82" t="s">
        <v>45</v>
      </c>
      <c r="Q1219" s="83"/>
      <c r="R1219" s="84"/>
      <c r="S1219" s="85">
        <v>26</v>
      </c>
      <c r="T1219" s="82" t="s">
        <v>23</v>
      </c>
      <c r="U1219" s="77">
        <v>9</v>
      </c>
      <c r="V1219" s="76">
        <v>4</v>
      </c>
      <c r="W1219" s="76">
        <v>0</v>
      </c>
      <c r="X1219" s="87">
        <v>0</v>
      </c>
      <c r="Y1219" s="76">
        <v>0</v>
      </c>
      <c r="Z1219" s="72">
        <v>6.666666666666667</v>
      </c>
      <c r="AA1219" s="72">
        <v>21.428571428571427</v>
      </c>
      <c r="AB1219" s="72" t="s">
        <v>16</v>
      </c>
      <c r="AC1219" s="73" t="s">
        <v>16</v>
      </c>
      <c r="AD1219" s="373">
        <v>0.61580467057336752</v>
      </c>
      <c r="AE1219" s="373" t="s">
        <v>16</v>
      </c>
      <c r="AF1219" s="76">
        <v>113.19288179999999</v>
      </c>
      <c r="AG1219" s="75">
        <v>18.08193</v>
      </c>
      <c r="AH1219" s="76">
        <v>22</v>
      </c>
      <c r="AI1219" s="75">
        <v>3.5517539999999999</v>
      </c>
      <c r="AJ1219" s="76">
        <v>464</v>
      </c>
      <c r="AK1219" s="75">
        <v>279.83434011000003</v>
      </c>
      <c r="AL1219" s="75">
        <v>1128.2164217252396</v>
      </c>
      <c r="AM1219" s="75">
        <v>3718.6657827476042</v>
      </c>
      <c r="AN1219" s="76">
        <v>4846.8822044728431</v>
      </c>
      <c r="AP1219" s="13"/>
      <c r="AQ1219" s="13"/>
      <c r="AR1219" s="13"/>
    </row>
    <row r="1220" spans="1:44" x14ac:dyDescent="0.25">
      <c r="A1220" t="s">
        <v>34</v>
      </c>
      <c r="B1220" s="112" t="s">
        <v>3273</v>
      </c>
      <c r="C1220" s="59" t="s">
        <v>3274</v>
      </c>
      <c r="D1220" s="59">
        <v>796</v>
      </c>
      <c r="E1220" s="60">
        <v>502</v>
      </c>
      <c r="F1220" s="60">
        <v>960</v>
      </c>
      <c r="G1220" s="77">
        <v>6</v>
      </c>
      <c r="H1220" s="60">
        <f t="shared" si="42"/>
        <v>24</v>
      </c>
      <c r="I1220" s="414" t="str">
        <f t="shared" si="43"/>
        <v>-</v>
      </c>
      <c r="J1220" s="78">
        <v>221.22</v>
      </c>
      <c r="K1220" s="79">
        <v>2.2692342464514961</v>
      </c>
      <c r="L1220" s="79" t="s">
        <v>3275</v>
      </c>
      <c r="M1220" s="80">
        <v>3516</v>
      </c>
      <c r="N1220" s="81">
        <v>-12.799722222222222</v>
      </c>
      <c r="O1220" s="81">
        <v>-75.666666666666671</v>
      </c>
      <c r="P1220" s="82" t="s">
        <v>38</v>
      </c>
      <c r="Q1220" s="83"/>
      <c r="R1220" s="84"/>
      <c r="S1220" s="85">
        <v>57</v>
      </c>
      <c r="T1220" s="82" t="s">
        <v>23</v>
      </c>
      <c r="U1220" s="77">
        <v>6</v>
      </c>
      <c r="V1220" s="76">
        <v>14</v>
      </c>
      <c r="W1220" s="76">
        <v>0</v>
      </c>
      <c r="X1220" s="87">
        <v>0</v>
      </c>
      <c r="Y1220" s="76">
        <v>0</v>
      </c>
      <c r="Z1220" s="72">
        <v>40.384615384615387</v>
      </c>
      <c r="AA1220" s="72">
        <v>6.666666666666667</v>
      </c>
      <c r="AB1220" s="72" t="s">
        <v>16</v>
      </c>
      <c r="AC1220" s="73" t="s">
        <v>39</v>
      </c>
      <c r="AD1220" s="373">
        <v>0.16297296757382085</v>
      </c>
      <c r="AE1220" s="373" t="s">
        <v>16</v>
      </c>
      <c r="AF1220" s="76">
        <v>259.66614648000001</v>
      </c>
      <c r="AG1220" s="75">
        <v>51.726323999999998</v>
      </c>
      <c r="AH1220" s="76">
        <v>115</v>
      </c>
      <c r="AI1220" s="75">
        <v>22.955020000000001</v>
      </c>
      <c r="AJ1220" s="76">
        <v>235</v>
      </c>
      <c r="AK1220" s="75">
        <v>192.366262439</v>
      </c>
      <c r="AL1220" s="75">
        <v>718.375079681275</v>
      </c>
      <c r="AM1220" s="75">
        <v>1414.431155378486</v>
      </c>
      <c r="AN1220" s="76">
        <v>2132.8062350597611</v>
      </c>
      <c r="AP1220" s="13"/>
      <c r="AQ1220" s="13"/>
      <c r="AR1220" s="13"/>
    </row>
    <row r="1221" spans="1:44" x14ac:dyDescent="0.25">
      <c r="A1221" t="s">
        <v>34</v>
      </c>
      <c r="B1221" s="112" t="s">
        <v>3276</v>
      </c>
      <c r="C1221" s="59" t="s">
        <v>3277</v>
      </c>
      <c r="D1221" s="59">
        <v>874</v>
      </c>
      <c r="E1221" s="60">
        <v>623</v>
      </c>
      <c r="F1221" s="60">
        <v>1055</v>
      </c>
      <c r="G1221" s="77">
        <v>11</v>
      </c>
      <c r="H1221" s="60">
        <f t="shared" si="42"/>
        <v>36</v>
      </c>
      <c r="I1221" s="414" t="str">
        <f t="shared" si="43"/>
        <v>-</v>
      </c>
      <c r="J1221" s="78">
        <v>220.72</v>
      </c>
      <c r="K1221" s="79">
        <v>2.8225806451612905</v>
      </c>
      <c r="L1221" s="79" t="s">
        <v>3278</v>
      </c>
      <c r="M1221" s="80">
        <v>3292</v>
      </c>
      <c r="N1221" s="81">
        <v>-12.944444444444445</v>
      </c>
      <c r="O1221" s="81">
        <v>-75.777222222222221</v>
      </c>
      <c r="P1221" s="82" t="s">
        <v>38</v>
      </c>
      <c r="Q1221" s="83"/>
      <c r="R1221" s="84"/>
      <c r="S1221" s="85">
        <v>64</v>
      </c>
      <c r="T1221" s="82" t="s">
        <v>23</v>
      </c>
      <c r="U1221" s="77">
        <v>11</v>
      </c>
      <c r="V1221" s="76">
        <v>12</v>
      </c>
      <c r="W1221" s="76">
        <v>1</v>
      </c>
      <c r="X1221" s="86">
        <v>8.3333333333333321</v>
      </c>
      <c r="Y1221" s="76">
        <v>3</v>
      </c>
      <c r="Z1221" s="72">
        <v>42.372881355932201</v>
      </c>
      <c r="AA1221" s="72">
        <v>84.615384615384613</v>
      </c>
      <c r="AB1221" s="72" t="s">
        <v>16</v>
      </c>
      <c r="AC1221" s="73" t="s">
        <v>16</v>
      </c>
      <c r="AD1221" s="373">
        <v>0.17840942814984459</v>
      </c>
      <c r="AE1221" s="373" t="s">
        <v>16</v>
      </c>
      <c r="AF1221" s="76">
        <v>231.01494149999999</v>
      </c>
      <c r="AG1221" s="75">
        <v>37.081049999999998</v>
      </c>
      <c r="AH1221" s="76">
        <v>97</v>
      </c>
      <c r="AI1221" s="75">
        <v>15.5916</v>
      </c>
      <c r="AJ1221" s="76">
        <v>388</v>
      </c>
      <c r="AK1221" s="75">
        <v>275.63055455299997</v>
      </c>
      <c r="AL1221" s="75">
        <v>475.36600321027282</v>
      </c>
      <c r="AM1221" s="75">
        <v>1245.234125200642</v>
      </c>
      <c r="AN1221" s="76">
        <v>1720.6001284109147</v>
      </c>
      <c r="AP1221" s="13"/>
      <c r="AQ1221" s="13"/>
      <c r="AR1221" s="13"/>
    </row>
    <row r="1222" spans="1:44" x14ac:dyDescent="0.25">
      <c r="A1222" t="s">
        <v>34</v>
      </c>
      <c r="B1222" s="112" t="s">
        <v>3279</v>
      </c>
      <c r="C1222" s="59" t="s">
        <v>2296</v>
      </c>
      <c r="D1222" s="59">
        <v>473</v>
      </c>
      <c r="E1222" s="60">
        <v>263</v>
      </c>
      <c r="F1222" s="60">
        <v>279</v>
      </c>
      <c r="G1222" s="77">
        <v>5</v>
      </c>
      <c r="H1222" s="60">
        <f t="shared" si="42"/>
        <v>21</v>
      </c>
      <c r="I1222" s="414" t="str">
        <f t="shared" si="43"/>
        <v>-</v>
      </c>
      <c r="J1222" s="78">
        <v>226.24</v>
      </c>
      <c r="K1222" s="79">
        <v>1.1624823196605374</v>
      </c>
      <c r="L1222" s="79" t="s">
        <v>2297</v>
      </c>
      <c r="M1222" s="80">
        <v>3677</v>
      </c>
      <c r="N1222" s="81">
        <v>-12.274444444444445</v>
      </c>
      <c r="O1222" s="81">
        <v>-75.850277777777777</v>
      </c>
      <c r="P1222" s="82" t="s">
        <v>45</v>
      </c>
      <c r="Q1222" s="83"/>
      <c r="R1222" s="84"/>
      <c r="S1222" s="85">
        <v>5</v>
      </c>
      <c r="T1222" s="82" t="s">
        <v>23</v>
      </c>
      <c r="U1222" s="77">
        <v>5</v>
      </c>
      <c r="V1222" s="76">
        <v>1</v>
      </c>
      <c r="W1222" s="76">
        <v>0</v>
      </c>
      <c r="X1222" s="87">
        <v>0</v>
      </c>
      <c r="Y1222" s="76">
        <v>0</v>
      </c>
      <c r="Z1222" s="72">
        <v>41.17647058823529</v>
      </c>
      <c r="AA1222" s="72">
        <v>42.857142857142854</v>
      </c>
      <c r="AB1222" s="72" t="s">
        <v>16</v>
      </c>
      <c r="AC1222" s="73" t="s">
        <v>16</v>
      </c>
      <c r="AD1222" s="373">
        <v>0.41509888746822665</v>
      </c>
      <c r="AE1222" s="373" t="s">
        <v>16</v>
      </c>
      <c r="AF1222" s="76">
        <v>47.555475899999998</v>
      </c>
      <c r="AG1222" s="75">
        <v>18.08193</v>
      </c>
      <c r="AH1222" s="76">
        <v>29</v>
      </c>
      <c r="AI1222" s="75">
        <v>10.91025</v>
      </c>
      <c r="AJ1222" s="76">
        <v>171</v>
      </c>
      <c r="AK1222" s="75">
        <v>119.83734477</v>
      </c>
      <c r="AL1222" s="75">
        <v>1597.5173384030418</v>
      </c>
      <c r="AM1222" s="75">
        <v>1512.9873764258557</v>
      </c>
      <c r="AN1222" s="76">
        <v>3110.5047148288972</v>
      </c>
      <c r="AP1222" s="13"/>
      <c r="AQ1222" s="13"/>
      <c r="AR1222" s="13"/>
    </row>
    <row r="1223" spans="1:44" x14ac:dyDescent="0.25">
      <c r="A1223" t="s">
        <v>34</v>
      </c>
      <c r="B1223" s="112" t="s">
        <v>3280</v>
      </c>
      <c r="C1223" s="59" t="s">
        <v>3281</v>
      </c>
      <c r="D1223" s="59">
        <v>685</v>
      </c>
      <c r="E1223" s="60">
        <v>664</v>
      </c>
      <c r="F1223" s="60">
        <v>792</v>
      </c>
      <c r="G1223" s="77">
        <v>2</v>
      </c>
      <c r="H1223" s="60">
        <f t="shared" si="42"/>
        <v>61</v>
      </c>
      <c r="I1223" s="414" t="str">
        <f t="shared" si="43"/>
        <v>-</v>
      </c>
      <c r="J1223" s="78">
        <v>295.35000000000002</v>
      </c>
      <c r="K1223" s="79">
        <v>2.248180125275097</v>
      </c>
      <c r="L1223" s="79" t="s">
        <v>3282</v>
      </c>
      <c r="M1223" s="80">
        <v>1572</v>
      </c>
      <c r="N1223" s="81">
        <v>-12.514722222222222</v>
      </c>
      <c r="O1223" s="81">
        <v>-76.289444444444442</v>
      </c>
      <c r="P1223" s="82" t="s">
        <v>45</v>
      </c>
      <c r="Q1223" s="83"/>
      <c r="R1223" s="84"/>
      <c r="S1223" s="85">
        <v>38</v>
      </c>
      <c r="T1223" s="82" t="s">
        <v>23</v>
      </c>
      <c r="U1223" s="77">
        <v>2</v>
      </c>
      <c r="V1223" s="76">
        <v>8</v>
      </c>
      <c r="W1223" s="76">
        <v>0</v>
      </c>
      <c r="X1223" s="87">
        <v>0</v>
      </c>
      <c r="Y1223" s="76">
        <v>2</v>
      </c>
      <c r="Z1223" s="72">
        <v>5.1282051282051277</v>
      </c>
      <c r="AA1223" s="72">
        <v>0</v>
      </c>
      <c r="AB1223" s="72" t="s">
        <v>16</v>
      </c>
      <c r="AC1223" s="73" t="s">
        <v>16</v>
      </c>
      <c r="AD1223" s="373">
        <v>0.31620730065927488</v>
      </c>
      <c r="AE1223" s="373" t="s">
        <v>16</v>
      </c>
      <c r="AF1223" s="76">
        <v>100.2820608</v>
      </c>
      <c r="AG1223" s="75">
        <v>15.10272</v>
      </c>
      <c r="AH1223" s="76">
        <v>22</v>
      </c>
      <c r="AI1223" s="75">
        <v>3.269984</v>
      </c>
      <c r="AJ1223" s="76">
        <v>268</v>
      </c>
      <c r="AK1223" s="75">
        <v>333.68251420000001</v>
      </c>
      <c r="AL1223" s="75">
        <v>979.07236445783144</v>
      </c>
      <c r="AM1223" s="75">
        <v>656.2899397590362</v>
      </c>
      <c r="AN1223" s="76">
        <v>1635.3623042168676</v>
      </c>
      <c r="AP1223" s="13"/>
      <c r="AQ1223" s="13"/>
      <c r="AR1223" s="13"/>
    </row>
    <row r="1224" spans="1:44" x14ac:dyDescent="0.25">
      <c r="A1224" t="s">
        <v>34</v>
      </c>
      <c r="B1224" s="112" t="s">
        <v>3283</v>
      </c>
      <c r="C1224" s="59" t="s">
        <v>3284</v>
      </c>
      <c r="D1224" s="59">
        <v>473</v>
      </c>
      <c r="E1224" s="60">
        <v>535</v>
      </c>
      <c r="F1224" s="60">
        <v>868</v>
      </c>
      <c r="G1224" s="77">
        <v>11</v>
      </c>
      <c r="H1224" s="60">
        <f t="shared" si="42"/>
        <v>41</v>
      </c>
      <c r="I1224" s="414" t="str">
        <f t="shared" si="43"/>
        <v>-</v>
      </c>
      <c r="J1224" s="78">
        <v>66.44</v>
      </c>
      <c r="K1224" s="79">
        <v>8.0523780854906679</v>
      </c>
      <c r="L1224" s="79" t="s">
        <v>3285</v>
      </c>
      <c r="M1224" s="80">
        <v>1985</v>
      </c>
      <c r="N1224" s="81">
        <v>-12.668055555555554</v>
      </c>
      <c r="O1224" s="81">
        <v>-75.949444444444453</v>
      </c>
      <c r="P1224" s="82" t="s">
        <v>45</v>
      </c>
      <c r="Q1224" s="83"/>
      <c r="R1224" s="84"/>
      <c r="S1224" s="85">
        <v>15</v>
      </c>
      <c r="T1224" s="82" t="s">
        <v>23</v>
      </c>
      <c r="U1224" s="77">
        <v>11</v>
      </c>
      <c r="V1224" s="76">
        <v>10</v>
      </c>
      <c r="W1224" s="76">
        <v>1</v>
      </c>
      <c r="X1224" s="86">
        <v>10</v>
      </c>
      <c r="Y1224" s="76">
        <v>1</v>
      </c>
      <c r="Z1224" s="72">
        <v>14.634146341463413</v>
      </c>
      <c r="AA1224" s="72">
        <v>20</v>
      </c>
      <c r="AB1224" s="72" t="s">
        <v>16</v>
      </c>
      <c r="AC1224" s="73" t="s">
        <v>16</v>
      </c>
      <c r="AD1224" s="373">
        <v>0.40503763423761491</v>
      </c>
      <c r="AE1224" s="373" t="s">
        <v>16</v>
      </c>
      <c r="AF1224" s="76">
        <v>130.05036799999999</v>
      </c>
      <c r="AG1224" s="75">
        <v>24.308479999999999</v>
      </c>
      <c r="AH1224" s="76">
        <v>17</v>
      </c>
      <c r="AI1224" s="75">
        <v>3.2181129999999998</v>
      </c>
      <c r="AJ1224" s="76">
        <v>188</v>
      </c>
      <c r="AK1224" s="75">
        <v>210.59225857899997</v>
      </c>
      <c r="AL1224" s="75">
        <v>701.37209345794395</v>
      </c>
      <c r="AM1224" s="75">
        <v>635.69357009345799</v>
      </c>
      <c r="AN1224" s="76">
        <v>1337.0656635514019</v>
      </c>
      <c r="AP1224" s="13"/>
      <c r="AQ1224" s="13"/>
      <c r="AR1224" s="13"/>
    </row>
    <row r="1225" spans="1:44" x14ac:dyDescent="0.25">
      <c r="A1225" t="s">
        <v>34</v>
      </c>
      <c r="B1225" s="112" t="s">
        <v>3286</v>
      </c>
      <c r="C1225" s="59" t="s">
        <v>3287</v>
      </c>
      <c r="D1225" s="59">
        <v>1110</v>
      </c>
      <c r="E1225" s="60">
        <v>682</v>
      </c>
      <c r="F1225" s="60">
        <v>940</v>
      </c>
      <c r="G1225" s="77">
        <v>4</v>
      </c>
      <c r="H1225" s="60">
        <f t="shared" si="42"/>
        <v>85</v>
      </c>
      <c r="I1225" s="414" t="str">
        <f t="shared" si="43"/>
        <v>-</v>
      </c>
      <c r="J1225" s="78">
        <v>113.33</v>
      </c>
      <c r="K1225" s="79">
        <v>6.0178240536486367</v>
      </c>
      <c r="L1225" s="79" t="s">
        <v>3288</v>
      </c>
      <c r="M1225" s="80">
        <v>2981</v>
      </c>
      <c r="N1225" s="81">
        <v>-12.307777777777778</v>
      </c>
      <c r="O1225" s="81">
        <v>-76.143333333333345</v>
      </c>
      <c r="P1225" s="82" t="s">
        <v>38</v>
      </c>
      <c r="Q1225" s="83"/>
      <c r="R1225" s="84"/>
      <c r="S1225" s="85">
        <v>59</v>
      </c>
      <c r="T1225" s="82" t="s">
        <v>23</v>
      </c>
      <c r="U1225" s="77">
        <v>4</v>
      </c>
      <c r="V1225" s="76">
        <v>4</v>
      </c>
      <c r="W1225" s="76">
        <v>0</v>
      </c>
      <c r="X1225" s="87">
        <v>0</v>
      </c>
      <c r="Y1225" s="76">
        <v>2</v>
      </c>
      <c r="Z1225" s="72">
        <v>13.793103448275861</v>
      </c>
      <c r="AA1225" s="72">
        <v>16.666666666666664</v>
      </c>
      <c r="AB1225" s="72" t="s">
        <v>16</v>
      </c>
      <c r="AC1225" s="73" t="s">
        <v>16</v>
      </c>
      <c r="AD1225" s="373">
        <v>0.38739192413466761</v>
      </c>
      <c r="AE1225" s="373" t="s">
        <v>16</v>
      </c>
      <c r="AF1225" s="76">
        <v>235.79304319999997</v>
      </c>
      <c r="AG1225" s="75">
        <v>34.57376</v>
      </c>
      <c r="AH1225" s="76">
        <v>85</v>
      </c>
      <c r="AI1225" s="75">
        <v>12.40808</v>
      </c>
      <c r="AJ1225" s="76">
        <v>570</v>
      </c>
      <c r="AK1225" s="75">
        <v>355.53151774999998</v>
      </c>
      <c r="AL1225" s="75">
        <v>442.2276539589443</v>
      </c>
      <c r="AM1225" s="75">
        <v>915.31498533724346</v>
      </c>
      <c r="AN1225" s="76">
        <v>1357.5426392961876</v>
      </c>
      <c r="AP1225" s="13"/>
      <c r="AQ1225" s="13"/>
      <c r="AR1225" s="13"/>
    </row>
    <row r="1226" spans="1:44" x14ac:dyDescent="0.25">
      <c r="A1226" t="s">
        <v>34</v>
      </c>
      <c r="B1226" s="112" t="s">
        <v>3289</v>
      </c>
      <c r="C1226" s="59" t="s">
        <v>3290</v>
      </c>
      <c r="D1226" s="59">
        <v>634</v>
      </c>
      <c r="E1226" s="60">
        <v>476</v>
      </c>
      <c r="F1226" s="60">
        <v>668</v>
      </c>
      <c r="G1226" s="77">
        <v>6</v>
      </c>
      <c r="H1226" s="60">
        <f t="shared" si="42"/>
        <v>44</v>
      </c>
      <c r="I1226" s="414" t="str">
        <f t="shared" si="43"/>
        <v>-</v>
      </c>
      <c r="J1226" s="78">
        <v>153.13</v>
      </c>
      <c r="K1226" s="79">
        <v>3.1084699275125711</v>
      </c>
      <c r="L1226" s="79" t="s">
        <v>3291</v>
      </c>
      <c r="M1226" s="80">
        <v>2672</v>
      </c>
      <c r="N1226" s="81">
        <v>-12.362222222222222</v>
      </c>
      <c r="O1226" s="81">
        <v>-76.226388888888891</v>
      </c>
      <c r="P1226" s="82" t="s">
        <v>38</v>
      </c>
      <c r="Q1226" s="83"/>
      <c r="R1226" s="84"/>
      <c r="S1226" s="85">
        <v>38</v>
      </c>
      <c r="T1226" s="82" t="s">
        <v>23</v>
      </c>
      <c r="U1226" s="77">
        <v>6</v>
      </c>
      <c r="V1226" s="76">
        <v>5</v>
      </c>
      <c r="W1226" s="76">
        <v>1</v>
      </c>
      <c r="X1226" s="86">
        <v>20</v>
      </c>
      <c r="Y1226" s="76">
        <v>1</v>
      </c>
      <c r="Z1226" s="72">
        <v>10.909090909090908</v>
      </c>
      <c r="AA1226" s="72">
        <v>0</v>
      </c>
      <c r="AB1226" s="72" t="s">
        <v>16</v>
      </c>
      <c r="AC1226" s="73" t="s">
        <v>16</v>
      </c>
      <c r="AD1226" s="373">
        <v>0.27014847336617248</v>
      </c>
      <c r="AE1226" s="373" t="s">
        <v>16</v>
      </c>
      <c r="AF1226" s="76">
        <v>71.888947200000004</v>
      </c>
      <c r="AG1226" s="75">
        <v>15.10272</v>
      </c>
      <c r="AH1226" s="76">
        <v>16</v>
      </c>
      <c r="AI1226" s="75">
        <v>3.3826890000000001</v>
      </c>
      <c r="AJ1226" s="76">
        <v>328</v>
      </c>
      <c r="AK1226" s="75">
        <v>277.75795006800007</v>
      </c>
      <c r="AL1226" s="75">
        <v>1949.4109873949581</v>
      </c>
      <c r="AM1226" s="75">
        <v>2131.1236134453779</v>
      </c>
      <c r="AN1226" s="76">
        <v>4080.5346008403358</v>
      </c>
      <c r="AP1226" s="13"/>
      <c r="AQ1226" s="13"/>
      <c r="AR1226" s="13"/>
    </row>
    <row r="1227" spans="1:44" x14ac:dyDescent="0.25">
      <c r="A1227" t="s">
        <v>34</v>
      </c>
      <c r="B1227" s="112" t="s">
        <v>3292</v>
      </c>
      <c r="C1227" s="59" t="s">
        <v>3293</v>
      </c>
      <c r="D1227" s="59">
        <v>329</v>
      </c>
      <c r="E1227" s="60">
        <v>185</v>
      </c>
      <c r="F1227" s="60">
        <v>197</v>
      </c>
      <c r="G1227" s="77">
        <v>1</v>
      </c>
      <c r="H1227" s="60">
        <f t="shared" si="42"/>
        <v>12</v>
      </c>
      <c r="I1227" s="414" t="str">
        <f t="shared" si="43"/>
        <v>-</v>
      </c>
      <c r="J1227" s="78">
        <v>41.24</v>
      </c>
      <c r="K1227" s="79">
        <v>4.4859359844810864</v>
      </c>
      <c r="L1227" s="79" t="s">
        <v>3294</v>
      </c>
      <c r="M1227" s="80">
        <v>2960</v>
      </c>
      <c r="N1227" s="81">
        <v>-12.283888888888889</v>
      </c>
      <c r="O1227" s="81">
        <v>-76.146944444444458</v>
      </c>
      <c r="P1227" s="82" t="s">
        <v>45</v>
      </c>
      <c r="Q1227" s="83"/>
      <c r="R1227" s="84"/>
      <c r="S1227" s="85">
        <v>20</v>
      </c>
      <c r="T1227" s="82" t="s">
        <v>23</v>
      </c>
      <c r="U1227" s="77">
        <v>1</v>
      </c>
      <c r="V1227" s="76">
        <v>1</v>
      </c>
      <c r="W1227" s="76">
        <v>0</v>
      </c>
      <c r="X1227" s="87">
        <v>0</v>
      </c>
      <c r="Y1227" s="76" t="s">
        <v>55</v>
      </c>
      <c r="Z1227" s="75" t="s">
        <v>5609</v>
      </c>
      <c r="AA1227" s="75" t="s">
        <v>16</v>
      </c>
      <c r="AB1227" s="75" t="s">
        <v>16</v>
      </c>
      <c r="AC1227" s="87" t="s">
        <v>16</v>
      </c>
      <c r="AD1227" s="360">
        <v>0.44189093742928442</v>
      </c>
      <c r="AE1227" s="360" t="s">
        <v>16</v>
      </c>
      <c r="AF1227" s="76">
        <v>12.416218094</v>
      </c>
      <c r="AG1227" s="75">
        <v>6.7114692399999996</v>
      </c>
      <c r="AH1227" s="76">
        <v>8</v>
      </c>
      <c r="AI1227" s="75">
        <v>4.3745969999999996</v>
      </c>
      <c r="AJ1227" s="76">
        <v>196</v>
      </c>
      <c r="AK1227" s="75">
        <v>89.725215556999999</v>
      </c>
      <c r="AL1227" s="75">
        <v>1859.6842702702704</v>
      </c>
      <c r="AM1227" s="75">
        <v>3418.9209189189187</v>
      </c>
      <c r="AN1227" s="76">
        <v>5278.6051891891893</v>
      </c>
      <c r="AP1227" s="13"/>
      <c r="AQ1227" s="13"/>
      <c r="AR1227" s="13"/>
    </row>
    <row r="1228" spans="1:44" x14ac:dyDescent="0.25">
      <c r="A1228" t="s">
        <v>34</v>
      </c>
      <c r="B1228" s="112" t="s">
        <v>3295</v>
      </c>
      <c r="C1228" s="59" t="s">
        <v>3296</v>
      </c>
      <c r="D1228" s="59">
        <v>436</v>
      </c>
      <c r="E1228" s="60">
        <v>311</v>
      </c>
      <c r="F1228" s="60">
        <v>400</v>
      </c>
      <c r="G1228" s="77">
        <v>7</v>
      </c>
      <c r="H1228" s="60">
        <f t="shared" si="42"/>
        <v>52</v>
      </c>
      <c r="I1228" s="414" t="str">
        <f t="shared" si="43"/>
        <v>-</v>
      </c>
      <c r="J1228" s="78">
        <v>97.39</v>
      </c>
      <c r="K1228" s="79">
        <v>3.1933463394599033</v>
      </c>
      <c r="L1228" s="79" t="s">
        <v>3297</v>
      </c>
      <c r="M1228" s="80">
        <v>2678</v>
      </c>
      <c r="N1228" s="81">
        <v>-12.454444444444444</v>
      </c>
      <c r="O1228" s="81">
        <v>-76.226944444444442</v>
      </c>
      <c r="P1228" s="82" t="s">
        <v>45</v>
      </c>
      <c r="Q1228" s="83"/>
      <c r="R1228" s="84"/>
      <c r="S1228" s="85">
        <v>22</v>
      </c>
      <c r="T1228" s="82" t="s">
        <v>23</v>
      </c>
      <c r="U1228" s="77">
        <v>7</v>
      </c>
      <c r="V1228" s="76">
        <v>3</v>
      </c>
      <c r="W1228" s="76">
        <v>0</v>
      </c>
      <c r="X1228" s="87">
        <v>0</v>
      </c>
      <c r="Y1228" s="76">
        <v>0</v>
      </c>
      <c r="Z1228" s="72">
        <v>40</v>
      </c>
      <c r="AA1228" s="72">
        <v>0</v>
      </c>
      <c r="AB1228" s="72" t="s">
        <v>16</v>
      </c>
      <c r="AC1228" s="73" t="s">
        <v>16</v>
      </c>
      <c r="AD1228" s="373">
        <v>0.33120065421629818</v>
      </c>
      <c r="AE1228" s="373" t="s">
        <v>16</v>
      </c>
      <c r="AF1228" s="76">
        <v>46.969459200000003</v>
      </c>
      <c r="AG1228" s="75">
        <v>15.10272</v>
      </c>
      <c r="AH1228" s="76">
        <v>19</v>
      </c>
      <c r="AI1228" s="75">
        <v>6.2251779999999997</v>
      </c>
      <c r="AJ1228" s="76">
        <v>185</v>
      </c>
      <c r="AK1228" s="75">
        <v>156.52301598200003</v>
      </c>
      <c r="AL1228" s="75">
        <v>1281.6791639871383</v>
      </c>
      <c r="AM1228" s="75">
        <v>1581.9731189710612</v>
      </c>
      <c r="AN1228" s="76">
        <v>2863.6522829581995</v>
      </c>
      <c r="AP1228" s="13"/>
      <c r="AQ1228" s="13"/>
      <c r="AR1228" s="13"/>
    </row>
    <row r="1229" spans="1:44" x14ac:dyDescent="0.25">
      <c r="A1229" t="s">
        <v>34</v>
      </c>
      <c r="B1229" s="112" t="s">
        <v>3298</v>
      </c>
      <c r="C1229" s="59" t="s">
        <v>3299</v>
      </c>
      <c r="D1229" s="59">
        <v>535</v>
      </c>
      <c r="E1229" s="60">
        <v>534</v>
      </c>
      <c r="F1229" s="60">
        <v>705</v>
      </c>
      <c r="G1229" s="77">
        <v>4</v>
      </c>
      <c r="H1229" s="60">
        <f t="shared" si="42"/>
        <v>17</v>
      </c>
      <c r="I1229" s="414" t="str">
        <f t="shared" si="43"/>
        <v>-</v>
      </c>
      <c r="J1229" s="78">
        <v>347.15</v>
      </c>
      <c r="K1229" s="79">
        <v>1.5382399539104135</v>
      </c>
      <c r="L1229" s="79" t="s">
        <v>3300</v>
      </c>
      <c r="M1229" s="80">
        <v>4293</v>
      </c>
      <c r="N1229" s="81">
        <v>-12.122222222222224</v>
      </c>
      <c r="O1229" s="81">
        <v>-76.013333333333335</v>
      </c>
      <c r="P1229" s="82" t="s">
        <v>45</v>
      </c>
      <c r="Q1229" s="83"/>
      <c r="R1229" s="84"/>
      <c r="S1229" s="85">
        <v>11</v>
      </c>
      <c r="T1229" s="82" t="s">
        <v>23</v>
      </c>
      <c r="U1229" s="77">
        <v>4</v>
      </c>
      <c r="V1229" s="76">
        <v>6</v>
      </c>
      <c r="W1229" s="76">
        <v>1</v>
      </c>
      <c r="X1229" s="86">
        <v>16.666666666666664</v>
      </c>
      <c r="Y1229" s="76">
        <v>1</v>
      </c>
      <c r="Z1229" s="72">
        <v>47.368421052631575</v>
      </c>
      <c r="AA1229" s="72">
        <v>11.76470588235294</v>
      </c>
      <c r="AB1229" s="72" t="s">
        <v>16</v>
      </c>
      <c r="AC1229" s="73" t="s">
        <v>16</v>
      </c>
      <c r="AD1229" s="373">
        <v>0.3923482612353234</v>
      </c>
      <c r="AE1229" s="373" t="s">
        <v>16</v>
      </c>
      <c r="AF1229" s="76">
        <v>99.642264000000011</v>
      </c>
      <c r="AG1229" s="75">
        <v>18.659600000000001</v>
      </c>
      <c r="AH1229" s="76">
        <v>36</v>
      </c>
      <c r="AI1229" s="75">
        <v>6.8078370000000001</v>
      </c>
      <c r="AJ1229" s="76">
        <v>163</v>
      </c>
      <c r="AK1229" s="75">
        <v>201.636240122</v>
      </c>
      <c r="AL1229" s="75">
        <v>1235.6121535580523</v>
      </c>
      <c r="AM1229" s="75">
        <v>1078.5007677902622</v>
      </c>
      <c r="AN1229" s="76">
        <v>2314.1129213483146</v>
      </c>
      <c r="AP1229" s="13"/>
      <c r="AQ1229" s="13"/>
      <c r="AR1229" s="13"/>
    </row>
    <row r="1230" spans="1:44" x14ac:dyDescent="0.25">
      <c r="A1230" t="s">
        <v>34</v>
      </c>
      <c r="B1230" s="112" t="s">
        <v>3301</v>
      </c>
      <c r="C1230" s="59" t="s">
        <v>3302</v>
      </c>
      <c r="D1230" s="59">
        <v>590</v>
      </c>
      <c r="E1230" s="60">
        <v>538</v>
      </c>
      <c r="F1230" s="60">
        <v>805</v>
      </c>
      <c r="G1230" s="77">
        <v>1</v>
      </c>
      <c r="H1230" s="60">
        <f t="shared" si="42"/>
        <v>62</v>
      </c>
      <c r="I1230" s="414" t="str">
        <f t="shared" si="43"/>
        <v>-</v>
      </c>
      <c r="J1230" s="78">
        <v>530.86</v>
      </c>
      <c r="K1230" s="79">
        <v>1.0134498737896998</v>
      </c>
      <c r="L1230" s="79" t="s">
        <v>3303</v>
      </c>
      <c r="M1230" s="80">
        <v>3526</v>
      </c>
      <c r="N1230" s="81">
        <v>-12.617222222222223</v>
      </c>
      <c r="O1230" s="81">
        <v>-76.161944444444444</v>
      </c>
      <c r="P1230" s="82" t="s">
        <v>45</v>
      </c>
      <c r="Q1230" s="83"/>
      <c r="R1230" s="84"/>
      <c r="S1230" s="85">
        <v>15</v>
      </c>
      <c r="T1230" s="82" t="s">
        <v>23</v>
      </c>
      <c r="U1230" s="77">
        <v>1</v>
      </c>
      <c r="V1230" s="76">
        <v>8</v>
      </c>
      <c r="W1230" s="76">
        <v>0</v>
      </c>
      <c r="X1230" s="87">
        <v>0</v>
      </c>
      <c r="Y1230" s="76">
        <v>0</v>
      </c>
      <c r="Z1230" s="72">
        <v>27.777777777777779</v>
      </c>
      <c r="AA1230" s="72">
        <v>16.666666666666664</v>
      </c>
      <c r="AB1230" s="72" t="s">
        <v>16</v>
      </c>
      <c r="AC1230" s="73" t="s">
        <v>16</v>
      </c>
      <c r="AD1230" s="373">
        <v>0.25571528207704036</v>
      </c>
      <c r="AE1230" s="373" t="s">
        <v>16</v>
      </c>
      <c r="AF1230" s="76">
        <v>64.192384599999997</v>
      </c>
      <c r="AG1230" s="75">
        <v>11.93167</v>
      </c>
      <c r="AH1230" s="76">
        <v>53</v>
      </c>
      <c r="AI1230" s="75">
        <v>9.8056129999999992</v>
      </c>
      <c r="AJ1230" s="76">
        <v>277</v>
      </c>
      <c r="AK1230" s="75">
        <v>276.23917674100005</v>
      </c>
      <c r="AL1230" s="75">
        <v>903.34486988847596</v>
      </c>
      <c r="AM1230" s="75">
        <v>648.3221003717473</v>
      </c>
      <c r="AN1230" s="76">
        <v>1551.6669702602233</v>
      </c>
      <c r="AP1230" s="13"/>
      <c r="AQ1230" s="13"/>
      <c r="AR1230" s="13"/>
    </row>
    <row r="1231" spans="1:44" x14ac:dyDescent="0.25">
      <c r="A1231" t="s">
        <v>34</v>
      </c>
      <c r="B1231" s="112" t="s">
        <v>3304</v>
      </c>
      <c r="C1231" s="59" t="s">
        <v>3305</v>
      </c>
      <c r="D1231" s="59">
        <v>1117</v>
      </c>
      <c r="E1231" s="60">
        <v>599</v>
      </c>
      <c r="F1231" s="60">
        <v>698</v>
      </c>
      <c r="G1231" s="77">
        <v>12</v>
      </c>
      <c r="H1231" s="60">
        <f t="shared" si="42"/>
        <v>12</v>
      </c>
      <c r="I1231" s="414" t="str">
        <f t="shared" si="43"/>
        <v>-</v>
      </c>
      <c r="J1231" s="78">
        <v>297.93</v>
      </c>
      <c r="K1231" s="79">
        <v>2.0105393884469507</v>
      </c>
      <c r="L1231" s="79" t="s">
        <v>3306</v>
      </c>
      <c r="M1231" s="80">
        <v>3580</v>
      </c>
      <c r="N1231" s="81">
        <v>-12.237777777777778</v>
      </c>
      <c r="O1231" s="81">
        <v>-75.745000000000005</v>
      </c>
      <c r="P1231" s="82" t="s">
        <v>45</v>
      </c>
      <c r="Q1231" s="83"/>
      <c r="R1231" s="84"/>
      <c r="S1231" s="85">
        <v>9</v>
      </c>
      <c r="T1231" s="82" t="s">
        <v>23</v>
      </c>
      <c r="U1231" s="77">
        <v>12</v>
      </c>
      <c r="V1231" s="76">
        <v>14</v>
      </c>
      <c r="W1231" s="76">
        <v>3</v>
      </c>
      <c r="X1231" s="86">
        <v>21.428571428571427</v>
      </c>
      <c r="Y1231" s="76">
        <v>6</v>
      </c>
      <c r="Z1231" s="72">
        <v>67.64705882352942</v>
      </c>
      <c r="AA1231" s="72">
        <v>33.333333333333329</v>
      </c>
      <c r="AB1231" s="72" t="s">
        <v>16</v>
      </c>
      <c r="AC1231" s="73" t="s">
        <v>16</v>
      </c>
      <c r="AD1231" s="373">
        <v>0.53231279775940799</v>
      </c>
      <c r="AE1231" s="373" t="s">
        <v>16</v>
      </c>
      <c r="AF1231" s="76">
        <v>207.09682239999998</v>
      </c>
      <c r="AG1231" s="75">
        <v>34.57376</v>
      </c>
      <c r="AH1231" s="76">
        <v>26</v>
      </c>
      <c r="AI1231" s="75">
        <v>4.2668990000000004</v>
      </c>
      <c r="AJ1231" s="76">
        <v>532</v>
      </c>
      <c r="AK1231" s="75">
        <v>183.172221544</v>
      </c>
      <c r="AL1231" s="75">
        <v>2165.3926043405677</v>
      </c>
      <c r="AM1231" s="75">
        <v>1588.604307178631</v>
      </c>
      <c r="AN1231" s="76">
        <v>3753.9969115191993</v>
      </c>
      <c r="AP1231" s="13"/>
      <c r="AQ1231" s="13"/>
      <c r="AR1231" s="13"/>
    </row>
    <row r="1232" spans="1:44" x14ac:dyDescent="0.25">
      <c r="A1232" t="s">
        <v>34</v>
      </c>
      <c r="B1232" s="112" t="s">
        <v>3307</v>
      </c>
      <c r="C1232" s="59" t="s">
        <v>3308</v>
      </c>
      <c r="D1232" s="59">
        <v>689</v>
      </c>
      <c r="E1232" s="60">
        <v>554</v>
      </c>
      <c r="F1232" s="60">
        <v>790</v>
      </c>
      <c r="G1232" s="77">
        <v>14</v>
      </c>
      <c r="H1232" s="60">
        <f t="shared" si="42"/>
        <v>30</v>
      </c>
      <c r="I1232" s="414" t="str">
        <f t="shared" si="43"/>
        <v>-</v>
      </c>
      <c r="J1232" s="78">
        <v>321.14999999999998</v>
      </c>
      <c r="K1232" s="79">
        <v>1.7250505994083762</v>
      </c>
      <c r="L1232" s="79" t="s">
        <v>3309</v>
      </c>
      <c r="M1232" s="80">
        <v>2841</v>
      </c>
      <c r="N1232" s="81">
        <v>-12.74111111111111</v>
      </c>
      <c r="O1232" s="81">
        <v>-75.809444444444438</v>
      </c>
      <c r="P1232" s="82" t="s">
        <v>38</v>
      </c>
      <c r="Q1232" s="83"/>
      <c r="R1232" s="84"/>
      <c r="S1232" s="85">
        <v>17</v>
      </c>
      <c r="T1232" s="82" t="s">
        <v>23</v>
      </c>
      <c r="U1232" s="77">
        <v>14</v>
      </c>
      <c r="V1232" s="76">
        <v>9</v>
      </c>
      <c r="W1232" s="76">
        <v>1</v>
      </c>
      <c r="X1232" s="86">
        <v>11.111111111111111</v>
      </c>
      <c r="Y1232" s="76">
        <v>0</v>
      </c>
      <c r="Z1232" s="72">
        <v>10.344827586206897</v>
      </c>
      <c r="AA1232" s="72">
        <v>45</v>
      </c>
      <c r="AB1232" s="72" t="s">
        <v>16</v>
      </c>
      <c r="AC1232" s="73" t="s">
        <v>16</v>
      </c>
      <c r="AD1232" s="373">
        <v>0.3281914991594404</v>
      </c>
      <c r="AE1232" s="373" t="s">
        <v>16</v>
      </c>
      <c r="AF1232" s="76">
        <v>186.58614740000002</v>
      </c>
      <c r="AG1232" s="75">
        <v>33.679810000000003</v>
      </c>
      <c r="AH1232" s="76">
        <v>132</v>
      </c>
      <c r="AI1232" s="75">
        <v>23.794889999999999</v>
      </c>
      <c r="AJ1232" s="76">
        <v>345</v>
      </c>
      <c r="AK1232" s="75">
        <v>263.251008286</v>
      </c>
      <c r="AL1232" s="75">
        <v>1027.5517509025269</v>
      </c>
      <c r="AM1232" s="75">
        <v>5328.4542418772571</v>
      </c>
      <c r="AN1232" s="76">
        <v>6356.0059927797838</v>
      </c>
      <c r="AP1232" s="13"/>
      <c r="AQ1232" s="13"/>
      <c r="AR1232" s="13"/>
    </row>
    <row r="1233" spans="1:44" x14ac:dyDescent="0.25">
      <c r="A1233" t="s">
        <v>34</v>
      </c>
      <c r="B1233" s="112" t="s">
        <v>3310</v>
      </c>
      <c r="C1233" s="59" t="s">
        <v>3311</v>
      </c>
      <c r="D1233" s="59">
        <v>1824</v>
      </c>
      <c r="E1233" s="60">
        <v>1763</v>
      </c>
      <c r="F1233" s="60">
        <v>2540</v>
      </c>
      <c r="G1233" s="77">
        <v>26</v>
      </c>
      <c r="H1233" s="60">
        <f t="shared" si="42"/>
        <v>96</v>
      </c>
      <c r="I1233" s="414" t="str">
        <f t="shared" si="43"/>
        <v>-</v>
      </c>
      <c r="J1233" s="78">
        <v>165.23</v>
      </c>
      <c r="K1233" s="79">
        <v>10.669975186104219</v>
      </c>
      <c r="L1233" s="79" t="s">
        <v>3312</v>
      </c>
      <c r="M1233" s="80">
        <v>3315</v>
      </c>
      <c r="N1233" s="81">
        <v>-12.931111111111111</v>
      </c>
      <c r="O1233" s="81">
        <v>-75.78</v>
      </c>
      <c r="P1233" s="82" t="s">
        <v>38</v>
      </c>
      <c r="Q1233" s="83"/>
      <c r="R1233" s="84"/>
      <c r="S1233" s="85">
        <v>60</v>
      </c>
      <c r="T1233" s="82" t="s">
        <v>23</v>
      </c>
      <c r="U1233" s="77">
        <v>26</v>
      </c>
      <c r="V1233" s="76">
        <v>25</v>
      </c>
      <c r="W1233" s="76">
        <v>0</v>
      </c>
      <c r="X1233" s="87">
        <v>0</v>
      </c>
      <c r="Y1233" s="76">
        <v>6</v>
      </c>
      <c r="Z1233" s="72">
        <v>30</v>
      </c>
      <c r="AA1233" s="72">
        <v>87.037037037037038</v>
      </c>
      <c r="AB1233" s="72" t="s">
        <v>16</v>
      </c>
      <c r="AC1233" s="73" t="s">
        <v>16</v>
      </c>
      <c r="AD1233" s="373">
        <v>0.35346774948026655</v>
      </c>
      <c r="AE1233" s="373" t="s">
        <v>16</v>
      </c>
      <c r="AF1233" s="76">
        <v>565.06475396999997</v>
      </c>
      <c r="AG1233" s="75">
        <v>32.051318999999999</v>
      </c>
      <c r="AH1233" s="76">
        <v>315</v>
      </c>
      <c r="AI1233" s="75">
        <v>17.841529999999999</v>
      </c>
      <c r="AJ1233" s="76">
        <v>566</v>
      </c>
      <c r="AK1233" s="75">
        <v>857.55011294700103</v>
      </c>
      <c r="AL1233" s="75">
        <v>342.37353942144068</v>
      </c>
      <c r="AM1233" s="75">
        <v>557.79511060692005</v>
      </c>
      <c r="AN1233" s="76">
        <v>900.16865002836084</v>
      </c>
      <c r="AP1233" s="13"/>
      <c r="AQ1233" s="13"/>
      <c r="AR1233" s="13"/>
    </row>
    <row r="1234" spans="1:44" x14ac:dyDescent="0.25">
      <c r="A1234" t="s">
        <v>34</v>
      </c>
      <c r="B1234" s="112" t="s">
        <v>3313</v>
      </c>
      <c r="C1234" s="59" t="s">
        <v>3314</v>
      </c>
      <c r="D1234" s="59">
        <v>541</v>
      </c>
      <c r="E1234" s="60">
        <v>332</v>
      </c>
      <c r="F1234" s="60">
        <v>319</v>
      </c>
      <c r="G1234" s="77">
        <v>3</v>
      </c>
      <c r="H1234" s="60">
        <f t="shared" si="42"/>
        <v>20</v>
      </c>
      <c r="I1234" s="414" t="str">
        <f t="shared" si="43"/>
        <v>-</v>
      </c>
      <c r="J1234" s="78">
        <v>101.79</v>
      </c>
      <c r="K1234" s="79">
        <v>3.261617054720503</v>
      </c>
      <c r="L1234" s="79" t="s">
        <v>3315</v>
      </c>
      <c r="M1234" s="80">
        <v>3625</v>
      </c>
      <c r="N1234" s="81">
        <v>-12.223888888888888</v>
      </c>
      <c r="O1234" s="81">
        <v>-75.808055555555555</v>
      </c>
      <c r="P1234" s="82" t="s">
        <v>45</v>
      </c>
      <c r="Q1234" s="83"/>
      <c r="R1234" s="84"/>
      <c r="S1234" s="85">
        <v>12</v>
      </c>
      <c r="T1234" s="82" t="s">
        <v>23</v>
      </c>
      <c r="U1234" s="77">
        <v>3</v>
      </c>
      <c r="V1234" s="76">
        <v>2</v>
      </c>
      <c r="W1234" s="76">
        <v>1</v>
      </c>
      <c r="X1234" s="86">
        <v>50</v>
      </c>
      <c r="Y1234" s="76" t="s">
        <v>55</v>
      </c>
      <c r="Z1234" s="75">
        <v>20</v>
      </c>
      <c r="AA1234" s="75" t="s">
        <v>5609</v>
      </c>
      <c r="AB1234" s="75" t="s">
        <v>16</v>
      </c>
      <c r="AC1234" s="87" t="s">
        <v>16</v>
      </c>
      <c r="AD1234" s="360">
        <v>0.51507096265272267</v>
      </c>
      <c r="AE1234" s="360" t="s">
        <v>16</v>
      </c>
      <c r="AF1234" s="76">
        <v>24.895431281599997</v>
      </c>
      <c r="AG1234" s="75">
        <v>7.4986238799999994</v>
      </c>
      <c r="AH1234" s="76">
        <v>42</v>
      </c>
      <c r="AI1234" s="75">
        <v>12.71125</v>
      </c>
      <c r="AJ1234" s="76">
        <v>194</v>
      </c>
      <c r="AK1234" s="75">
        <v>131.92112111999998</v>
      </c>
      <c r="AL1234" s="75">
        <v>1175.3537951807227</v>
      </c>
      <c r="AM1234" s="75">
        <v>1659.6644578313253</v>
      </c>
      <c r="AN1234" s="76">
        <v>2835.0182530120478</v>
      </c>
      <c r="AP1234" s="13"/>
      <c r="AQ1234" s="13"/>
      <c r="AR1234" s="13"/>
    </row>
    <row r="1235" spans="1:44" x14ac:dyDescent="0.25">
      <c r="A1235" t="s">
        <v>34</v>
      </c>
      <c r="B1235" s="112" t="s">
        <v>3316</v>
      </c>
      <c r="C1235" s="59" t="s">
        <v>2736</v>
      </c>
      <c r="D1235" s="59">
        <v>2678</v>
      </c>
      <c r="E1235" s="60">
        <v>1582</v>
      </c>
      <c r="F1235" s="60">
        <v>1898</v>
      </c>
      <c r="G1235" s="77">
        <v>25</v>
      </c>
      <c r="H1235" s="60">
        <f t="shared" si="42"/>
        <v>110</v>
      </c>
      <c r="I1235" s="60">
        <f t="shared" si="43"/>
        <v>180</v>
      </c>
      <c r="J1235" s="78">
        <v>327.17</v>
      </c>
      <c r="K1235" s="79">
        <v>4.8354066693156463</v>
      </c>
      <c r="L1235" s="79" t="s">
        <v>2737</v>
      </c>
      <c r="M1235" s="80">
        <v>2895</v>
      </c>
      <c r="N1235" s="81">
        <v>-12.459722222222222</v>
      </c>
      <c r="O1235" s="81">
        <v>-75.918333333333337</v>
      </c>
      <c r="P1235" s="82" t="s">
        <v>45</v>
      </c>
      <c r="Q1235" s="83"/>
      <c r="R1235" s="84"/>
      <c r="S1235" s="85">
        <v>53</v>
      </c>
      <c r="T1235" s="82" t="s">
        <v>23</v>
      </c>
      <c r="U1235" s="77">
        <v>25</v>
      </c>
      <c r="V1235" s="76">
        <v>13</v>
      </c>
      <c r="W1235" s="76">
        <v>0</v>
      </c>
      <c r="X1235" s="87">
        <v>0</v>
      </c>
      <c r="Y1235" s="76">
        <v>5</v>
      </c>
      <c r="Z1235" s="72">
        <v>10.216718266253871</v>
      </c>
      <c r="AA1235" s="72">
        <v>58.490566037735846</v>
      </c>
      <c r="AB1235" s="72" t="s">
        <v>16</v>
      </c>
      <c r="AC1235" s="73" t="s">
        <v>16</v>
      </c>
      <c r="AD1235" s="373">
        <v>0.57864597564125309</v>
      </c>
      <c r="AE1235" s="373" t="s">
        <v>16</v>
      </c>
      <c r="AF1235" s="76">
        <v>401.99793843999998</v>
      </c>
      <c r="AG1235" s="75">
        <v>25.410741999999995</v>
      </c>
      <c r="AH1235" s="76">
        <v>64</v>
      </c>
      <c r="AI1235" s="75">
        <v>4.0615800000000002</v>
      </c>
      <c r="AJ1235" s="76">
        <v>1164</v>
      </c>
      <c r="AK1235" s="75">
        <v>830.75158417399985</v>
      </c>
      <c r="AL1235" s="75">
        <v>2971.0963843236414</v>
      </c>
      <c r="AM1235" s="75">
        <v>7280.2654993678889</v>
      </c>
      <c r="AN1235" s="76">
        <v>10251.36188369153</v>
      </c>
      <c r="AP1235" s="13"/>
      <c r="AQ1235" s="13"/>
      <c r="AR1235" s="13"/>
    </row>
    <row r="1236" spans="1:44" x14ac:dyDescent="0.25">
      <c r="A1236" t="s">
        <v>19</v>
      </c>
      <c r="B1236" s="223" t="s">
        <v>3317</v>
      </c>
      <c r="C1236" s="102" t="s">
        <v>3318</v>
      </c>
      <c r="D1236" s="102">
        <v>285291</v>
      </c>
      <c r="E1236" s="224">
        <v>272136</v>
      </c>
      <c r="F1236" s="224">
        <v>291509</v>
      </c>
      <c r="G1236" s="213">
        <v>4524</v>
      </c>
      <c r="H1236" s="224">
        <f t="shared" si="42"/>
        <v>3790</v>
      </c>
      <c r="I1236" s="224">
        <f t="shared" si="43"/>
        <v>4400</v>
      </c>
      <c r="J1236" s="225">
        <v>25025.839999999997</v>
      </c>
      <c r="K1236" s="226">
        <v>10.874200426439234</v>
      </c>
      <c r="L1236" s="226" t="s">
        <v>3319</v>
      </c>
      <c r="M1236" s="227">
        <v>4373</v>
      </c>
      <c r="N1236" s="228">
        <v>-10.682499999999999</v>
      </c>
      <c r="O1236" s="228">
        <v>-76.256944444444443</v>
      </c>
      <c r="P1236" s="214" t="s">
        <v>16</v>
      </c>
      <c r="Q1236" s="109">
        <v>3</v>
      </c>
      <c r="R1236" s="109">
        <v>29</v>
      </c>
      <c r="S1236" s="229">
        <v>2700</v>
      </c>
      <c r="T1236" s="215" t="s">
        <v>23</v>
      </c>
      <c r="U1236" s="213">
        <v>4524</v>
      </c>
      <c r="V1236" s="216">
        <v>4757</v>
      </c>
      <c r="W1236" s="216">
        <v>436</v>
      </c>
      <c r="X1236" s="217">
        <v>9.1654404036157242</v>
      </c>
      <c r="Y1236" s="216">
        <v>3172</v>
      </c>
      <c r="Z1236" s="218">
        <v>20.805685174879063</v>
      </c>
      <c r="AA1236" s="218">
        <v>38.38212895583009</v>
      </c>
      <c r="AB1236" s="218">
        <v>37.6</v>
      </c>
      <c r="AC1236" s="219">
        <v>6</v>
      </c>
      <c r="AD1236" s="357">
        <v>0.47846783424381306</v>
      </c>
      <c r="AE1236" s="357">
        <v>0.70126630000000001</v>
      </c>
      <c r="AF1236" s="216">
        <v>94022.987999999998</v>
      </c>
      <c r="AG1236" s="218">
        <v>34.549999999999997</v>
      </c>
      <c r="AH1236" s="216">
        <v>18641</v>
      </c>
      <c r="AI1236" s="218">
        <v>6.85</v>
      </c>
      <c r="AJ1236" s="216">
        <v>93752</v>
      </c>
      <c r="AK1236" s="216">
        <v>104844.6702675001</v>
      </c>
      <c r="AL1236" s="218">
        <v>3685.0455876473534</v>
      </c>
      <c r="AM1236" s="218">
        <v>2337.2437414381047</v>
      </c>
      <c r="AN1236" s="216">
        <v>6022.2893290854599</v>
      </c>
      <c r="AP1236" s="13"/>
      <c r="AQ1236" s="13"/>
      <c r="AR1236" s="13"/>
    </row>
    <row r="1237" spans="1:44" x14ac:dyDescent="0.25">
      <c r="A1237" t="s">
        <v>30</v>
      </c>
      <c r="B1237" s="127" t="s">
        <v>3320</v>
      </c>
      <c r="C1237" s="441" t="s">
        <v>3321</v>
      </c>
      <c r="D1237" s="441">
        <v>48541</v>
      </c>
      <c r="E1237" s="442">
        <v>46287</v>
      </c>
      <c r="F1237" s="442">
        <v>32830</v>
      </c>
      <c r="G1237" s="443">
        <v>527</v>
      </c>
      <c r="H1237" s="442">
        <f t="shared" si="42"/>
        <v>798</v>
      </c>
      <c r="I1237" s="442">
        <f t="shared" si="43"/>
        <v>524</v>
      </c>
      <c r="J1237" s="444">
        <v>1884.81</v>
      </c>
      <c r="K1237" s="445">
        <v>24.557912999188247</v>
      </c>
      <c r="L1237" s="445" t="s">
        <v>3322</v>
      </c>
      <c r="M1237" s="446">
        <v>3203</v>
      </c>
      <c r="N1237" s="447">
        <v>-10.491388888888888</v>
      </c>
      <c r="O1237" s="447">
        <v>-76.516388888888883</v>
      </c>
      <c r="P1237" s="448" t="s">
        <v>16</v>
      </c>
      <c r="Q1237" s="449"/>
      <c r="R1237" s="450">
        <v>8</v>
      </c>
      <c r="S1237" s="451">
        <v>828</v>
      </c>
      <c r="T1237" s="448" t="s">
        <v>23</v>
      </c>
      <c r="U1237" s="443">
        <v>527</v>
      </c>
      <c r="V1237" s="452">
        <v>578</v>
      </c>
      <c r="W1237" s="452">
        <v>51</v>
      </c>
      <c r="X1237" s="453">
        <v>8.8235294117647065</v>
      </c>
      <c r="Y1237" s="452">
        <v>278</v>
      </c>
      <c r="Z1237" s="454">
        <v>20.992848127892302</v>
      </c>
      <c r="AA1237" s="454">
        <v>57.513914656771803</v>
      </c>
      <c r="AB1237" s="454" t="s">
        <v>16</v>
      </c>
      <c r="AC1237" s="455">
        <v>1</v>
      </c>
      <c r="AD1237" s="456">
        <v>0.36996854518791078</v>
      </c>
      <c r="AE1237" s="456">
        <v>0.64739480216775325</v>
      </c>
      <c r="AF1237" s="452">
        <v>27899.832236670001</v>
      </c>
      <c r="AG1237" s="454">
        <v>60.275741000000004</v>
      </c>
      <c r="AH1237" s="452">
        <v>14693</v>
      </c>
      <c r="AI1237" s="454">
        <v>31.742661443013532</v>
      </c>
      <c r="AJ1237" s="452">
        <v>12313</v>
      </c>
      <c r="AK1237" s="454">
        <v>14126.500809517989</v>
      </c>
      <c r="AL1237" s="454">
        <v>1709.3509652818284</v>
      </c>
      <c r="AM1237" s="454">
        <v>5528.2039224836371</v>
      </c>
      <c r="AN1237" s="452">
        <v>7237.5548877654628</v>
      </c>
      <c r="AP1237" s="13"/>
      <c r="AQ1237" s="13"/>
      <c r="AR1237" s="13"/>
    </row>
    <row r="1238" spans="1:44" x14ac:dyDescent="0.25">
      <c r="A1238" t="s">
        <v>34</v>
      </c>
      <c r="B1238" s="112" t="s">
        <v>3323</v>
      </c>
      <c r="C1238" s="59" t="s">
        <v>3324</v>
      </c>
      <c r="D1238" s="59">
        <v>4074</v>
      </c>
      <c r="E1238" s="60">
        <v>2136</v>
      </c>
      <c r="F1238" s="60">
        <v>2352</v>
      </c>
      <c r="G1238" s="77">
        <v>29</v>
      </c>
      <c r="H1238" s="60">
        <f t="shared" si="42"/>
        <v>75</v>
      </c>
      <c r="I1238" s="414" t="str">
        <f t="shared" si="43"/>
        <v>-</v>
      </c>
      <c r="J1238" s="78">
        <v>198.58</v>
      </c>
      <c r="K1238" s="79">
        <v>10.756370228623224</v>
      </c>
      <c r="L1238" s="79" t="s">
        <v>5638</v>
      </c>
      <c r="M1238" s="80">
        <v>3385</v>
      </c>
      <c r="N1238" s="81">
        <v>-10.434444444444445</v>
      </c>
      <c r="O1238" s="81">
        <v>-76.437222222222232</v>
      </c>
      <c r="P1238" s="82" t="s">
        <v>38</v>
      </c>
      <c r="Q1238" s="83"/>
      <c r="R1238" s="84"/>
      <c r="S1238" s="85">
        <v>60</v>
      </c>
      <c r="T1238" s="82" t="s">
        <v>23</v>
      </c>
      <c r="U1238" s="77">
        <v>29</v>
      </c>
      <c r="V1238" s="76">
        <v>37</v>
      </c>
      <c r="W1238" s="76">
        <v>1</v>
      </c>
      <c r="X1238" s="86">
        <v>2.7027027027027026</v>
      </c>
      <c r="Y1238" s="76">
        <v>18</v>
      </c>
      <c r="Z1238" s="72">
        <v>17.073170731707318</v>
      </c>
      <c r="AA1238" s="72">
        <v>78.125</v>
      </c>
      <c r="AB1238" s="72" t="s">
        <v>16</v>
      </c>
      <c r="AC1238" s="73" t="s">
        <v>16</v>
      </c>
      <c r="AD1238" s="373">
        <v>0.39230128999704555</v>
      </c>
      <c r="AE1238" s="373" t="s">
        <v>16</v>
      </c>
      <c r="AF1238" s="76">
        <v>1146.61475376</v>
      </c>
      <c r="AG1238" s="75">
        <v>53.680466000000003</v>
      </c>
      <c r="AH1238" s="76">
        <v>758</v>
      </c>
      <c r="AI1238" s="75">
        <v>35.510120000000001</v>
      </c>
      <c r="AJ1238" s="76">
        <v>1289</v>
      </c>
      <c r="AK1238" s="75">
        <v>684.41649258399991</v>
      </c>
      <c r="AL1238" s="75">
        <v>671.76528558052428</v>
      </c>
      <c r="AM1238" s="75">
        <v>597.04917602996261</v>
      </c>
      <c r="AN1238" s="76">
        <v>1268.8144616104869</v>
      </c>
      <c r="AP1238" s="13"/>
      <c r="AQ1238" s="13"/>
      <c r="AR1238" s="13"/>
    </row>
    <row r="1239" spans="1:44" x14ac:dyDescent="0.25">
      <c r="A1239" t="s">
        <v>34</v>
      </c>
      <c r="B1239" s="112" t="s">
        <v>3325</v>
      </c>
      <c r="C1239" s="59" t="s">
        <v>3326</v>
      </c>
      <c r="D1239" s="59">
        <v>2510</v>
      </c>
      <c r="E1239" s="60">
        <v>1617</v>
      </c>
      <c r="F1239" s="60">
        <v>769</v>
      </c>
      <c r="G1239" s="77">
        <v>19</v>
      </c>
      <c r="H1239" s="60">
        <f t="shared" si="42"/>
        <v>19</v>
      </c>
      <c r="I1239" s="414" t="str">
        <f t="shared" si="43"/>
        <v>-</v>
      </c>
      <c r="J1239" s="78">
        <v>23.17</v>
      </c>
      <c r="K1239" s="79">
        <v>69.78851963746223</v>
      </c>
      <c r="L1239" s="79" t="s">
        <v>3327</v>
      </c>
      <c r="M1239" s="80">
        <v>4202</v>
      </c>
      <c r="N1239" s="81">
        <v>-10.473055555555556</v>
      </c>
      <c r="O1239" s="81">
        <v>-76.408333333333346</v>
      </c>
      <c r="P1239" s="82" t="s">
        <v>45</v>
      </c>
      <c r="Q1239" s="83"/>
      <c r="R1239" s="84"/>
      <c r="S1239" s="85">
        <v>7</v>
      </c>
      <c r="T1239" s="82" t="s">
        <v>23</v>
      </c>
      <c r="U1239" s="77">
        <v>19</v>
      </c>
      <c r="V1239" s="76">
        <v>9</v>
      </c>
      <c r="W1239" s="76">
        <v>0</v>
      </c>
      <c r="X1239" s="87">
        <v>0</v>
      </c>
      <c r="Y1239" s="76">
        <v>6</v>
      </c>
      <c r="Z1239" s="72">
        <v>29.032258064516132</v>
      </c>
      <c r="AA1239" s="72">
        <v>44.444444444444443</v>
      </c>
      <c r="AB1239" s="72" t="s">
        <v>16</v>
      </c>
      <c r="AC1239" s="73" t="s">
        <v>16</v>
      </c>
      <c r="AD1239" s="373">
        <v>0.43805934864303236</v>
      </c>
      <c r="AE1239" s="373" t="s">
        <v>16</v>
      </c>
      <c r="AF1239" s="76">
        <v>865.64389065000012</v>
      </c>
      <c r="AG1239" s="75">
        <v>53.53394500000001</v>
      </c>
      <c r="AH1239" s="76">
        <v>260</v>
      </c>
      <c r="AI1239" s="75">
        <v>16.077369999999998</v>
      </c>
      <c r="AJ1239" s="76">
        <v>606</v>
      </c>
      <c r="AK1239" s="75">
        <v>498.99778603699997</v>
      </c>
      <c r="AL1239" s="75">
        <v>756.28324056895485</v>
      </c>
      <c r="AM1239" s="75">
        <v>692.45252937538669</v>
      </c>
      <c r="AN1239" s="76">
        <v>1448.7357699443414</v>
      </c>
      <c r="AP1239" s="13"/>
      <c r="AQ1239" s="13"/>
      <c r="AR1239" s="13"/>
    </row>
    <row r="1240" spans="1:44" x14ac:dyDescent="0.25">
      <c r="A1240" t="s">
        <v>34</v>
      </c>
      <c r="B1240" s="112" t="s">
        <v>3328</v>
      </c>
      <c r="C1240" s="59" t="s">
        <v>3329</v>
      </c>
      <c r="D1240" s="59">
        <v>2297</v>
      </c>
      <c r="E1240" s="60">
        <v>1871</v>
      </c>
      <c r="F1240" s="60">
        <v>2859</v>
      </c>
      <c r="G1240" s="77">
        <v>25</v>
      </c>
      <c r="H1240" s="60">
        <f t="shared" si="42"/>
        <v>100</v>
      </c>
      <c r="I1240" s="414" t="str">
        <f t="shared" si="43"/>
        <v>-</v>
      </c>
      <c r="J1240" s="78">
        <v>134.18</v>
      </c>
      <c r="K1240" s="79">
        <v>13.943955880160978</v>
      </c>
      <c r="L1240" s="79" t="s">
        <v>3330</v>
      </c>
      <c r="M1240" s="80">
        <v>3381</v>
      </c>
      <c r="N1240" s="81">
        <v>-10.371111111111112</v>
      </c>
      <c r="O1240" s="81">
        <v>-76.443333333333342</v>
      </c>
      <c r="P1240" s="82" t="s">
        <v>38</v>
      </c>
      <c r="Q1240" s="83"/>
      <c r="R1240" s="84"/>
      <c r="S1240" s="85">
        <v>55</v>
      </c>
      <c r="T1240" s="82" t="s">
        <v>23</v>
      </c>
      <c r="U1240" s="77">
        <v>25</v>
      </c>
      <c r="V1240" s="76">
        <v>58</v>
      </c>
      <c r="W1240" s="76">
        <v>6</v>
      </c>
      <c r="X1240" s="86">
        <v>10.344827586206897</v>
      </c>
      <c r="Y1240" s="76">
        <v>22</v>
      </c>
      <c r="Z1240" s="72">
        <v>27.310924369747898</v>
      </c>
      <c r="AA1240" s="72">
        <v>96.92307692307692</v>
      </c>
      <c r="AB1240" s="72" t="s">
        <v>16</v>
      </c>
      <c r="AC1240" s="73" t="s">
        <v>16</v>
      </c>
      <c r="AD1240" s="373">
        <v>0.38966861218744964</v>
      </c>
      <c r="AE1240" s="373" t="s">
        <v>16</v>
      </c>
      <c r="AF1240" s="76">
        <v>984.71994796000001</v>
      </c>
      <c r="AG1240" s="75">
        <v>52.630675999999994</v>
      </c>
      <c r="AH1240" s="76">
        <v>739</v>
      </c>
      <c r="AI1240" s="75">
        <v>39.477179999999997</v>
      </c>
      <c r="AJ1240" s="76">
        <v>510</v>
      </c>
      <c r="AK1240" s="75">
        <v>539.55723834500009</v>
      </c>
      <c r="AL1240" s="75">
        <v>433.87248530197752</v>
      </c>
      <c r="AM1240" s="75">
        <v>1602.4820897915554</v>
      </c>
      <c r="AN1240" s="76">
        <v>2036.354575093533</v>
      </c>
      <c r="AP1240" s="13"/>
      <c r="AQ1240" s="13"/>
      <c r="AR1240" s="13"/>
    </row>
    <row r="1241" spans="1:44" x14ac:dyDescent="0.25">
      <c r="A1241" t="s">
        <v>34</v>
      </c>
      <c r="B1241" s="112" t="s">
        <v>3331</v>
      </c>
      <c r="C1241" s="59" t="s">
        <v>3332</v>
      </c>
      <c r="D1241" s="59">
        <v>1731</v>
      </c>
      <c r="E1241" s="60">
        <v>1442</v>
      </c>
      <c r="F1241" s="60">
        <v>1691</v>
      </c>
      <c r="G1241" s="77">
        <v>20</v>
      </c>
      <c r="H1241" s="60">
        <f t="shared" si="42"/>
        <v>42</v>
      </c>
      <c r="I1241" s="414" t="str">
        <f t="shared" si="43"/>
        <v>-</v>
      </c>
      <c r="J1241" s="78">
        <v>92.17</v>
      </c>
      <c r="K1241" s="79">
        <v>15.645003797331018</v>
      </c>
      <c r="L1241" s="79" t="s">
        <v>3333</v>
      </c>
      <c r="M1241" s="80">
        <v>3648</v>
      </c>
      <c r="N1241" s="81">
        <v>-10.43888888888889</v>
      </c>
      <c r="O1241" s="81">
        <v>-76.495277777777773</v>
      </c>
      <c r="P1241" s="82" t="s">
        <v>45</v>
      </c>
      <c r="Q1241" s="83"/>
      <c r="R1241" s="84"/>
      <c r="S1241" s="85">
        <v>61</v>
      </c>
      <c r="T1241" s="82" t="s">
        <v>23</v>
      </c>
      <c r="U1241" s="77">
        <v>20</v>
      </c>
      <c r="V1241" s="76">
        <v>24</v>
      </c>
      <c r="W1241" s="76">
        <v>2</v>
      </c>
      <c r="X1241" s="86">
        <v>8.3333333333333321</v>
      </c>
      <c r="Y1241" s="76">
        <v>5</v>
      </c>
      <c r="Z1241" s="72">
        <v>8.791208791208792</v>
      </c>
      <c r="AA1241" s="72">
        <v>51.515151515151516</v>
      </c>
      <c r="AB1241" s="72" t="s">
        <v>16</v>
      </c>
      <c r="AC1241" s="73" t="s">
        <v>16</v>
      </c>
      <c r="AD1241" s="373">
        <v>0.34106415986422539</v>
      </c>
      <c r="AE1241" s="373" t="s">
        <v>16</v>
      </c>
      <c r="AF1241" s="76">
        <v>703.42786009999998</v>
      </c>
      <c r="AG1241" s="75">
        <v>48.781404999999999</v>
      </c>
      <c r="AH1241" s="76">
        <v>418</v>
      </c>
      <c r="AI1241" s="75">
        <v>28.991599999999998</v>
      </c>
      <c r="AJ1241" s="76">
        <v>523</v>
      </c>
      <c r="AK1241" s="75">
        <v>367.16934359099997</v>
      </c>
      <c r="AL1241" s="75">
        <v>811.46672676837727</v>
      </c>
      <c r="AM1241" s="75">
        <v>1839.7640429958392</v>
      </c>
      <c r="AN1241" s="76">
        <v>2651.2307697642163</v>
      </c>
      <c r="AP1241" s="13"/>
      <c r="AQ1241" s="13"/>
      <c r="AR1241" s="13"/>
    </row>
    <row r="1242" spans="1:44" x14ac:dyDescent="0.25">
      <c r="A1242" t="s">
        <v>34</v>
      </c>
      <c r="B1242" s="112" t="s">
        <v>3334</v>
      </c>
      <c r="C1242" s="59" t="s">
        <v>3335</v>
      </c>
      <c r="D1242" s="59">
        <v>17341</v>
      </c>
      <c r="E1242" s="60">
        <v>22634</v>
      </c>
      <c r="F1242" s="60">
        <v>6893</v>
      </c>
      <c r="G1242" s="77">
        <v>172</v>
      </c>
      <c r="H1242" s="60">
        <f t="shared" si="42"/>
        <v>90</v>
      </c>
      <c r="I1242" s="60">
        <f t="shared" si="43"/>
        <v>133</v>
      </c>
      <c r="J1242" s="78">
        <v>353.11</v>
      </c>
      <c r="K1242" s="79">
        <v>64.099005975475066</v>
      </c>
      <c r="L1242" s="79" t="s">
        <v>3336</v>
      </c>
      <c r="M1242" s="80">
        <v>3786</v>
      </c>
      <c r="N1242" s="81">
        <v>-10.4725</v>
      </c>
      <c r="O1242" s="81">
        <v>-76.353611111111107</v>
      </c>
      <c r="P1242" s="82" t="s">
        <v>52</v>
      </c>
      <c r="Q1242" s="83"/>
      <c r="R1242" s="84"/>
      <c r="S1242" s="85">
        <v>128</v>
      </c>
      <c r="T1242" s="82" t="s">
        <v>23</v>
      </c>
      <c r="U1242" s="77">
        <v>172</v>
      </c>
      <c r="V1242" s="76">
        <v>125</v>
      </c>
      <c r="W1242" s="76">
        <v>11</v>
      </c>
      <c r="X1242" s="86">
        <v>8.7999999999999989</v>
      </c>
      <c r="Y1242" s="76">
        <v>61</v>
      </c>
      <c r="Z1242" s="72">
        <v>25.153374233128833</v>
      </c>
      <c r="AA1242" s="72">
        <v>37.593984962406012</v>
      </c>
      <c r="AB1242" s="72" t="s">
        <v>16</v>
      </c>
      <c r="AC1242" s="73" t="s">
        <v>39</v>
      </c>
      <c r="AD1242" s="373">
        <v>0.29473445666303349</v>
      </c>
      <c r="AE1242" s="373" t="s">
        <v>16</v>
      </c>
      <c r="AF1242" s="76">
        <v>16330.623162659998</v>
      </c>
      <c r="AG1242" s="75">
        <v>72.150848999999994</v>
      </c>
      <c r="AH1242" s="76">
        <v>8355</v>
      </c>
      <c r="AI1242" s="75">
        <v>36.912990000000001</v>
      </c>
      <c r="AJ1242" s="76">
        <v>3731</v>
      </c>
      <c r="AK1242" s="75">
        <v>6904.4706494159891</v>
      </c>
      <c r="AL1242" s="75">
        <v>371.06131351064778</v>
      </c>
      <c r="AM1242" s="75">
        <v>322.96326720862419</v>
      </c>
      <c r="AN1242" s="76">
        <v>694.02458071927197</v>
      </c>
      <c r="AP1242" s="13"/>
      <c r="AQ1242" s="13"/>
      <c r="AR1242" s="13"/>
    </row>
    <row r="1243" spans="1:44" x14ac:dyDescent="0.25">
      <c r="A1243" t="s">
        <v>34</v>
      </c>
      <c r="B1243" s="112" t="s">
        <v>3337</v>
      </c>
      <c r="C1243" s="59" t="s">
        <v>3338</v>
      </c>
      <c r="D1243" s="59">
        <v>4039</v>
      </c>
      <c r="E1243" s="60">
        <v>2469</v>
      </c>
      <c r="F1243" s="60">
        <v>2506</v>
      </c>
      <c r="G1243" s="77">
        <v>31</v>
      </c>
      <c r="H1243" s="60">
        <f t="shared" si="42"/>
        <v>83</v>
      </c>
      <c r="I1243" s="414" t="str">
        <f t="shared" si="43"/>
        <v>-</v>
      </c>
      <c r="J1243" s="78">
        <v>60.19</v>
      </c>
      <c r="K1243" s="79">
        <v>41.020103007144044</v>
      </c>
      <c r="L1243" s="79" t="s">
        <v>3339</v>
      </c>
      <c r="M1243" s="80">
        <v>3713</v>
      </c>
      <c r="N1243" s="81">
        <v>-10.454722222222221</v>
      </c>
      <c r="O1243" s="81">
        <v>-76.462500000000006</v>
      </c>
      <c r="P1243" s="82" t="s">
        <v>38</v>
      </c>
      <c r="Q1243" s="83"/>
      <c r="R1243" s="84"/>
      <c r="S1243" s="85">
        <v>34</v>
      </c>
      <c r="T1243" s="82" t="s">
        <v>23</v>
      </c>
      <c r="U1243" s="77">
        <v>31</v>
      </c>
      <c r="V1243" s="76">
        <v>44</v>
      </c>
      <c r="W1243" s="76">
        <v>3</v>
      </c>
      <c r="X1243" s="86">
        <v>6.8181818181818175</v>
      </c>
      <c r="Y1243" s="76">
        <v>21</v>
      </c>
      <c r="Z1243" s="72">
        <v>19.428571428571427</v>
      </c>
      <c r="AA1243" s="72">
        <v>69.387755102040813</v>
      </c>
      <c r="AB1243" s="72" t="s">
        <v>16</v>
      </c>
      <c r="AC1243" s="73" t="s">
        <v>16</v>
      </c>
      <c r="AD1243" s="373">
        <v>0.41279743509881789</v>
      </c>
      <c r="AE1243" s="373" t="s">
        <v>16</v>
      </c>
      <c r="AF1243" s="76">
        <v>1222.2367732800001</v>
      </c>
      <c r="AG1243" s="75">
        <v>49.503312000000001</v>
      </c>
      <c r="AH1243" s="76">
        <v>734</v>
      </c>
      <c r="AI1243" s="75">
        <v>29.738959999999999</v>
      </c>
      <c r="AJ1243" s="76">
        <v>1070</v>
      </c>
      <c r="AK1243" s="75">
        <v>767.53357232500002</v>
      </c>
      <c r="AL1243" s="75">
        <v>1580.0608262454436</v>
      </c>
      <c r="AM1243" s="75">
        <v>924.95519643580394</v>
      </c>
      <c r="AN1243" s="76">
        <v>2505.0160226812477</v>
      </c>
      <c r="AP1243" s="13"/>
      <c r="AQ1243" s="13"/>
      <c r="AR1243" s="13"/>
    </row>
    <row r="1244" spans="1:44" x14ac:dyDescent="0.25">
      <c r="A1244" t="s">
        <v>34</v>
      </c>
      <c r="B1244" s="112" t="s">
        <v>3340</v>
      </c>
      <c r="C1244" s="59" t="s">
        <v>3341</v>
      </c>
      <c r="D1244" s="59">
        <v>1944</v>
      </c>
      <c r="E1244" s="60">
        <v>2058</v>
      </c>
      <c r="F1244" s="60">
        <v>1663</v>
      </c>
      <c r="G1244" s="77">
        <v>27</v>
      </c>
      <c r="H1244" s="60">
        <f t="shared" si="42"/>
        <v>47</v>
      </c>
      <c r="I1244" s="414" t="str">
        <f t="shared" si="43"/>
        <v>-</v>
      </c>
      <c r="J1244" s="78">
        <v>102.35</v>
      </c>
      <c r="K1244" s="79">
        <v>20.107474352711286</v>
      </c>
      <c r="L1244" s="79" t="s">
        <v>3342</v>
      </c>
      <c r="M1244" s="80">
        <v>3459</v>
      </c>
      <c r="N1244" s="81">
        <v>-10.47861111111111</v>
      </c>
      <c r="O1244" s="81">
        <v>-76.446944444444455</v>
      </c>
      <c r="P1244" s="82" t="s">
        <v>45</v>
      </c>
      <c r="Q1244" s="83"/>
      <c r="R1244" s="84"/>
      <c r="S1244" s="85">
        <v>59</v>
      </c>
      <c r="T1244" s="82" t="s">
        <v>23</v>
      </c>
      <c r="U1244" s="77">
        <v>27</v>
      </c>
      <c r="V1244" s="76">
        <v>29</v>
      </c>
      <c r="W1244" s="76">
        <v>5</v>
      </c>
      <c r="X1244" s="86">
        <v>17.241379310344829</v>
      </c>
      <c r="Y1244" s="76">
        <v>19</v>
      </c>
      <c r="Z1244" s="72">
        <v>14.492753623188406</v>
      </c>
      <c r="AA1244" s="72">
        <v>41.666666666666671</v>
      </c>
      <c r="AB1244" s="72" t="s">
        <v>16</v>
      </c>
      <c r="AC1244" s="73" t="s">
        <v>16</v>
      </c>
      <c r="AD1244" s="373">
        <v>0.40986566143562125</v>
      </c>
      <c r="AE1244" s="373" t="s">
        <v>16</v>
      </c>
      <c r="AF1244" s="76">
        <v>919.30759158000001</v>
      </c>
      <c r="AG1244" s="75">
        <v>44.669951000000005</v>
      </c>
      <c r="AH1244" s="76">
        <v>715</v>
      </c>
      <c r="AI1244" s="75">
        <v>34.761200000000002</v>
      </c>
      <c r="AJ1244" s="76">
        <v>841</v>
      </c>
      <c r="AK1244" s="75">
        <v>748.49037705699993</v>
      </c>
      <c r="AL1244" s="75">
        <v>407.75394557823131</v>
      </c>
      <c r="AM1244" s="75">
        <v>1582.4469290573375</v>
      </c>
      <c r="AN1244" s="76">
        <v>1990.2008746355687</v>
      </c>
      <c r="AP1244" s="13"/>
      <c r="AQ1244" s="13"/>
      <c r="AR1244" s="13"/>
    </row>
    <row r="1245" spans="1:44" x14ac:dyDescent="0.25">
      <c r="A1245" t="s">
        <v>34</v>
      </c>
      <c r="B1245" s="112" t="s">
        <v>3343</v>
      </c>
      <c r="C1245" s="59" t="s">
        <v>3344</v>
      </c>
      <c r="D1245" s="59">
        <v>14605</v>
      </c>
      <c r="E1245" s="60">
        <v>12060</v>
      </c>
      <c r="F1245" s="60">
        <v>14097</v>
      </c>
      <c r="G1245" s="77">
        <v>205</v>
      </c>
      <c r="H1245" s="60">
        <f t="shared" si="42"/>
        <v>342</v>
      </c>
      <c r="I1245" s="60">
        <f t="shared" si="43"/>
        <v>391</v>
      </c>
      <c r="J1245" s="78">
        <v>921.06</v>
      </c>
      <c r="K1245" s="79">
        <v>13.093609536837992</v>
      </c>
      <c r="L1245" s="79" t="s">
        <v>3322</v>
      </c>
      <c r="M1245" s="80">
        <v>3203</v>
      </c>
      <c r="N1245" s="81">
        <v>-10.491388888888888</v>
      </c>
      <c r="O1245" s="81">
        <v>-76.516388888888883</v>
      </c>
      <c r="P1245" s="82" t="s">
        <v>52</v>
      </c>
      <c r="Q1245" s="83"/>
      <c r="R1245" s="84"/>
      <c r="S1245" s="85">
        <v>424</v>
      </c>
      <c r="T1245" s="82" t="s">
        <v>23</v>
      </c>
      <c r="U1245" s="77">
        <v>205</v>
      </c>
      <c r="V1245" s="76">
        <v>252</v>
      </c>
      <c r="W1245" s="76">
        <v>23</v>
      </c>
      <c r="X1245" s="86">
        <v>9.1269841269841265</v>
      </c>
      <c r="Y1245" s="76">
        <v>126</v>
      </c>
      <c r="Z1245" s="75">
        <v>19.724375538329024</v>
      </c>
      <c r="AA1245" s="75">
        <v>54.368932038834949</v>
      </c>
      <c r="AB1245" s="75" t="s">
        <v>16</v>
      </c>
      <c r="AC1245" s="87" t="s">
        <v>16</v>
      </c>
      <c r="AD1245" s="360">
        <v>0.43073554227008432</v>
      </c>
      <c r="AE1245" s="360" t="s">
        <v>16</v>
      </c>
      <c r="AF1245" s="76">
        <v>5580.4264757999999</v>
      </c>
      <c r="AG1245" s="75">
        <v>46.272193000000001</v>
      </c>
      <c r="AH1245" s="76">
        <v>3105</v>
      </c>
      <c r="AI1245" s="75">
        <v>25.749890000000001</v>
      </c>
      <c r="AJ1245" s="76">
        <v>3743</v>
      </c>
      <c r="AK1245" s="75">
        <v>3615.8653501630001</v>
      </c>
      <c r="AL1245" s="75">
        <v>1118.5740132669982</v>
      </c>
      <c r="AM1245" s="75">
        <v>18276.985146766172</v>
      </c>
      <c r="AN1245" s="76">
        <v>19395.559160033168</v>
      </c>
      <c r="AP1245" s="13"/>
      <c r="AQ1245" s="13"/>
      <c r="AR1245" s="13"/>
    </row>
    <row r="1246" spans="1:44" x14ac:dyDescent="0.25">
      <c r="A1246" t="s">
        <v>30</v>
      </c>
      <c r="B1246" s="127" t="s">
        <v>3345</v>
      </c>
      <c r="C1246" s="441" t="s">
        <v>3346</v>
      </c>
      <c r="D1246" s="441">
        <v>83226</v>
      </c>
      <c r="E1246" s="442">
        <v>96169</v>
      </c>
      <c r="F1246" s="442">
        <v>113476</v>
      </c>
      <c r="G1246" s="443">
        <v>1842</v>
      </c>
      <c r="H1246" s="442">
        <f t="shared" si="42"/>
        <v>1201</v>
      </c>
      <c r="I1246" s="442">
        <f t="shared" si="43"/>
        <v>2138</v>
      </c>
      <c r="J1246" s="444">
        <v>17767.150000000001</v>
      </c>
      <c r="K1246" s="445">
        <v>5.4127420548596703</v>
      </c>
      <c r="L1246" s="445" t="s">
        <v>3347</v>
      </c>
      <c r="M1246" s="446">
        <v>1832</v>
      </c>
      <c r="N1246" s="447">
        <v>-10.574999999999999</v>
      </c>
      <c r="O1246" s="447">
        <v>-75.404722222222233</v>
      </c>
      <c r="P1246" s="448" t="s">
        <v>16</v>
      </c>
      <c r="Q1246" s="449"/>
      <c r="R1246" s="450">
        <v>8</v>
      </c>
      <c r="S1246" s="451">
        <v>599</v>
      </c>
      <c r="T1246" s="448" t="s">
        <v>23</v>
      </c>
      <c r="U1246" s="443">
        <v>1842</v>
      </c>
      <c r="V1246" s="452">
        <v>1981</v>
      </c>
      <c r="W1246" s="452">
        <v>137</v>
      </c>
      <c r="X1246" s="453">
        <v>6.9156991418475515</v>
      </c>
      <c r="Y1246" s="452">
        <v>1068</v>
      </c>
      <c r="Z1246" s="454">
        <v>21.14351813599934</v>
      </c>
      <c r="AA1246" s="454">
        <v>28.121990369181383</v>
      </c>
      <c r="AB1246" s="454" t="s">
        <v>16</v>
      </c>
      <c r="AC1246" s="455">
        <v>2</v>
      </c>
      <c r="AD1246" s="456">
        <v>0.42782213065429037</v>
      </c>
      <c r="AE1246" s="456">
        <v>0.65461332918642356</v>
      </c>
      <c r="AF1246" s="452">
        <v>32505.36146081</v>
      </c>
      <c r="AG1246" s="454">
        <v>33.800249000000001</v>
      </c>
      <c r="AH1246" s="452">
        <v>21522</v>
      </c>
      <c r="AI1246" s="454">
        <v>22.379462986929603</v>
      </c>
      <c r="AJ1246" s="452">
        <v>32420</v>
      </c>
      <c r="AK1246" s="454">
        <v>41622.603836241091</v>
      </c>
      <c r="AL1246" s="454">
        <v>2237.9060651561313</v>
      </c>
      <c r="AM1246" s="454">
        <v>1965.0277152720735</v>
      </c>
      <c r="AN1246" s="452">
        <v>4202.933780428205</v>
      </c>
      <c r="AP1246" s="13"/>
      <c r="AQ1246" s="13"/>
      <c r="AR1246" s="13"/>
    </row>
    <row r="1247" spans="1:44" x14ac:dyDescent="0.25">
      <c r="A1247" t="s">
        <v>34</v>
      </c>
      <c r="B1247" s="112" t="s">
        <v>3348</v>
      </c>
      <c r="C1247" s="59" t="s">
        <v>3349</v>
      </c>
      <c r="D1247" s="59">
        <v>3241</v>
      </c>
      <c r="E1247" s="60">
        <v>5637</v>
      </c>
      <c r="F1247" s="60">
        <v>5196</v>
      </c>
      <c r="G1247" s="77">
        <v>92</v>
      </c>
      <c r="H1247" s="60">
        <f t="shared" si="42"/>
        <v>92</v>
      </c>
      <c r="I1247" s="414" t="str">
        <f t="shared" si="43"/>
        <v>-</v>
      </c>
      <c r="J1247" s="78">
        <v>457.09</v>
      </c>
      <c r="K1247" s="79">
        <v>12.332363429521539</v>
      </c>
      <c r="L1247" s="79" t="s">
        <v>3350</v>
      </c>
      <c r="M1247" s="80">
        <v>1849</v>
      </c>
      <c r="N1247" s="81">
        <v>-10.602222222222222</v>
      </c>
      <c r="O1247" s="81">
        <v>-75.438888888888897</v>
      </c>
      <c r="P1247" s="82" t="s">
        <v>52</v>
      </c>
      <c r="Q1247" s="83"/>
      <c r="R1247" s="84"/>
      <c r="S1247" s="85">
        <v>37</v>
      </c>
      <c r="T1247" s="82" t="s">
        <v>23</v>
      </c>
      <c r="U1247" s="77">
        <v>92</v>
      </c>
      <c r="V1247" s="76">
        <v>56</v>
      </c>
      <c r="W1247" s="76">
        <v>4</v>
      </c>
      <c r="X1247" s="86">
        <v>7.1428571428571423</v>
      </c>
      <c r="Y1247" s="76">
        <v>51</v>
      </c>
      <c r="Z1247" s="72">
        <v>12.453531598513012</v>
      </c>
      <c r="AA1247" s="72">
        <v>22.641509433962266</v>
      </c>
      <c r="AB1247" s="72" t="s">
        <v>16</v>
      </c>
      <c r="AC1247" s="73" t="s">
        <v>16</v>
      </c>
      <c r="AD1247" s="373">
        <v>0.50385586897798551</v>
      </c>
      <c r="AE1247" s="373" t="s">
        <v>16</v>
      </c>
      <c r="AF1247" s="76">
        <v>1199.8264308</v>
      </c>
      <c r="AG1247" s="75">
        <v>21.284839999999999</v>
      </c>
      <c r="AH1247" s="76">
        <v>609</v>
      </c>
      <c r="AI1247" s="75">
        <v>10.8032</v>
      </c>
      <c r="AJ1247" s="76">
        <v>1337</v>
      </c>
      <c r="AK1247" s="75">
        <v>2428.8138757889992</v>
      </c>
      <c r="AL1247" s="75">
        <v>486.22361362426835</v>
      </c>
      <c r="AM1247" s="75">
        <v>1620.5263100940217</v>
      </c>
      <c r="AN1247" s="76">
        <v>2106.7499237182901</v>
      </c>
      <c r="AP1247" s="13"/>
      <c r="AQ1247" s="13"/>
      <c r="AR1247" s="13"/>
    </row>
    <row r="1248" spans="1:44" x14ac:dyDescent="0.25">
      <c r="A1248" t="s">
        <v>34</v>
      </c>
      <c r="B1248" s="112" t="s">
        <v>3351</v>
      </c>
      <c r="C1248" s="59" t="s">
        <v>3352</v>
      </c>
      <c r="D1248" s="99" t="s">
        <v>117</v>
      </c>
      <c r="E1248" s="60">
        <v>15230</v>
      </c>
      <c r="F1248" s="60">
        <v>17390</v>
      </c>
      <c r="G1248" s="77">
        <v>338</v>
      </c>
      <c r="H1248" s="60">
        <f t="shared" si="42"/>
        <v>87</v>
      </c>
      <c r="I1248" s="60">
        <f t="shared" si="43"/>
        <v>221</v>
      </c>
      <c r="J1248" s="78">
        <v>3171.49</v>
      </c>
      <c r="K1248" s="80">
        <v>4.8021592374562116</v>
      </c>
      <c r="L1248" s="79" t="s">
        <v>3353</v>
      </c>
      <c r="M1248" s="80">
        <v>247</v>
      </c>
      <c r="N1248" s="81">
        <v>-9.8563888888888886</v>
      </c>
      <c r="O1248" s="81">
        <v>-75.016944444444448</v>
      </c>
      <c r="P1248" s="82" t="s">
        <v>52</v>
      </c>
      <c r="Q1248" s="83"/>
      <c r="R1248" s="84"/>
      <c r="S1248" s="85">
        <v>69</v>
      </c>
      <c r="T1248" s="82" t="s">
        <v>23</v>
      </c>
      <c r="U1248" s="77">
        <v>338</v>
      </c>
      <c r="V1248" s="76">
        <v>394</v>
      </c>
      <c r="W1248" s="76">
        <v>28</v>
      </c>
      <c r="X1248" s="86">
        <v>7.1065989847715745</v>
      </c>
      <c r="Y1248" s="76">
        <v>227</v>
      </c>
      <c r="Z1248" s="75">
        <v>21.695760598503743</v>
      </c>
      <c r="AA1248" s="75">
        <v>38.020833333333329</v>
      </c>
      <c r="AB1248" s="75" t="s">
        <v>16</v>
      </c>
      <c r="AC1248" s="87" t="s">
        <v>16</v>
      </c>
      <c r="AD1248" s="360">
        <v>0.38384647366219299</v>
      </c>
      <c r="AE1248" s="360" t="s">
        <v>16</v>
      </c>
      <c r="AF1248" s="76">
        <v>5581.273829400001</v>
      </c>
      <c r="AG1248" s="75">
        <v>36.646578000000005</v>
      </c>
      <c r="AH1248" s="76">
        <v>3450</v>
      </c>
      <c r="AI1248" s="75">
        <v>22.65335</v>
      </c>
      <c r="AJ1248" s="76" t="s">
        <v>117</v>
      </c>
      <c r="AK1248" s="75">
        <v>6376.038280283009</v>
      </c>
      <c r="AL1248" s="75">
        <v>293.87390019697966</v>
      </c>
      <c r="AM1248" s="75">
        <v>992.63272554169384</v>
      </c>
      <c r="AN1248" s="76">
        <v>1286.5066257386734</v>
      </c>
      <c r="AP1248" s="13"/>
      <c r="AQ1248" s="13"/>
      <c r="AR1248" s="13"/>
    </row>
    <row r="1249" spans="1:44" x14ac:dyDescent="0.25">
      <c r="A1249" t="s">
        <v>34</v>
      </c>
      <c r="B1249" s="112" t="s">
        <v>3354</v>
      </c>
      <c r="C1249" s="59" t="s">
        <v>1256</v>
      </c>
      <c r="D1249" s="59">
        <v>6488</v>
      </c>
      <c r="E1249" s="60">
        <v>6891</v>
      </c>
      <c r="F1249" s="60">
        <v>7501</v>
      </c>
      <c r="G1249" s="77">
        <v>114</v>
      </c>
      <c r="H1249" s="60">
        <f t="shared" si="42"/>
        <v>108</v>
      </c>
      <c r="I1249" s="414" t="str">
        <f t="shared" si="43"/>
        <v>-</v>
      </c>
      <c r="J1249" s="78">
        <v>1182.1500000000001</v>
      </c>
      <c r="K1249" s="79">
        <v>5.8292094911813219</v>
      </c>
      <c r="L1249" s="79" t="s">
        <v>1257</v>
      </c>
      <c r="M1249" s="80">
        <v>1769</v>
      </c>
      <c r="N1249" s="81">
        <v>-10.42611111111111</v>
      </c>
      <c r="O1249" s="81">
        <v>-75.523888888888891</v>
      </c>
      <c r="P1249" s="82" t="s">
        <v>68</v>
      </c>
      <c r="Q1249" s="83"/>
      <c r="R1249" s="84"/>
      <c r="S1249" s="85">
        <v>75</v>
      </c>
      <c r="T1249" s="82" t="s">
        <v>23</v>
      </c>
      <c r="U1249" s="77">
        <v>114</v>
      </c>
      <c r="V1249" s="76">
        <v>119</v>
      </c>
      <c r="W1249" s="76">
        <v>2</v>
      </c>
      <c r="X1249" s="86">
        <v>1.680672268907563</v>
      </c>
      <c r="Y1249" s="76">
        <v>106</v>
      </c>
      <c r="Z1249" s="72">
        <v>10.571736785329017</v>
      </c>
      <c r="AA1249" s="72">
        <v>22.832369942196532</v>
      </c>
      <c r="AB1249" s="72" t="s">
        <v>16</v>
      </c>
      <c r="AC1249" s="73" t="s">
        <v>16</v>
      </c>
      <c r="AD1249" s="373">
        <v>0.34300748693729938</v>
      </c>
      <c r="AE1249" s="373" t="s">
        <v>16</v>
      </c>
      <c r="AF1249" s="76">
        <v>2302.4670207899999</v>
      </c>
      <c r="AG1249" s="75">
        <v>33.412669000000001</v>
      </c>
      <c r="AH1249" s="76">
        <v>1410</v>
      </c>
      <c r="AI1249" s="75">
        <v>20.46641</v>
      </c>
      <c r="AJ1249" s="76">
        <v>2552</v>
      </c>
      <c r="AK1249" s="75">
        <v>2736.2545422439998</v>
      </c>
      <c r="AL1249" s="75">
        <v>584.18124945581155</v>
      </c>
      <c r="AM1249" s="75">
        <v>649.79704542156423</v>
      </c>
      <c r="AN1249" s="76">
        <v>1233.9782948773759</v>
      </c>
      <c r="AP1249" s="13"/>
      <c r="AQ1249" s="13"/>
      <c r="AR1249" s="13"/>
    </row>
    <row r="1250" spans="1:44" x14ac:dyDescent="0.25">
      <c r="A1250" t="s">
        <v>34</v>
      </c>
      <c r="B1250" s="112" t="s">
        <v>3355</v>
      </c>
      <c r="C1250" s="59" t="s">
        <v>3346</v>
      </c>
      <c r="D1250" s="59">
        <v>14474</v>
      </c>
      <c r="E1250" s="60">
        <v>16565</v>
      </c>
      <c r="F1250" s="60">
        <v>18438</v>
      </c>
      <c r="G1250" s="77">
        <v>278</v>
      </c>
      <c r="H1250" s="60">
        <f t="shared" si="42"/>
        <v>341</v>
      </c>
      <c r="I1250" s="60">
        <f t="shared" si="43"/>
        <v>567</v>
      </c>
      <c r="J1250" s="78">
        <v>419.85</v>
      </c>
      <c r="K1250" s="79">
        <v>39.454567107300221</v>
      </c>
      <c r="L1250" s="79" t="s">
        <v>3347</v>
      </c>
      <c r="M1250" s="80">
        <v>1832</v>
      </c>
      <c r="N1250" s="81">
        <v>-10.574999999999999</v>
      </c>
      <c r="O1250" s="81">
        <v>-75.404722222222233</v>
      </c>
      <c r="P1250" s="82" t="s">
        <v>694</v>
      </c>
      <c r="Q1250" s="83"/>
      <c r="R1250" s="84"/>
      <c r="S1250" s="85">
        <v>64</v>
      </c>
      <c r="T1250" s="82" t="s">
        <v>23</v>
      </c>
      <c r="U1250" s="77">
        <v>278</v>
      </c>
      <c r="V1250" s="76">
        <v>223</v>
      </c>
      <c r="W1250" s="76">
        <v>10</v>
      </c>
      <c r="X1250" s="86">
        <v>4.4843049327354256</v>
      </c>
      <c r="Y1250" s="76">
        <v>200</v>
      </c>
      <c r="Z1250" s="75">
        <v>7.8566505858028952</v>
      </c>
      <c r="AA1250" s="75">
        <v>35.070140280561127</v>
      </c>
      <c r="AB1250" s="75" t="s">
        <v>16</v>
      </c>
      <c r="AC1250" s="87" t="s">
        <v>16</v>
      </c>
      <c r="AD1250" s="360">
        <v>0.53419448827016869</v>
      </c>
      <c r="AE1250" s="360" t="s">
        <v>16</v>
      </c>
      <c r="AF1250" s="76">
        <v>3525.8337459999998</v>
      </c>
      <c r="AG1250" s="75">
        <v>21.284839999999999</v>
      </c>
      <c r="AH1250" s="76">
        <v>1518</v>
      </c>
      <c r="AI1250" s="75">
        <v>9.1639909999999993</v>
      </c>
      <c r="AJ1250" s="76">
        <v>6013</v>
      </c>
      <c r="AK1250" s="75">
        <v>8029.1190759640012</v>
      </c>
      <c r="AL1250" s="75">
        <v>6126.5916969514037</v>
      </c>
      <c r="AM1250" s="75">
        <v>3766.4452278901308</v>
      </c>
      <c r="AN1250" s="76">
        <v>9893.0369248415354</v>
      </c>
      <c r="AP1250" s="13"/>
      <c r="AQ1250" s="13"/>
      <c r="AR1250" s="13"/>
    </row>
    <row r="1251" spans="1:44" x14ac:dyDescent="0.25">
      <c r="A1251" t="s">
        <v>34</v>
      </c>
      <c r="B1251" s="112" t="s">
        <v>3356</v>
      </c>
      <c r="C1251" s="59" t="s">
        <v>3357</v>
      </c>
      <c r="D1251" s="59">
        <v>8940</v>
      </c>
      <c r="E1251" s="60">
        <v>8257</v>
      </c>
      <c r="F1251" s="60">
        <v>11182</v>
      </c>
      <c r="G1251" s="77">
        <v>190</v>
      </c>
      <c r="H1251" s="60">
        <f t="shared" si="42"/>
        <v>89</v>
      </c>
      <c r="I1251" s="60">
        <f t="shared" si="43"/>
        <v>239</v>
      </c>
      <c r="J1251" s="78">
        <v>2912.16</v>
      </c>
      <c r="K1251" s="79">
        <v>2.8353524531619145</v>
      </c>
      <c r="L1251" s="79" t="s">
        <v>3358</v>
      </c>
      <c r="M1251" s="80">
        <v>302</v>
      </c>
      <c r="N1251" s="81">
        <v>-10.184166666666666</v>
      </c>
      <c r="O1251" s="81">
        <v>-75.148055555555558</v>
      </c>
      <c r="P1251" s="82" t="s">
        <v>68</v>
      </c>
      <c r="Q1251" s="83"/>
      <c r="R1251" s="84"/>
      <c r="S1251" s="85">
        <v>68</v>
      </c>
      <c r="T1251" s="82" t="s">
        <v>23</v>
      </c>
      <c r="U1251" s="77">
        <v>190</v>
      </c>
      <c r="V1251" s="76">
        <v>243</v>
      </c>
      <c r="W1251" s="76">
        <v>24</v>
      </c>
      <c r="X1251" s="86">
        <v>9.8765432098765427</v>
      </c>
      <c r="Y1251" s="76">
        <v>88</v>
      </c>
      <c r="Z1251" s="75">
        <v>21.03424178895877</v>
      </c>
      <c r="AA1251" s="75">
        <v>24.568965517241377</v>
      </c>
      <c r="AB1251" s="75" t="s">
        <v>16</v>
      </c>
      <c r="AC1251" s="87" t="s">
        <v>39</v>
      </c>
      <c r="AD1251" s="360">
        <v>0.35934623382661612</v>
      </c>
      <c r="AE1251" s="360" t="s">
        <v>16</v>
      </c>
      <c r="AF1251" s="76">
        <v>3102.5950806700007</v>
      </c>
      <c r="AG1251" s="75">
        <v>37.575331000000006</v>
      </c>
      <c r="AH1251" s="76">
        <v>2522</v>
      </c>
      <c r="AI1251" s="75">
        <v>30.54644</v>
      </c>
      <c r="AJ1251" s="76">
        <v>3728</v>
      </c>
      <c r="AK1251" s="75">
        <v>3275.6828583910105</v>
      </c>
      <c r="AL1251" s="75">
        <v>663.86112510597059</v>
      </c>
      <c r="AM1251" s="75">
        <v>1150.1401707642001</v>
      </c>
      <c r="AN1251" s="76">
        <v>1814.0012958701707</v>
      </c>
      <c r="AP1251" s="13"/>
      <c r="AQ1251" s="13"/>
      <c r="AR1251" s="13"/>
    </row>
    <row r="1252" spans="1:44" x14ac:dyDescent="0.25">
      <c r="A1252" t="s">
        <v>34</v>
      </c>
      <c r="B1252" s="112" t="s">
        <v>3359</v>
      </c>
      <c r="C1252" s="59" t="s">
        <v>3360</v>
      </c>
      <c r="D1252" s="59">
        <v>7862</v>
      </c>
      <c r="E1252" s="60">
        <v>5128</v>
      </c>
      <c r="F1252" s="60">
        <v>7684</v>
      </c>
      <c r="G1252" s="77">
        <v>97</v>
      </c>
      <c r="H1252" s="60">
        <f t="shared" si="42"/>
        <v>84</v>
      </c>
      <c r="I1252" s="60">
        <f t="shared" si="43"/>
        <v>239</v>
      </c>
      <c r="J1252" s="78">
        <v>750.87</v>
      </c>
      <c r="K1252" s="79">
        <v>6.8294112163223994</v>
      </c>
      <c r="L1252" s="79" t="s">
        <v>3361</v>
      </c>
      <c r="M1252" s="80">
        <v>750</v>
      </c>
      <c r="N1252" s="81">
        <v>-10.071111111111112</v>
      </c>
      <c r="O1252" s="81">
        <v>-75.550277777777779</v>
      </c>
      <c r="P1252" s="82" t="s">
        <v>38</v>
      </c>
      <c r="Q1252" s="83"/>
      <c r="R1252" s="84"/>
      <c r="S1252" s="85">
        <v>74</v>
      </c>
      <c r="T1252" s="82" t="s">
        <v>23</v>
      </c>
      <c r="U1252" s="77">
        <v>97</v>
      </c>
      <c r="V1252" s="76">
        <v>160</v>
      </c>
      <c r="W1252" s="76">
        <v>12</v>
      </c>
      <c r="X1252" s="86">
        <v>7.5</v>
      </c>
      <c r="Y1252" s="76">
        <v>46</v>
      </c>
      <c r="Z1252" s="75">
        <v>14.269535673839185</v>
      </c>
      <c r="AA1252" s="75">
        <v>33.333333333333329</v>
      </c>
      <c r="AB1252" s="75" t="s">
        <v>16</v>
      </c>
      <c r="AC1252" s="87" t="s">
        <v>39</v>
      </c>
      <c r="AD1252" s="360">
        <v>0.35451088892716204</v>
      </c>
      <c r="AE1252" s="360" t="s">
        <v>16</v>
      </c>
      <c r="AF1252" s="76">
        <v>1871.54969912</v>
      </c>
      <c r="AG1252" s="75">
        <v>36.496679</v>
      </c>
      <c r="AH1252" s="76">
        <v>1705</v>
      </c>
      <c r="AI1252" s="75">
        <v>33.246189999999999</v>
      </c>
      <c r="AJ1252" s="76">
        <v>2628</v>
      </c>
      <c r="AK1252" s="75">
        <v>1975.669217853</v>
      </c>
      <c r="AL1252" s="75">
        <v>974.28118564742556</v>
      </c>
      <c r="AM1252" s="75">
        <v>1359.0411992979718</v>
      </c>
      <c r="AN1252" s="76">
        <v>2333.3223849453975</v>
      </c>
      <c r="AP1252" s="13"/>
      <c r="AQ1252" s="13"/>
      <c r="AR1252" s="13"/>
    </row>
    <row r="1253" spans="1:44" x14ac:dyDescent="0.25">
      <c r="A1253" t="s">
        <v>34</v>
      </c>
      <c r="B1253" s="112" t="s">
        <v>3362</v>
      </c>
      <c r="C1253" s="59" t="s">
        <v>3363</v>
      </c>
      <c r="D1253" s="59">
        <v>23269</v>
      </c>
      <c r="E1253" s="60">
        <v>19698</v>
      </c>
      <c r="F1253" s="60">
        <v>26391</v>
      </c>
      <c r="G1253" s="77">
        <v>399</v>
      </c>
      <c r="H1253" s="60">
        <f t="shared" si="42"/>
        <v>105</v>
      </c>
      <c r="I1253" s="60">
        <f t="shared" si="43"/>
        <v>432</v>
      </c>
      <c r="J1253" s="78">
        <v>8014.31</v>
      </c>
      <c r="K1253" s="79">
        <v>2.4578535145258917</v>
      </c>
      <c r="L1253" s="79" t="s">
        <v>3364</v>
      </c>
      <c r="M1253" s="80">
        <v>281</v>
      </c>
      <c r="N1253" s="81">
        <v>-10.299166666666666</v>
      </c>
      <c r="O1253" s="81">
        <v>-74.937222222222232</v>
      </c>
      <c r="P1253" s="82" t="s">
        <v>52</v>
      </c>
      <c r="Q1253" s="83"/>
      <c r="R1253" s="84"/>
      <c r="S1253" s="85">
        <v>121</v>
      </c>
      <c r="T1253" s="82" t="s">
        <v>23</v>
      </c>
      <c r="U1253" s="77">
        <v>399</v>
      </c>
      <c r="V1253" s="76">
        <v>484</v>
      </c>
      <c r="W1253" s="76">
        <v>39</v>
      </c>
      <c r="X1253" s="86">
        <v>8.0578512396694215</v>
      </c>
      <c r="Y1253" s="76">
        <v>262</v>
      </c>
      <c r="Z1253" s="75">
        <v>38.798338127197184</v>
      </c>
      <c r="AA1253" s="75">
        <v>28.348909657320871</v>
      </c>
      <c r="AB1253" s="75" t="s">
        <v>16</v>
      </c>
      <c r="AC1253" s="87" t="s">
        <v>16</v>
      </c>
      <c r="AD1253" s="360">
        <v>0.34338277578693138</v>
      </c>
      <c r="AE1253" s="360" t="s">
        <v>16</v>
      </c>
      <c r="AF1253" s="76">
        <v>9423.3553730399981</v>
      </c>
      <c r="AG1253" s="75">
        <v>47.839147999999994</v>
      </c>
      <c r="AH1253" s="76">
        <v>7075</v>
      </c>
      <c r="AI1253" s="75">
        <v>35.917839999999998</v>
      </c>
      <c r="AJ1253" s="76">
        <v>8705</v>
      </c>
      <c r="AK1253" s="75">
        <v>8249.6971230471008</v>
      </c>
      <c r="AL1253" s="75">
        <v>319.16980454868508</v>
      </c>
      <c r="AM1253" s="75">
        <v>952.89441719971592</v>
      </c>
      <c r="AN1253" s="76">
        <v>1272.0642217484012</v>
      </c>
      <c r="AP1253" s="13"/>
      <c r="AQ1253" s="13"/>
      <c r="AR1253" s="13"/>
    </row>
    <row r="1254" spans="1:44" x14ac:dyDescent="0.25">
      <c r="A1254" t="s">
        <v>34</v>
      </c>
      <c r="B1254" s="112" t="s">
        <v>3365</v>
      </c>
      <c r="C1254" s="59" t="s">
        <v>3366</v>
      </c>
      <c r="D1254" s="59">
        <v>18952</v>
      </c>
      <c r="E1254" s="60">
        <v>18763</v>
      </c>
      <c r="F1254" s="60">
        <v>19694</v>
      </c>
      <c r="G1254" s="77">
        <v>335</v>
      </c>
      <c r="H1254" s="60">
        <f t="shared" si="42"/>
        <v>295</v>
      </c>
      <c r="I1254" s="60">
        <f t="shared" si="43"/>
        <v>440</v>
      </c>
      <c r="J1254" s="78">
        <v>859.23</v>
      </c>
      <c r="K1254" s="79">
        <v>21.836993587281636</v>
      </c>
      <c r="L1254" s="79" t="s">
        <v>3367</v>
      </c>
      <c r="M1254" s="80">
        <v>1551</v>
      </c>
      <c r="N1254" s="81">
        <v>-10.739166666666666</v>
      </c>
      <c r="O1254" s="81">
        <v>-75.275833333333338</v>
      </c>
      <c r="P1254" s="82" t="s">
        <v>694</v>
      </c>
      <c r="Q1254" s="83"/>
      <c r="R1254" s="84"/>
      <c r="S1254" s="85">
        <v>91</v>
      </c>
      <c r="T1254" s="82" t="s">
        <v>23</v>
      </c>
      <c r="U1254" s="77">
        <v>335</v>
      </c>
      <c r="V1254" s="76">
        <v>302</v>
      </c>
      <c r="W1254" s="76">
        <v>18</v>
      </c>
      <c r="X1254" s="86">
        <v>5.9602649006622519</v>
      </c>
      <c r="Y1254" s="76">
        <v>88</v>
      </c>
      <c r="Z1254" s="75">
        <v>11.730879815986199</v>
      </c>
      <c r="AA1254" s="75">
        <v>15.678776290630974</v>
      </c>
      <c r="AB1254" s="75" t="s">
        <v>16</v>
      </c>
      <c r="AC1254" s="87" t="s">
        <v>16</v>
      </c>
      <c r="AD1254" s="360">
        <v>0.49350186823836317</v>
      </c>
      <c r="AE1254" s="360" t="s">
        <v>16</v>
      </c>
      <c r="AF1254" s="76">
        <v>5630.9027626199986</v>
      </c>
      <c r="AG1254" s="75">
        <v>30.010673999999995</v>
      </c>
      <c r="AH1254" s="76">
        <v>2372</v>
      </c>
      <c r="AI1254" s="75">
        <v>12.64265</v>
      </c>
      <c r="AJ1254" s="76">
        <v>7457</v>
      </c>
      <c r="AK1254" s="75">
        <v>8551.3288626699705</v>
      </c>
      <c r="AL1254" s="75">
        <v>342.88363854394294</v>
      </c>
      <c r="AM1254" s="75">
        <v>2737.5461205564152</v>
      </c>
      <c r="AN1254" s="76">
        <v>3080.4297591003574</v>
      </c>
      <c r="AP1254" s="13"/>
      <c r="AQ1254" s="13"/>
      <c r="AR1254" s="13"/>
    </row>
    <row r="1255" spans="1:44" x14ac:dyDescent="0.25">
      <c r="A1255" t="s">
        <v>30</v>
      </c>
      <c r="B1255" s="127" t="s">
        <v>3368</v>
      </c>
      <c r="C1255" s="441" t="s">
        <v>3318</v>
      </c>
      <c r="D1255" s="441">
        <v>153524</v>
      </c>
      <c r="E1255" s="442">
        <v>129680</v>
      </c>
      <c r="F1255" s="442">
        <v>145203</v>
      </c>
      <c r="G1255" s="443">
        <v>2155</v>
      </c>
      <c r="H1255" s="442">
        <f t="shared" si="42"/>
        <v>1791</v>
      </c>
      <c r="I1255" s="442">
        <f t="shared" si="43"/>
        <v>1738</v>
      </c>
      <c r="J1255" s="444">
        <v>5373.8799999999992</v>
      </c>
      <c r="K1255" s="445">
        <v>24.13153996739786</v>
      </c>
      <c r="L1255" s="445" t="s">
        <v>3319</v>
      </c>
      <c r="M1255" s="446">
        <v>4373</v>
      </c>
      <c r="N1255" s="447">
        <v>-10.682499999999999</v>
      </c>
      <c r="O1255" s="447">
        <v>-76.256944444444443</v>
      </c>
      <c r="P1255" s="448" t="s">
        <v>16</v>
      </c>
      <c r="Q1255" s="449"/>
      <c r="R1255" s="450">
        <v>13</v>
      </c>
      <c r="S1255" s="451">
        <v>1273</v>
      </c>
      <c r="T1255" s="448" t="s">
        <v>23</v>
      </c>
      <c r="U1255" s="443">
        <v>2155</v>
      </c>
      <c r="V1255" s="452">
        <v>2198</v>
      </c>
      <c r="W1255" s="452">
        <v>248</v>
      </c>
      <c r="X1255" s="453">
        <v>11.282984531392175</v>
      </c>
      <c r="Y1255" s="452">
        <v>1826</v>
      </c>
      <c r="Z1255" s="454">
        <v>20.295078274580472</v>
      </c>
      <c r="AA1255" s="454">
        <v>47.982261640798221</v>
      </c>
      <c r="AB1255" s="454" t="s">
        <v>16</v>
      </c>
      <c r="AC1255" s="455">
        <v>3</v>
      </c>
      <c r="AD1255" s="456">
        <v>0.54553387203643311</v>
      </c>
      <c r="AE1255" s="456">
        <v>0.75506999233580385</v>
      </c>
      <c r="AF1255" s="452">
        <v>38844.466505600009</v>
      </c>
      <c r="AG1255" s="454">
        <v>29.954092000000003</v>
      </c>
      <c r="AH1255" s="452">
        <v>16183</v>
      </c>
      <c r="AI1255" s="454">
        <v>12.478832122008841</v>
      </c>
      <c r="AJ1255" s="452">
        <v>49019</v>
      </c>
      <c r="AK1255" s="454">
        <v>49095.565621741014</v>
      </c>
      <c r="AL1255" s="454">
        <v>5463.4149408544126</v>
      </c>
      <c r="AM1255" s="454">
        <v>1474.3170690160393</v>
      </c>
      <c r="AN1255" s="452">
        <v>6937.7320098704522</v>
      </c>
      <c r="AP1255" s="13"/>
      <c r="AQ1255" s="13"/>
      <c r="AR1255" s="13"/>
    </row>
    <row r="1256" spans="1:44" x14ac:dyDescent="0.25">
      <c r="A1256" t="s">
        <v>34</v>
      </c>
      <c r="B1256" s="112" t="s">
        <v>3369</v>
      </c>
      <c r="C1256" s="59" t="s">
        <v>3370</v>
      </c>
      <c r="D1256" s="59">
        <v>28475</v>
      </c>
      <c r="E1256" s="60">
        <v>27418</v>
      </c>
      <c r="F1256" s="60">
        <v>35002</v>
      </c>
      <c r="G1256" s="77">
        <v>510</v>
      </c>
      <c r="H1256" s="60">
        <f t="shared" si="42"/>
        <v>285</v>
      </c>
      <c r="I1256" s="60">
        <f t="shared" si="43"/>
        <v>2</v>
      </c>
      <c r="J1256" s="78">
        <v>6.66</v>
      </c>
      <c r="K1256" s="79">
        <v>4116.8168168168168</v>
      </c>
      <c r="L1256" s="79" t="s">
        <v>3319</v>
      </c>
      <c r="M1256" s="80">
        <v>4373</v>
      </c>
      <c r="N1256" s="81">
        <v>-10.682499999999999</v>
      </c>
      <c r="O1256" s="81">
        <v>-76.256944444444443</v>
      </c>
      <c r="P1256" s="82" t="s">
        <v>41</v>
      </c>
      <c r="Q1256" s="83"/>
      <c r="R1256" s="84"/>
      <c r="S1256" s="85">
        <v>6</v>
      </c>
      <c r="T1256" s="82" t="s">
        <v>23</v>
      </c>
      <c r="U1256" s="77">
        <v>510</v>
      </c>
      <c r="V1256" s="76">
        <v>546</v>
      </c>
      <c r="W1256" s="76">
        <v>83</v>
      </c>
      <c r="X1256" s="86">
        <v>15.201465201465201</v>
      </c>
      <c r="Y1256" s="76">
        <v>529</v>
      </c>
      <c r="Z1256" s="72">
        <v>26.123427201917316</v>
      </c>
      <c r="AA1256" s="72">
        <v>70.967741935483872</v>
      </c>
      <c r="AB1256" s="72" t="s">
        <v>16</v>
      </c>
      <c r="AC1256" s="73" t="s">
        <v>39</v>
      </c>
      <c r="AD1256" s="373">
        <v>0.58052535988934062</v>
      </c>
      <c r="AE1256" s="373" t="s">
        <v>16</v>
      </c>
      <c r="AF1256" s="76">
        <v>6748.6662458199999</v>
      </c>
      <c r="AG1256" s="75">
        <v>24.613999</v>
      </c>
      <c r="AH1256" s="76">
        <v>782</v>
      </c>
      <c r="AI1256" s="75">
        <v>2.852573</v>
      </c>
      <c r="AJ1256" s="76">
        <v>9085</v>
      </c>
      <c r="AK1256" s="75">
        <v>10155.28893772101</v>
      </c>
      <c r="AL1256" s="75">
        <v>4323.1322715004717</v>
      </c>
      <c r="AM1256" s="75">
        <v>293.53419031293311</v>
      </c>
      <c r="AN1256" s="76">
        <v>4616.6664618134046</v>
      </c>
      <c r="AP1256" s="13"/>
      <c r="AQ1256" s="13"/>
      <c r="AR1256" s="13"/>
    </row>
    <row r="1257" spans="1:44" x14ac:dyDescent="0.25">
      <c r="A1257" t="s">
        <v>34</v>
      </c>
      <c r="B1257" s="112" t="s">
        <v>3371</v>
      </c>
      <c r="C1257" s="59" t="s">
        <v>3372</v>
      </c>
      <c r="D1257" s="59">
        <v>4673</v>
      </c>
      <c r="E1257" s="60">
        <v>4638</v>
      </c>
      <c r="F1257" s="60">
        <v>4828</v>
      </c>
      <c r="G1257" s="77">
        <v>79</v>
      </c>
      <c r="H1257" s="60">
        <f t="shared" si="42"/>
        <v>102</v>
      </c>
      <c r="I1257" s="60">
        <f t="shared" si="43"/>
        <v>1</v>
      </c>
      <c r="J1257" s="78">
        <v>846.3</v>
      </c>
      <c r="K1257" s="79">
        <v>5.4803261254874158</v>
      </c>
      <c r="L1257" s="79" t="s">
        <v>3373</v>
      </c>
      <c r="M1257" s="80">
        <v>3400</v>
      </c>
      <c r="N1257" s="81">
        <v>-10.636388888888888</v>
      </c>
      <c r="O1257" s="81">
        <v>-75.951111111111118</v>
      </c>
      <c r="P1257" s="82" t="s">
        <v>38</v>
      </c>
      <c r="Q1257" s="83"/>
      <c r="R1257" s="84"/>
      <c r="S1257" s="85">
        <v>77</v>
      </c>
      <c r="T1257" s="82" t="s">
        <v>23</v>
      </c>
      <c r="U1257" s="77">
        <v>79</v>
      </c>
      <c r="V1257" s="76">
        <v>80</v>
      </c>
      <c r="W1257" s="76">
        <v>5</v>
      </c>
      <c r="X1257" s="86">
        <v>6.25</v>
      </c>
      <c r="Y1257" s="76">
        <v>56</v>
      </c>
      <c r="Z1257" s="72">
        <v>18.840579710144929</v>
      </c>
      <c r="AA1257" s="72">
        <v>39.751552795031053</v>
      </c>
      <c r="AB1257" s="72" t="s">
        <v>16</v>
      </c>
      <c r="AC1257" s="73" t="s">
        <v>16</v>
      </c>
      <c r="AD1257" s="373">
        <v>0.34140552624161724</v>
      </c>
      <c r="AE1257" s="373" t="s">
        <v>16</v>
      </c>
      <c r="AF1257" s="76">
        <v>2209.1550921600005</v>
      </c>
      <c r="AG1257" s="75">
        <v>47.63163200000001</v>
      </c>
      <c r="AH1257" s="76">
        <v>1056</v>
      </c>
      <c r="AI1257" s="75">
        <v>22.766449999999999</v>
      </c>
      <c r="AJ1257" s="76">
        <v>1597</v>
      </c>
      <c r="AK1257" s="75">
        <v>1471.1568865280001</v>
      </c>
      <c r="AL1257" s="75">
        <v>1408.1442712376022</v>
      </c>
      <c r="AM1257" s="75">
        <v>931.07487278999565</v>
      </c>
      <c r="AN1257" s="76">
        <v>2339.2191440275983</v>
      </c>
      <c r="AP1257" s="13"/>
      <c r="AQ1257" s="13"/>
      <c r="AR1257" s="13"/>
    </row>
    <row r="1258" spans="1:44" x14ac:dyDescent="0.25">
      <c r="A1258" t="s">
        <v>34</v>
      </c>
      <c r="B1258" s="112" t="s">
        <v>3374</v>
      </c>
      <c r="C1258" s="59" t="s">
        <v>3375</v>
      </c>
      <c r="D1258" s="59">
        <v>8104</v>
      </c>
      <c r="E1258" s="60">
        <v>7201</v>
      </c>
      <c r="F1258" s="60">
        <v>7853</v>
      </c>
      <c r="G1258" s="77">
        <v>138</v>
      </c>
      <c r="H1258" s="60">
        <f t="shared" si="42"/>
        <v>159</v>
      </c>
      <c r="I1258" s="60">
        <f t="shared" si="43"/>
        <v>241</v>
      </c>
      <c r="J1258" s="78">
        <v>133.07</v>
      </c>
      <c r="K1258" s="79">
        <v>54.114375892387471</v>
      </c>
      <c r="L1258" s="79" t="s">
        <v>3376</v>
      </c>
      <c r="M1258" s="80">
        <v>2986</v>
      </c>
      <c r="N1258" s="81">
        <v>-10.439166666666667</v>
      </c>
      <c r="O1258" s="81">
        <v>-76.191666666666677</v>
      </c>
      <c r="P1258" s="82" t="s">
        <v>75</v>
      </c>
      <c r="Q1258" s="83"/>
      <c r="R1258" s="84"/>
      <c r="S1258" s="85">
        <v>51</v>
      </c>
      <c r="T1258" s="82" t="s">
        <v>23</v>
      </c>
      <c r="U1258" s="77">
        <v>138</v>
      </c>
      <c r="V1258" s="76">
        <v>112</v>
      </c>
      <c r="W1258" s="76">
        <v>6</v>
      </c>
      <c r="X1258" s="86">
        <v>5.3571428571428568</v>
      </c>
      <c r="Y1258" s="76">
        <v>75</v>
      </c>
      <c r="Z1258" s="75">
        <v>11.111111111111111</v>
      </c>
      <c r="AA1258" s="75">
        <v>61.068702290076338</v>
      </c>
      <c r="AB1258" s="75" t="s">
        <v>16</v>
      </c>
      <c r="AC1258" s="87" t="s">
        <v>16</v>
      </c>
      <c r="AD1258" s="360">
        <v>0.49812854444561738</v>
      </c>
      <c r="AE1258" s="360" t="s">
        <v>16</v>
      </c>
      <c r="AF1258" s="76">
        <v>2722.7009083900002</v>
      </c>
      <c r="AG1258" s="75">
        <v>37.810039000000003</v>
      </c>
      <c r="AH1258" s="76">
        <v>603</v>
      </c>
      <c r="AI1258" s="75">
        <v>8.3679690000000004</v>
      </c>
      <c r="AJ1258" s="76">
        <v>2409</v>
      </c>
      <c r="AK1258" s="75">
        <v>2192.2654404779996</v>
      </c>
      <c r="AL1258" s="75">
        <v>2327.4366601860847</v>
      </c>
      <c r="AM1258" s="75">
        <v>876.83853492570472</v>
      </c>
      <c r="AN1258" s="76">
        <v>3204.2751951117898</v>
      </c>
      <c r="AP1258" s="13"/>
      <c r="AQ1258" s="13"/>
      <c r="AR1258" s="13"/>
    </row>
    <row r="1259" spans="1:44" x14ac:dyDescent="0.25">
      <c r="A1259" t="s">
        <v>34</v>
      </c>
      <c r="B1259" s="112" t="s">
        <v>3377</v>
      </c>
      <c r="C1259" s="59" t="s">
        <v>3378</v>
      </c>
      <c r="D1259" s="59">
        <v>10827</v>
      </c>
      <c r="E1259" s="60">
        <v>9748</v>
      </c>
      <c r="F1259" s="60">
        <v>8548</v>
      </c>
      <c r="G1259" s="77">
        <v>123</v>
      </c>
      <c r="H1259" s="60">
        <f t="shared" si="42"/>
        <v>75</v>
      </c>
      <c r="I1259" s="414" t="str">
        <f t="shared" si="43"/>
        <v>-</v>
      </c>
      <c r="J1259" s="78">
        <v>1026.8699999999999</v>
      </c>
      <c r="K1259" s="79">
        <v>9.4929251024959349</v>
      </c>
      <c r="L1259" s="79" t="s">
        <v>3379</v>
      </c>
      <c r="M1259" s="80">
        <v>4341</v>
      </c>
      <c r="N1259" s="81">
        <v>-11.001944444444444</v>
      </c>
      <c r="O1259" s="81">
        <v>-76.364722222222213</v>
      </c>
      <c r="P1259" s="82" t="s">
        <v>75</v>
      </c>
      <c r="Q1259" s="83"/>
      <c r="R1259" s="84"/>
      <c r="S1259" s="85">
        <v>293</v>
      </c>
      <c r="T1259" s="82" t="s">
        <v>23</v>
      </c>
      <c r="U1259" s="77">
        <v>123</v>
      </c>
      <c r="V1259" s="76">
        <v>126</v>
      </c>
      <c r="W1259" s="76">
        <v>6</v>
      </c>
      <c r="X1259" s="86">
        <v>4.7619047619047619</v>
      </c>
      <c r="Y1259" s="76">
        <v>97</v>
      </c>
      <c r="Z1259" s="72">
        <v>28.346456692913385</v>
      </c>
      <c r="AA1259" s="72">
        <v>62.025316455696199</v>
      </c>
      <c r="AB1259" s="72" t="s">
        <v>16</v>
      </c>
      <c r="AC1259" s="73" t="s">
        <v>16</v>
      </c>
      <c r="AD1259" s="373">
        <v>0.63223085832954096</v>
      </c>
      <c r="AE1259" s="373" t="s">
        <v>16</v>
      </c>
      <c r="AF1259" s="76">
        <v>2222.4775186399997</v>
      </c>
      <c r="AG1259" s="75">
        <v>22.799318</v>
      </c>
      <c r="AH1259" s="76">
        <v>318</v>
      </c>
      <c r="AI1259" s="75">
        <v>3.2641040000000001</v>
      </c>
      <c r="AJ1259" s="76">
        <v>4588</v>
      </c>
      <c r="AK1259" s="75">
        <v>4532.4370655550001</v>
      </c>
      <c r="AL1259" s="75">
        <v>1437.7019778416088</v>
      </c>
      <c r="AM1259" s="75">
        <v>662.46775543701267</v>
      </c>
      <c r="AN1259" s="76">
        <v>2100.1697332786216</v>
      </c>
      <c r="AP1259" s="13"/>
      <c r="AQ1259" s="13"/>
      <c r="AR1259" s="13"/>
    </row>
    <row r="1260" spans="1:44" x14ac:dyDescent="0.25">
      <c r="A1260" t="s">
        <v>34</v>
      </c>
      <c r="B1260" s="112" t="s">
        <v>3380</v>
      </c>
      <c r="C1260" s="59" t="s">
        <v>3381</v>
      </c>
      <c r="D1260" s="59">
        <v>3909</v>
      </c>
      <c r="E1260" s="60">
        <v>4111</v>
      </c>
      <c r="F1260" s="60">
        <v>5292</v>
      </c>
      <c r="G1260" s="77">
        <v>68</v>
      </c>
      <c r="H1260" s="60">
        <f t="shared" si="42"/>
        <v>91</v>
      </c>
      <c r="I1260" s="414" t="str">
        <f t="shared" si="43"/>
        <v>-</v>
      </c>
      <c r="J1260" s="78">
        <v>508.92</v>
      </c>
      <c r="K1260" s="79">
        <v>8.0778904346459157</v>
      </c>
      <c r="L1260" s="79" t="s">
        <v>3382</v>
      </c>
      <c r="M1260" s="80">
        <v>4172</v>
      </c>
      <c r="N1260" s="81">
        <v>-10.855555555555556</v>
      </c>
      <c r="O1260" s="81">
        <v>-76.113055555555547</v>
      </c>
      <c r="P1260" s="82" t="s">
        <v>75</v>
      </c>
      <c r="Q1260" s="83"/>
      <c r="R1260" s="84"/>
      <c r="S1260" s="85">
        <v>112</v>
      </c>
      <c r="T1260" s="82" t="s">
        <v>23</v>
      </c>
      <c r="U1260" s="77">
        <v>68</v>
      </c>
      <c r="V1260" s="76">
        <v>92</v>
      </c>
      <c r="W1260" s="76">
        <v>9</v>
      </c>
      <c r="X1260" s="86">
        <v>9.7826086956521738</v>
      </c>
      <c r="Y1260" s="76">
        <v>74</v>
      </c>
      <c r="Z1260" s="72">
        <v>23.841059602649008</v>
      </c>
      <c r="AA1260" s="72">
        <v>35.593220338983052</v>
      </c>
      <c r="AB1260" s="72" t="s">
        <v>16</v>
      </c>
      <c r="AC1260" s="73" t="s">
        <v>16</v>
      </c>
      <c r="AD1260" s="373">
        <v>0.38098050244759368</v>
      </c>
      <c r="AE1260" s="373" t="s">
        <v>16</v>
      </c>
      <c r="AF1260" s="76">
        <v>1927.8499556499999</v>
      </c>
      <c r="AG1260" s="75">
        <v>46.894914999999997</v>
      </c>
      <c r="AH1260" s="76">
        <v>862</v>
      </c>
      <c r="AI1260" s="75">
        <v>20.976690000000001</v>
      </c>
      <c r="AJ1260" s="76">
        <v>897</v>
      </c>
      <c r="AK1260" s="75">
        <v>1358.5199085190009</v>
      </c>
      <c r="AL1260" s="75">
        <v>1450.1044514716614</v>
      </c>
      <c r="AM1260" s="75">
        <v>713.00098759425919</v>
      </c>
      <c r="AN1260" s="76">
        <v>2163.105439065921</v>
      </c>
      <c r="AP1260" s="13"/>
      <c r="AQ1260" s="13"/>
      <c r="AR1260" s="13"/>
    </row>
    <row r="1261" spans="1:44" x14ac:dyDescent="0.25">
      <c r="A1261" t="s">
        <v>34</v>
      </c>
      <c r="B1261" s="112" t="s">
        <v>3383</v>
      </c>
      <c r="C1261" s="59" t="s">
        <v>3384</v>
      </c>
      <c r="D1261" s="59">
        <v>4209</v>
      </c>
      <c r="E1261" s="60">
        <v>1841</v>
      </c>
      <c r="F1261" s="60">
        <v>2615</v>
      </c>
      <c r="G1261" s="77">
        <v>31</v>
      </c>
      <c r="H1261" s="60">
        <f t="shared" si="42"/>
        <v>41</v>
      </c>
      <c r="I1261" s="414" t="str">
        <f t="shared" si="43"/>
        <v>-</v>
      </c>
      <c r="J1261" s="78">
        <v>73.69</v>
      </c>
      <c r="K1261" s="79">
        <v>24.983037047089159</v>
      </c>
      <c r="L1261" s="79" t="s">
        <v>3385</v>
      </c>
      <c r="M1261" s="80">
        <v>3126</v>
      </c>
      <c r="N1261" s="81">
        <v>-10.415277777777778</v>
      </c>
      <c r="O1261" s="81">
        <v>-76.23555555555555</v>
      </c>
      <c r="P1261" s="82" t="s">
        <v>38</v>
      </c>
      <c r="Q1261" s="83"/>
      <c r="R1261" s="84"/>
      <c r="S1261" s="85">
        <v>36</v>
      </c>
      <c r="T1261" s="82" t="s">
        <v>23</v>
      </c>
      <c r="U1261" s="77">
        <v>31</v>
      </c>
      <c r="V1261" s="76">
        <v>30</v>
      </c>
      <c r="W1261" s="76">
        <v>4</v>
      </c>
      <c r="X1261" s="86">
        <v>13.333333333333334</v>
      </c>
      <c r="Y1261" s="76">
        <v>20</v>
      </c>
      <c r="Z1261" s="72">
        <v>11.827956989247312</v>
      </c>
      <c r="AA1261" s="72">
        <v>62.5</v>
      </c>
      <c r="AB1261" s="72" t="s">
        <v>16</v>
      </c>
      <c r="AC1261" s="73" t="s">
        <v>16</v>
      </c>
      <c r="AD1261" s="373">
        <v>0.3539420605892788</v>
      </c>
      <c r="AE1261" s="373" t="s">
        <v>16</v>
      </c>
      <c r="AF1261" s="76">
        <v>1018.9809075600001</v>
      </c>
      <c r="AG1261" s="75">
        <v>55.349316000000002</v>
      </c>
      <c r="AH1261" s="76">
        <v>478</v>
      </c>
      <c r="AI1261" s="75">
        <v>25.971050000000002</v>
      </c>
      <c r="AJ1261" s="76">
        <v>1119</v>
      </c>
      <c r="AK1261" s="75">
        <v>553.49180293300003</v>
      </c>
      <c r="AL1261" s="75">
        <v>3833.1143183052682</v>
      </c>
      <c r="AM1261" s="75">
        <v>1400.0144649646934</v>
      </c>
      <c r="AN1261" s="76">
        <v>5233.1287832699618</v>
      </c>
      <c r="AP1261" s="13"/>
      <c r="AQ1261" s="13"/>
      <c r="AR1261" s="13"/>
    </row>
    <row r="1262" spans="1:44" x14ac:dyDescent="0.25">
      <c r="A1262" t="s">
        <v>34</v>
      </c>
      <c r="B1262" s="112" t="s">
        <v>3386</v>
      </c>
      <c r="C1262" s="59" t="s">
        <v>3387</v>
      </c>
      <c r="D1262" s="59">
        <v>21290</v>
      </c>
      <c r="E1262" s="60">
        <v>11637</v>
      </c>
      <c r="F1262" s="60">
        <v>14136</v>
      </c>
      <c r="G1262" s="77">
        <v>191</v>
      </c>
      <c r="H1262" s="60">
        <f t="shared" si="42"/>
        <v>315</v>
      </c>
      <c r="I1262" s="60">
        <f t="shared" si="43"/>
        <v>199</v>
      </c>
      <c r="J1262" s="78">
        <v>782.19</v>
      </c>
      <c r="K1262" s="79">
        <v>14.877459440800827</v>
      </c>
      <c r="L1262" s="79" t="s">
        <v>3388</v>
      </c>
      <c r="M1262" s="80">
        <v>2954</v>
      </c>
      <c r="N1262" s="81">
        <v>-10.774444444444445</v>
      </c>
      <c r="O1262" s="81">
        <v>-75.813333333333333</v>
      </c>
      <c r="P1262" s="82" t="s">
        <v>52</v>
      </c>
      <c r="Q1262" s="83"/>
      <c r="R1262" s="84"/>
      <c r="S1262" s="85">
        <v>125</v>
      </c>
      <c r="T1262" s="82" t="s">
        <v>23</v>
      </c>
      <c r="U1262" s="77">
        <v>191</v>
      </c>
      <c r="V1262" s="76">
        <v>229</v>
      </c>
      <c r="W1262" s="76">
        <v>12</v>
      </c>
      <c r="X1262" s="86">
        <v>5.2401746724890828</v>
      </c>
      <c r="Y1262" s="76">
        <v>161</v>
      </c>
      <c r="Z1262" s="75">
        <v>17.094017094017094</v>
      </c>
      <c r="AA1262" s="75">
        <v>32.861189801699723</v>
      </c>
      <c r="AB1262" s="75" t="s">
        <v>16</v>
      </c>
      <c r="AC1262" s="87" t="s">
        <v>16</v>
      </c>
      <c r="AD1262" s="360">
        <v>0.38973044157651132</v>
      </c>
      <c r="AE1262" s="360" t="s">
        <v>16</v>
      </c>
      <c r="AF1262" s="76">
        <v>5485.1480108099995</v>
      </c>
      <c r="AG1262" s="75">
        <v>47.135413</v>
      </c>
      <c r="AH1262" s="76">
        <v>1604</v>
      </c>
      <c r="AI1262" s="75">
        <v>13.783060000000001</v>
      </c>
      <c r="AJ1262" s="76">
        <v>7641</v>
      </c>
      <c r="AK1262" s="75">
        <v>5073.7931074899998</v>
      </c>
      <c r="AL1262" s="75">
        <v>2274.1030213972667</v>
      </c>
      <c r="AM1262" s="75">
        <v>1635.2714754661852</v>
      </c>
      <c r="AN1262" s="76">
        <v>3909.374496863451</v>
      </c>
      <c r="AP1262" s="13"/>
      <c r="AQ1262" s="13"/>
      <c r="AR1262" s="13"/>
    </row>
    <row r="1263" spans="1:44" ht="25.5" x14ac:dyDescent="0.25">
      <c r="A1263" t="s">
        <v>34</v>
      </c>
      <c r="B1263" s="112" t="s">
        <v>3389</v>
      </c>
      <c r="C1263" s="64" t="s">
        <v>3390</v>
      </c>
      <c r="D1263" s="64">
        <v>11506</v>
      </c>
      <c r="E1263" s="60">
        <v>4746</v>
      </c>
      <c r="F1263" s="60">
        <v>6878</v>
      </c>
      <c r="G1263" s="77">
        <v>68</v>
      </c>
      <c r="H1263" s="60">
        <f t="shared" si="42"/>
        <v>103</v>
      </c>
      <c r="I1263" s="414" t="str">
        <f t="shared" si="43"/>
        <v>-</v>
      </c>
      <c r="J1263" s="78">
        <v>117.7</v>
      </c>
      <c r="K1263" s="79">
        <v>40.322854715378078</v>
      </c>
      <c r="L1263" s="79" t="s">
        <v>3391</v>
      </c>
      <c r="M1263" s="80">
        <v>3785</v>
      </c>
      <c r="N1263" s="81">
        <v>-10.489999999999998</v>
      </c>
      <c r="O1263" s="81">
        <v>-76.196111111111108</v>
      </c>
      <c r="P1263" s="82" t="s">
        <v>68</v>
      </c>
      <c r="Q1263" s="83"/>
      <c r="R1263" s="84"/>
      <c r="S1263" s="85">
        <v>78</v>
      </c>
      <c r="T1263" s="82" t="s">
        <v>23</v>
      </c>
      <c r="U1263" s="77">
        <v>68</v>
      </c>
      <c r="V1263" s="76">
        <v>120</v>
      </c>
      <c r="W1263" s="76">
        <v>14</v>
      </c>
      <c r="X1263" s="86">
        <v>11.666666666666666</v>
      </c>
      <c r="Y1263" s="76">
        <v>76</v>
      </c>
      <c r="Z1263" s="72">
        <v>16.929133858267718</v>
      </c>
      <c r="AA1263" s="72">
        <v>32.954545454545453</v>
      </c>
      <c r="AB1263" s="72" t="s">
        <v>16</v>
      </c>
      <c r="AC1263" s="73" t="s">
        <v>16</v>
      </c>
      <c r="AD1263" s="373">
        <v>0.57200596335803411</v>
      </c>
      <c r="AE1263" s="373" t="s">
        <v>16</v>
      </c>
      <c r="AF1263" s="76">
        <v>2210.76563106</v>
      </c>
      <c r="AG1263" s="75">
        <v>46.581660999999997</v>
      </c>
      <c r="AH1263" s="76">
        <v>915</v>
      </c>
      <c r="AI1263" s="75">
        <v>19.277290000000001</v>
      </c>
      <c r="AJ1263" s="76">
        <v>3713</v>
      </c>
      <c r="AK1263" s="75">
        <v>2078.3096945409998</v>
      </c>
      <c r="AL1263" s="75">
        <v>1666.6031352718076</v>
      </c>
      <c r="AM1263" s="75">
        <v>2093.985600505689</v>
      </c>
      <c r="AN1263" s="76">
        <v>3760.5887357774964</v>
      </c>
      <c r="AP1263" s="13"/>
      <c r="AQ1263" s="13"/>
      <c r="AR1263" s="13"/>
    </row>
    <row r="1264" spans="1:44" x14ac:dyDescent="0.25">
      <c r="A1264" t="s">
        <v>34</v>
      </c>
      <c r="B1264" s="112" t="s">
        <v>3392</v>
      </c>
      <c r="C1264" s="59" t="s">
        <v>3393</v>
      </c>
      <c r="D1264" s="59">
        <v>14029</v>
      </c>
      <c r="E1264" s="60">
        <v>13029</v>
      </c>
      <c r="F1264" s="60">
        <v>14579</v>
      </c>
      <c r="G1264" s="77">
        <v>236</v>
      </c>
      <c r="H1264" s="60">
        <f t="shared" si="42"/>
        <v>136</v>
      </c>
      <c r="I1264" s="60">
        <f t="shared" si="43"/>
        <v>133</v>
      </c>
      <c r="J1264" s="78">
        <v>697.15</v>
      </c>
      <c r="K1264" s="79">
        <v>18.688947859140789</v>
      </c>
      <c r="L1264" s="79" t="s">
        <v>3394</v>
      </c>
      <c r="M1264" s="80">
        <v>4234</v>
      </c>
      <c r="N1264" s="81">
        <v>-10.689166666666667</v>
      </c>
      <c r="O1264" s="81">
        <v>-76.316388888888881</v>
      </c>
      <c r="P1264" s="82" t="s">
        <v>41</v>
      </c>
      <c r="Q1264" s="83"/>
      <c r="R1264" s="84"/>
      <c r="S1264" s="85">
        <v>188</v>
      </c>
      <c r="T1264" s="82" t="s">
        <v>23</v>
      </c>
      <c r="U1264" s="77">
        <v>236</v>
      </c>
      <c r="V1264" s="76">
        <v>248</v>
      </c>
      <c r="W1264" s="76">
        <v>25</v>
      </c>
      <c r="X1264" s="86">
        <v>10.080645161290322</v>
      </c>
      <c r="Y1264" s="76">
        <v>190</v>
      </c>
      <c r="Z1264" s="75">
        <v>25.240847784200387</v>
      </c>
      <c r="AA1264" s="75">
        <v>60</v>
      </c>
      <c r="AB1264" s="75" t="s">
        <v>16</v>
      </c>
      <c r="AC1264" s="87" t="s">
        <v>39</v>
      </c>
      <c r="AD1264" s="360">
        <v>0.60720437257403459</v>
      </c>
      <c r="AE1264" s="360" t="s">
        <v>16</v>
      </c>
      <c r="AF1264" s="76">
        <v>3505.5912088500004</v>
      </c>
      <c r="AG1264" s="75">
        <v>26.906065000000002</v>
      </c>
      <c r="AH1264" s="76">
        <v>942</v>
      </c>
      <c r="AI1264" s="75">
        <v>7.2317850000000004</v>
      </c>
      <c r="AJ1264" s="76">
        <v>4294</v>
      </c>
      <c r="AK1264" s="75">
        <v>4636.5864635609987</v>
      </c>
      <c r="AL1264" s="75">
        <v>962.06389362192033</v>
      </c>
      <c r="AM1264" s="75">
        <v>307.95392585770202</v>
      </c>
      <c r="AN1264" s="76">
        <v>1270.0178194796224</v>
      </c>
      <c r="AP1264" s="13"/>
      <c r="AQ1264" s="13"/>
      <c r="AR1264" s="13"/>
    </row>
    <row r="1265" spans="1:44" x14ac:dyDescent="0.25">
      <c r="A1265" t="s">
        <v>34</v>
      </c>
      <c r="B1265" s="112" t="s">
        <v>3395</v>
      </c>
      <c r="C1265" s="59" t="s">
        <v>3396</v>
      </c>
      <c r="D1265" s="59">
        <v>7474</v>
      </c>
      <c r="E1265" s="60">
        <v>3463</v>
      </c>
      <c r="F1265" s="60">
        <v>4870</v>
      </c>
      <c r="G1265" s="77">
        <v>65</v>
      </c>
      <c r="H1265" s="60">
        <f t="shared" si="42"/>
        <v>85</v>
      </c>
      <c r="I1265" s="60">
        <f t="shared" si="43"/>
        <v>1</v>
      </c>
      <c r="J1265" s="78">
        <v>748.43</v>
      </c>
      <c r="K1265" s="79">
        <v>4.6270192269150092</v>
      </c>
      <c r="L1265" s="79" t="s">
        <v>5639</v>
      </c>
      <c r="M1265" s="80">
        <v>3543</v>
      </c>
      <c r="N1265" s="81">
        <v>-10.535</v>
      </c>
      <c r="O1265" s="81">
        <v>-76.164166666666674</v>
      </c>
      <c r="P1265" s="82" t="s">
        <v>38</v>
      </c>
      <c r="Q1265" s="83"/>
      <c r="R1265" s="84"/>
      <c r="S1265" s="85">
        <v>180</v>
      </c>
      <c r="T1265" s="82" t="s">
        <v>23</v>
      </c>
      <c r="U1265" s="77">
        <v>65</v>
      </c>
      <c r="V1265" s="76">
        <v>91</v>
      </c>
      <c r="W1265" s="76">
        <v>7</v>
      </c>
      <c r="X1265" s="86">
        <v>7.6923076923076925</v>
      </c>
      <c r="Y1265" s="76">
        <v>58</v>
      </c>
      <c r="Z1265" s="72">
        <v>13.402061855670103</v>
      </c>
      <c r="AA1265" s="72">
        <v>71.15384615384616</v>
      </c>
      <c r="AB1265" s="72" t="s">
        <v>16</v>
      </c>
      <c r="AC1265" s="73" t="s">
        <v>16</v>
      </c>
      <c r="AD1265" s="373">
        <v>0.36391224708559167</v>
      </c>
      <c r="AE1265" s="373" t="s">
        <v>16</v>
      </c>
      <c r="AF1265" s="76">
        <v>1892.44212851</v>
      </c>
      <c r="AG1265" s="75">
        <v>54.647477000000002</v>
      </c>
      <c r="AH1265" s="76">
        <v>1663</v>
      </c>
      <c r="AI1265" s="75">
        <v>48.015929999999997</v>
      </c>
      <c r="AJ1265" s="76">
        <v>1345</v>
      </c>
      <c r="AK1265" s="75">
        <v>1009.9594409530008</v>
      </c>
      <c r="AL1265" s="75">
        <v>2738.2632255269996</v>
      </c>
      <c r="AM1265" s="75">
        <v>3417.3876523245735</v>
      </c>
      <c r="AN1265" s="76">
        <v>6155.6508778515736</v>
      </c>
      <c r="AP1265" s="13"/>
      <c r="AQ1265" s="13"/>
      <c r="AR1265" s="13"/>
    </row>
    <row r="1266" spans="1:44" x14ac:dyDescent="0.25">
      <c r="A1266" t="s">
        <v>34</v>
      </c>
      <c r="B1266" s="112" t="s">
        <v>3397</v>
      </c>
      <c r="C1266" s="59" t="s">
        <v>3398</v>
      </c>
      <c r="D1266" s="59">
        <v>6106</v>
      </c>
      <c r="E1266" s="60">
        <v>7027</v>
      </c>
      <c r="F1266" s="60">
        <v>7374</v>
      </c>
      <c r="G1266" s="77">
        <v>119</v>
      </c>
      <c r="H1266" s="60">
        <f t="shared" si="42"/>
        <v>59</v>
      </c>
      <c r="I1266" s="60">
        <f t="shared" si="43"/>
        <v>228</v>
      </c>
      <c r="J1266" s="78">
        <v>94.49</v>
      </c>
      <c r="K1266" s="79">
        <v>74.367657953222562</v>
      </c>
      <c r="L1266" s="79" t="s">
        <v>3399</v>
      </c>
      <c r="M1266" s="80">
        <v>4281</v>
      </c>
      <c r="N1266" s="81">
        <v>-10.769722222222223</v>
      </c>
      <c r="O1266" s="81">
        <v>-76.276944444444439</v>
      </c>
      <c r="P1266" s="82" t="s">
        <v>52</v>
      </c>
      <c r="Q1266" s="83"/>
      <c r="R1266" s="84"/>
      <c r="S1266" s="85">
        <v>19</v>
      </c>
      <c r="T1266" s="82" t="s">
        <v>23</v>
      </c>
      <c r="U1266" s="77">
        <v>119</v>
      </c>
      <c r="V1266" s="76">
        <v>119</v>
      </c>
      <c r="W1266" s="76">
        <v>19</v>
      </c>
      <c r="X1266" s="86">
        <v>15.966386554621847</v>
      </c>
      <c r="Y1266" s="76">
        <v>115</v>
      </c>
      <c r="Z1266" s="75">
        <v>19.827586206896552</v>
      </c>
      <c r="AA1266" s="75">
        <v>31.125827814569533</v>
      </c>
      <c r="AB1266" s="75" t="s">
        <v>16</v>
      </c>
      <c r="AC1266" s="87" t="s">
        <v>16</v>
      </c>
      <c r="AD1266" s="360">
        <v>0.63084113926533369</v>
      </c>
      <c r="AE1266" s="360" t="s">
        <v>16</v>
      </c>
      <c r="AF1266" s="76">
        <v>1359.2345775600002</v>
      </c>
      <c r="AG1266" s="75">
        <v>19.343028</v>
      </c>
      <c r="AH1266" s="76">
        <v>180</v>
      </c>
      <c r="AI1266" s="75">
        <v>2.561194</v>
      </c>
      <c r="AJ1266" s="76">
        <v>1837</v>
      </c>
      <c r="AK1266" s="75">
        <v>2989.1520744120003</v>
      </c>
      <c r="AL1266" s="75">
        <v>828.01905507328865</v>
      </c>
      <c r="AM1266" s="75">
        <v>480.80723637398609</v>
      </c>
      <c r="AN1266" s="76">
        <v>1308.8262914472748</v>
      </c>
      <c r="AP1266" s="13"/>
      <c r="AQ1266" s="13"/>
      <c r="AR1266" s="13"/>
    </row>
    <row r="1267" spans="1:44" x14ac:dyDescent="0.25">
      <c r="A1267" t="s">
        <v>34</v>
      </c>
      <c r="B1267" s="112" t="s">
        <v>3400</v>
      </c>
      <c r="C1267" s="59" t="s">
        <v>3401</v>
      </c>
      <c r="D1267" s="59">
        <v>2800</v>
      </c>
      <c r="E1267" s="60">
        <v>3561</v>
      </c>
      <c r="F1267" s="60">
        <v>4213</v>
      </c>
      <c r="G1267" s="77">
        <v>47</v>
      </c>
      <c r="H1267" s="60">
        <f t="shared" si="42"/>
        <v>117</v>
      </c>
      <c r="I1267" s="414" t="str">
        <f t="shared" si="43"/>
        <v>-</v>
      </c>
      <c r="J1267" s="78">
        <v>173.3</v>
      </c>
      <c r="K1267" s="79">
        <v>20.548182342758221</v>
      </c>
      <c r="L1267" s="79" t="s">
        <v>3402</v>
      </c>
      <c r="M1267" s="80">
        <v>4128</v>
      </c>
      <c r="N1267" s="81">
        <v>-10.838333333333335</v>
      </c>
      <c r="O1267" s="81">
        <v>-76.23833333333333</v>
      </c>
      <c r="P1267" s="82" t="s">
        <v>45</v>
      </c>
      <c r="Q1267" s="83"/>
      <c r="R1267" s="84"/>
      <c r="S1267" s="85">
        <v>45</v>
      </c>
      <c r="T1267" s="82" t="s">
        <v>23</v>
      </c>
      <c r="U1267" s="77">
        <v>47</v>
      </c>
      <c r="V1267" s="76">
        <v>57</v>
      </c>
      <c r="W1267" s="76">
        <v>3</v>
      </c>
      <c r="X1267" s="86">
        <v>5.2631578947368416</v>
      </c>
      <c r="Y1267" s="76">
        <v>43</v>
      </c>
      <c r="Z1267" s="72">
        <v>14.555256064690028</v>
      </c>
      <c r="AA1267" s="72">
        <v>45.588235294117645</v>
      </c>
      <c r="AB1267" s="72" t="s">
        <v>16</v>
      </c>
      <c r="AC1267" s="73" t="s">
        <v>16</v>
      </c>
      <c r="AD1267" s="373">
        <v>0.55041190358841918</v>
      </c>
      <c r="AE1267" s="373" t="s">
        <v>16</v>
      </c>
      <c r="AF1267" s="76">
        <v>1073.4964248599999</v>
      </c>
      <c r="AG1267" s="75">
        <v>30.145925999999999</v>
      </c>
      <c r="AH1267" s="76">
        <v>531</v>
      </c>
      <c r="AI1267" s="75">
        <v>14.90268</v>
      </c>
      <c r="AJ1267" s="76">
        <v>734</v>
      </c>
      <c r="AK1267" s="75">
        <v>1376.011957514</v>
      </c>
      <c r="AL1267" s="75">
        <v>1696.8928643639422</v>
      </c>
      <c r="AM1267" s="75">
        <v>3166.5239511373206</v>
      </c>
      <c r="AN1267" s="76">
        <v>4863.416815501263</v>
      </c>
      <c r="AP1267" s="13"/>
      <c r="AQ1267" s="13"/>
      <c r="AR1267" s="13"/>
    </row>
    <row r="1268" spans="1:44" x14ac:dyDescent="0.25">
      <c r="A1268" t="s">
        <v>34</v>
      </c>
      <c r="B1268" s="112" t="s">
        <v>3403</v>
      </c>
      <c r="C1268" s="59" t="s">
        <v>2518</v>
      </c>
      <c r="D1268" s="59">
        <v>30122</v>
      </c>
      <c r="E1268" s="60">
        <v>31260</v>
      </c>
      <c r="F1268" s="60">
        <v>29015</v>
      </c>
      <c r="G1268" s="77">
        <v>482</v>
      </c>
      <c r="H1268" s="60">
        <f t="shared" ref="H1268:H1290" si="44">IFERROR(VLOOKUP(B1268,_Mayores80años_,2,0),0)</f>
        <v>223</v>
      </c>
      <c r="I1268" s="60">
        <f t="shared" ref="I1268:I1290" si="45">IFERROR(VLOOKUP(B1268,_discapacidad_,2,0),"-")</f>
        <v>933</v>
      </c>
      <c r="J1268" s="78">
        <v>165.11</v>
      </c>
      <c r="K1268" s="79">
        <v>189.32832657016533</v>
      </c>
      <c r="L1268" s="79" t="s">
        <v>2519</v>
      </c>
      <c r="M1268" s="80">
        <v>4394</v>
      </c>
      <c r="N1268" s="81">
        <v>-10.663333333333334</v>
      </c>
      <c r="O1268" s="81">
        <v>-76.253055555555562</v>
      </c>
      <c r="P1268" s="82" t="s">
        <v>41</v>
      </c>
      <c r="Q1268" s="83"/>
      <c r="R1268" s="84"/>
      <c r="S1268" s="85">
        <v>63</v>
      </c>
      <c r="T1268" s="82" t="s">
        <v>23</v>
      </c>
      <c r="U1268" s="77">
        <v>482</v>
      </c>
      <c r="V1268" s="76">
        <v>348</v>
      </c>
      <c r="W1268" s="76">
        <v>55</v>
      </c>
      <c r="X1268" s="86">
        <v>15.804597701149426</v>
      </c>
      <c r="Y1268" s="76">
        <v>332</v>
      </c>
      <c r="Z1268" s="75">
        <v>18.188914910226387</v>
      </c>
      <c r="AA1268" s="75">
        <v>37.117903930131</v>
      </c>
      <c r="AB1268" s="75" t="s">
        <v>16</v>
      </c>
      <c r="AC1268" s="87" t="s">
        <v>39</v>
      </c>
      <c r="AD1268" s="360">
        <v>0.61934216044582346</v>
      </c>
      <c r="AE1268" s="360" t="s">
        <v>16</v>
      </c>
      <c r="AF1268" s="76">
        <v>5833.7524536000001</v>
      </c>
      <c r="AG1268" s="75">
        <v>18.662036000000001</v>
      </c>
      <c r="AH1268" s="76">
        <v>1212</v>
      </c>
      <c r="AI1268" s="75">
        <v>3.8767930000000002</v>
      </c>
      <c r="AJ1268" s="76">
        <v>9760</v>
      </c>
      <c r="AK1268" s="75">
        <v>11668.592841535999</v>
      </c>
      <c r="AL1268" s="75">
        <v>4005.7357146513086</v>
      </c>
      <c r="AM1268" s="75">
        <v>1376.597484325016</v>
      </c>
      <c r="AN1268" s="76">
        <v>5382.3331989763237</v>
      </c>
      <c r="AP1268" s="13"/>
      <c r="AQ1268" s="13"/>
      <c r="AR1268" s="13"/>
    </row>
    <row r="1269" spans="1:44" x14ac:dyDescent="0.25">
      <c r="A1269" t="s">
        <v>19</v>
      </c>
      <c r="B1269" s="128" t="s">
        <v>3404</v>
      </c>
      <c r="C1269" s="102" t="s">
        <v>1204</v>
      </c>
      <c r="D1269" s="102">
        <v>444209</v>
      </c>
      <c r="E1269" s="103">
        <v>548998</v>
      </c>
      <c r="F1269" s="103">
        <v>624257</v>
      </c>
      <c r="G1269" s="213">
        <v>11861</v>
      </c>
      <c r="H1269" s="103">
        <f t="shared" si="44"/>
        <v>5264</v>
      </c>
      <c r="I1269" s="103">
        <f t="shared" si="45"/>
        <v>2696</v>
      </c>
      <c r="J1269" s="104">
        <v>102199.27999999998</v>
      </c>
      <c r="K1269" s="105">
        <v>5.3718382360423682</v>
      </c>
      <c r="L1269" s="105" t="s">
        <v>3405</v>
      </c>
      <c r="M1269" s="106">
        <v>162</v>
      </c>
      <c r="N1269" s="107">
        <v>-8.3680555555555554</v>
      </c>
      <c r="O1269" s="107">
        <v>-74.543333333333337</v>
      </c>
      <c r="P1269" s="214" t="s">
        <v>16</v>
      </c>
      <c r="Q1269" s="109">
        <v>4</v>
      </c>
      <c r="R1269" s="110">
        <v>17</v>
      </c>
      <c r="S1269" s="111">
        <v>1025</v>
      </c>
      <c r="T1269" s="215" t="s">
        <v>1172</v>
      </c>
      <c r="U1269" s="213">
        <v>11861</v>
      </c>
      <c r="V1269" s="216">
        <v>11522</v>
      </c>
      <c r="W1269" s="216">
        <v>877</v>
      </c>
      <c r="X1269" s="217">
        <v>7.6115257767748652</v>
      </c>
      <c r="Y1269" s="216">
        <v>8898</v>
      </c>
      <c r="Z1269" s="218">
        <v>19.682063414211939</v>
      </c>
      <c r="AA1269" s="218">
        <v>53.948397185301012</v>
      </c>
      <c r="AB1269" s="218">
        <v>37.9</v>
      </c>
      <c r="AC1269" s="219">
        <v>7</v>
      </c>
      <c r="AD1269" s="357">
        <v>0.48352401035886294</v>
      </c>
      <c r="AE1269" s="357">
        <v>0.63975139999999997</v>
      </c>
      <c r="AF1269" s="216">
        <v>68899.248999999996</v>
      </c>
      <c r="AG1269" s="218">
        <v>12.55</v>
      </c>
      <c r="AH1269" s="216">
        <v>2745</v>
      </c>
      <c r="AI1269" s="218">
        <v>0.5</v>
      </c>
      <c r="AJ1269" s="216">
        <v>155213</v>
      </c>
      <c r="AK1269" s="216">
        <v>211396.71215886591</v>
      </c>
      <c r="AL1269" s="218">
        <v>2677.3578077256757</v>
      </c>
      <c r="AM1269" s="218">
        <v>1527.1930453468035</v>
      </c>
      <c r="AN1269" s="216">
        <v>4204.5508530724792</v>
      </c>
      <c r="AP1269" s="13"/>
      <c r="AQ1269" s="13"/>
      <c r="AR1269" s="13"/>
    </row>
    <row r="1270" spans="1:44" x14ac:dyDescent="0.25">
      <c r="A1270" t="s">
        <v>30</v>
      </c>
      <c r="B1270" s="112" t="s">
        <v>3406</v>
      </c>
      <c r="C1270" s="441" t="s">
        <v>3407</v>
      </c>
      <c r="D1270" s="441">
        <v>45065</v>
      </c>
      <c r="E1270" s="442">
        <v>57591</v>
      </c>
      <c r="F1270" s="442">
        <v>70502</v>
      </c>
      <c r="G1270" s="443">
        <v>1614</v>
      </c>
      <c r="H1270" s="442">
        <f t="shared" si="44"/>
        <v>312</v>
      </c>
      <c r="I1270" s="442">
        <f t="shared" si="45"/>
        <v>177</v>
      </c>
      <c r="J1270" s="444">
        <v>38914.29</v>
      </c>
      <c r="K1270" s="445">
        <v>1.4799447709311926</v>
      </c>
      <c r="L1270" s="445" t="s">
        <v>3408</v>
      </c>
      <c r="M1270" s="446">
        <v>256</v>
      </c>
      <c r="N1270" s="447">
        <v>-10.729722222222222</v>
      </c>
      <c r="O1270" s="447">
        <v>-73.755277777777778</v>
      </c>
      <c r="P1270" s="448" t="s">
        <v>16</v>
      </c>
      <c r="Q1270" s="449"/>
      <c r="R1270" s="450">
        <v>4</v>
      </c>
      <c r="S1270" s="451">
        <v>310</v>
      </c>
      <c r="T1270" s="448" t="s">
        <v>1172</v>
      </c>
      <c r="U1270" s="443">
        <v>1614</v>
      </c>
      <c r="V1270" s="452">
        <v>1122</v>
      </c>
      <c r="W1270" s="452">
        <v>104</v>
      </c>
      <c r="X1270" s="453">
        <v>9.2691622103386813</v>
      </c>
      <c r="Y1270" s="452">
        <v>599</v>
      </c>
      <c r="Z1270" s="454">
        <v>40.246664988673544</v>
      </c>
      <c r="AA1270" s="454">
        <v>54.057279236276848</v>
      </c>
      <c r="AB1270" s="454" t="s">
        <v>16</v>
      </c>
      <c r="AC1270" s="455">
        <v>2</v>
      </c>
      <c r="AD1270" s="456">
        <v>0.32639540870573197</v>
      </c>
      <c r="AE1270" s="456">
        <v>0.48931411931246238</v>
      </c>
      <c r="AF1270" s="452">
        <v>18571.529872980002</v>
      </c>
      <c r="AG1270" s="454">
        <v>32.247278000000001</v>
      </c>
      <c r="AH1270" s="452">
        <v>3554</v>
      </c>
      <c r="AI1270" s="454">
        <v>6.1706849705833893</v>
      </c>
      <c r="AJ1270" s="452">
        <v>12955</v>
      </c>
      <c r="AK1270" s="454">
        <v>20106.169654070847</v>
      </c>
      <c r="AL1270" s="454">
        <v>1781.3127981802706</v>
      </c>
      <c r="AM1270" s="454">
        <v>1579.2852551613967</v>
      </c>
      <c r="AN1270" s="452">
        <v>3360.5980533416678</v>
      </c>
      <c r="AP1270" s="13"/>
      <c r="AQ1270" s="13"/>
      <c r="AR1270" s="13"/>
    </row>
    <row r="1271" spans="1:44" x14ac:dyDescent="0.25">
      <c r="A1271" t="s">
        <v>34</v>
      </c>
      <c r="B1271" s="112" t="s">
        <v>3409</v>
      </c>
      <c r="C1271" s="59" t="s">
        <v>3410</v>
      </c>
      <c r="D1271" s="59">
        <v>29089</v>
      </c>
      <c r="E1271" s="60">
        <v>37782</v>
      </c>
      <c r="F1271" s="60">
        <v>46678</v>
      </c>
      <c r="G1271" s="77">
        <v>1048</v>
      </c>
      <c r="H1271" s="60">
        <f t="shared" si="44"/>
        <v>187</v>
      </c>
      <c r="I1271" s="60">
        <f t="shared" si="45"/>
        <v>147</v>
      </c>
      <c r="J1271" s="78">
        <v>14504.99</v>
      </c>
      <c r="K1271" s="79">
        <v>2.6047587761177362</v>
      </c>
      <c r="L1271" s="79" t="s">
        <v>3408</v>
      </c>
      <c r="M1271" s="80">
        <v>256</v>
      </c>
      <c r="N1271" s="81">
        <v>-10.729722222222222</v>
      </c>
      <c r="O1271" s="81">
        <v>-73.755277777777778</v>
      </c>
      <c r="P1271" s="82" t="s">
        <v>52</v>
      </c>
      <c r="Q1271" s="83"/>
      <c r="R1271" s="84"/>
      <c r="S1271" s="85">
        <v>178</v>
      </c>
      <c r="T1271" s="82" t="s">
        <v>23</v>
      </c>
      <c r="U1271" s="77">
        <v>1048</v>
      </c>
      <c r="V1271" s="76">
        <v>717</v>
      </c>
      <c r="W1271" s="76">
        <v>70</v>
      </c>
      <c r="X1271" s="86">
        <v>9.7629009762900978</v>
      </c>
      <c r="Y1271" s="76">
        <v>491</v>
      </c>
      <c r="Z1271" s="75">
        <v>41.764705882352942</v>
      </c>
      <c r="AA1271" s="75">
        <v>54.175588865096358</v>
      </c>
      <c r="AB1271" s="75" t="s">
        <v>16</v>
      </c>
      <c r="AC1271" s="87" t="s">
        <v>16</v>
      </c>
      <c r="AD1271" s="360">
        <v>0.33756382831205634</v>
      </c>
      <c r="AE1271" s="360" t="s">
        <v>16</v>
      </c>
      <c r="AF1271" s="76">
        <v>12022.6215546</v>
      </c>
      <c r="AG1271" s="75">
        <v>31.82103</v>
      </c>
      <c r="AH1271" s="76">
        <v>2709</v>
      </c>
      <c r="AI1271" s="75">
        <v>7.1693259999999999</v>
      </c>
      <c r="AJ1271" s="76">
        <v>9219</v>
      </c>
      <c r="AK1271" s="75">
        <v>13949.404410312818</v>
      </c>
      <c r="AL1271" s="75">
        <v>1196.2110330316023</v>
      </c>
      <c r="AM1271" s="75">
        <v>767.94662961198458</v>
      </c>
      <c r="AN1271" s="76">
        <v>1964.1576626435869</v>
      </c>
      <c r="AP1271" s="13"/>
      <c r="AQ1271" s="13"/>
      <c r="AR1271" s="13"/>
    </row>
    <row r="1272" spans="1:44" x14ac:dyDescent="0.25">
      <c r="A1272" t="s">
        <v>34</v>
      </c>
      <c r="B1272" s="112" t="s">
        <v>3411</v>
      </c>
      <c r="C1272" s="59" t="s">
        <v>3412</v>
      </c>
      <c r="D1272" s="59">
        <v>6826</v>
      </c>
      <c r="E1272" s="60">
        <v>7841</v>
      </c>
      <c r="F1272" s="60">
        <v>8593</v>
      </c>
      <c r="G1272" s="77">
        <v>204</v>
      </c>
      <c r="H1272" s="60">
        <f t="shared" si="44"/>
        <v>58</v>
      </c>
      <c r="I1272" s="60">
        <f t="shared" si="45"/>
        <v>30</v>
      </c>
      <c r="J1272" s="78">
        <v>8223.6299999999992</v>
      </c>
      <c r="K1272" s="79">
        <v>0.95347188528666793</v>
      </c>
      <c r="L1272" s="79" t="s">
        <v>3413</v>
      </c>
      <c r="M1272" s="80">
        <v>277</v>
      </c>
      <c r="N1272" s="81">
        <v>-11.137222222222222</v>
      </c>
      <c r="O1272" s="81">
        <v>-73.045555555555552</v>
      </c>
      <c r="P1272" s="82" t="s">
        <v>52</v>
      </c>
      <c r="Q1272" s="83"/>
      <c r="R1272" s="84"/>
      <c r="S1272" s="85">
        <v>48</v>
      </c>
      <c r="T1272" s="82" t="s">
        <v>23</v>
      </c>
      <c r="U1272" s="77">
        <v>204</v>
      </c>
      <c r="V1272" s="76">
        <v>168</v>
      </c>
      <c r="W1272" s="76">
        <v>15</v>
      </c>
      <c r="X1272" s="86">
        <v>8.9285714285714288</v>
      </c>
      <c r="Y1272" s="76">
        <v>56</v>
      </c>
      <c r="Z1272" s="75">
        <v>38.488576449912124</v>
      </c>
      <c r="AA1272" s="75">
        <v>60.784313725490193</v>
      </c>
      <c r="AB1272" s="75" t="s">
        <v>16</v>
      </c>
      <c r="AC1272" s="87" t="s">
        <v>16</v>
      </c>
      <c r="AD1272" s="360">
        <v>0.34936347517949695</v>
      </c>
      <c r="AE1272" s="360" t="s">
        <v>16</v>
      </c>
      <c r="AF1272" s="76">
        <v>2495.0869622999999</v>
      </c>
      <c r="AG1272" s="75">
        <v>31.82103</v>
      </c>
      <c r="AH1272" s="76">
        <v>171</v>
      </c>
      <c r="AI1272" s="75">
        <v>2.1756440000000001</v>
      </c>
      <c r="AJ1272" s="76">
        <v>1188</v>
      </c>
      <c r="AK1272" s="75">
        <v>2146.0014786159995</v>
      </c>
      <c r="AL1272" s="75">
        <v>486.5744012243336</v>
      </c>
      <c r="AM1272" s="75">
        <v>1633.3802639969392</v>
      </c>
      <c r="AN1272" s="76">
        <v>2119.954665221273</v>
      </c>
      <c r="AP1272" s="13"/>
      <c r="AQ1272" s="13"/>
      <c r="AR1272" s="13"/>
    </row>
    <row r="1273" spans="1:44" x14ac:dyDescent="0.25">
      <c r="A1273" t="s">
        <v>34</v>
      </c>
      <c r="B1273" s="112" t="s">
        <v>3414</v>
      </c>
      <c r="C1273" s="59" t="s">
        <v>3415</v>
      </c>
      <c r="D1273" s="59">
        <v>7496</v>
      </c>
      <c r="E1273" s="60">
        <v>9746</v>
      </c>
      <c r="F1273" s="60">
        <v>12565</v>
      </c>
      <c r="G1273" s="77">
        <v>286</v>
      </c>
      <c r="H1273" s="60">
        <f t="shared" si="44"/>
        <v>57</v>
      </c>
      <c r="I1273" s="414" t="str">
        <f t="shared" si="45"/>
        <v>-</v>
      </c>
      <c r="J1273" s="78">
        <v>7010.09</v>
      </c>
      <c r="K1273" s="79">
        <v>1.3902817224885844</v>
      </c>
      <c r="L1273" s="79" t="s">
        <v>2039</v>
      </c>
      <c r="M1273" s="80">
        <v>197</v>
      </c>
      <c r="N1273" s="81">
        <v>-10.030555555555557</v>
      </c>
      <c r="O1273" s="81">
        <v>-73.956388888888895</v>
      </c>
      <c r="P1273" s="82" t="s">
        <v>52</v>
      </c>
      <c r="Q1273" s="83"/>
      <c r="R1273" s="84"/>
      <c r="S1273" s="85">
        <v>55</v>
      </c>
      <c r="T1273" s="82" t="s">
        <v>23</v>
      </c>
      <c r="U1273" s="77">
        <v>286</v>
      </c>
      <c r="V1273" s="76">
        <v>216</v>
      </c>
      <c r="W1273" s="76">
        <v>16</v>
      </c>
      <c r="X1273" s="86">
        <v>7.4074074074074066</v>
      </c>
      <c r="Y1273" s="76">
        <v>44</v>
      </c>
      <c r="Z1273" s="75">
        <v>37.948717948717949</v>
      </c>
      <c r="AA1273" s="75">
        <v>45.405405405405411</v>
      </c>
      <c r="AB1273" s="75" t="s">
        <v>16</v>
      </c>
      <c r="AC1273" s="87" t="s">
        <v>39</v>
      </c>
      <c r="AD1273" s="360">
        <v>0.28586157608205803</v>
      </c>
      <c r="AE1273" s="360" t="s">
        <v>16</v>
      </c>
      <c r="AF1273" s="76">
        <v>2881.6821737</v>
      </c>
      <c r="AG1273" s="75">
        <v>29.567844999999998</v>
      </c>
      <c r="AH1273" s="76">
        <v>684</v>
      </c>
      <c r="AI1273" s="75">
        <v>7.0210689999999998</v>
      </c>
      <c r="AJ1273" s="76">
        <v>2336</v>
      </c>
      <c r="AK1273" s="75">
        <v>3621.8738936770301</v>
      </c>
      <c r="AL1273" s="75">
        <v>350.1717668787195</v>
      </c>
      <c r="AM1273" s="75">
        <v>1969.526158423969</v>
      </c>
      <c r="AN1273" s="76">
        <v>2319.6979253026889</v>
      </c>
      <c r="AP1273" s="13"/>
      <c r="AQ1273" s="13"/>
      <c r="AR1273" s="13"/>
    </row>
    <row r="1274" spans="1:44" x14ac:dyDescent="0.25">
      <c r="A1274" t="s">
        <v>34</v>
      </c>
      <c r="B1274" s="112" t="s">
        <v>3416</v>
      </c>
      <c r="C1274" s="59" t="s">
        <v>3417</v>
      </c>
      <c r="D1274" s="59">
        <v>1654</v>
      </c>
      <c r="E1274" s="60">
        <v>2222</v>
      </c>
      <c r="F1274" s="60">
        <v>2666</v>
      </c>
      <c r="G1274" s="77">
        <v>76</v>
      </c>
      <c r="H1274" s="60">
        <f t="shared" si="44"/>
        <v>10</v>
      </c>
      <c r="I1274" s="414" t="str">
        <f t="shared" si="45"/>
        <v>-</v>
      </c>
      <c r="J1274" s="78">
        <v>9175.58</v>
      </c>
      <c r="K1274" s="79">
        <v>0.24216452801893723</v>
      </c>
      <c r="L1274" s="79" t="s">
        <v>3418</v>
      </c>
      <c r="M1274" s="80">
        <v>240</v>
      </c>
      <c r="N1274" s="81">
        <v>-9.5313888888888894</v>
      </c>
      <c r="O1274" s="81">
        <v>-72.760000000000005</v>
      </c>
      <c r="P1274" s="82" t="s">
        <v>68</v>
      </c>
      <c r="Q1274" s="83"/>
      <c r="R1274" s="84"/>
      <c r="S1274" s="85">
        <v>29</v>
      </c>
      <c r="T1274" s="82" t="s">
        <v>1172</v>
      </c>
      <c r="U1274" s="77">
        <v>76</v>
      </c>
      <c r="V1274" s="76">
        <v>21</v>
      </c>
      <c r="W1274" s="76">
        <v>3</v>
      </c>
      <c r="X1274" s="86">
        <v>14.285714285714285</v>
      </c>
      <c r="Y1274" s="76">
        <v>8</v>
      </c>
      <c r="Z1274" s="72">
        <v>36.885245901639344</v>
      </c>
      <c r="AA1274" s="72">
        <v>64.285714285714292</v>
      </c>
      <c r="AB1274" s="72" t="s">
        <v>16</v>
      </c>
      <c r="AC1274" s="73" t="s">
        <v>39</v>
      </c>
      <c r="AD1274" s="373">
        <v>0.21612190350858598</v>
      </c>
      <c r="AE1274" s="373" t="s">
        <v>16</v>
      </c>
      <c r="AF1274" s="76">
        <v>1169.5987617600001</v>
      </c>
      <c r="AG1274" s="75">
        <v>52.637208000000001</v>
      </c>
      <c r="AH1274" s="76">
        <v>93</v>
      </c>
      <c r="AI1274" s="75">
        <v>4.189845</v>
      </c>
      <c r="AJ1274" s="76">
        <v>212</v>
      </c>
      <c r="AK1274" s="75">
        <v>388.88987146500006</v>
      </c>
      <c r="AL1274" s="75">
        <v>727.90905490549073</v>
      </c>
      <c r="AM1274" s="75">
        <v>9871.3326777677776</v>
      </c>
      <c r="AN1274" s="76">
        <v>10599.241732673267</v>
      </c>
      <c r="AP1274" s="13"/>
      <c r="AQ1274" s="13"/>
      <c r="AR1274" s="13"/>
    </row>
    <row r="1275" spans="1:44" x14ac:dyDescent="0.25">
      <c r="A1275" t="s">
        <v>30</v>
      </c>
      <c r="B1275" s="127" t="s">
        <v>3419</v>
      </c>
      <c r="C1275" s="441" t="s">
        <v>3420</v>
      </c>
      <c r="D1275" s="441">
        <v>343187</v>
      </c>
      <c r="E1275" s="442">
        <v>418055</v>
      </c>
      <c r="F1275" s="442">
        <v>470619</v>
      </c>
      <c r="G1275" s="443">
        <v>8670</v>
      </c>
      <c r="H1275" s="442">
        <f t="shared" si="44"/>
        <v>4466</v>
      </c>
      <c r="I1275" s="442">
        <f t="shared" si="45"/>
        <v>1998</v>
      </c>
      <c r="J1275" s="444">
        <v>36844.75</v>
      </c>
      <c r="K1275" s="445">
        <v>11.346392633957349</v>
      </c>
      <c r="L1275" s="445" t="s">
        <v>3405</v>
      </c>
      <c r="M1275" s="446">
        <v>162</v>
      </c>
      <c r="N1275" s="447">
        <v>-8.3680555555555554</v>
      </c>
      <c r="O1275" s="447">
        <v>-74.543333333333337</v>
      </c>
      <c r="P1275" s="448" t="s">
        <v>16</v>
      </c>
      <c r="Q1275" s="449"/>
      <c r="R1275" s="450">
        <v>7</v>
      </c>
      <c r="S1275" s="451">
        <v>415</v>
      </c>
      <c r="T1275" s="448" t="s">
        <v>1172</v>
      </c>
      <c r="U1275" s="443">
        <v>8670</v>
      </c>
      <c r="V1275" s="452">
        <v>8722</v>
      </c>
      <c r="W1275" s="452">
        <v>671</v>
      </c>
      <c r="X1275" s="453">
        <v>7.6931896354047238</v>
      </c>
      <c r="Y1275" s="452">
        <v>7171</v>
      </c>
      <c r="Z1275" s="454">
        <v>17.090924215955411</v>
      </c>
      <c r="AA1275" s="454">
        <v>52.658628187388814</v>
      </c>
      <c r="AB1275" s="454" t="s">
        <v>16</v>
      </c>
      <c r="AC1275" s="455">
        <v>5</v>
      </c>
      <c r="AD1275" s="456">
        <v>0.52348384059550512</v>
      </c>
      <c r="AE1275" s="456">
        <v>0.66397663263374107</v>
      </c>
      <c r="AF1275" s="452">
        <v>39686.655121299998</v>
      </c>
      <c r="AG1275" s="454">
        <v>9.4931660000000004</v>
      </c>
      <c r="AH1275" s="452">
        <v>2127</v>
      </c>
      <c r="AI1275" s="454">
        <v>0.50885923010187961</v>
      </c>
      <c r="AJ1275" s="452">
        <v>121102</v>
      </c>
      <c r="AK1275" s="454">
        <v>161726.393270734</v>
      </c>
      <c r="AL1275" s="454">
        <v>2897.0445371170144</v>
      </c>
      <c r="AM1275" s="454">
        <v>1124.0330890273024</v>
      </c>
      <c r="AN1275" s="452">
        <v>4021.077626144317</v>
      </c>
      <c r="AP1275" s="13"/>
      <c r="AQ1275" s="13"/>
      <c r="AR1275" s="13"/>
    </row>
    <row r="1276" spans="1:44" x14ac:dyDescent="0.25">
      <c r="A1276" t="s">
        <v>34</v>
      </c>
      <c r="B1276" s="112" t="s">
        <v>3421</v>
      </c>
      <c r="C1276" s="59" t="s">
        <v>3422</v>
      </c>
      <c r="D1276" s="59">
        <v>140267</v>
      </c>
      <c r="E1276" s="60">
        <v>162824</v>
      </c>
      <c r="F1276" s="60">
        <v>187834</v>
      </c>
      <c r="G1276" s="77">
        <v>2921</v>
      </c>
      <c r="H1276" s="60">
        <f t="shared" si="44"/>
        <v>2232</v>
      </c>
      <c r="I1276" s="60">
        <f t="shared" si="45"/>
        <v>1222</v>
      </c>
      <c r="J1276" s="78">
        <v>10485.41</v>
      </c>
      <c r="K1276" s="79">
        <v>15.528625013232674</v>
      </c>
      <c r="L1276" s="79" t="s">
        <v>3405</v>
      </c>
      <c r="M1276" s="80">
        <v>162</v>
      </c>
      <c r="N1276" s="81">
        <v>-8.3680555555555554</v>
      </c>
      <c r="O1276" s="81">
        <v>-74.543333333333337</v>
      </c>
      <c r="P1276" s="82" t="s">
        <v>907</v>
      </c>
      <c r="Q1276" s="83"/>
      <c r="R1276" s="84"/>
      <c r="S1276" s="85">
        <v>90</v>
      </c>
      <c r="T1276" s="82" t="s">
        <v>1172</v>
      </c>
      <c r="U1276" s="77">
        <v>2921</v>
      </c>
      <c r="V1276" s="76">
        <v>3216</v>
      </c>
      <c r="W1276" s="76">
        <v>256</v>
      </c>
      <c r="X1276" s="86">
        <v>7.9601990049751246</v>
      </c>
      <c r="Y1276" s="76">
        <v>2804</v>
      </c>
      <c r="Z1276" s="75">
        <v>10.947109471094711</v>
      </c>
      <c r="AA1276" s="75">
        <v>49.075391180654336</v>
      </c>
      <c r="AB1276" s="75" t="s">
        <v>16</v>
      </c>
      <c r="AC1276" s="87" t="s">
        <v>39</v>
      </c>
      <c r="AD1276" s="360">
        <v>0.56347698615611974</v>
      </c>
      <c r="AE1276" s="360" t="s">
        <v>16</v>
      </c>
      <c r="AF1276" s="76">
        <v>10143.687707520001</v>
      </c>
      <c r="AG1276" s="75">
        <v>6.2298480000000005</v>
      </c>
      <c r="AH1276" s="76">
        <v>376</v>
      </c>
      <c r="AI1276" s="75">
        <v>0.23092299999999999</v>
      </c>
      <c r="AJ1276" s="76">
        <v>53243</v>
      </c>
      <c r="AK1276" s="75">
        <v>69373.654116575941</v>
      </c>
      <c r="AL1276" s="75">
        <v>2747.8973868701123</v>
      </c>
      <c r="AM1276" s="75">
        <v>1836.1032842844322</v>
      </c>
      <c r="AN1276" s="76">
        <v>4584.0006711545439</v>
      </c>
      <c r="AP1276" s="13"/>
      <c r="AQ1276" s="13"/>
      <c r="AR1276" s="13"/>
    </row>
    <row r="1277" spans="1:44" x14ac:dyDescent="0.25">
      <c r="A1277" t="s">
        <v>34</v>
      </c>
      <c r="B1277" s="112" t="s">
        <v>3423</v>
      </c>
      <c r="C1277" s="59" t="s">
        <v>3424</v>
      </c>
      <c r="D1277" s="59">
        <v>13913</v>
      </c>
      <c r="E1277" s="60">
        <v>18000</v>
      </c>
      <c r="F1277" s="60">
        <v>19813</v>
      </c>
      <c r="G1277" s="77">
        <v>407</v>
      </c>
      <c r="H1277" s="60">
        <f t="shared" si="44"/>
        <v>221</v>
      </c>
      <c r="I1277" s="60">
        <f t="shared" si="45"/>
        <v>121</v>
      </c>
      <c r="J1277" s="78">
        <v>1194.0999999999999</v>
      </c>
      <c r="K1277" s="79">
        <v>15.074114395779249</v>
      </c>
      <c r="L1277" s="79" t="s">
        <v>3425</v>
      </c>
      <c r="M1277" s="80">
        <v>203</v>
      </c>
      <c r="N1277" s="81">
        <v>-8.4719444444444445</v>
      </c>
      <c r="O1277" s="81">
        <v>-74.805277777777775</v>
      </c>
      <c r="P1277" s="82" t="s">
        <v>52</v>
      </c>
      <c r="Q1277" s="83"/>
      <c r="R1277" s="84"/>
      <c r="S1277" s="85">
        <v>75</v>
      </c>
      <c r="T1277" s="82" t="s">
        <v>23</v>
      </c>
      <c r="U1277" s="77">
        <v>407</v>
      </c>
      <c r="V1277" s="76">
        <v>379</v>
      </c>
      <c r="W1277" s="76">
        <v>17</v>
      </c>
      <c r="X1277" s="86">
        <v>4.4854881266490763</v>
      </c>
      <c r="Y1277" s="76">
        <v>226</v>
      </c>
      <c r="Z1277" s="75">
        <v>15.393866506313891</v>
      </c>
      <c r="AA1277" s="75">
        <v>49.541284403669728</v>
      </c>
      <c r="AB1277" s="75" t="s">
        <v>16</v>
      </c>
      <c r="AC1277" s="87" t="s">
        <v>16</v>
      </c>
      <c r="AD1277" s="360">
        <v>0.43621068589281992</v>
      </c>
      <c r="AE1277" s="360" t="s">
        <v>16</v>
      </c>
      <c r="AF1277" s="76">
        <v>2096.2152000000001</v>
      </c>
      <c r="AG1277" s="75">
        <v>11.64564</v>
      </c>
      <c r="AH1277" s="76">
        <v>52</v>
      </c>
      <c r="AI1277" s="75">
        <v>0.29034500000000002</v>
      </c>
      <c r="AJ1277" s="76">
        <v>4498</v>
      </c>
      <c r="AK1277" s="75">
        <v>6998.6420152230112</v>
      </c>
      <c r="AL1277" s="75">
        <v>488.73410888888895</v>
      </c>
      <c r="AM1277" s="75">
        <v>715.61575333333337</v>
      </c>
      <c r="AN1277" s="76">
        <v>1204.3498622222223</v>
      </c>
      <c r="AP1277" s="13"/>
      <c r="AQ1277" s="13"/>
      <c r="AR1277" s="13"/>
    </row>
    <row r="1278" spans="1:44" x14ac:dyDescent="0.25">
      <c r="A1278" t="s">
        <v>34</v>
      </c>
      <c r="B1278" s="112" t="s">
        <v>3426</v>
      </c>
      <c r="C1278" s="59" t="s">
        <v>3427</v>
      </c>
      <c r="D1278" s="59">
        <v>11107</v>
      </c>
      <c r="E1278" s="60">
        <v>11909</v>
      </c>
      <c r="F1278" s="60">
        <v>17770</v>
      </c>
      <c r="G1278" s="77">
        <v>327</v>
      </c>
      <c r="H1278" s="60">
        <f t="shared" si="44"/>
        <v>92</v>
      </c>
      <c r="I1278" s="414" t="str">
        <f t="shared" si="45"/>
        <v>-</v>
      </c>
      <c r="J1278" s="78">
        <v>8029.12</v>
      </c>
      <c r="K1278" s="79">
        <v>1.4832260571519669</v>
      </c>
      <c r="L1278" s="79" t="s">
        <v>3428</v>
      </c>
      <c r="M1278" s="80">
        <v>170</v>
      </c>
      <c r="N1278" s="81">
        <v>-9.306111111111111</v>
      </c>
      <c r="O1278" s="81">
        <v>-74.435555555555553</v>
      </c>
      <c r="P1278" s="82" t="s">
        <v>68</v>
      </c>
      <c r="Q1278" s="83"/>
      <c r="R1278" s="84"/>
      <c r="S1278" s="85">
        <v>67</v>
      </c>
      <c r="T1278" s="82" t="s">
        <v>23</v>
      </c>
      <c r="U1278" s="77">
        <v>327</v>
      </c>
      <c r="V1278" s="76">
        <v>235</v>
      </c>
      <c r="W1278" s="76">
        <v>31</v>
      </c>
      <c r="X1278" s="86">
        <v>13.191489361702127</v>
      </c>
      <c r="Y1278" s="76">
        <v>46</v>
      </c>
      <c r="Z1278" s="75">
        <v>41.954022988505749</v>
      </c>
      <c r="AA1278" s="75">
        <v>60.703812316715542</v>
      </c>
      <c r="AB1278" s="75" t="s">
        <v>16</v>
      </c>
      <c r="AC1278" s="87" t="s">
        <v>39</v>
      </c>
      <c r="AD1278" s="360">
        <v>0.25714000254413005</v>
      </c>
      <c r="AE1278" s="360" t="s">
        <v>16</v>
      </c>
      <c r="AF1278" s="76">
        <v>4014.5816586500009</v>
      </c>
      <c r="AG1278" s="75">
        <v>33.710485000000006</v>
      </c>
      <c r="AH1278" s="76">
        <v>598</v>
      </c>
      <c r="AI1278" s="75">
        <v>5.0173930000000002</v>
      </c>
      <c r="AJ1278" s="76">
        <v>3277</v>
      </c>
      <c r="AK1278" s="75">
        <v>2225.2634051409996</v>
      </c>
      <c r="AL1278" s="75">
        <v>346.96501217566538</v>
      </c>
      <c r="AM1278" s="75">
        <v>458.69806364934084</v>
      </c>
      <c r="AN1278" s="76">
        <v>805.66307582500633</v>
      </c>
      <c r="AP1278" s="13"/>
      <c r="AQ1278" s="13"/>
      <c r="AR1278" s="13"/>
    </row>
    <row r="1279" spans="1:44" x14ac:dyDescent="0.25">
      <c r="A1279" t="s">
        <v>34</v>
      </c>
      <c r="B1279" s="112" t="s">
        <v>3429</v>
      </c>
      <c r="C1279" s="59" t="s">
        <v>3430</v>
      </c>
      <c r="D1279" s="59">
        <v>72672</v>
      </c>
      <c r="E1279" s="60">
        <v>97829</v>
      </c>
      <c r="F1279" s="60">
        <v>99196</v>
      </c>
      <c r="G1279" s="77">
        <v>2283</v>
      </c>
      <c r="H1279" s="60">
        <f t="shared" si="44"/>
        <v>712</v>
      </c>
      <c r="I1279" s="60">
        <f t="shared" si="45"/>
        <v>265</v>
      </c>
      <c r="J1279" s="78">
        <v>579.91</v>
      </c>
      <c r="K1279" s="79">
        <v>168.69686675518616</v>
      </c>
      <c r="L1279" s="79" t="s">
        <v>1585</v>
      </c>
      <c r="M1279" s="80">
        <v>165</v>
      </c>
      <c r="N1279" s="81">
        <v>-8.4002777777777773</v>
      </c>
      <c r="O1279" s="81">
        <v>-74.541388888888889</v>
      </c>
      <c r="P1279" s="82" t="s">
        <v>907</v>
      </c>
      <c r="Q1279" s="83"/>
      <c r="R1279" s="84"/>
      <c r="S1279" s="85">
        <v>18</v>
      </c>
      <c r="T1279" s="82" t="s">
        <v>23</v>
      </c>
      <c r="U1279" s="77">
        <v>2283</v>
      </c>
      <c r="V1279" s="76">
        <v>2139</v>
      </c>
      <c r="W1279" s="76">
        <v>141</v>
      </c>
      <c r="X1279" s="86">
        <v>6.5918653576437585</v>
      </c>
      <c r="Y1279" s="76">
        <v>1874</v>
      </c>
      <c r="Z1279" s="75">
        <v>13.574118452584733</v>
      </c>
      <c r="AA1279" s="75">
        <v>53.320860617399433</v>
      </c>
      <c r="AB1279" s="75" t="s">
        <v>16</v>
      </c>
      <c r="AC1279" s="87" t="s">
        <v>39</v>
      </c>
      <c r="AD1279" s="360">
        <v>0.50482890120526314</v>
      </c>
      <c r="AE1279" s="360" t="s">
        <v>16</v>
      </c>
      <c r="AF1279" s="76">
        <v>10218.607865330001</v>
      </c>
      <c r="AG1279" s="75">
        <v>10.445377000000001</v>
      </c>
      <c r="AH1279" s="76">
        <v>358</v>
      </c>
      <c r="AI1279" s="75">
        <v>0.36610300000000001</v>
      </c>
      <c r="AJ1279" s="76">
        <v>23062</v>
      </c>
      <c r="AK1279" s="75">
        <v>35401.92676021003</v>
      </c>
      <c r="AL1279" s="75">
        <v>397.94190495660791</v>
      </c>
      <c r="AM1279" s="75">
        <v>255.02172729967594</v>
      </c>
      <c r="AN1279" s="76">
        <v>652.96363225628386</v>
      </c>
      <c r="AP1279" s="13"/>
      <c r="AQ1279" s="13"/>
      <c r="AR1279" s="13"/>
    </row>
    <row r="1280" spans="1:44" x14ac:dyDescent="0.25">
      <c r="A1280" t="s">
        <v>34</v>
      </c>
      <c r="B1280" s="112" t="s">
        <v>3431</v>
      </c>
      <c r="C1280" s="59" t="s">
        <v>3432</v>
      </c>
      <c r="D1280" s="59">
        <v>12017</v>
      </c>
      <c r="E1280" s="60">
        <v>11795</v>
      </c>
      <c r="F1280" s="60">
        <v>17780</v>
      </c>
      <c r="G1280" s="77">
        <v>354</v>
      </c>
      <c r="H1280" s="60">
        <f t="shared" si="44"/>
        <v>155</v>
      </c>
      <c r="I1280" s="60">
        <f t="shared" si="45"/>
        <v>71</v>
      </c>
      <c r="J1280" s="78">
        <v>14102.19</v>
      </c>
      <c r="K1280" s="79">
        <v>0.83639491454873316</v>
      </c>
      <c r="L1280" s="79" t="s">
        <v>3433</v>
      </c>
      <c r="M1280" s="80">
        <v>150</v>
      </c>
      <c r="N1280" s="81">
        <v>-8.6047222222222217</v>
      </c>
      <c r="O1280" s="81">
        <v>-74.306111111111107</v>
      </c>
      <c r="P1280" s="82" t="s">
        <v>52</v>
      </c>
      <c r="Q1280" s="83"/>
      <c r="R1280" s="84"/>
      <c r="S1280" s="85">
        <v>82</v>
      </c>
      <c r="T1280" s="82" t="s">
        <v>1172</v>
      </c>
      <c r="U1280" s="77">
        <v>354</v>
      </c>
      <c r="V1280" s="76">
        <v>284</v>
      </c>
      <c r="W1280" s="76">
        <v>32</v>
      </c>
      <c r="X1280" s="86">
        <v>11.267605633802818</v>
      </c>
      <c r="Y1280" s="76">
        <v>80</v>
      </c>
      <c r="Z1280" s="75">
        <v>37.327188940092164</v>
      </c>
      <c r="AA1280" s="75">
        <v>52.913385826771652</v>
      </c>
      <c r="AB1280" s="75" t="s">
        <v>16</v>
      </c>
      <c r="AC1280" s="87" t="s">
        <v>39</v>
      </c>
      <c r="AD1280" s="360">
        <v>0.27734802522924451</v>
      </c>
      <c r="AE1280" s="360" t="s">
        <v>16</v>
      </c>
      <c r="AF1280" s="76">
        <v>3865.0846779999997</v>
      </c>
      <c r="AG1280" s="75">
        <v>32.768839999999997</v>
      </c>
      <c r="AH1280" s="76">
        <v>264</v>
      </c>
      <c r="AI1280" s="75">
        <v>2.235026</v>
      </c>
      <c r="AJ1280" s="76">
        <v>4167</v>
      </c>
      <c r="AK1280" s="75">
        <v>3268.5963536849995</v>
      </c>
      <c r="AL1280" s="75">
        <v>918.57353793980519</v>
      </c>
      <c r="AM1280" s="75">
        <v>674.63098770665533</v>
      </c>
      <c r="AN1280" s="76">
        <v>1593.2045256464605</v>
      </c>
      <c r="AP1280" s="13"/>
      <c r="AQ1280" s="13"/>
      <c r="AR1280" s="13"/>
    </row>
    <row r="1281" spans="1:44" x14ac:dyDescent="0.25">
      <c r="A1281" t="s">
        <v>34</v>
      </c>
      <c r="B1281" s="112" t="s">
        <v>3434</v>
      </c>
      <c r="C1281" s="59" t="s">
        <v>3435</v>
      </c>
      <c r="D1281" s="59">
        <v>5290</v>
      </c>
      <c r="E1281" s="60">
        <v>5560</v>
      </c>
      <c r="F1281" s="60">
        <v>7658</v>
      </c>
      <c r="G1281" s="77">
        <v>146</v>
      </c>
      <c r="H1281" s="60">
        <f t="shared" si="44"/>
        <v>66</v>
      </c>
      <c r="I1281" s="60">
        <f t="shared" si="45"/>
        <v>20</v>
      </c>
      <c r="J1281" s="78">
        <v>1857.82</v>
      </c>
      <c r="K1281" s="79">
        <v>2.9927549493492376</v>
      </c>
      <c r="L1281" s="79" t="s">
        <v>3436</v>
      </c>
      <c r="M1281" s="80">
        <v>183</v>
      </c>
      <c r="N1281" s="81">
        <v>-8.3205555555555559</v>
      </c>
      <c r="O1281" s="81">
        <v>-74.851388888888877</v>
      </c>
      <c r="P1281" s="82" t="s">
        <v>52</v>
      </c>
      <c r="Q1281" s="83"/>
      <c r="R1281" s="84"/>
      <c r="S1281" s="85">
        <v>28</v>
      </c>
      <c r="T1281" s="82" t="s">
        <v>23</v>
      </c>
      <c r="U1281" s="77">
        <v>146</v>
      </c>
      <c r="V1281" s="76">
        <v>131</v>
      </c>
      <c r="W1281" s="76">
        <v>11</v>
      </c>
      <c r="X1281" s="86">
        <v>8.3969465648854964</v>
      </c>
      <c r="Y1281" s="76">
        <v>82</v>
      </c>
      <c r="Z1281" s="75">
        <v>19.715224534501644</v>
      </c>
      <c r="AA1281" s="75">
        <v>41.867469879518069</v>
      </c>
      <c r="AB1281" s="75" t="s">
        <v>16</v>
      </c>
      <c r="AC1281" s="87" t="s">
        <v>16</v>
      </c>
      <c r="AD1281" s="360">
        <v>0.36791243045431887</v>
      </c>
      <c r="AE1281" s="360" t="s">
        <v>16</v>
      </c>
      <c r="AF1281" s="76">
        <v>647.49758399999996</v>
      </c>
      <c r="AG1281" s="75">
        <v>11.64564</v>
      </c>
      <c r="AH1281" s="76">
        <v>137</v>
      </c>
      <c r="AI1281" s="75">
        <v>2.4636239999999998</v>
      </c>
      <c r="AJ1281" s="76">
        <v>1852</v>
      </c>
      <c r="AK1281" s="75">
        <v>1981.0889934390004</v>
      </c>
      <c r="AL1281" s="75">
        <v>1058.8766025179857</v>
      </c>
      <c r="AM1281" s="75">
        <v>1272.7623435251801</v>
      </c>
      <c r="AN1281" s="76">
        <v>2331.638946043166</v>
      </c>
      <c r="AP1281" s="13"/>
      <c r="AQ1281" s="13"/>
      <c r="AR1281" s="13"/>
    </row>
    <row r="1282" spans="1:44" x14ac:dyDescent="0.25">
      <c r="A1282" t="s">
        <v>34</v>
      </c>
      <c r="B1282" s="112" t="s">
        <v>3437</v>
      </c>
      <c r="C1282" s="59" t="s">
        <v>3438</v>
      </c>
      <c r="D1282" s="59">
        <v>87921</v>
      </c>
      <c r="E1282" s="60">
        <v>110138</v>
      </c>
      <c r="F1282" s="60">
        <v>120568</v>
      </c>
      <c r="G1282" s="77">
        <v>2232</v>
      </c>
      <c r="H1282" s="60">
        <f t="shared" si="44"/>
        <v>988</v>
      </c>
      <c r="I1282" s="60">
        <f t="shared" si="45"/>
        <v>299</v>
      </c>
      <c r="J1282" s="78">
        <v>596.20000000000005</v>
      </c>
      <c r="K1282" s="79">
        <v>184.73331096947331</v>
      </c>
      <c r="L1282" s="79" t="s">
        <v>3439</v>
      </c>
      <c r="M1282" s="80">
        <v>131</v>
      </c>
      <c r="N1282" s="81">
        <v>-8.3555555555555561</v>
      </c>
      <c r="O1282" s="81">
        <v>-74.575833333333335</v>
      </c>
      <c r="P1282" s="82" t="s">
        <v>907</v>
      </c>
      <c r="Q1282" s="83"/>
      <c r="R1282" s="84"/>
      <c r="S1282" s="85">
        <v>55</v>
      </c>
      <c r="T1282" s="82" t="s">
        <v>23</v>
      </c>
      <c r="U1282" s="77">
        <v>2232</v>
      </c>
      <c r="V1282" s="76">
        <v>2338</v>
      </c>
      <c r="W1282" s="76">
        <v>183</v>
      </c>
      <c r="X1282" s="86">
        <v>7.8272027373823789</v>
      </c>
      <c r="Y1282" s="76">
        <v>2059</v>
      </c>
      <c r="Z1282" s="75">
        <v>16.363931235809275</v>
      </c>
      <c r="AA1282" s="75">
        <v>55.152300712896952</v>
      </c>
      <c r="AB1282" s="75" t="s">
        <v>16</v>
      </c>
      <c r="AC1282" s="87" t="s">
        <v>39</v>
      </c>
      <c r="AD1282" s="360">
        <v>0.54783712083272251</v>
      </c>
      <c r="AE1282" s="360" t="s">
        <v>16</v>
      </c>
      <c r="AF1282" s="76">
        <v>8661.6477154200002</v>
      </c>
      <c r="AG1282" s="75">
        <v>7.8643590000000003</v>
      </c>
      <c r="AH1282" s="76">
        <v>244</v>
      </c>
      <c r="AI1282" s="75">
        <v>0.221107</v>
      </c>
      <c r="AJ1282" s="76">
        <v>31003</v>
      </c>
      <c r="AK1282" s="75">
        <v>42477.221626460007</v>
      </c>
      <c r="AL1282" s="75">
        <v>1037.65958125261</v>
      </c>
      <c r="AM1282" s="75">
        <v>686.68449626831796</v>
      </c>
      <c r="AN1282" s="76">
        <v>1724.3440775209276</v>
      </c>
      <c r="AP1282" s="13"/>
      <c r="AQ1282" s="13"/>
      <c r="AR1282" s="13"/>
    </row>
    <row r="1283" spans="1:44" x14ac:dyDescent="0.25">
      <c r="A1283" t="s">
        <v>30</v>
      </c>
      <c r="B1283" s="127" t="s">
        <v>3440</v>
      </c>
      <c r="C1283" s="441" t="s">
        <v>3441</v>
      </c>
      <c r="D1283" s="441">
        <v>52107</v>
      </c>
      <c r="E1283" s="442">
        <v>70006</v>
      </c>
      <c r="F1283" s="442">
        <v>78178</v>
      </c>
      <c r="G1283" s="443">
        <v>1521</v>
      </c>
      <c r="H1283" s="442">
        <f t="shared" si="44"/>
        <v>459</v>
      </c>
      <c r="I1283" s="442">
        <f t="shared" si="45"/>
        <v>465</v>
      </c>
      <c r="J1283" s="444">
        <v>8592.48</v>
      </c>
      <c r="K1283" s="445">
        <v>8.1473567584678701</v>
      </c>
      <c r="L1283" s="445" t="s">
        <v>5640</v>
      </c>
      <c r="M1283" s="446">
        <v>275</v>
      </c>
      <c r="N1283" s="447">
        <v>-9.0336111111111101</v>
      </c>
      <c r="O1283" s="447">
        <v>-75.507499999999993</v>
      </c>
      <c r="P1283" s="448" t="s">
        <v>16</v>
      </c>
      <c r="Q1283" s="449"/>
      <c r="R1283" s="450">
        <v>5</v>
      </c>
      <c r="S1283" s="451">
        <v>251</v>
      </c>
      <c r="T1283" s="448" t="s">
        <v>23</v>
      </c>
      <c r="U1283" s="443">
        <v>1521</v>
      </c>
      <c r="V1283" s="452">
        <v>1565</v>
      </c>
      <c r="W1283" s="452">
        <v>92</v>
      </c>
      <c r="X1283" s="453">
        <v>5.8785942492012779</v>
      </c>
      <c r="Y1283" s="452">
        <v>1099</v>
      </c>
      <c r="Z1283" s="454">
        <v>14.366883116883116</v>
      </c>
      <c r="AA1283" s="454">
        <v>59.300184162062621</v>
      </c>
      <c r="AB1283" s="454" t="s">
        <v>16</v>
      </c>
      <c r="AC1283" s="455" t="s">
        <v>16</v>
      </c>
      <c r="AD1283" s="456">
        <v>0.43860530397535774</v>
      </c>
      <c r="AE1283" s="456">
        <v>0.62781513934614752</v>
      </c>
      <c r="AF1283" s="452">
        <v>7382.9020659400012</v>
      </c>
      <c r="AG1283" s="454">
        <v>10.546099000000002</v>
      </c>
      <c r="AH1283" s="452">
        <v>760</v>
      </c>
      <c r="AI1283" s="454">
        <v>1.0859254472142692</v>
      </c>
      <c r="AJ1283" s="452">
        <v>20103</v>
      </c>
      <c r="AK1283" s="454">
        <v>28697.400528321032</v>
      </c>
      <c r="AL1283" s="454">
        <v>1987.8411731851563</v>
      </c>
      <c r="AM1283" s="454">
        <v>3587.1332268662695</v>
      </c>
      <c r="AN1283" s="452">
        <v>5574.9744000514256</v>
      </c>
      <c r="AP1283" s="13"/>
      <c r="AQ1283" s="13"/>
      <c r="AR1283" s="13"/>
    </row>
    <row r="1284" spans="1:44" x14ac:dyDescent="0.25">
      <c r="A1284" t="s">
        <v>34</v>
      </c>
      <c r="B1284" s="112" t="s">
        <v>3442</v>
      </c>
      <c r="C1284" s="59" t="s">
        <v>3443</v>
      </c>
      <c r="D1284" s="99" t="s">
        <v>117</v>
      </c>
      <c r="E1284" s="114">
        <v>6085</v>
      </c>
      <c r="F1284" s="114">
        <v>5223</v>
      </c>
      <c r="G1284" s="122">
        <v>127</v>
      </c>
      <c r="H1284" s="114">
        <f t="shared" si="44"/>
        <v>46</v>
      </c>
      <c r="I1284" s="114">
        <f t="shared" si="45"/>
        <v>35</v>
      </c>
      <c r="J1284" s="115">
        <v>190.8</v>
      </c>
      <c r="K1284" s="115">
        <v>31.892033542976936</v>
      </c>
      <c r="L1284" s="116" t="s">
        <v>5641</v>
      </c>
      <c r="M1284" s="115">
        <v>237</v>
      </c>
      <c r="N1284" s="117">
        <v>-8.8275000000000006</v>
      </c>
      <c r="O1284" s="117">
        <v>-75.05083333333333</v>
      </c>
      <c r="P1284" s="118" t="s">
        <v>75</v>
      </c>
      <c r="Q1284" s="120"/>
      <c r="R1284" s="120"/>
      <c r="S1284" s="121">
        <v>14</v>
      </c>
      <c r="T1284" s="118" t="s">
        <v>23</v>
      </c>
      <c r="U1284" s="122">
        <v>127</v>
      </c>
      <c r="V1284" s="123">
        <v>84</v>
      </c>
      <c r="W1284" s="123">
        <v>8</v>
      </c>
      <c r="X1284" s="124">
        <v>9.5238095238095237</v>
      </c>
      <c r="Y1284" s="123">
        <v>58</v>
      </c>
      <c r="Z1284" s="72">
        <v>9.5238095238095237</v>
      </c>
      <c r="AA1284" s="72">
        <v>47.457627118644069</v>
      </c>
      <c r="AB1284" s="72" t="s">
        <v>16</v>
      </c>
      <c r="AC1284" s="73" t="s">
        <v>16</v>
      </c>
      <c r="AD1284" s="373">
        <v>0.4411290504512051</v>
      </c>
      <c r="AE1284" s="373" t="s">
        <v>16</v>
      </c>
      <c r="AF1284" s="123">
        <v>784.93822599999987</v>
      </c>
      <c r="AG1284" s="125">
        <v>12.899559999999997</v>
      </c>
      <c r="AH1284" s="123">
        <v>38</v>
      </c>
      <c r="AI1284" s="125">
        <v>0.62851900000000005</v>
      </c>
      <c r="AJ1284" s="70" t="s">
        <v>117</v>
      </c>
      <c r="AK1284" s="125">
        <v>2360.6000580730001</v>
      </c>
      <c r="AL1284" s="125">
        <v>443.92940673788007</v>
      </c>
      <c r="AM1284" s="125">
        <v>101.16023007395235</v>
      </c>
      <c r="AN1284" s="123">
        <v>545.08963681183241</v>
      </c>
      <c r="AP1284" s="13"/>
      <c r="AQ1284" s="13"/>
      <c r="AR1284" s="13"/>
    </row>
    <row r="1285" spans="1:44" x14ac:dyDescent="0.25">
      <c r="A1285" t="s">
        <v>34</v>
      </c>
      <c r="B1285" s="112" t="s">
        <v>3444</v>
      </c>
      <c r="C1285" s="59" t="s">
        <v>3445</v>
      </c>
      <c r="D1285" s="59">
        <v>6185</v>
      </c>
      <c r="E1285" s="60">
        <v>9158</v>
      </c>
      <c r="F1285" s="60">
        <v>11179</v>
      </c>
      <c r="G1285" s="77">
        <v>201</v>
      </c>
      <c r="H1285" s="60">
        <f t="shared" si="44"/>
        <v>72</v>
      </c>
      <c r="I1285" s="60">
        <f t="shared" si="45"/>
        <v>40</v>
      </c>
      <c r="J1285" s="78">
        <v>2134.04</v>
      </c>
      <c r="K1285" s="79">
        <v>4.2913909767389553</v>
      </c>
      <c r="L1285" s="79" t="s">
        <v>3446</v>
      </c>
      <c r="M1285" s="80">
        <v>181</v>
      </c>
      <c r="N1285" s="81">
        <v>-8.4333333333333336</v>
      </c>
      <c r="O1285" s="81">
        <v>-75.14777777777779</v>
      </c>
      <c r="P1285" s="82" t="s">
        <v>52</v>
      </c>
      <c r="Q1285" s="83"/>
      <c r="R1285" s="84"/>
      <c r="S1285" s="85">
        <v>39</v>
      </c>
      <c r="T1285" s="82" t="s">
        <v>23</v>
      </c>
      <c r="U1285" s="77">
        <v>201</v>
      </c>
      <c r="V1285" s="76">
        <v>286</v>
      </c>
      <c r="W1285" s="76">
        <v>22</v>
      </c>
      <c r="X1285" s="86">
        <v>7.6923076923076925</v>
      </c>
      <c r="Y1285" s="76">
        <v>107</v>
      </c>
      <c r="Z1285" s="75">
        <v>12.815715622076706</v>
      </c>
      <c r="AA1285" s="75">
        <v>51.714285714285715</v>
      </c>
      <c r="AB1285" s="75" t="s">
        <v>16</v>
      </c>
      <c r="AC1285" s="87" t="s">
        <v>16</v>
      </c>
      <c r="AD1285" s="360">
        <v>0.37972278249069485</v>
      </c>
      <c r="AE1285" s="360" t="s">
        <v>16</v>
      </c>
      <c r="AF1285" s="76">
        <v>825.55203110000014</v>
      </c>
      <c r="AG1285" s="75">
        <v>9.0145450000000018</v>
      </c>
      <c r="AH1285" s="76">
        <v>80</v>
      </c>
      <c r="AI1285" s="75">
        <v>0.87549200000000005</v>
      </c>
      <c r="AJ1285" s="76">
        <v>2367</v>
      </c>
      <c r="AK1285" s="75">
        <v>3570.4448444089994</v>
      </c>
      <c r="AL1285" s="75">
        <v>584.01533740991488</v>
      </c>
      <c r="AM1285" s="75">
        <v>274.27040947805199</v>
      </c>
      <c r="AN1285" s="76">
        <v>858.28574688796687</v>
      </c>
      <c r="AP1285" s="13"/>
      <c r="AQ1285" s="13"/>
      <c r="AR1285" s="13"/>
    </row>
    <row r="1286" spans="1:44" x14ac:dyDescent="0.25">
      <c r="A1286" t="s">
        <v>34</v>
      </c>
      <c r="B1286" s="112" t="s">
        <v>3447</v>
      </c>
      <c r="C1286" s="59" t="s">
        <v>3448</v>
      </c>
      <c r="D1286" s="59">
        <v>19395</v>
      </c>
      <c r="E1286" s="60">
        <v>10941</v>
      </c>
      <c r="F1286" s="60">
        <v>16007</v>
      </c>
      <c r="G1286" s="77">
        <v>252</v>
      </c>
      <c r="H1286" s="60">
        <f t="shared" si="44"/>
        <v>71</v>
      </c>
      <c r="I1286" s="60">
        <f t="shared" si="45"/>
        <v>130</v>
      </c>
      <c r="J1286" s="78">
        <v>998.93</v>
      </c>
      <c r="K1286" s="79">
        <v>10.952719409768452</v>
      </c>
      <c r="L1286" s="79" t="s">
        <v>3449</v>
      </c>
      <c r="M1286" s="80">
        <v>228</v>
      </c>
      <c r="N1286" s="81">
        <v>-8.8286111111111101</v>
      </c>
      <c r="O1286" s="81">
        <v>-75.213333333333338</v>
      </c>
      <c r="P1286" s="82" t="s">
        <v>75</v>
      </c>
      <c r="Q1286" s="83"/>
      <c r="R1286" s="84"/>
      <c r="S1286" s="85">
        <v>66</v>
      </c>
      <c r="T1286" s="82" t="s">
        <v>23</v>
      </c>
      <c r="U1286" s="77">
        <v>252</v>
      </c>
      <c r="V1286" s="76">
        <v>335</v>
      </c>
      <c r="W1286" s="76">
        <v>21</v>
      </c>
      <c r="X1286" s="86">
        <v>6.2686567164179099</v>
      </c>
      <c r="Y1286" s="76">
        <v>146</v>
      </c>
      <c r="Z1286" s="75">
        <v>15.88065447545717</v>
      </c>
      <c r="AA1286" s="75">
        <v>67.611336032388664</v>
      </c>
      <c r="AB1286" s="75" t="s">
        <v>16</v>
      </c>
      <c r="AC1286" s="87" t="s">
        <v>16</v>
      </c>
      <c r="AD1286" s="360">
        <v>0.38780592572320827</v>
      </c>
      <c r="AE1286" s="360" t="s">
        <v>16</v>
      </c>
      <c r="AF1286" s="76">
        <v>1411.3408595999999</v>
      </c>
      <c r="AG1286" s="75">
        <v>12.899559999999997</v>
      </c>
      <c r="AH1286" s="76">
        <v>220</v>
      </c>
      <c r="AI1286" s="75">
        <v>2.00861</v>
      </c>
      <c r="AJ1286" s="76">
        <v>7579</v>
      </c>
      <c r="AK1286" s="75">
        <v>4659.4163432280002</v>
      </c>
      <c r="AL1286" s="75">
        <v>469.11585686865897</v>
      </c>
      <c r="AM1286" s="75">
        <v>3013.3472534503253</v>
      </c>
      <c r="AN1286" s="76">
        <v>3482.4631103189845</v>
      </c>
      <c r="AP1286" s="13"/>
      <c r="AQ1286" s="13"/>
      <c r="AR1286" s="13"/>
    </row>
    <row r="1287" spans="1:44" x14ac:dyDescent="0.25">
      <c r="A1287" t="s">
        <v>34</v>
      </c>
      <c r="B1287" s="112" t="s">
        <v>3450</v>
      </c>
      <c r="C1287" s="59" t="s">
        <v>3451</v>
      </c>
      <c r="D1287" s="99" t="s">
        <v>117</v>
      </c>
      <c r="E1287" s="114">
        <v>9003</v>
      </c>
      <c r="F1287" s="114">
        <v>8274</v>
      </c>
      <c r="G1287" s="122">
        <v>215</v>
      </c>
      <c r="H1287" s="114">
        <f t="shared" si="44"/>
        <v>65</v>
      </c>
      <c r="I1287" s="114">
        <f t="shared" si="45"/>
        <v>58</v>
      </c>
      <c r="J1287" s="115">
        <v>579.51</v>
      </c>
      <c r="K1287" s="115">
        <v>15.535538644717089</v>
      </c>
      <c r="L1287" s="116" t="s">
        <v>3452</v>
      </c>
      <c r="M1287" s="115">
        <v>193</v>
      </c>
      <c r="N1287" s="117">
        <v>-8.6399999999999988</v>
      </c>
      <c r="O1287" s="117">
        <v>-74.964444444444453</v>
      </c>
      <c r="P1287" s="118" t="s">
        <v>52</v>
      </c>
      <c r="Q1287" s="119"/>
      <c r="R1287" s="120"/>
      <c r="S1287" s="121">
        <v>27</v>
      </c>
      <c r="T1287" s="118" t="s">
        <v>23</v>
      </c>
      <c r="U1287" s="122">
        <v>215</v>
      </c>
      <c r="V1287" s="123">
        <v>154</v>
      </c>
      <c r="W1287" s="123">
        <v>11</v>
      </c>
      <c r="X1287" s="124">
        <v>7.1428571428571423</v>
      </c>
      <c r="Y1287" s="123">
        <v>109</v>
      </c>
      <c r="Z1287" s="125">
        <v>15.62809099901088</v>
      </c>
      <c r="AA1287" s="125">
        <v>53.094462540716613</v>
      </c>
      <c r="AB1287" s="125" t="s">
        <v>16</v>
      </c>
      <c r="AC1287" s="73" t="s">
        <v>16</v>
      </c>
      <c r="AD1287" s="377">
        <v>0.45581915191257905</v>
      </c>
      <c r="AE1287" s="377" t="s">
        <v>16</v>
      </c>
      <c r="AF1287" s="123">
        <v>1075.5755357099999</v>
      </c>
      <c r="AG1287" s="125">
        <v>11.946856999999998</v>
      </c>
      <c r="AH1287" s="123">
        <v>48</v>
      </c>
      <c r="AI1287" s="125">
        <v>0.52791100000000002</v>
      </c>
      <c r="AJ1287" s="70" t="s">
        <v>117</v>
      </c>
      <c r="AK1287" s="125">
        <v>3698.7434044099996</v>
      </c>
      <c r="AL1287" s="125">
        <v>384.39276463401075</v>
      </c>
      <c r="AM1287" s="125">
        <v>381.99471953793181</v>
      </c>
      <c r="AN1287" s="123">
        <v>766.38748417194267</v>
      </c>
      <c r="AP1287" s="13"/>
      <c r="AQ1287" s="13"/>
      <c r="AR1287" s="13"/>
    </row>
    <row r="1288" spans="1:44" x14ac:dyDescent="0.25">
      <c r="A1288" t="s">
        <v>34</v>
      </c>
      <c r="B1288" s="112" t="s">
        <v>3453</v>
      </c>
      <c r="C1288" s="59" t="s">
        <v>3441</v>
      </c>
      <c r="D1288" s="59">
        <v>26527</v>
      </c>
      <c r="E1288" s="60">
        <v>34819</v>
      </c>
      <c r="F1288" s="60">
        <v>37495</v>
      </c>
      <c r="G1288" s="77">
        <v>726</v>
      </c>
      <c r="H1288" s="60">
        <f t="shared" si="44"/>
        <v>205</v>
      </c>
      <c r="I1288" s="60">
        <f t="shared" si="45"/>
        <v>202</v>
      </c>
      <c r="J1288" s="78">
        <v>4689.2</v>
      </c>
      <c r="K1288" s="79">
        <v>7.4253604026273141</v>
      </c>
      <c r="L1288" s="79" t="s">
        <v>5640</v>
      </c>
      <c r="M1288" s="80">
        <v>275</v>
      </c>
      <c r="N1288" s="81">
        <v>-9.0336111111111101</v>
      </c>
      <c r="O1288" s="81">
        <v>-75.507499999999993</v>
      </c>
      <c r="P1288" s="82" t="s">
        <v>694</v>
      </c>
      <c r="Q1288" s="83"/>
      <c r="R1288" s="84"/>
      <c r="S1288" s="85">
        <v>105</v>
      </c>
      <c r="T1288" s="82" t="s">
        <v>23</v>
      </c>
      <c r="U1288" s="77">
        <v>726</v>
      </c>
      <c r="V1288" s="76">
        <v>706</v>
      </c>
      <c r="W1288" s="76">
        <v>30</v>
      </c>
      <c r="X1288" s="86">
        <v>4.2492917847025495</v>
      </c>
      <c r="Y1288" s="76">
        <v>679</v>
      </c>
      <c r="Z1288" s="75">
        <v>14.341637010676155</v>
      </c>
      <c r="AA1288" s="75">
        <v>64.114114114114116</v>
      </c>
      <c r="AB1288" s="75" t="s">
        <v>16</v>
      </c>
      <c r="AC1288" s="87" t="s">
        <v>16</v>
      </c>
      <c r="AD1288" s="360">
        <v>0.47520669439858476</v>
      </c>
      <c r="AE1288" s="360" t="s">
        <v>16</v>
      </c>
      <c r="AF1288" s="76">
        <v>3276.0866319500001</v>
      </c>
      <c r="AG1288" s="75">
        <v>9.4089050000000007</v>
      </c>
      <c r="AH1288" s="76">
        <v>374</v>
      </c>
      <c r="AI1288" s="75">
        <v>1.073118</v>
      </c>
      <c r="AJ1288" s="76">
        <v>10157</v>
      </c>
      <c r="AK1288" s="75">
        <v>14408.195878201033</v>
      </c>
      <c r="AL1288" s="75">
        <v>697.01658404893908</v>
      </c>
      <c r="AM1288" s="75">
        <v>2308.5581808782563</v>
      </c>
      <c r="AN1288" s="76">
        <v>3005.5747649271962</v>
      </c>
      <c r="AP1288" s="13"/>
      <c r="AQ1288" s="13"/>
      <c r="AR1288" s="13"/>
    </row>
    <row r="1289" spans="1:44" x14ac:dyDescent="0.25">
      <c r="A1289" t="s">
        <v>30</v>
      </c>
      <c r="B1289" s="127" t="s">
        <v>3454</v>
      </c>
      <c r="C1289" s="441" t="s">
        <v>3455</v>
      </c>
      <c r="D1289" s="441">
        <v>3850</v>
      </c>
      <c r="E1289" s="442">
        <v>3346</v>
      </c>
      <c r="F1289" s="442">
        <v>4958</v>
      </c>
      <c r="G1289" s="443">
        <v>56</v>
      </c>
      <c r="H1289" s="442">
        <f t="shared" si="44"/>
        <v>27</v>
      </c>
      <c r="I1289" s="442">
        <f t="shared" si="45"/>
        <v>56</v>
      </c>
      <c r="J1289" s="444">
        <v>17847.759999999998</v>
      </c>
      <c r="K1289" s="445">
        <v>0.18747450660475043</v>
      </c>
      <c r="L1289" s="445" t="s">
        <v>3456</v>
      </c>
      <c r="M1289" s="446">
        <v>228</v>
      </c>
      <c r="N1289" s="447">
        <v>-9.7722222222222239</v>
      </c>
      <c r="O1289" s="447">
        <v>-70.709722222222226</v>
      </c>
      <c r="P1289" s="448" t="s">
        <v>16</v>
      </c>
      <c r="Q1289" s="449"/>
      <c r="R1289" s="450">
        <v>1</v>
      </c>
      <c r="S1289" s="451">
        <v>49</v>
      </c>
      <c r="T1289" s="448" t="s">
        <v>1172</v>
      </c>
      <c r="U1289" s="443">
        <v>56</v>
      </c>
      <c r="V1289" s="452">
        <v>113</v>
      </c>
      <c r="W1289" s="452">
        <v>10</v>
      </c>
      <c r="X1289" s="453">
        <v>8.8495575221238933</v>
      </c>
      <c r="Y1289" s="452">
        <v>29</v>
      </c>
      <c r="Z1289" s="454">
        <v>47.119341563786008</v>
      </c>
      <c r="AA1289" s="454">
        <v>38.513513513513516</v>
      </c>
      <c r="AB1289" s="454" t="s">
        <v>16</v>
      </c>
      <c r="AC1289" s="455" t="s">
        <v>16</v>
      </c>
      <c r="AD1289" s="456">
        <v>0.34842682235896677</v>
      </c>
      <c r="AE1289" s="456">
        <v>0.44967001573199983</v>
      </c>
      <c r="AF1289" s="452">
        <v>1068.3221894799999</v>
      </c>
      <c r="AG1289" s="454">
        <v>31.928337999999997</v>
      </c>
      <c r="AH1289" s="452">
        <v>53</v>
      </c>
      <c r="AI1289" s="454">
        <v>1.5784699999999998</v>
      </c>
      <c r="AJ1289" s="452">
        <v>1053</v>
      </c>
      <c r="AK1289" s="454">
        <v>866.74870573999999</v>
      </c>
      <c r="AL1289" s="454">
        <v>5078.2292887029289</v>
      </c>
      <c r="AM1289" s="454">
        <v>7903.3975941422595</v>
      </c>
      <c r="AN1289" s="452">
        <v>12981.62688284519</v>
      </c>
      <c r="AP1289" s="13"/>
      <c r="AQ1289" s="13"/>
      <c r="AR1289" s="13"/>
    </row>
    <row r="1290" spans="1:44" x14ac:dyDescent="0.25">
      <c r="A1290" t="s">
        <v>34</v>
      </c>
      <c r="B1290" s="112" t="s">
        <v>3457</v>
      </c>
      <c r="C1290" s="59" t="s">
        <v>3455</v>
      </c>
      <c r="D1290" s="59">
        <v>3850</v>
      </c>
      <c r="E1290" s="60">
        <v>3346</v>
      </c>
      <c r="F1290" s="60">
        <v>4958</v>
      </c>
      <c r="G1290" s="77">
        <v>56</v>
      </c>
      <c r="H1290" s="60">
        <f t="shared" si="44"/>
        <v>27</v>
      </c>
      <c r="I1290" s="60">
        <f t="shared" si="45"/>
        <v>56</v>
      </c>
      <c r="J1290" s="78">
        <v>17847.759999999998</v>
      </c>
      <c r="K1290" s="79">
        <v>0.18747450660475043</v>
      </c>
      <c r="L1290" s="79" t="s">
        <v>3456</v>
      </c>
      <c r="M1290" s="80">
        <v>228</v>
      </c>
      <c r="N1290" s="81">
        <v>-9.7722222222222239</v>
      </c>
      <c r="O1290" s="81">
        <v>-70.709722222222226</v>
      </c>
      <c r="P1290" s="82" t="s">
        <v>38</v>
      </c>
      <c r="Q1290" s="83"/>
      <c r="R1290" s="84"/>
      <c r="S1290" s="85">
        <v>49</v>
      </c>
      <c r="T1290" s="82" t="s">
        <v>1172</v>
      </c>
      <c r="U1290" s="77">
        <v>56</v>
      </c>
      <c r="V1290" s="76">
        <v>113</v>
      </c>
      <c r="W1290" s="76">
        <v>10</v>
      </c>
      <c r="X1290" s="86">
        <v>8.8495575221238933</v>
      </c>
      <c r="Y1290" s="76">
        <v>29</v>
      </c>
      <c r="Z1290" s="75">
        <v>47.119341563786008</v>
      </c>
      <c r="AA1290" s="75">
        <v>38.513513513513516</v>
      </c>
      <c r="AB1290" s="75" t="s">
        <v>16</v>
      </c>
      <c r="AC1290" s="87" t="s">
        <v>16</v>
      </c>
      <c r="AD1290" s="360">
        <v>0.34842380144110618</v>
      </c>
      <c r="AE1290" s="360" t="s">
        <v>16</v>
      </c>
      <c r="AF1290" s="76">
        <v>1068.3221894799999</v>
      </c>
      <c r="AG1290" s="75">
        <v>31.928337999999997</v>
      </c>
      <c r="AH1290" s="76">
        <v>53</v>
      </c>
      <c r="AI1290" s="75">
        <v>1.57847</v>
      </c>
      <c r="AJ1290" s="76">
        <v>1053</v>
      </c>
      <c r="AK1290" s="75">
        <v>866.74870573999999</v>
      </c>
      <c r="AL1290" s="75">
        <v>4828.4225074716078</v>
      </c>
      <c r="AM1290" s="75">
        <v>7903.3975941422595</v>
      </c>
      <c r="AN1290" s="76">
        <v>12731.820101613868</v>
      </c>
      <c r="AP1290" s="13"/>
      <c r="AQ1290" s="13"/>
      <c r="AR1290" s="13"/>
    </row>
    <row r="1291" spans="1:44" x14ac:dyDescent="0.25">
      <c r="A1291" t="s">
        <v>24</v>
      </c>
      <c r="B1291" s="241" t="s">
        <v>3458</v>
      </c>
      <c r="C1291" s="242"/>
      <c r="D1291" s="242">
        <v>6582083</v>
      </c>
      <c r="E1291" s="243">
        <v>7030609</v>
      </c>
      <c r="F1291" s="243">
        <v>7553893</v>
      </c>
      <c r="G1291" s="244">
        <v>107964</v>
      </c>
      <c r="H1291" s="244">
        <f t="shared" ref="H1291:I1291" si="46">+H1292+H1384+H1502+H1633+H1759+H1867+H1916+H1931+H1955+H2079</f>
        <v>140172</v>
      </c>
      <c r="I1291" s="244">
        <f t="shared" si="46"/>
        <v>56774</v>
      </c>
      <c r="J1291" s="245">
        <v>427563.86</v>
      </c>
      <c r="K1291" s="246">
        <v>16.443412686937574</v>
      </c>
      <c r="L1291" s="246"/>
      <c r="M1291" s="245"/>
      <c r="N1291" s="247"/>
      <c r="O1291" s="247"/>
      <c r="P1291" s="248" t="s">
        <v>16</v>
      </c>
      <c r="Q1291" s="249">
        <v>74</v>
      </c>
      <c r="R1291" s="249">
        <v>736</v>
      </c>
      <c r="S1291" s="250">
        <v>45115</v>
      </c>
      <c r="T1291" s="251"/>
      <c r="U1291" s="244">
        <v>107964</v>
      </c>
      <c r="V1291" s="252">
        <v>109945</v>
      </c>
      <c r="W1291" s="252">
        <v>6161</v>
      </c>
      <c r="X1291" s="253">
        <v>5.6037109463822823</v>
      </c>
      <c r="Y1291" s="252">
        <v>86976</v>
      </c>
      <c r="Z1291" s="254">
        <v>15.446838721922107</v>
      </c>
      <c r="AA1291" s="254">
        <v>37.599078015852484</v>
      </c>
      <c r="AB1291" s="254" t="s">
        <v>16</v>
      </c>
      <c r="AC1291" s="255">
        <v>318</v>
      </c>
      <c r="AD1291" s="365" t="s">
        <v>16</v>
      </c>
      <c r="AE1291" s="365" t="s">
        <v>16</v>
      </c>
      <c r="AF1291" s="252">
        <v>1508712.4075</v>
      </c>
      <c r="AG1291" s="254">
        <v>21.459199444884504</v>
      </c>
      <c r="AH1291" s="252">
        <v>222945</v>
      </c>
      <c r="AI1291" s="254">
        <v>3.171064340829203</v>
      </c>
      <c r="AJ1291" s="252">
        <v>2305742</v>
      </c>
      <c r="AK1291" s="252">
        <v>2943302.3383506858</v>
      </c>
      <c r="AL1291" s="254">
        <v>3192.2909298210438</v>
      </c>
      <c r="AM1291" s="254">
        <v>1567.8661800155903</v>
      </c>
      <c r="AN1291" s="252">
        <v>4760.1571098366367</v>
      </c>
      <c r="AP1291" s="13"/>
      <c r="AQ1291" s="13"/>
      <c r="AR1291" s="13"/>
    </row>
    <row r="1292" spans="1:44" x14ac:dyDescent="0.25">
      <c r="A1292" t="s">
        <v>19</v>
      </c>
      <c r="B1292" s="231" t="s">
        <v>3459</v>
      </c>
      <c r="C1292" s="129" t="s">
        <v>3460</v>
      </c>
      <c r="D1292" s="129">
        <v>438761</v>
      </c>
      <c r="E1292" s="130">
        <v>424259</v>
      </c>
      <c r="F1292" s="130">
        <v>456233</v>
      </c>
      <c r="G1292" s="131">
        <v>7048</v>
      </c>
      <c r="H1292" s="130">
        <f t="shared" ref="H1292:H1355" si="47">IFERROR(VLOOKUP(B1292,_Mayores80años_,2,0),0)</f>
        <v>10555</v>
      </c>
      <c r="I1292" s="130">
        <f t="shared" ref="I1292:I1355" si="48">IFERROR(VLOOKUP(B1292,_discapacidad_,2,0),"-")</f>
        <v>6074</v>
      </c>
      <c r="J1292" s="132">
        <v>20895.769999999986</v>
      </c>
      <c r="K1292" s="133">
        <v>20.303582973970343</v>
      </c>
      <c r="L1292" s="133" t="s">
        <v>3461</v>
      </c>
      <c r="M1292" s="134">
        <v>2500</v>
      </c>
      <c r="N1292" s="135">
        <v>-13.628888888888889</v>
      </c>
      <c r="O1292" s="135">
        <v>-72.88611111111112</v>
      </c>
      <c r="P1292" s="136" t="s">
        <v>16</v>
      </c>
      <c r="Q1292" s="137">
        <v>7</v>
      </c>
      <c r="R1292" s="138">
        <v>84</v>
      </c>
      <c r="S1292" s="139">
        <v>4138</v>
      </c>
      <c r="T1292" s="232" t="s">
        <v>23</v>
      </c>
      <c r="U1292" s="131">
        <v>7048</v>
      </c>
      <c r="V1292" s="140">
        <v>7292</v>
      </c>
      <c r="W1292" s="140">
        <v>482</v>
      </c>
      <c r="X1292" s="141">
        <v>6.6099835436094354</v>
      </c>
      <c r="Y1292" s="140">
        <v>6097</v>
      </c>
      <c r="Z1292" s="142">
        <v>21.89353392159699</v>
      </c>
      <c r="AA1292" s="142">
        <v>34.570166496772003</v>
      </c>
      <c r="AB1292" s="142">
        <v>33.700000000000003</v>
      </c>
      <c r="AC1292" s="143">
        <v>36</v>
      </c>
      <c r="AD1292" s="366">
        <v>0.41092584225299045</v>
      </c>
      <c r="AE1292" s="366">
        <v>0.74327639999999995</v>
      </c>
      <c r="AF1292" s="140">
        <v>146581.48449999999</v>
      </c>
      <c r="AG1292" s="142">
        <v>34.549999999999997</v>
      </c>
      <c r="AH1292" s="140">
        <v>13152</v>
      </c>
      <c r="AI1292" s="142">
        <v>3.1</v>
      </c>
      <c r="AJ1292" s="140">
        <v>112316</v>
      </c>
      <c r="AK1292" s="140">
        <v>147744.99314453886</v>
      </c>
      <c r="AL1292" s="142">
        <v>3939.8770618183717</v>
      </c>
      <c r="AM1292" s="142">
        <v>2561.2466895222033</v>
      </c>
      <c r="AN1292" s="140">
        <v>6501.1237513405722</v>
      </c>
      <c r="AP1292" s="13"/>
      <c r="AQ1292" s="13"/>
      <c r="AR1292" s="13"/>
    </row>
    <row r="1293" spans="1:44" x14ac:dyDescent="0.25">
      <c r="A1293" t="s">
        <v>30</v>
      </c>
      <c r="B1293" s="466" t="s">
        <v>3462</v>
      </c>
      <c r="C1293" s="467" t="s">
        <v>3463</v>
      </c>
      <c r="D1293" s="467">
        <v>104384</v>
      </c>
      <c r="E1293" s="468">
        <v>114722</v>
      </c>
      <c r="F1293" s="468">
        <v>118063</v>
      </c>
      <c r="G1293" s="469">
        <v>1941</v>
      </c>
      <c r="H1293" s="468">
        <f t="shared" si="47"/>
        <v>2292</v>
      </c>
      <c r="I1293" s="468">
        <f t="shared" si="48"/>
        <v>2324</v>
      </c>
      <c r="J1293" s="470">
        <v>3447.1299999999997</v>
      </c>
      <c r="K1293" s="471">
        <v>33.280439089909578</v>
      </c>
      <c r="L1293" s="471" t="s">
        <v>3461</v>
      </c>
      <c r="M1293" s="472">
        <v>2500</v>
      </c>
      <c r="N1293" s="473">
        <v>-13.628888888888889</v>
      </c>
      <c r="O1293" s="473">
        <v>-72.88611111111112</v>
      </c>
      <c r="P1293" s="474" t="s">
        <v>16</v>
      </c>
      <c r="Q1293" s="475"/>
      <c r="R1293" s="476">
        <v>9</v>
      </c>
      <c r="S1293" s="477">
        <v>620</v>
      </c>
      <c r="T1293" s="478" t="s">
        <v>23</v>
      </c>
      <c r="U1293" s="469">
        <v>1941</v>
      </c>
      <c r="V1293" s="479">
        <v>1824</v>
      </c>
      <c r="W1293" s="479">
        <v>120</v>
      </c>
      <c r="X1293" s="480">
        <v>6.5789473684210522</v>
      </c>
      <c r="Y1293" s="479">
        <v>1715</v>
      </c>
      <c r="Z1293" s="481">
        <v>13.185999788516442</v>
      </c>
      <c r="AA1293" s="481">
        <v>29.946996466431099</v>
      </c>
      <c r="AB1293" s="481" t="s">
        <v>16</v>
      </c>
      <c r="AC1293" s="482">
        <v>6</v>
      </c>
      <c r="AD1293" s="483">
        <v>0.52131296636062496</v>
      </c>
      <c r="AE1293" s="483">
        <v>0.78919757502992693</v>
      </c>
      <c r="AF1293" s="479">
        <v>27896.442815979997</v>
      </c>
      <c r="AG1293" s="481">
        <v>24.316558999999998</v>
      </c>
      <c r="AH1293" s="479">
        <v>8894</v>
      </c>
      <c r="AI1293" s="481">
        <v>7.7524408811461969</v>
      </c>
      <c r="AJ1293" s="479">
        <v>31552</v>
      </c>
      <c r="AK1293" s="481">
        <v>47059.456111373947</v>
      </c>
      <c r="AL1293" s="481">
        <v>7260.9465777270307</v>
      </c>
      <c r="AM1293" s="481">
        <v>2123.2479330032602</v>
      </c>
      <c r="AN1293" s="479">
        <v>9384.1945107302909</v>
      </c>
      <c r="AP1293" s="13"/>
      <c r="AQ1293" s="13"/>
      <c r="AR1293" s="13"/>
    </row>
    <row r="1294" spans="1:44" x14ac:dyDescent="0.25">
      <c r="A1294" t="s">
        <v>34</v>
      </c>
      <c r="B1294" s="144" t="s">
        <v>3464</v>
      </c>
      <c r="C1294" s="59" t="s">
        <v>3463</v>
      </c>
      <c r="D1294" s="59">
        <v>55657</v>
      </c>
      <c r="E1294" s="60">
        <v>71260</v>
      </c>
      <c r="F1294" s="60">
        <v>70207</v>
      </c>
      <c r="G1294" s="61">
        <v>1308</v>
      </c>
      <c r="H1294" s="60">
        <f t="shared" si="47"/>
        <v>960</v>
      </c>
      <c r="I1294" s="60">
        <f t="shared" si="48"/>
        <v>1511</v>
      </c>
      <c r="J1294" s="62">
        <v>313.07</v>
      </c>
      <c r="K1294" s="63">
        <v>227.61682690772031</v>
      </c>
      <c r="L1294" s="63" t="s">
        <v>3461</v>
      </c>
      <c r="M1294" s="64">
        <v>2500</v>
      </c>
      <c r="N1294" s="65">
        <v>-13.628888888888889</v>
      </c>
      <c r="O1294" s="65">
        <v>-72.88611111111112</v>
      </c>
      <c r="P1294" s="66" t="s">
        <v>41</v>
      </c>
      <c r="Q1294" s="67"/>
      <c r="R1294" s="68"/>
      <c r="S1294" s="69">
        <v>52</v>
      </c>
      <c r="T1294" s="66" t="s">
        <v>23</v>
      </c>
      <c r="U1294" s="61">
        <v>1308</v>
      </c>
      <c r="V1294" s="70">
        <v>1083</v>
      </c>
      <c r="W1294" s="70">
        <v>66</v>
      </c>
      <c r="X1294" s="71">
        <v>6.094182825484765</v>
      </c>
      <c r="Y1294" s="70">
        <v>1274</v>
      </c>
      <c r="Z1294" s="72">
        <v>11.005385996409336</v>
      </c>
      <c r="AA1294" s="72">
        <v>33.533588203167668</v>
      </c>
      <c r="AB1294" s="72" t="s">
        <v>16</v>
      </c>
      <c r="AC1294" s="73" t="s">
        <v>39</v>
      </c>
      <c r="AD1294" s="373">
        <v>0.60037538837159954</v>
      </c>
      <c r="AE1294" s="373" t="s">
        <v>16</v>
      </c>
      <c r="AF1294" s="70">
        <v>14181.094874799999</v>
      </c>
      <c r="AG1294" s="72">
        <v>19.900497999999999</v>
      </c>
      <c r="AH1294" s="70">
        <v>1713</v>
      </c>
      <c r="AI1294" s="72">
        <v>2.4037329999999999</v>
      </c>
      <c r="AJ1294" s="70">
        <v>19107</v>
      </c>
      <c r="AK1294" s="72">
        <v>31248.379679848949</v>
      </c>
      <c r="AL1294" s="72">
        <v>5406.9232006735911</v>
      </c>
      <c r="AM1294" s="72">
        <v>1008.6294308167276</v>
      </c>
      <c r="AN1294" s="70">
        <v>6415.5526314903182</v>
      </c>
      <c r="AP1294" s="13"/>
      <c r="AQ1294" s="13"/>
      <c r="AR1294" s="13"/>
    </row>
    <row r="1295" spans="1:44" x14ac:dyDescent="0.25">
      <c r="A1295" t="s">
        <v>34</v>
      </c>
      <c r="B1295" s="144" t="s">
        <v>3465</v>
      </c>
      <c r="C1295" s="59" t="s">
        <v>3466</v>
      </c>
      <c r="D1295" s="59">
        <v>1323</v>
      </c>
      <c r="E1295" s="60">
        <v>1396</v>
      </c>
      <c r="F1295" s="60">
        <v>1545</v>
      </c>
      <c r="G1295" s="61">
        <v>27</v>
      </c>
      <c r="H1295" s="60">
        <f t="shared" si="47"/>
        <v>51</v>
      </c>
      <c r="I1295" s="60">
        <f t="shared" si="48"/>
        <v>1</v>
      </c>
      <c r="J1295" s="62">
        <v>186.1</v>
      </c>
      <c r="K1295" s="63">
        <v>7.5013433637829126</v>
      </c>
      <c r="L1295" s="63" t="s">
        <v>3467</v>
      </c>
      <c r="M1295" s="64">
        <v>3482</v>
      </c>
      <c r="N1295" s="65">
        <v>-13.941111111111111</v>
      </c>
      <c r="O1295" s="65">
        <v>-72.99111111111111</v>
      </c>
      <c r="P1295" s="66" t="s">
        <v>68</v>
      </c>
      <c r="Q1295" s="67"/>
      <c r="R1295" s="68"/>
      <c r="S1295" s="69">
        <v>10</v>
      </c>
      <c r="T1295" s="66" t="s">
        <v>23</v>
      </c>
      <c r="U1295" s="61">
        <v>27</v>
      </c>
      <c r="V1295" s="70">
        <v>26</v>
      </c>
      <c r="W1295" s="70">
        <v>1</v>
      </c>
      <c r="X1295" s="71">
        <v>3.8461538461538463</v>
      </c>
      <c r="Y1295" s="70">
        <v>23</v>
      </c>
      <c r="Z1295" s="72">
        <v>12.4</v>
      </c>
      <c r="AA1295" s="72">
        <v>47.142857142857139</v>
      </c>
      <c r="AB1295" s="72" t="s">
        <v>16</v>
      </c>
      <c r="AC1295" s="73" t="s">
        <v>16</v>
      </c>
      <c r="AD1295" s="373">
        <v>0.39053819392835593</v>
      </c>
      <c r="AE1295" s="373" t="s">
        <v>16</v>
      </c>
      <c r="AF1295" s="70">
        <v>551.0797808399999</v>
      </c>
      <c r="AG1295" s="72">
        <v>39.475628999999998</v>
      </c>
      <c r="AH1295" s="70">
        <v>139</v>
      </c>
      <c r="AI1295" s="72">
        <v>9.9439159999999998</v>
      </c>
      <c r="AJ1295" s="70">
        <v>325</v>
      </c>
      <c r="AK1295" s="72">
        <v>470.008503324</v>
      </c>
      <c r="AL1295" s="72">
        <v>691.23889684813753</v>
      </c>
      <c r="AM1295" s="72">
        <v>1427.6304584527222</v>
      </c>
      <c r="AN1295" s="70">
        <v>2118.8693553008598</v>
      </c>
      <c r="AP1295" s="13"/>
      <c r="AQ1295" s="13"/>
      <c r="AR1295" s="13"/>
    </row>
    <row r="1296" spans="1:44" x14ac:dyDescent="0.25">
      <c r="A1296" t="s">
        <v>34</v>
      </c>
      <c r="B1296" s="144" t="s">
        <v>3468</v>
      </c>
      <c r="C1296" s="59" t="s">
        <v>3469</v>
      </c>
      <c r="D1296" s="59">
        <v>2726</v>
      </c>
      <c r="E1296" s="60">
        <v>1952</v>
      </c>
      <c r="F1296" s="60">
        <v>3217</v>
      </c>
      <c r="G1296" s="61">
        <v>30</v>
      </c>
      <c r="H1296" s="60">
        <f t="shared" si="47"/>
        <v>111</v>
      </c>
      <c r="I1296" s="60">
        <f t="shared" si="48"/>
        <v>79</v>
      </c>
      <c r="J1296" s="62">
        <v>641.67999999999995</v>
      </c>
      <c r="K1296" s="63">
        <v>3.0420147113826208</v>
      </c>
      <c r="L1296" s="63" t="s">
        <v>3470</v>
      </c>
      <c r="M1296" s="64">
        <v>3206</v>
      </c>
      <c r="N1296" s="65">
        <v>-13.878333333333334</v>
      </c>
      <c r="O1296" s="65">
        <v>-72.875833333333333</v>
      </c>
      <c r="P1296" s="66" t="s">
        <v>68</v>
      </c>
      <c r="Q1296" s="67"/>
      <c r="R1296" s="68"/>
      <c r="S1296" s="69">
        <v>84</v>
      </c>
      <c r="T1296" s="66" t="s">
        <v>23</v>
      </c>
      <c r="U1296" s="61">
        <v>30</v>
      </c>
      <c r="V1296" s="70">
        <v>53</v>
      </c>
      <c r="W1296" s="70">
        <v>3</v>
      </c>
      <c r="X1296" s="71">
        <v>5.6603773584905666</v>
      </c>
      <c r="Y1296" s="70">
        <v>24</v>
      </c>
      <c r="Z1296" s="72">
        <v>19.642857142857142</v>
      </c>
      <c r="AA1296" s="72">
        <v>14.285714285714285</v>
      </c>
      <c r="AB1296" s="72" t="s">
        <v>16</v>
      </c>
      <c r="AC1296" s="73" t="s">
        <v>39</v>
      </c>
      <c r="AD1296" s="373">
        <v>0.28729082831476155</v>
      </c>
      <c r="AE1296" s="373" t="s">
        <v>16</v>
      </c>
      <c r="AF1296" s="70">
        <v>876.07772511999985</v>
      </c>
      <c r="AG1296" s="72">
        <v>44.881030999999993</v>
      </c>
      <c r="AH1296" s="70">
        <v>165</v>
      </c>
      <c r="AI1296" s="72">
        <v>8.4744630000000001</v>
      </c>
      <c r="AJ1296" s="70">
        <v>612</v>
      </c>
      <c r="AK1296" s="72">
        <v>607.85169733100008</v>
      </c>
      <c r="AL1296" s="72">
        <v>549.38799692622945</v>
      </c>
      <c r="AM1296" s="72">
        <v>1941.0548206967212</v>
      </c>
      <c r="AN1296" s="70">
        <v>2490.4428176229508</v>
      </c>
      <c r="AP1296" s="13"/>
      <c r="AQ1296" s="13"/>
      <c r="AR1296" s="13"/>
    </row>
    <row r="1297" spans="1:44" x14ac:dyDescent="0.25">
      <c r="A1297" t="s">
        <v>34</v>
      </c>
      <c r="B1297" s="144" t="s">
        <v>3471</v>
      </c>
      <c r="C1297" s="59" t="s">
        <v>3472</v>
      </c>
      <c r="D1297" s="59">
        <v>17971</v>
      </c>
      <c r="E1297" s="60">
        <v>17065</v>
      </c>
      <c r="F1297" s="60">
        <v>17243</v>
      </c>
      <c r="G1297" s="61">
        <v>244</v>
      </c>
      <c r="H1297" s="60">
        <f t="shared" si="47"/>
        <v>396</v>
      </c>
      <c r="I1297" s="60">
        <f t="shared" si="48"/>
        <v>258</v>
      </c>
      <c r="J1297" s="62">
        <v>817.98</v>
      </c>
      <c r="K1297" s="63">
        <v>20.862368273062909</v>
      </c>
      <c r="L1297" s="63" t="s">
        <v>3473</v>
      </c>
      <c r="M1297" s="64">
        <v>2694</v>
      </c>
      <c r="N1297" s="65">
        <v>-13.541388888888889</v>
      </c>
      <c r="O1297" s="65">
        <v>-72.696111111111108</v>
      </c>
      <c r="P1297" s="66" t="s">
        <v>52</v>
      </c>
      <c r="Q1297" s="67"/>
      <c r="R1297" s="68"/>
      <c r="S1297" s="69">
        <v>135</v>
      </c>
      <c r="T1297" s="66" t="s">
        <v>23</v>
      </c>
      <c r="U1297" s="61">
        <v>244</v>
      </c>
      <c r="V1297" s="70">
        <v>262</v>
      </c>
      <c r="W1297" s="70">
        <v>23</v>
      </c>
      <c r="X1297" s="71">
        <v>8.778625954198473</v>
      </c>
      <c r="Y1297" s="70">
        <v>116</v>
      </c>
      <c r="Z1297" s="72">
        <v>16.718266253869967</v>
      </c>
      <c r="AA1297" s="72">
        <v>20.266272189349113</v>
      </c>
      <c r="AB1297" s="72" t="s">
        <v>16</v>
      </c>
      <c r="AC1297" s="73" t="s">
        <v>16</v>
      </c>
      <c r="AD1297" s="373">
        <v>0.37791300515765303</v>
      </c>
      <c r="AE1297" s="373" t="s">
        <v>16</v>
      </c>
      <c r="AF1297" s="70">
        <v>5310.1709992999986</v>
      </c>
      <c r="AG1297" s="72">
        <v>31.117321999999994</v>
      </c>
      <c r="AH1297" s="70">
        <v>2605</v>
      </c>
      <c r="AI1297" s="72">
        <v>15.26328</v>
      </c>
      <c r="AJ1297" s="70">
        <v>4231</v>
      </c>
      <c r="AK1297" s="72">
        <v>6895.1270724080123</v>
      </c>
      <c r="AL1297" s="72">
        <v>347.72031936712568</v>
      </c>
      <c r="AM1297" s="72">
        <v>1125.2346053325521</v>
      </c>
      <c r="AN1297" s="70">
        <v>1472.9549246996776</v>
      </c>
      <c r="AP1297" s="13"/>
      <c r="AQ1297" s="13"/>
      <c r="AR1297" s="13"/>
    </row>
    <row r="1298" spans="1:44" x14ac:dyDescent="0.25">
      <c r="A1298" t="s">
        <v>34</v>
      </c>
      <c r="B1298" s="144" t="s">
        <v>3474</v>
      </c>
      <c r="C1298" s="59" t="s">
        <v>3475</v>
      </c>
      <c r="D1298" s="59">
        <v>4921</v>
      </c>
      <c r="E1298" s="60">
        <v>3069</v>
      </c>
      <c r="F1298" s="60">
        <v>4532</v>
      </c>
      <c r="G1298" s="61">
        <v>36</v>
      </c>
      <c r="H1298" s="60">
        <f t="shared" si="47"/>
        <v>113</v>
      </c>
      <c r="I1298" s="60">
        <f t="shared" si="48"/>
        <v>58</v>
      </c>
      <c r="J1298" s="62">
        <v>432.62</v>
      </c>
      <c r="K1298" s="63">
        <v>7.0939854837964029</v>
      </c>
      <c r="L1298" s="63" t="s">
        <v>3476</v>
      </c>
      <c r="M1298" s="64">
        <v>3155</v>
      </c>
      <c r="N1298" s="65">
        <v>-13.492222222222221</v>
      </c>
      <c r="O1298" s="65">
        <v>-72.933333333333337</v>
      </c>
      <c r="P1298" s="66" t="s">
        <v>38</v>
      </c>
      <c r="Q1298" s="67"/>
      <c r="R1298" s="68"/>
      <c r="S1298" s="69">
        <v>85</v>
      </c>
      <c r="T1298" s="66" t="s">
        <v>23</v>
      </c>
      <c r="U1298" s="61">
        <v>36</v>
      </c>
      <c r="V1298" s="70">
        <v>82</v>
      </c>
      <c r="W1298" s="70">
        <v>5</v>
      </c>
      <c r="X1298" s="71">
        <v>6.0975609756097562</v>
      </c>
      <c r="Y1298" s="70">
        <v>29</v>
      </c>
      <c r="Z1298" s="72">
        <v>24.23076923076923</v>
      </c>
      <c r="AA1298" s="72">
        <v>19.587628865979383</v>
      </c>
      <c r="AB1298" s="72" t="s">
        <v>16</v>
      </c>
      <c r="AC1298" s="73" t="s">
        <v>39</v>
      </c>
      <c r="AD1298" s="373">
        <v>0.26926657703884233</v>
      </c>
      <c r="AE1298" s="373" t="s">
        <v>16</v>
      </c>
      <c r="AF1298" s="70">
        <v>1370.3985137699999</v>
      </c>
      <c r="AG1298" s="72">
        <v>44.652932999999997</v>
      </c>
      <c r="AH1298" s="70">
        <v>537</v>
      </c>
      <c r="AI1298" s="72">
        <v>17.50909</v>
      </c>
      <c r="AJ1298" s="70">
        <v>1166</v>
      </c>
      <c r="AK1298" s="72">
        <v>755.23958732099993</v>
      </c>
      <c r="AL1298" s="72">
        <v>550.92782013685235</v>
      </c>
      <c r="AM1298" s="72">
        <v>2927.7219061583573</v>
      </c>
      <c r="AN1298" s="70">
        <v>3478.6497262952103</v>
      </c>
      <c r="AP1298" s="13"/>
      <c r="AQ1298" s="13"/>
      <c r="AR1298" s="13"/>
    </row>
    <row r="1299" spans="1:44" x14ac:dyDescent="0.25">
      <c r="A1299" t="s">
        <v>34</v>
      </c>
      <c r="B1299" s="144" t="s">
        <v>3477</v>
      </c>
      <c r="C1299" s="59" t="s">
        <v>3478</v>
      </c>
      <c r="D1299" s="59">
        <v>5479</v>
      </c>
      <c r="E1299" s="60">
        <v>3169</v>
      </c>
      <c r="F1299" s="60">
        <v>4244</v>
      </c>
      <c r="G1299" s="61">
        <v>33</v>
      </c>
      <c r="H1299" s="60">
        <f t="shared" si="47"/>
        <v>159</v>
      </c>
      <c r="I1299" s="60">
        <f t="shared" si="48"/>
        <v>69</v>
      </c>
      <c r="J1299" s="62">
        <v>521.62</v>
      </c>
      <c r="K1299" s="63">
        <v>6.0753038610482726</v>
      </c>
      <c r="L1299" s="63" t="s">
        <v>3479</v>
      </c>
      <c r="M1299" s="64">
        <v>3126</v>
      </c>
      <c r="N1299" s="65">
        <v>-13.870833333333334</v>
      </c>
      <c r="O1299" s="65">
        <v>-72.769722222222228</v>
      </c>
      <c r="P1299" s="66" t="s">
        <v>38</v>
      </c>
      <c r="Q1299" s="67"/>
      <c r="R1299" s="68"/>
      <c r="S1299" s="69">
        <v>74</v>
      </c>
      <c r="T1299" s="66" t="s">
        <v>23</v>
      </c>
      <c r="U1299" s="61">
        <v>33</v>
      </c>
      <c r="V1299" s="70">
        <v>75</v>
      </c>
      <c r="W1299" s="70">
        <v>4</v>
      </c>
      <c r="X1299" s="71">
        <v>5.3333333333333339</v>
      </c>
      <c r="Y1299" s="70">
        <v>29</v>
      </c>
      <c r="Z1299" s="72">
        <v>23.295454545454543</v>
      </c>
      <c r="AA1299" s="72">
        <v>13.23529411764706</v>
      </c>
      <c r="AB1299" s="72" t="s">
        <v>16</v>
      </c>
      <c r="AC1299" s="73" t="s">
        <v>16</v>
      </c>
      <c r="AD1299" s="373">
        <v>0.33700560475978592</v>
      </c>
      <c r="AE1299" s="373" t="s">
        <v>16</v>
      </c>
      <c r="AF1299" s="70">
        <v>1025.04512028</v>
      </c>
      <c r="AG1299" s="72">
        <v>32.346012000000002</v>
      </c>
      <c r="AH1299" s="70">
        <v>815</v>
      </c>
      <c r="AI1299" s="72">
        <v>25.707619999999999</v>
      </c>
      <c r="AJ1299" s="70">
        <v>1521</v>
      </c>
      <c r="AK1299" s="72">
        <v>1190.6748167229989</v>
      </c>
      <c r="AL1299" s="72">
        <v>376.19651309561374</v>
      </c>
      <c r="AM1299" s="72">
        <v>2356.3498958662035</v>
      </c>
      <c r="AN1299" s="70">
        <v>2732.5464089618176</v>
      </c>
      <c r="AP1299" s="13"/>
      <c r="AQ1299" s="13"/>
      <c r="AR1299" s="13"/>
    </row>
    <row r="1300" spans="1:44" x14ac:dyDescent="0.25">
      <c r="A1300" t="s">
        <v>34</v>
      </c>
      <c r="B1300" s="144" t="s">
        <v>3480</v>
      </c>
      <c r="C1300" s="59" t="s">
        <v>3481</v>
      </c>
      <c r="D1300" s="59">
        <v>4537</v>
      </c>
      <c r="E1300" s="60">
        <v>2928</v>
      </c>
      <c r="F1300" s="60">
        <v>4302</v>
      </c>
      <c r="G1300" s="61">
        <v>35</v>
      </c>
      <c r="H1300" s="60">
        <f t="shared" si="47"/>
        <v>214</v>
      </c>
      <c r="I1300" s="414" t="str">
        <f t="shared" si="48"/>
        <v>-</v>
      </c>
      <c r="J1300" s="62">
        <v>370.69</v>
      </c>
      <c r="K1300" s="63">
        <v>7.8987833499689772</v>
      </c>
      <c r="L1300" s="63" t="s">
        <v>3482</v>
      </c>
      <c r="M1300" s="64">
        <v>2766</v>
      </c>
      <c r="N1300" s="65">
        <v>-13.860833333333334</v>
      </c>
      <c r="O1300" s="65">
        <v>-73.073333333333323</v>
      </c>
      <c r="P1300" s="66" t="s">
        <v>68</v>
      </c>
      <c r="Q1300" s="67"/>
      <c r="R1300" s="68"/>
      <c r="S1300" s="69">
        <v>95</v>
      </c>
      <c r="T1300" s="66" t="s">
        <v>23</v>
      </c>
      <c r="U1300" s="61">
        <v>35</v>
      </c>
      <c r="V1300" s="70">
        <v>63</v>
      </c>
      <c r="W1300" s="70">
        <v>2</v>
      </c>
      <c r="X1300" s="71">
        <v>3.1746031746031744</v>
      </c>
      <c r="Y1300" s="70">
        <v>40</v>
      </c>
      <c r="Z1300" s="72">
        <v>14.529914529914532</v>
      </c>
      <c r="AA1300" s="72">
        <v>38.372093023255815</v>
      </c>
      <c r="AB1300" s="72" t="s">
        <v>16</v>
      </c>
      <c r="AC1300" s="73" t="s">
        <v>39</v>
      </c>
      <c r="AD1300" s="373">
        <v>0.26171630669341422</v>
      </c>
      <c r="AE1300" s="373" t="s">
        <v>16</v>
      </c>
      <c r="AF1300" s="70">
        <v>1246.3056888000001</v>
      </c>
      <c r="AG1300" s="72">
        <v>42.565085000000003</v>
      </c>
      <c r="AH1300" s="70">
        <v>604</v>
      </c>
      <c r="AI1300" s="72">
        <v>20.613019999999999</v>
      </c>
      <c r="AJ1300" s="70">
        <v>1069</v>
      </c>
      <c r="AK1300" s="72">
        <v>700.09555901199997</v>
      </c>
      <c r="AL1300" s="72">
        <v>351.70068647540978</v>
      </c>
      <c r="AM1300" s="72">
        <v>1521.8496140710383</v>
      </c>
      <c r="AN1300" s="70">
        <v>1873.5503005464482</v>
      </c>
      <c r="AP1300" s="13"/>
      <c r="AQ1300" s="13"/>
      <c r="AR1300" s="13"/>
    </row>
    <row r="1301" spans="1:44" x14ac:dyDescent="0.25">
      <c r="A1301" t="s">
        <v>34</v>
      </c>
      <c r="B1301" s="144" t="s">
        <v>3483</v>
      </c>
      <c r="C1301" s="59" t="s">
        <v>3484</v>
      </c>
      <c r="D1301" s="59">
        <v>3843</v>
      </c>
      <c r="E1301" s="60">
        <v>2679</v>
      </c>
      <c r="F1301" s="60">
        <v>3336</v>
      </c>
      <c r="G1301" s="61">
        <v>32</v>
      </c>
      <c r="H1301" s="60">
        <f t="shared" si="47"/>
        <v>110</v>
      </c>
      <c r="I1301" s="60">
        <f t="shared" si="48"/>
        <v>49</v>
      </c>
      <c r="J1301" s="62">
        <v>108.77</v>
      </c>
      <c r="K1301" s="63">
        <v>24.629953112071345</v>
      </c>
      <c r="L1301" s="63" t="s">
        <v>3485</v>
      </c>
      <c r="M1301" s="64">
        <v>2916</v>
      </c>
      <c r="N1301" s="65">
        <v>-13.514166666666666</v>
      </c>
      <c r="O1301" s="65">
        <v>-72.814166666666665</v>
      </c>
      <c r="P1301" s="66" t="s">
        <v>38</v>
      </c>
      <c r="Q1301" s="67"/>
      <c r="R1301" s="68"/>
      <c r="S1301" s="69">
        <v>52</v>
      </c>
      <c r="T1301" s="66" t="s">
        <v>23</v>
      </c>
      <c r="U1301" s="61">
        <v>32</v>
      </c>
      <c r="V1301" s="70">
        <v>38</v>
      </c>
      <c r="W1301" s="70">
        <v>2</v>
      </c>
      <c r="X1301" s="71">
        <v>5.2631578947368416</v>
      </c>
      <c r="Y1301" s="70">
        <v>9</v>
      </c>
      <c r="Z1301" s="72">
        <v>24.886877828054299</v>
      </c>
      <c r="AA1301" s="72">
        <v>27.941176470588236</v>
      </c>
      <c r="AB1301" s="72" t="s">
        <v>16</v>
      </c>
      <c r="AC1301" s="73" t="s">
        <v>39</v>
      </c>
      <c r="AD1301" s="373">
        <v>0.33168112723912863</v>
      </c>
      <c r="AE1301" s="373" t="s">
        <v>16</v>
      </c>
      <c r="AF1301" s="70">
        <v>1105.9856347499999</v>
      </c>
      <c r="AG1301" s="72">
        <v>41.283524999999997</v>
      </c>
      <c r="AH1301" s="70">
        <v>275</v>
      </c>
      <c r="AI1301" s="72">
        <v>10.273630000000001</v>
      </c>
      <c r="AJ1301" s="70">
        <v>1130</v>
      </c>
      <c r="AK1301" s="72">
        <v>734.09130060000007</v>
      </c>
      <c r="AL1301" s="72">
        <v>405.50048898842846</v>
      </c>
      <c r="AM1301" s="72">
        <v>2121.56</v>
      </c>
      <c r="AN1301" s="70">
        <v>2527.0604889884289</v>
      </c>
      <c r="AP1301" s="13"/>
      <c r="AQ1301" s="13"/>
      <c r="AR1301" s="13"/>
    </row>
    <row r="1302" spans="1:44" x14ac:dyDescent="0.25">
      <c r="A1302" t="s">
        <v>34</v>
      </c>
      <c r="B1302" s="144" t="s">
        <v>3486</v>
      </c>
      <c r="C1302" s="59" t="s">
        <v>3487</v>
      </c>
      <c r="D1302" s="59">
        <v>7927</v>
      </c>
      <c r="E1302" s="60">
        <v>11204</v>
      </c>
      <c r="F1302" s="60">
        <v>9437</v>
      </c>
      <c r="G1302" s="61">
        <v>196</v>
      </c>
      <c r="H1302" s="60">
        <f t="shared" si="47"/>
        <v>178</v>
      </c>
      <c r="I1302" s="60">
        <f t="shared" si="48"/>
        <v>299</v>
      </c>
      <c r="J1302" s="62">
        <v>54.6</v>
      </c>
      <c r="K1302" s="63">
        <v>205.2014652014652</v>
      </c>
      <c r="L1302" s="63" t="s">
        <v>3488</v>
      </c>
      <c r="M1302" s="64">
        <v>2620</v>
      </c>
      <c r="N1302" s="65">
        <v>-13.622222222222224</v>
      </c>
      <c r="O1302" s="65">
        <v>-72.873333333333321</v>
      </c>
      <c r="P1302" s="66" t="s">
        <v>41</v>
      </c>
      <c r="Q1302" s="67"/>
      <c r="R1302" s="68"/>
      <c r="S1302" s="69">
        <v>33</v>
      </c>
      <c r="T1302" s="66" t="s">
        <v>23</v>
      </c>
      <c r="U1302" s="61">
        <v>196</v>
      </c>
      <c r="V1302" s="70">
        <v>142</v>
      </c>
      <c r="W1302" s="70">
        <v>14</v>
      </c>
      <c r="X1302" s="71">
        <v>9.8591549295774641</v>
      </c>
      <c r="Y1302" s="70">
        <v>171</v>
      </c>
      <c r="Z1302" s="72">
        <v>11.579980372914623</v>
      </c>
      <c r="AA1302" s="72">
        <v>31.827956989247312</v>
      </c>
      <c r="AB1302" s="72" t="s">
        <v>16</v>
      </c>
      <c r="AC1302" s="73" t="s">
        <v>39</v>
      </c>
      <c r="AD1302" s="373">
        <v>0.56371935096884884</v>
      </c>
      <c r="AE1302" s="373" t="s">
        <v>16</v>
      </c>
      <c r="AF1302" s="70">
        <v>2211.0373582800003</v>
      </c>
      <c r="AG1302" s="72">
        <v>19.734357000000003</v>
      </c>
      <c r="AH1302" s="70">
        <v>338</v>
      </c>
      <c r="AI1302" s="72">
        <v>3.0135830000000001</v>
      </c>
      <c r="AJ1302" s="70">
        <v>2391</v>
      </c>
      <c r="AK1302" s="72">
        <v>4457.9878948059986</v>
      </c>
      <c r="AL1302" s="72">
        <v>2127.4649642984655</v>
      </c>
      <c r="AM1302" s="72">
        <v>1667.3685389146733</v>
      </c>
      <c r="AN1302" s="70">
        <v>3794.833503213139</v>
      </c>
      <c r="AP1302" s="13"/>
      <c r="AQ1302" s="13"/>
      <c r="AR1302" s="13"/>
    </row>
    <row r="1303" spans="1:44" x14ac:dyDescent="0.25">
      <c r="A1303" t="s">
        <v>30</v>
      </c>
      <c r="B1303" s="466" t="s">
        <v>3489</v>
      </c>
      <c r="C1303" s="467" t="s">
        <v>3490</v>
      </c>
      <c r="D1303" s="467">
        <v>155903</v>
      </c>
      <c r="E1303" s="468">
        <v>149267</v>
      </c>
      <c r="F1303" s="468">
        <v>164803</v>
      </c>
      <c r="G1303" s="484">
        <v>2514</v>
      </c>
      <c r="H1303" s="468">
        <f t="shared" si="47"/>
        <v>3404</v>
      </c>
      <c r="I1303" s="468">
        <f t="shared" si="48"/>
        <v>1576</v>
      </c>
      <c r="J1303" s="470">
        <v>3987.0000000000005</v>
      </c>
      <c r="K1303" s="471">
        <v>37.438424880862797</v>
      </c>
      <c r="L1303" s="471" t="s">
        <v>3491</v>
      </c>
      <c r="M1303" s="472">
        <v>2836</v>
      </c>
      <c r="N1303" s="473">
        <v>-13.656111111111111</v>
      </c>
      <c r="O1303" s="473">
        <v>-73.389722222222233</v>
      </c>
      <c r="P1303" s="485" t="s">
        <v>16</v>
      </c>
      <c r="Q1303" s="475"/>
      <c r="R1303" s="476">
        <v>20</v>
      </c>
      <c r="S1303" s="477">
        <v>829</v>
      </c>
      <c r="T1303" s="485" t="s">
        <v>23</v>
      </c>
      <c r="U1303" s="484">
        <v>2514</v>
      </c>
      <c r="V1303" s="486">
        <v>2676</v>
      </c>
      <c r="W1303" s="486">
        <v>170</v>
      </c>
      <c r="X1303" s="487">
        <v>6.3527653213751867</v>
      </c>
      <c r="Y1303" s="486">
        <v>2238</v>
      </c>
      <c r="Z1303" s="488">
        <v>23.508478124345825</v>
      </c>
      <c r="AA1303" s="488">
        <v>39.985339930364674</v>
      </c>
      <c r="AB1303" s="488" t="s">
        <v>16</v>
      </c>
      <c r="AC1303" s="489">
        <v>11</v>
      </c>
      <c r="AD1303" s="490">
        <v>0.42188278475983287</v>
      </c>
      <c r="AE1303" s="490">
        <v>0.75381616932685847</v>
      </c>
      <c r="AF1303" s="486">
        <v>55805.968172250003</v>
      </c>
      <c r="AG1303" s="488">
        <v>37.386675000000004</v>
      </c>
      <c r="AH1303" s="486">
        <v>20598</v>
      </c>
      <c r="AI1303" s="488">
        <v>13.799330460219652</v>
      </c>
      <c r="AJ1303" s="486">
        <v>42292</v>
      </c>
      <c r="AK1303" s="488">
        <v>50995.468849103017</v>
      </c>
      <c r="AL1303" s="488">
        <v>2681.1908320660305</v>
      </c>
      <c r="AM1303" s="488">
        <v>1806.8081665739917</v>
      </c>
      <c r="AN1303" s="486">
        <v>4487.9989986400224</v>
      </c>
      <c r="AP1303" s="13"/>
      <c r="AQ1303" s="13"/>
      <c r="AR1303" s="13"/>
    </row>
    <row r="1304" spans="1:44" x14ac:dyDescent="0.25">
      <c r="A1304" t="s">
        <v>34</v>
      </c>
      <c r="B1304" s="144" t="s">
        <v>3492</v>
      </c>
      <c r="C1304" s="59" t="s">
        <v>3490</v>
      </c>
      <c r="D1304" s="59">
        <v>40195</v>
      </c>
      <c r="E1304" s="60">
        <v>43560</v>
      </c>
      <c r="F1304" s="60">
        <v>44753</v>
      </c>
      <c r="G1304" s="61">
        <v>808</v>
      </c>
      <c r="H1304" s="60">
        <f t="shared" si="47"/>
        <v>521</v>
      </c>
      <c r="I1304" s="60">
        <f t="shared" si="48"/>
        <v>526</v>
      </c>
      <c r="J1304" s="62">
        <v>174.11</v>
      </c>
      <c r="K1304" s="63">
        <v>250.18666360346904</v>
      </c>
      <c r="L1304" s="63" t="s">
        <v>3491</v>
      </c>
      <c r="M1304" s="64">
        <v>2836</v>
      </c>
      <c r="N1304" s="65">
        <v>-13.656111111111111</v>
      </c>
      <c r="O1304" s="65">
        <v>-73.389722222222233</v>
      </c>
      <c r="P1304" s="66" t="s">
        <v>41</v>
      </c>
      <c r="Q1304" s="67"/>
      <c r="R1304" s="68"/>
      <c r="S1304" s="69">
        <v>43</v>
      </c>
      <c r="T1304" s="66" t="s">
        <v>23</v>
      </c>
      <c r="U1304" s="61">
        <v>808</v>
      </c>
      <c r="V1304" s="70">
        <v>677</v>
      </c>
      <c r="W1304" s="70">
        <v>43</v>
      </c>
      <c r="X1304" s="71">
        <v>6.3515509601181686</v>
      </c>
      <c r="Y1304" s="70">
        <v>704</v>
      </c>
      <c r="Z1304" s="72">
        <v>20.07268660889013</v>
      </c>
      <c r="AA1304" s="72">
        <v>41.153081510934392</v>
      </c>
      <c r="AB1304" s="72" t="s">
        <v>16</v>
      </c>
      <c r="AC1304" s="73" t="s">
        <v>39</v>
      </c>
      <c r="AD1304" s="373">
        <v>0.51278881325190939</v>
      </c>
      <c r="AE1304" s="373" t="s">
        <v>16</v>
      </c>
      <c r="AF1304" s="70">
        <v>11278.396641600002</v>
      </c>
      <c r="AG1304" s="72">
        <v>25.891636000000005</v>
      </c>
      <c r="AH1304" s="70">
        <v>3275</v>
      </c>
      <c r="AI1304" s="72">
        <v>7.5192399999999999</v>
      </c>
      <c r="AJ1304" s="70">
        <v>13210</v>
      </c>
      <c r="AK1304" s="72">
        <v>18032.360836454001</v>
      </c>
      <c r="AL1304" s="72">
        <v>3194.4354827823704</v>
      </c>
      <c r="AM1304" s="72">
        <v>545.57685307621682</v>
      </c>
      <c r="AN1304" s="70">
        <v>3740.0123358585865</v>
      </c>
      <c r="AP1304" s="13"/>
      <c r="AQ1304" s="13"/>
      <c r="AR1304" s="13"/>
    </row>
    <row r="1305" spans="1:44" x14ac:dyDescent="0.25">
      <c r="A1305" t="s">
        <v>34</v>
      </c>
      <c r="B1305" s="144" t="s">
        <v>3493</v>
      </c>
      <c r="C1305" s="59" t="s">
        <v>3494</v>
      </c>
      <c r="D1305" s="59">
        <v>7024</v>
      </c>
      <c r="E1305" s="60">
        <v>5757</v>
      </c>
      <c r="F1305" s="60">
        <v>7338</v>
      </c>
      <c r="G1305" s="61">
        <v>81</v>
      </c>
      <c r="H1305" s="60">
        <f t="shared" si="47"/>
        <v>216</v>
      </c>
      <c r="I1305" s="60">
        <f t="shared" si="48"/>
        <v>116</v>
      </c>
      <c r="J1305" s="62">
        <v>172.05</v>
      </c>
      <c r="K1305" s="63">
        <v>33.461203138622494</v>
      </c>
      <c r="L1305" s="63" t="s">
        <v>3495</v>
      </c>
      <c r="M1305" s="64">
        <v>3002</v>
      </c>
      <c r="N1305" s="65">
        <v>-13.528055555555556</v>
      </c>
      <c r="O1305" s="65">
        <v>-73.365833333333327</v>
      </c>
      <c r="P1305" s="66" t="s">
        <v>38</v>
      </c>
      <c r="Q1305" s="67"/>
      <c r="R1305" s="68"/>
      <c r="S1305" s="69">
        <v>34</v>
      </c>
      <c r="T1305" s="66" t="s">
        <v>23</v>
      </c>
      <c r="U1305" s="61">
        <v>81</v>
      </c>
      <c r="V1305" s="70">
        <v>140</v>
      </c>
      <c r="W1305" s="70">
        <v>8</v>
      </c>
      <c r="X1305" s="71">
        <v>5.7142857142857144</v>
      </c>
      <c r="Y1305" s="70">
        <v>70</v>
      </c>
      <c r="Z1305" s="72">
        <v>26.541095890410958</v>
      </c>
      <c r="AA1305" s="72">
        <v>43.093922651933703</v>
      </c>
      <c r="AB1305" s="72" t="s">
        <v>16</v>
      </c>
      <c r="AC1305" s="73" t="s">
        <v>39</v>
      </c>
      <c r="AD1305" s="373">
        <v>0.17849634112079271</v>
      </c>
      <c r="AE1305" s="373" t="s">
        <v>16</v>
      </c>
      <c r="AF1305" s="70">
        <v>2978.90766429</v>
      </c>
      <c r="AG1305" s="72">
        <v>51.744097000000004</v>
      </c>
      <c r="AH1305" s="70">
        <v>1450</v>
      </c>
      <c r="AI1305" s="72">
        <v>25.1938</v>
      </c>
      <c r="AJ1305" s="70">
        <v>582</v>
      </c>
      <c r="AK1305" s="72">
        <v>1037.9179091300011</v>
      </c>
      <c r="AL1305" s="72">
        <v>327.04070349140176</v>
      </c>
      <c r="AM1305" s="72">
        <v>1103.5386190724337</v>
      </c>
      <c r="AN1305" s="70">
        <v>1430.5793225638354</v>
      </c>
      <c r="AP1305" s="13"/>
      <c r="AQ1305" s="13"/>
      <c r="AR1305" s="13"/>
    </row>
    <row r="1306" spans="1:44" x14ac:dyDescent="0.25">
      <c r="A1306" t="s">
        <v>34</v>
      </c>
      <c r="B1306" s="151" t="s">
        <v>3496</v>
      </c>
      <c r="C1306" s="59" t="s">
        <v>3497</v>
      </c>
      <c r="D1306" s="59">
        <v>1464</v>
      </c>
      <c r="E1306" s="60">
        <v>1238</v>
      </c>
      <c r="F1306" s="60">
        <v>1403</v>
      </c>
      <c r="G1306" s="61">
        <v>21</v>
      </c>
      <c r="H1306" s="60">
        <f t="shared" si="47"/>
        <v>60</v>
      </c>
      <c r="I1306" s="414" t="str">
        <f t="shared" si="48"/>
        <v>-</v>
      </c>
      <c r="J1306" s="62">
        <v>148.91999999999999</v>
      </c>
      <c r="K1306" s="63">
        <v>8.3131882890142368</v>
      </c>
      <c r="L1306" s="63" t="s">
        <v>3498</v>
      </c>
      <c r="M1306" s="64">
        <v>3289</v>
      </c>
      <c r="N1306" s="65">
        <v>-13.867222222222223</v>
      </c>
      <c r="O1306" s="65">
        <v>-73.668888888888887</v>
      </c>
      <c r="P1306" s="66" t="s">
        <v>38</v>
      </c>
      <c r="Q1306" s="67"/>
      <c r="R1306" s="68"/>
      <c r="S1306" s="69">
        <v>21</v>
      </c>
      <c r="T1306" s="66" t="s">
        <v>23</v>
      </c>
      <c r="U1306" s="61">
        <v>21</v>
      </c>
      <c r="V1306" s="70">
        <v>17</v>
      </c>
      <c r="W1306" s="70">
        <v>0</v>
      </c>
      <c r="X1306" s="73">
        <v>0</v>
      </c>
      <c r="Y1306" s="70">
        <v>7</v>
      </c>
      <c r="Z1306" s="72">
        <v>25.806451612903224</v>
      </c>
      <c r="AA1306" s="72">
        <v>30.76923076923077</v>
      </c>
      <c r="AB1306" s="72" t="s">
        <v>16</v>
      </c>
      <c r="AC1306" s="73" t="s">
        <v>16</v>
      </c>
      <c r="AD1306" s="373">
        <v>0.27622299110920012</v>
      </c>
      <c r="AE1306" s="373" t="s">
        <v>16</v>
      </c>
      <c r="AF1306" s="70">
        <v>556.14526677999993</v>
      </c>
      <c r="AG1306" s="72">
        <v>44.922880999999997</v>
      </c>
      <c r="AH1306" s="70">
        <v>175</v>
      </c>
      <c r="AI1306" s="72">
        <v>14.128030000000001</v>
      </c>
      <c r="AJ1306" s="70">
        <v>168</v>
      </c>
      <c r="AK1306" s="72">
        <v>308.17863189399992</v>
      </c>
      <c r="AL1306" s="72">
        <v>615.02441033925686</v>
      </c>
      <c r="AM1306" s="72">
        <v>1011.080323101777</v>
      </c>
      <c r="AN1306" s="70">
        <v>1626.1047334410339</v>
      </c>
      <c r="AP1306" s="13"/>
      <c r="AQ1306" s="13"/>
      <c r="AR1306" s="13"/>
    </row>
    <row r="1307" spans="1:44" x14ac:dyDescent="0.25">
      <c r="A1307" t="s">
        <v>34</v>
      </c>
      <c r="B1307" s="144" t="s">
        <v>3499</v>
      </c>
      <c r="C1307" s="59" t="s">
        <v>3500</v>
      </c>
      <c r="D1307" s="59">
        <v>7695</v>
      </c>
      <c r="E1307" s="60">
        <v>5454</v>
      </c>
      <c r="F1307" s="60">
        <v>5948</v>
      </c>
      <c r="G1307" s="61">
        <v>61</v>
      </c>
      <c r="H1307" s="60">
        <f t="shared" si="47"/>
        <v>163</v>
      </c>
      <c r="I1307" s="60">
        <f t="shared" si="48"/>
        <v>80</v>
      </c>
      <c r="J1307" s="62">
        <v>153.04</v>
      </c>
      <c r="K1307" s="63">
        <v>35.63774176685834</v>
      </c>
      <c r="L1307" s="63" t="s">
        <v>3501</v>
      </c>
      <c r="M1307" s="64">
        <v>2976</v>
      </c>
      <c r="N1307" s="65">
        <v>-13.644722222222221</v>
      </c>
      <c r="O1307" s="65">
        <v>-73.085555555555544</v>
      </c>
      <c r="P1307" s="66" t="s">
        <v>52</v>
      </c>
      <c r="Q1307" s="67"/>
      <c r="R1307" s="68"/>
      <c r="S1307" s="69">
        <v>45</v>
      </c>
      <c r="T1307" s="66" t="s">
        <v>23</v>
      </c>
      <c r="U1307" s="61">
        <v>61</v>
      </c>
      <c r="V1307" s="70">
        <v>76</v>
      </c>
      <c r="W1307" s="70">
        <v>8</v>
      </c>
      <c r="X1307" s="71">
        <v>10.526315789473683</v>
      </c>
      <c r="Y1307" s="70">
        <v>49</v>
      </c>
      <c r="Z1307" s="72">
        <v>19.114688128772634</v>
      </c>
      <c r="AA1307" s="72">
        <v>37.572254335260112</v>
      </c>
      <c r="AB1307" s="72" t="s">
        <v>16</v>
      </c>
      <c r="AC1307" s="73" t="s">
        <v>16</v>
      </c>
      <c r="AD1307" s="373">
        <v>0.3578205954835702</v>
      </c>
      <c r="AE1307" s="373" t="s">
        <v>16</v>
      </c>
      <c r="AF1307" s="70">
        <v>2077.4104381799998</v>
      </c>
      <c r="AG1307" s="72">
        <v>38.089666999999999</v>
      </c>
      <c r="AH1307" s="70">
        <v>697</v>
      </c>
      <c r="AI1307" s="72">
        <v>12.78218</v>
      </c>
      <c r="AJ1307" s="70">
        <v>2916</v>
      </c>
      <c r="AK1307" s="72">
        <v>1658.4577543879998</v>
      </c>
      <c r="AL1307" s="72">
        <v>3310.4373524019074</v>
      </c>
      <c r="AM1307" s="72">
        <v>975.8553868720204</v>
      </c>
      <c r="AN1307" s="70">
        <v>4286.2927392739284</v>
      </c>
      <c r="AP1307" s="13"/>
      <c r="AQ1307" s="13"/>
      <c r="AR1307" s="13"/>
    </row>
    <row r="1308" spans="1:44" x14ac:dyDescent="0.25">
      <c r="A1308" t="s">
        <v>34</v>
      </c>
      <c r="B1308" s="144" t="s">
        <v>3502</v>
      </c>
      <c r="C1308" s="59" t="s">
        <v>3503</v>
      </c>
      <c r="D1308" s="59">
        <v>4774</v>
      </c>
      <c r="E1308" s="60">
        <v>3965</v>
      </c>
      <c r="F1308" s="60">
        <v>4511</v>
      </c>
      <c r="G1308" s="61">
        <v>38</v>
      </c>
      <c r="H1308" s="60">
        <f t="shared" si="47"/>
        <v>159</v>
      </c>
      <c r="I1308" s="60">
        <f t="shared" si="48"/>
        <v>41</v>
      </c>
      <c r="J1308" s="62">
        <v>112.2</v>
      </c>
      <c r="K1308" s="63">
        <v>35.338680926916219</v>
      </c>
      <c r="L1308" s="63" t="s">
        <v>3504</v>
      </c>
      <c r="M1308" s="64">
        <v>2909</v>
      </c>
      <c r="N1308" s="65">
        <v>-13.757222222222222</v>
      </c>
      <c r="O1308" s="65">
        <v>-73.527500000000003</v>
      </c>
      <c r="P1308" s="66" t="s">
        <v>38</v>
      </c>
      <c r="Q1308" s="67"/>
      <c r="R1308" s="68"/>
      <c r="S1308" s="69">
        <v>64</v>
      </c>
      <c r="T1308" s="66" t="s">
        <v>23</v>
      </c>
      <c r="U1308" s="61">
        <v>38</v>
      </c>
      <c r="V1308" s="70">
        <v>63</v>
      </c>
      <c r="W1308" s="70">
        <v>4</v>
      </c>
      <c r="X1308" s="71">
        <v>6.3492063492063489</v>
      </c>
      <c r="Y1308" s="70">
        <v>46</v>
      </c>
      <c r="Z1308" s="72">
        <v>27.160493827160494</v>
      </c>
      <c r="AA1308" s="72">
        <v>45.911949685534594</v>
      </c>
      <c r="AB1308" s="72" t="s">
        <v>16</v>
      </c>
      <c r="AC1308" s="73" t="s">
        <v>39</v>
      </c>
      <c r="AD1308" s="373">
        <v>0.34080717390974746</v>
      </c>
      <c r="AE1308" s="373" t="s">
        <v>16</v>
      </c>
      <c r="AF1308" s="70">
        <v>2298.3141532</v>
      </c>
      <c r="AG1308" s="72">
        <v>57.965047999999996</v>
      </c>
      <c r="AH1308" s="70">
        <v>923</v>
      </c>
      <c r="AI1308" s="72">
        <v>23.28509</v>
      </c>
      <c r="AJ1308" s="70">
        <v>1648</v>
      </c>
      <c r="AK1308" s="72">
        <v>1146.8531941029989</v>
      </c>
      <c r="AL1308" s="72">
        <v>302.92195712484238</v>
      </c>
      <c r="AM1308" s="72">
        <v>1731.5514047919294</v>
      </c>
      <c r="AN1308" s="70">
        <v>2034.4733619167719</v>
      </c>
      <c r="AP1308" s="13"/>
      <c r="AQ1308" s="13"/>
      <c r="AR1308" s="13"/>
    </row>
    <row r="1309" spans="1:44" x14ac:dyDescent="0.25">
      <c r="A1309" t="s">
        <v>34</v>
      </c>
      <c r="B1309" s="144" t="s">
        <v>3505</v>
      </c>
      <c r="C1309" s="59" t="s">
        <v>3506</v>
      </c>
      <c r="D1309" s="59">
        <v>1050</v>
      </c>
      <c r="E1309" s="60">
        <v>793</v>
      </c>
      <c r="F1309" s="60">
        <v>930</v>
      </c>
      <c r="G1309" s="61">
        <v>9</v>
      </c>
      <c r="H1309" s="60">
        <f t="shared" si="47"/>
        <v>37</v>
      </c>
      <c r="I1309" s="60">
        <f t="shared" si="48"/>
        <v>14</v>
      </c>
      <c r="J1309" s="64">
        <v>96.87</v>
      </c>
      <c r="K1309" s="63">
        <v>8.1862289666563424</v>
      </c>
      <c r="L1309" s="63" t="s">
        <v>3507</v>
      </c>
      <c r="M1309" s="64">
        <v>3196</v>
      </c>
      <c r="N1309" s="65">
        <v>-14.050833333333333</v>
      </c>
      <c r="O1309" s="65">
        <v>-73.609444444444435</v>
      </c>
      <c r="P1309" s="66" t="s">
        <v>38</v>
      </c>
      <c r="Q1309" s="67"/>
      <c r="R1309" s="68"/>
      <c r="S1309" s="69">
        <v>23</v>
      </c>
      <c r="T1309" s="66" t="s">
        <v>23</v>
      </c>
      <c r="U1309" s="61">
        <v>9</v>
      </c>
      <c r="V1309" s="70">
        <v>14</v>
      </c>
      <c r="W1309" s="70">
        <v>0</v>
      </c>
      <c r="X1309" s="73">
        <v>0</v>
      </c>
      <c r="Y1309" s="70">
        <v>13</v>
      </c>
      <c r="Z1309" s="72">
        <v>25.97402597402597</v>
      </c>
      <c r="AA1309" s="72">
        <v>45.454545454545453</v>
      </c>
      <c r="AB1309" s="72" t="s">
        <v>16</v>
      </c>
      <c r="AC1309" s="73" t="s">
        <v>16</v>
      </c>
      <c r="AD1309" s="373">
        <v>0.28634238504204601</v>
      </c>
      <c r="AE1309" s="373" t="s">
        <v>16</v>
      </c>
      <c r="AF1309" s="70">
        <v>300.94424542000002</v>
      </c>
      <c r="AG1309" s="72">
        <v>37.950094</v>
      </c>
      <c r="AH1309" s="70">
        <v>415</v>
      </c>
      <c r="AI1309" s="72">
        <v>52.306260000000002</v>
      </c>
      <c r="AJ1309" s="70">
        <v>94</v>
      </c>
      <c r="AK1309" s="72">
        <v>221.28968822499999</v>
      </c>
      <c r="AL1309" s="72">
        <v>638.96948297604024</v>
      </c>
      <c r="AM1309" s="72">
        <v>490.36563682219423</v>
      </c>
      <c r="AN1309" s="70">
        <v>1129.3351197982345</v>
      </c>
      <c r="AP1309" s="13"/>
      <c r="AQ1309" s="13"/>
      <c r="AR1309" s="13"/>
    </row>
    <row r="1310" spans="1:44" x14ac:dyDescent="0.25">
      <c r="A1310" t="s">
        <v>34</v>
      </c>
      <c r="B1310" s="152" t="s">
        <v>3508</v>
      </c>
      <c r="C1310" s="59" t="s">
        <v>3509</v>
      </c>
      <c r="D1310" s="99" t="s">
        <v>117</v>
      </c>
      <c r="E1310" s="153">
        <v>4186</v>
      </c>
      <c r="F1310" s="153">
        <v>4558</v>
      </c>
      <c r="G1310" s="159">
        <v>87</v>
      </c>
      <c r="H1310" s="153">
        <f t="shared" si="47"/>
        <v>49</v>
      </c>
      <c r="I1310" s="153">
        <f t="shared" si="48"/>
        <v>42</v>
      </c>
      <c r="J1310" s="154">
        <v>195.92</v>
      </c>
      <c r="K1310" s="154">
        <v>21.365863617803186</v>
      </c>
      <c r="L1310" s="155" t="s">
        <v>1257</v>
      </c>
      <c r="M1310" s="154">
        <v>3590</v>
      </c>
      <c r="N1310" s="156">
        <v>-13.734166666666665</v>
      </c>
      <c r="O1310" s="156">
        <v>-73.350555555555545</v>
      </c>
      <c r="P1310" s="157" t="s">
        <v>75</v>
      </c>
      <c r="Q1310" s="67"/>
      <c r="R1310" s="67"/>
      <c r="S1310" s="158">
        <v>9</v>
      </c>
      <c r="T1310" s="157" t="s">
        <v>23</v>
      </c>
      <c r="U1310" s="159">
        <v>87</v>
      </c>
      <c r="V1310" s="160">
        <v>76</v>
      </c>
      <c r="W1310" s="160">
        <v>6</v>
      </c>
      <c r="X1310" s="161">
        <v>7.8947368421052628</v>
      </c>
      <c r="Y1310" s="160">
        <v>67</v>
      </c>
      <c r="Z1310" s="162">
        <v>35.135135135135137</v>
      </c>
      <c r="AA1310" s="162">
        <v>53.603603603603602</v>
      </c>
      <c r="AB1310" s="162" t="s">
        <v>16</v>
      </c>
      <c r="AC1310" s="73" t="s">
        <v>16</v>
      </c>
      <c r="AD1310" s="378">
        <v>0.36509808838682406</v>
      </c>
      <c r="AE1310" s="378" t="s">
        <v>16</v>
      </c>
      <c r="AF1310" s="160">
        <v>1866.0234847800004</v>
      </c>
      <c r="AG1310" s="162">
        <v>44.577723000000006</v>
      </c>
      <c r="AH1310" s="160">
        <v>1680</v>
      </c>
      <c r="AI1310" s="162">
        <v>40.122100000000003</v>
      </c>
      <c r="AJ1310" s="70" t="s">
        <v>117</v>
      </c>
      <c r="AK1310" s="162">
        <v>1484.292359345</v>
      </c>
      <c r="AL1310" s="162">
        <v>308.29648829431437</v>
      </c>
      <c r="AM1310" s="162">
        <v>4120.6951194457724</v>
      </c>
      <c r="AN1310" s="160">
        <v>4428.9916077400867</v>
      </c>
      <c r="AP1310" s="13"/>
      <c r="AQ1310" s="13"/>
      <c r="AR1310" s="13"/>
    </row>
    <row r="1311" spans="1:44" x14ac:dyDescent="0.25">
      <c r="A1311" t="s">
        <v>34</v>
      </c>
      <c r="B1311" s="144" t="s">
        <v>3510</v>
      </c>
      <c r="C1311" s="59" t="s">
        <v>3511</v>
      </c>
      <c r="D1311" s="59">
        <v>2604</v>
      </c>
      <c r="E1311" s="60">
        <v>1876</v>
      </c>
      <c r="F1311" s="60">
        <v>2428</v>
      </c>
      <c r="G1311" s="61">
        <v>24</v>
      </c>
      <c r="H1311" s="60">
        <f t="shared" si="47"/>
        <v>96</v>
      </c>
      <c r="I1311" s="60">
        <f t="shared" si="48"/>
        <v>11</v>
      </c>
      <c r="J1311" s="64">
        <v>97.79</v>
      </c>
      <c r="K1311" s="63">
        <v>19.183965640658553</v>
      </c>
      <c r="L1311" s="63" t="s">
        <v>3512</v>
      </c>
      <c r="M1311" s="64">
        <v>3087</v>
      </c>
      <c r="N1311" s="65">
        <v>-13.532500000000001</v>
      </c>
      <c r="O1311" s="65">
        <v>-73.288333333333327</v>
      </c>
      <c r="P1311" s="66" t="s">
        <v>45</v>
      </c>
      <c r="Q1311" s="67"/>
      <c r="R1311" s="68"/>
      <c r="S1311" s="69">
        <v>9</v>
      </c>
      <c r="T1311" s="66" t="s">
        <v>23</v>
      </c>
      <c r="U1311" s="61">
        <v>24</v>
      </c>
      <c r="V1311" s="70">
        <v>31</v>
      </c>
      <c r="W1311" s="70">
        <v>4</v>
      </c>
      <c r="X1311" s="71">
        <v>12.903225806451612</v>
      </c>
      <c r="Y1311" s="70">
        <v>25</v>
      </c>
      <c r="Z1311" s="72">
        <v>19.008264462809919</v>
      </c>
      <c r="AA1311" s="72">
        <v>15.686274509803921</v>
      </c>
      <c r="AB1311" s="72" t="s">
        <v>16</v>
      </c>
      <c r="AC1311" s="73" t="s">
        <v>16</v>
      </c>
      <c r="AD1311" s="373">
        <v>0.25763189776528284</v>
      </c>
      <c r="AE1311" s="373" t="s">
        <v>16</v>
      </c>
      <c r="AF1311" s="70">
        <v>973.40719251999997</v>
      </c>
      <c r="AG1311" s="72">
        <v>51.887377000000001</v>
      </c>
      <c r="AH1311" s="70">
        <v>216</v>
      </c>
      <c r="AI1311" s="72">
        <v>11.48771</v>
      </c>
      <c r="AJ1311" s="70">
        <v>369</v>
      </c>
      <c r="AK1311" s="72">
        <v>659.58902740099995</v>
      </c>
      <c r="AL1311" s="72">
        <v>406.47223880597011</v>
      </c>
      <c r="AM1311" s="72">
        <v>281.12477611940295</v>
      </c>
      <c r="AN1311" s="70">
        <v>687.59701492537317</v>
      </c>
      <c r="AP1311" s="13"/>
      <c r="AQ1311" s="13"/>
      <c r="AR1311" s="13"/>
    </row>
    <row r="1312" spans="1:44" x14ac:dyDescent="0.25">
      <c r="A1312" t="s">
        <v>34</v>
      </c>
      <c r="B1312" s="144" t="s">
        <v>3513</v>
      </c>
      <c r="C1312" s="59" t="s">
        <v>3514</v>
      </c>
      <c r="D1312" s="59">
        <v>8711</v>
      </c>
      <c r="E1312" s="60">
        <v>6453</v>
      </c>
      <c r="F1312" s="60">
        <v>7971</v>
      </c>
      <c r="G1312" s="61">
        <v>119</v>
      </c>
      <c r="H1312" s="60">
        <f t="shared" si="47"/>
        <v>159</v>
      </c>
      <c r="I1312" s="60">
        <f t="shared" si="48"/>
        <v>65</v>
      </c>
      <c r="J1312" s="64">
        <v>309.91000000000003</v>
      </c>
      <c r="K1312" s="63">
        <v>20.822174179600527</v>
      </c>
      <c r="L1312" s="63" t="s">
        <v>3515</v>
      </c>
      <c r="M1312" s="64">
        <v>3717</v>
      </c>
      <c r="N1312" s="65">
        <v>-13.691111111111111</v>
      </c>
      <c r="O1312" s="65">
        <v>-73.118611111111107</v>
      </c>
      <c r="P1312" s="66" t="s">
        <v>38</v>
      </c>
      <c r="Q1312" s="67"/>
      <c r="R1312" s="68"/>
      <c r="S1312" s="69">
        <v>51</v>
      </c>
      <c r="T1312" s="66" t="s">
        <v>23</v>
      </c>
      <c r="U1312" s="61">
        <v>119</v>
      </c>
      <c r="V1312" s="70">
        <v>157</v>
      </c>
      <c r="W1312" s="70">
        <v>7</v>
      </c>
      <c r="X1312" s="71">
        <v>4.4585987261146496</v>
      </c>
      <c r="Y1312" s="70">
        <v>94</v>
      </c>
      <c r="Z1312" s="72">
        <v>26.03129445234708</v>
      </c>
      <c r="AA1312" s="72">
        <v>31.939163498098861</v>
      </c>
      <c r="AB1312" s="72" t="s">
        <v>16</v>
      </c>
      <c r="AC1312" s="73" t="s">
        <v>39</v>
      </c>
      <c r="AD1312" s="373">
        <v>0.28395172828600257</v>
      </c>
      <c r="AE1312" s="373" t="s">
        <v>16</v>
      </c>
      <c r="AF1312" s="70">
        <v>3239.2435779899997</v>
      </c>
      <c r="AG1312" s="72">
        <v>50.197482999999998</v>
      </c>
      <c r="AH1312" s="70">
        <v>1492</v>
      </c>
      <c r="AI1312" s="72">
        <v>23.125869999999999</v>
      </c>
      <c r="AJ1312" s="70">
        <v>2171</v>
      </c>
      <c r="AK1312" s="72">
        <v>1948.4516969869999</v>
      </c>
      <c r="AL1312" s="72">
        <v>445.07674260034094</v>
      </c>
      <c r="AM1312" s="72">
        <v>455.62159770649316</v>
      </c>
      <c r="AN1312" s="70">
        <v>900.6983403068341</v>
      </c>
      <c r="AP1312" s="13"/>
      <c r="AQ1312" s="13"/>
      <c r="AR1312" s="13"/>
    </row>
    <row r="1313" spans="1:44" x14ac:dyDescent="0.25">
      <c r="A1313" t="s">
        <v>34</v>
      </c>
      <c r="B1313" s="144" t="s">
        <v>3516</v>
      </c>
      <c r="C1313" s="59" t="s">
        <v>3517</v>
      </c>
      <c r="D1313" s="59">
        <v>5418</v>
      </c>
      <c r="E1313" s="60">
        <v>3618</v>
      </c>
      <c r="F1313" s="60">
        <v>5096</v>
      </c>
      <c r="G1313" s="61">
        <v>39</v>
      </c>
      <c r="H1313" s="60">
        <f t="shared" si="47"/>
        <v>120</v>
      </c>
      <c r="I1313" s="414" t="str">
        <f t="shared" si="48"/>
        <v>-</v>
      </c>
      <c r="J1313" s="64">
        <v>245.9</v>
      </c>
      <c r="K1313" s="63">
        <v>14.713298088653923</v>
      </c>
      <c r="L1313" s="63" t="s">
        <v>3518</v>
      </c>
      <c r="M1313" s="64">
        <v>2712</v>
      </c>
      <c r="N1313" s="65">
        <v>-13.615277777777777</v>
      </c>
      <c r="O1313" s="65">
        <v>-73.083888888888879</v>
      </c>
      <c r="P1313" s="66" t="s">
        <v>68</v>
      </c>
      <c r="Q1313" s="67"/>
      <c r="R1313" s="68"/>
      <c r="S1313" s="69">
        <v>43</v>
      </c>
      <c r="T1313" s="66" t="s">
        <v>23</v>
      </c>
      <c r="U1313" s="61">
        <v>39</v>
      </c>
      <c r="V1313" s="70">
        <v>85</v>
      </c>
      <c r="W1313" s="70">
        <v>1</v>
      </c>
      <c r="X1313" s="71">
        <v>1.1764705882352942</v>
      </c>
      <c r="Y1313" s="70">
        <v>45</v>
      </c>
      <c r="Z1313" s="72">
        <v>21.652421652421651</v>
      </c>
      <c r="AA1313" s="72">
        <v>22.131147540983605</v>
      </c>
      <c r="AB1313" s="72" t="s">
        <v>16</v>
      </c>
      <c r="AC1313" s="73" t="s">
        <v>39</v>
      </c>
      <c r="AD1313" s="373">
        <v>0.31408649006195799</v>
      </c>
      <c r="AE1313" s="373" t="s">
        <v>16</v>
      </c>
      <c r="AF1313" s="70">
        <v>1308.8010078000002</v>
      </c>
      <c r="AG1313" s="72">
        <v>36.174710000000005</v>
      </c>
      <c r="AH1313" s="70">
        <v>651</v>
      </c>
      <c r="AI1313" s="72">
        <v>17.997260000000001</v>
      </c>
      <c r="AJ1313" s="70">
        <v>1857</v>
      </c>
      <c r="AK1313" s="72">
        <v>1250.049279588</v>
      </c>
      <c r="AL1313" s="72">
        <v>431.1233167495854</v>
      </c>
      <c r="AM1313" s="72">
        <v>2551.2545080154787</v>
      </c>
      <c r="AN1313" s="70">
        <v>2982.3778247650644</v>
      </c>
      <c r="AP1313" s="13"/>
      <c r="AQ1313" s="13"/>
      <c r="AR1313" s="13"/>
    </row>
    <row r="1314" spans="1:44" x14ac:dyDescent="0.25">
      <c r="A1314" t="s">
        <v>34</v>
      </c>
      <c r="B1314" s="144" t="s">
        <v>3519</v>
      </c>
      <c r="C1314" s="59" t="s">
        <v>3520</v>
      </c>
      <c r="D1314" s="59">
        <v>10721</v>
      </c>
      <c r="E1314" s="60">
        <v>8681</v>
      </c>
      <c r="F1314" s="60">
        <v>10143</v>
      </c>
      <c r="G1314" s="61">
        <v>116</v>
      </c>
      <c r="H1314" s="60">
        <f t="shared" si="47"/>
        <v>292</v>
      </c>
      <c r="I1314" s="60">
        <f t="shared" si="48"/>
        <v>123</v>
      </c>
      <c r="J1314" s="62">
        <v>170.39</v>
      </c>
      <c r="K1314" s="63">
        <v>50.947825576618349</v>
      </c>
      <c r="L1314" s="63" t="s">
        <v>3521</v>
      </c>
      <c r="M1314" s="64">
        <v>3162</v>
      </c>
      <c r="N1314" s="65">
        <v>-13.609444444444444</v>
      </c>
      <c r="O1314" s="65">
        <v>-73.344166666666666</v>
      </c>
      <c r="P1314" s="66" t="s">
        <v>38</v>
      </c>
      <c r="Q1314" s="67"/>
      <c r="R1314" s="68"/>
      <c r="S1314" s="69">
        <v>49</v>
      </c>
      <c r="T1314" s="66" t="s">
        <v>23</v>
      </c>
      <c r="U1314" s="61">
        <v>116</v>
      </c>
      <c r="V1314" s="70">
        <v>181</v>
      </c>
      <c r="W1314" s="70">
        <v>10</v>
      </c>
      <c r="X1314" s="71">
        <v>5.5248618784530388</v>
      </c>
      <c r="Y1314" s="70">
        <v>120</v>
      </c>
      <c r="Z1314" s="72">
        <v>21.045751633986928</v>
      </c>
      <c r="AA1314" s="72">
        <v>28.664495114006517</v>
      </c>
      <c r="AB1314" s="72" t="s">
        <v>16</v>
      </c>
      <c r="AC1314" s="73" t="s">
        <v>39</v>
      </c>
      <c r="AD1314" s="373">
        <v>0.25670413728852426</v>
      </c>
      <c r="AE1314" s="373" t="s">
        <v>16</v>
      </c>
      <c r="AF1314" s="70">
        <v>3768.75267248</v>
      </c>
      <c r="AG1314" s="72">
        <v>43.413807999999996</v>
      </c>
      <c r="AH1314" s="70">
        <v>986</v>
      </c>
      <c r="AI1314" s="72">
        <v>11.35333</v>
      </c>
      <c r="AJ1314" s="70">
        <v>2211</v>
      </c>
      <c r="AK1314" s="72">
        <v>2151.8517955140001</v>
      </c>
      <c r="AL1314" s="72">
        <v>316.06657182352268</v>
      </c>
      <c r="AM1314" s="72">
        <v>1777.0918246745769</v>
      </c>
      <c r="AN1314" s="70">
        <v>2093.1583964980991</v>
      </c>
      <c r="AP1314" s="13"/>
      <c r="AQ1314" s="13"/>
      <c r="AR1314" s="13"/>
    </row>
    <row r="1315" spans="1:44" x14ac:dyDescent="0.25">
      <c r="A1315" t="s">
        <v>34</v>
      </c>
      <c r="B1315" s="144" t="s">
        <v>3522</v>
      </c>
      <c r="C1315" s="59" t="s">
        <v>3523</v>
      </c>
      <c r="D1315" s="59">
        <v>2690</v>
      </c>
      <c r="E1315" s="60">
        <v>2318</v>
      </c>
      <c r="F1315" s="60">
        <v>2764</v>
      </c>
      <c r="G1315" s="61">
        <v>37</v>
      </c>
      <c r="H1315" s="60">
        <f t="shared" si="47"/>
        <v>93</v>
      </c>
      <c r="I1315" s="60">
        <f t="shared" si="48"/>
        <v>71</v>
      </c>
      <c r="J1315" s="62">
        <v>602.5</v>
      </c>
      <c r="K1315" s="63">
        <v>3.8473029045643155</v>
      </c>
      <c r="L1315" s="63" t="s">
        <v>3524</v>
      </c>
      <c r="M1315" s="64">
        <v>3388</v>
      </c>
      <c r="N1315" s="65">
        <v>-14.186944444444444</v>
      </c>
      <c r="O1315" s="65">
        <v>-73.544722222222219</v>
      </c>
      <c r="P1315" s="66" t="s">
        <v>38</v>
      </c>
      <c r="Q1315" s="67"/>
      <c r="R1315" s="68"/>
      <c r="S1315" s="69">
        <v>106</v>
      </c>
      <c r="T1315" s="66" t="s">
        <v>23</v>
      </c>
      <c r="U1315" s="61">
        <v>37</v>
      </c>
      <c r="V1315" s="70">
        <v>40</v>
      </c>
      <c r="W1315" s="70">
        <v>2</v>
      </c>
      <c r="X1315" s="71">
        <v>5</v>
      </c>
      <c r="Y1315" s="70">
        <v>27</v>
      </c>
      <c r="Z1315" s="72">
        <v>33.333333333333329</v>
      </c>
      <c r="AA1315" s="72">
        <v>56.56565656565656</v>
      </c>
      <c r="AB1315" s="72" t="s">
        <v>16</v>
      </c>
      <c r="AC1315" s="73" t="s">
        <v>39</v>
      </c>
      <c r="AD1315" s="373">
        <v>0.26589378273127018</v>
      </c>
      <c r="AE1315" s="373" t="s">
        <v>16</v>
      </c>
      <c r="AF1315" s="70">
        <v>1350.10479794</v>
      </c>
      <c r="AG1315" s="72">
        <v>58.244382999999999</v>
      </c>
      <c r="AH1315" s="70">
        <v>918</v>
      </c>
      <c r="AI1315" s="72">
        <v>39.582180000000001</v>
      </c>
      <c r="AJ1315" s="70">
        <v>708</v>
      </c>
      <c r="AK1315" s="72">
        <v>562.53946792699992</v>
      </c>
      <c r="AL1315" s="72">
        <v>401.61485763589303</v>
      </c>
      <c r="AM1315" s="72">
        <v>2801.5374503882658</v>
      </c>
      <c r="AN1315" s="70">
        <v>3203.1523080241591</v>
      </c>
      <c r="AP1315" s="13"/>
      <c r="AQ1315" s="13"/>
      <c r="AR1315" s="13"/>
    </row>
    <row r="1316" spans="1:44" x14ac:dyDescent="0.25">
      <c r="A1316" t="s">
        <v>34</v>
      </c>
      <c r="B1316" s="151" t="s">
        <v>3525</v>
      </c>
      <c r="C1316" s="59" t="s">
        <v>3526</v>
      </c>
      <c r="D1316" s="59">
        <v>1047</v>
      </c>
      <c r="E1316" s="60">
        <v>911</v>
      </c>
      <c r="F1316" s="60">
        <v>982</v>
      </c>
      <c r="G1316" s="61">
        <v>10</v>
      </c>
      <c r="H1316" s="60">
        <f t="shared" si="47"/>
        <v>25</v>
      </c>
      <c r="I1316" s="60">
        <f t="shared" si="48"/>
        <v>1</v>
      </c>
      <c r="J1316" s="62">
        <v>129.19</v>
      </c>
      <c r="K1316" s="63">
        <v>7.0516293830791854</v>
      </c>
      <c r="L1316" s="63" t="s">
        <v>3527</v>
      </c>
      <c r="M1316" s="64">
        <v>3673</v>
      </c>
      <c r="N1316" s="65">
        <v>-14.08388888888889</v>
      </c>
      <c r="O1316" s="65">
        <v>-73.590833333333322</v>
      </c>
      <c r="P1316" s="66" t="s">
        <v>45</v>
      </c>
      <c r="Q1316" s="67"/>
      <c r="R1316" s="68"/>
      <c r="S1316" s="69">
        <v>21</v>
      </c>
      <c r="T1316" s="66" t="s">
        <v>23</v>
      </c>
      <c r="U1316" s="61">
        <v>10</v>
      </c>
      <c r="V1316" s="70">
        <v>19</v>
      </c>
      <c r="W1316" s="70">
        <v>3</v>
      </c>
      <c r="X1316" s="71">
        <v>15.789473684210526</v>
      </c>
      <c r="Y1316" s="70">
        <v>9</v>
      </c>
      <c r="Z1316" s="72">
        <v>38.028169014084504</v>
      </c>
      <c r="AA1316" s="72">
        <v>26.923076923076923</v>
      </c>
      <c r="AB1316" s="72" t="s">
        <v>16</v>
      </c>
      <c r="AC1316" s="73" t="s">
        <v>16</v>
      </c>
      <c r="AD1316" s="373">
        <v>0.36410091097150071</v>
      </c>
      <c r="AE1316" s="373" t="s">
        <v>16</v>
      </c>
      <c r="AF1316" s="70">
        <v>394.72434767999999</v>
      </c>
      <c r="AG1316" s="72">
        <v>43.328688</v>
      </c>
      <c r="AH1316" s="70">
        <v>104</v>
      </c>
      <c r="AI1316" s="72">
        <v>11.38658</v>
      </c>
      <c r="AJ1316" s="70">
        <v>213</v>
      </c>
      <c r="AK1316" s="72">
        <v>251.77796483199998</v>
      </c>
      <c r="AL1316" s="72">
        <v>481.10480790340284</v>
      </c>
      <c r="AM1316" s="72">
        <v>522.43315038419325</v>
      </c>
      <c r="AN1316" s="70">
        <v>1003.5379582875961</v>
      </c>
      <c r="AP1316" s="13"/>
      <c r="AQ1316" s="13"/>
      <c r="AR1316" s="13"/>
    </row>
    <row r="1317" spans="1:44" x14ac:dyDescent="0.25">
      <c r="A1317" t="s">
        <v>34</v>
      </c>
      <c r="B1317" s="144" t="s">
        <v>3528</v>
      </c>
      <c r="C1317" s="59" t="s">
        <v>3529</v>
      </c>
      <c r="D1317" s="59">
        <v>3473</v>
      </c>
      <c r="E1317" s="60">
        <v>3047</v>
      </c>
      <c r="F1317" s="60">
        <v>3280</v>
      </c>
      <c r="G1317" s="61">
        <v>53</v>
      </c>
      <c r="H1317" s="60">
        <f t="shared" si="47"/>
        <v>106</v>
      </c>
      <c r="I1317" s="60">
        <f t="shared" si="48"/>
        <v>25</v>
      </c>
      <c r="J1317" s="62">
        <v>178.78</v>
      </c>
      <c r="K1317" s="63">
        <v>17.043293433269941</v>
      </c>
      <c r="L1317" s="63" t="s">
        <v>3530</v>
      </c>
      <c r="M1317" s="64">
        <v>3258</v>
      </c>
      <c r="N1317" s="65">
        <v>-13.773055555555556</v>
      </c>
      <c r="O1317" s="65">
        <v>-73.603333333333325</v>
      </c>
      <c r="P1317" s="66" t="s">
        <v>38</v>
      </c>
      <c r="Q1317" s="67"/>
      <c r="R1317" s="68"/>
      <c r="S1317" s="69">
        <v>48</v>
      </c>
      <c r="T1317" s="66" t="s">
        <v>23</v>
      </c>
      <c r="U1317" s="61">
        <v>53</v>
      </c>
      <c r="V1317" s="70">
        <v>59</v>
      </c>
      <c r="W1317" s="70">
        <v>4</v>
      </c>
      <c r="X1317" s="71">
        <v>6.7796610169491522</v>
      </c>
      <c r="Y1317" s="70">
        <v>32</v>
      </c>
      <c r="Z1317" s="72">
        <v>34.166666666666664</v>
      </c>
      <c r="AA1317" s="72">
        <v>38.636363636363633</v>
      </c>
      <c r="AB1317" s="72" t="s">
        <v>16</v>
      </c>
      <c r="AC1317" s="73" t="s">
        <v>16</v>
      </c>
      <c r="AD1317" s="373">
        <v>0.26202813767475341</v>
      </c>
      <c r="AE1317" s="373" t="s">
        <v>16</v>
      </c>
      <c r="AF1317" s="70">
        <v>1616.1320298199998</v>
      </c>
      <c r="AG1317" s="72">
        <v>53.040105999999994</v>
      </c>
      <c r="AH1317" s="70">
        <v>634</v>
      </c>
      <c r="AI1317" s="72">
        <v>20.791789999999999</v>
      </c>
      <c r="AJ1317" s="70">
        <v>672</v>
      </c>
      <c r="AK1317" s="72">
        <v>779.82418608</v>
      </c>
      <c r="AL1317" s="72">
        <v>400.54583196586805</v>
      </c>
      <c r="AM1317" s="72">
        <v>559.03029209058093</v>
      </c>
      <c r="AN1317" s="70">
        <v>959.57612405644898</v>
      </c>
      <c r="AP1317" s="13"/>
      <c r="AQ1317" s="13"/>
      <c r="AR1317" s="13"/>
    </row>
    <row r="1318" spans="1:44" x14ac:dyDescent="0.25">
      <c r="A1318" t="s">
        <v>34</v>
      </c>
      <c r="B1318" s="151" t="s">
        <v>3531</v>
      </c>
      <c r="C1318" s="59" t="s">
        <v>223</v>
      </c>
      <c r="D1318" s="59">
        <v>21919</v>
      </c>
      <c r="E1318" s="60">
        <v>21915</v>
      </c>
      <c r="F1318" s="60">
        <v>22733</v>
      </c>
      <c r="G1318" s="61">
        <v>414</v>
      </c>
      <c r="H1318" s="60">
        <f t="shared" si="47"/>
        <v>332</v>
      </c>
      <c r="I1318" s="60">
        <f t="shared" si="48"/>
        <v>225</v>
      </c>
      <c r="J1318" s="62">
        <v>237.42</v>
      </c>
      <c r="K1318" s="63">
        <v>92.304776345716462</v>
      </c>
      <c r="L1318" s="63" t="s">
        <v>3532</v>
      </c>
      <c r="M1318" s="64">
        <v>2973</v>
      </c>
      <c r="N1318" s="65">
        <v>-13.651666666666667</v>
      </c>
      <c r="O1318" s="65">
        <v>-73.365833333333327</v>
      </c>
      <c r="P1318" s="66" t="s">
        <v>41</v>
      </c>
      <c r="Q1318" s="67"/>
      <c r="R1318" s="68"/>
      <c r="S1318" s="69">
        <v>35</v>
      </c>
      <c r="T1318" s="66" t="s">
        <v>23</v>
      </c>
      <c r="U1318" s="61">
        <v>414</v>
      </c>
      <c r="V1318" s="70">
        <v>384</v>
      </c>
      <c r="W1318" s="70">
        <v>27</v>
      </c>
      <c r="X1318" s="71">
        <v>7.03125</v>
      </c>
      <c r="Y1318" s="70">
        <v>367</v>
      </c>
      <c r="Z1318" s="72">
        <v>26.492194674012854</v>
      </c>
      <c r="AA1318" s="72">
        <v>41.476655808903367</v>
      </c>
      <c r="AB1318" s="72" t="s">
        <v>16</v>
      </c>
      <c r="AC1318" s="73" t="s">
        <v>39</v>
      </c>
      <c r="AD1318" s="373">
        <v>0.46190106234224571</v>
      </c>
      <c r="AE1318" s="373" t="s">
        <v>16</v>
      </c>
      <c r="AF1318" s="70">
        <v>7362.2614113</v>
      </c>
      <c r="AG1318" s="72">
        <v>33.594622000000001</v>
      </c>
      <c r="AH1318" s="70">
        <v>2196</v>
      </c>
      <c r="AI1318" s="72">
        <v>10.02172</v>
      </c>
      <c r="AJ1318" s="70">
        <v>5515</v>
      </c>
      <c r="AK1318" s="72">
        <v>7878.4860908319988</v>
      </c>
      <c r="AL1318" s="72">
        <v>358.04117043121158</v>
      </c>
      <c r="AM1318" s="72">
        <v>1430.5151124800368</v>
      </c>
      <c r="AN1318" s="70">
        <v>1788.5562829112487</v>
      </c>
      <c r="AP1318" s="13"/>
      <c r="AQ1318" s="13"/>
      <c r="AR1318" s="13"/>
    </row>
    <row r="1319" spans="1:44" ht="25.5" x14ac:dyDescent="0.25">
      <c r="A1319" t="s">
        <v>34</v>
      </c>
      <c r="B1319" s="144" t="s">
        <v>3533</v>
      </c>
      <c r="C1319" s="64" t="s">
        <v>3534</v>
      </c>
      <c r="D1319" s="64">
        <v>2011</v>
      </c>
      <c r="E1319" s="60">
        <v>1694</v>
      </c>
      <c r="F1319" s="60">
        <v>2232</v>
      </c>
      <c r="G1319" s="61">
        <v>32</v>
      </c>
      <c r="H1319" s="60">
        <f t="shared" si="47"/>
        <v>34</v>
      </c>
      <c r="I1319" s="60">
        <f t="shared" si="48"/>
        <v>53</v>
      </c>
      <c r="J1319" s="62">
        <v>83.37</v>
      </c>
      <c r="K1319" s="63">
        <v>20.319059613769941</v>
      </c>
      <c r="L1319" s="63" t="s">
        <v>3535</v>
      </c>
      <c r="M1319" s="64">
        <v>3681</v>
      </c>
      <c r="N1319" s="65">
        <v>-13.96111111111111</v>
      </c>
      <c r="O1319" s="65">
        <v>-73.60777777777777</v>
      </c>
      <c r="P1319" s="66" t="s">
        <v>38</v>
      </c>
      <c r="Q1319" s="67"/>
      <c r="R1319" s="68"/>
      <c r="S1319" s="69">
        <v>27</v>
      </c>
      <c r="T1319" s="66" t="s">
        <v>23</v>
      </c>
      <c r="U1319" s="61">
        <v>32</v>
      </c>
      <c r="V1319" s="70">
        <v>64</v>
      </c>
      <c r="W1319" s="70">
        <v>5</v>
      </c>
      <c r="X1319" s="71">
        <v>7.8125</v>
      </c>
      <c r="Y1319" s="70">
        <v>39</v>
      </c>
      <c r="Z1319" s="72">
        <v>38.251366120218577</v>
      </c>
      <c r="AA1319" s="72">
        <v>40.579710144927539</v>
      </c>
      <c r="AB1319" s="72" t="s">
        <v>16</v>
      </c>
      <c r="AC1319" s="73" t="s">
        <v>16</v>
      </c>
      <c r="AD1319" s="373">
        <v>0.23914950665064624</v>
      </c>
      <c r="AE1319" s="373" t="s">
        <v>16</v>
      </c>
      <c r="AF1319" s="70">
        <v>969.44497957999999</v>
      </c>
      <c r="AG1319" s="72">
        <v>57.228157000000003</v>
      </c>
      <c r="AH1319" s="70">
        <v>517</v>
      </c>
      <c r="AI1319" s="72">
        <v>30.492550000000001</v>
      </c>
      <c r="AJ1319" s="70">
        <v>255</v>
      </c>
      <c r="AK1319" s="72">
        <v>378.32368480400004</v>
      </c>
      <c r="AL1319" s="72">
        <v>825.30148170011807</v>
      </c>
      <c r="AM1319" s="72">
        <v>4204.5893506493512</v>
      </c>
      <c r="AN1319" s="70">
        <v>5029.8908323494688</v>
      </c>
      <c r="AP1319" s="13"/>
      <c r="AQ1319" s="13"/>
      <c r="AR1319" s="13"/>
    </row>
    <row r="1320" spans="1:44" x14ac:dyDescent="0.25">
      <c r="A1320" t="s">
        <v>34</v>
      </c>
      <c r="B1320" s="151" t="s">
        <v>3536</v>
      </c>
      <c r="C1320" s="59" t="s">
        <v>3537</v>
      </c>
      <c r="D1320" s="59">
        <v>10263</v>
      </c>
      <c r="E1320" s="60">
        <v>8770</v>
      </c>
      <c r="F1320" s="60">
        <v>9975</v>
      </c>
      <c r="G1320" s="61">
        <v>159</v>
      </c>
      <c r="H1320" s="60">
        <f t="shared" si="47"/>
        <v>215</v>
      </c>
      <c r="I1320" s="60">
        <f t="shared" si="48"/>
        <v>97</v>
      </c>
      <c r="J1320" s="62">
        <v>162.13999999999999</v>
      </c>
      <c r="K1320" s="63">
        <v>54.089058838041204</v>
      </c>
      <c r="L1320" s="63" t="s">
        <v>3538</v>
      </c>
      <c r="M1320" s="64">
        <v>3287</v>
      </c>
      <c r="N1320" s="65">
        <v>-13.657500000000001</v>
      </c>
      <c r="O1320" s="65">
        <v>-73.49388888888889</v>
      </c>
      <c r="P1320" s="66" t="s">
        <v>38</v>
      </c>
      <c r="Q1320" s="67"/>
      <c r="R1320" s="68"/>
      <c r="S1320" s="69">
        <v>50</v>
      </c>
      <c r="T1320" s="66" t="s">
        <v>23</v>
      </c>
      <c r="U1320" s="61">
        <v>159</v>
      </c>
      <c r="V1320" s="70">
        <v>157</v>
      </c>
      <c r="W1320" s="70">
        <v>9</v>
      </c>
      <c r="X1320" s="71">
        <v>5.7324840764331215</v>
      </c>
      <c r="Y1320" s="70">
        <v>116</v>
      </c>
      <c r="Z1320" s="72">
        <v>21.833648393194707</v>
      </c>
      <c r="AA1320" s="72">
        <v>32.989690721649481</v>
      </c>
      <c r="AB1320" s="72" t="s">
        <v>16</v>
      </c>
      <c r="AC1320" s="73" t="s">
        <v>16</v>
      </c>
      <c r="AD1320" s="373">
        <v>0.36102792705115649</v>
      </c>
      <c r="AE1320" s="373" t="s">
        <v>16</v>
      </c>
      <c r="AF1320" s="70">
        <v>4639.3173711999998</v>
      </c>
      <c r="AG1320" s="72">
        <v>52.899856</v>
      </c>
      <c r="AH1320" s="70">
        <v>1139</v>
      </c>
      <c r="AI1320" s="72">
        <v>12.982480000000001</v>
      </c>
      <c r="AJ1320" s="70">
        <v>2674</v>
      </c>
      <c r="AK1320" s="72">
        <v>2970.4202647880102</v>
      </c>
      <c r="AL1320" s="72">
        <v>270.12715051311284</v>
      </c>
      <c r="AM1320" s="72">
        <v>934.23536259977197</v>
      </c>
      <c r="AN1320" s="70">
        <v>1204.3625131128847</v>
      </c>
      <c r="AP1320" s="13"/>
      <c r="AQ1320" s="13"/>
      <c r="AR1320" s="13"/>
    </row>
    <row r="1321" spans="1:44" x14ac:dyDescent="0.25">
      <c r="A1321" t="s">
        <v>34</v>
      </c>
      <c r="B1321" s="144" t="s">
        <v>3539</v>
      </c>
      <c r="C1321" s="59" t="s">
        <v>3540</v>
      </c>
      <c r="D1321" s="59">
        <v>18088</v>
      </c>
      <c r="E1321" s="60">
        <v>19251</v>
      </c>
      <c r="F1321" s="60">
        <v>21049</v>
      </c>
      <c r="G1321" s="61">
        <v>319</v>
      </c>
      <c r="H1321" s="60">
        <f t="shared" si="47"/>
        <v>526</v>
      </c>
      <c r="I1321" s="60">
        <f t="shared" si="48"/>
        <v>55</v>
      </c>
      <c r="J1321" s="62">
        <v>148.12</v>
      </c>
      <c r="K1321" s="63">
        <v>129.96894409937889</v>
      </c>
      <c r="L1321" s="63" t="s">
        <v>3541</v>
      </c>
      <c r="M1321" s="64">
        <v>2842</v>
      </c>
      <c r="N1321" s="65">
        <v>-13.654166666666667</v>
      </c>
      <c r="O1321" s="65">
        <v>-73.428888888888892</v>
      </c>
      <c r="P1321" s="66" t="s">
        <v>41</v>
      </c>
      <c r="Q1321" s="67"/>
      <c r="R1321" s="68"/>
      <c r="S1321" s="69">
        <v>67</v>
      </c>
      <c r="T1321" s="66" t="s">
        <v>23</v>
      </c>
      <c r="U1321" s="61">
        <v>319</v>
      </c>
      <c r="V1321" s="70">
        <v>343</v>
      </c>
      <c r="W1321" s="70">
        <v>22</v>
      </c>
      <c r="X1321" s="71">
        <v>6.4139941690962097</v>
      </c>
      <c r="Y1321" s="70">
        <v>355</v>
      </c>
      <c r="Z1321" s="72">
        <v>15.368852459016393</v>
      </c>
      <c r="AA1321" s="72">
        <v>50.731707317073173</v>
      </c>
      <c r="AB1321" s="72" t="s">
        <v>16</v>
      </c>
      <c r="AC1321" s="73" t="s">
        <v>39</v>
      </c>
      <c r="AD1321" s="373">
        <v>0.47931254275460045</v>
      </c>
      <c r="AE1321" s="373" t="s">
        <v>16</v>
      </c>
      <c r="AF1321" s="70">
        <v>5798.4909096600004</v>
      </c>
      <c r="AG1321" s="72">
        <v>30.120466</v>
      </c>
      <c r="AH1321" s="70">
        <v>1150</v>
      </c>
      <c r="AI1321" s="72">
        <v>5.9722530000000003</v>
      </c>
      <c r="AJ1321" s="70">
        <v>5126</v>
      </c>
      <c r="AK1321" s="72">
        <v>7034.2952268410008</v>
      </c>
      <c r="AL1321" s="72">
        <v>364.21499039010956</v>
      </c>
      <c r="AM1321" s="72">
        <v>1062.3474214326525</v>
      </c>
      <c r="AN1321" s="70">
        <v>1426.5624118227622</v>
      </c>
      <c r="AP1321" s="13"/>
      <c r="AQ1321" s="13"/>
      <c r="AR1321" s="13"/>
    </row>
    <row r="1322" spans="1:44" x14ac:dyDescent="0.25">
      <c r="A1322" t="s">
        <v>34</v>
      </c>
      <c r="B1322" s="144" t="s">
        <v>3542</v>
      </c>
      <c r="C1322" s="59" t="s">
        <v>3543</v>
      </c>
      <c r="D1322" s="59">
        <v>2328</v>
      </c>
      <c r="E1322" s="60">
        <v>1965</v>
      </c>
      <c r="F1322" s="60">
        <v>2205</v>
      </c>
      <c r="G1322" s="61">
        <v>31</v>
      </c>
      <c r="H1322" s="60">
        <f t="shared" si="47"/>
        <v>57</v>
      </c>
      <c r="I1322" s="60">
        <f t="shared" si="48"/>
        <v>10</v>
      </c>
      <c r="J1322" s="62">
        <v>446.71</v>
      </c>
      <c r="K1322" s="63">
        <v>4.3988269794721413</v>
      </c>
      <c r="L1322" s="63" t="s">
        <v>3544</v>
      </c>
      <c r="M1322" s="64">
        <v>3409</v>
      </c>
      <c r="N1322" s="65">
        <v>-14.052777777777779</v>
      </c>
      <c r="O1322" s="65">
        <v>-73.56583333333333</v>
      </c>
      <c r="P1322" s="66" t="s">
        <v>38</v>
      </c>
      <c r="Q1322" s="67"/>
      <c r="R1322" s="68"/>
      <c r="S1322" s="69">
        <v>49</v>
      </c>
      <c r="T1322" s="66" t="s">
        <v>23</v>
      </c>
      <c r="U1322" s="61">
        <v>31</v>
      </c>
      <c r="V1322" s="70">
        <v>29</v>
      </c>
      <c r="W1322" s="70">
        <v>2</v>
      </c>
      <c r="X1322" s="71">
        <v>6.8965517241379306</v>
      </c>
      <c r="Y1322" s="70">
        <v>22</v>
      </c>
      <c r="Z1322" s="72">
        <v>45.283018867924532</v>
      </c>
      <c r="AA1322" s="72">
        <v>40.277777777777779</v>
      </c>
      <c r="AB1322" s="72" t="s">
        <v>16</v>
      </c>
      <c r="AC1322" s="73" t="s">
        <v>39</v>
      </c>
      <c r="AD1322" s="373">
        <v>0.16015367522056664</v>
      </c>
      <c r="AE1322" s="373" t="s">
        <v>16</v>
      </c>
      <c r="AF1322" s="70">
        <v>1091.23211565</v>
      </c>
      <c r="AG1322" s="72">
        <v>55.533440999999996</v>
      </c>
      <c r="AH1322" s="70">
        <v>892</v>
      </c>
      <c r="AI1322" s="72">
        <v>45.40802</v>
      </c>
      <c r="AJ1322" s="70">
        <v>487</v>
      </c>
      <c r="AK1322" s="72">
        <v>97.346792342000001</v>
      </c>
      <c r="AL1322" s="72">
        <v>519.39884478371505</v>
      </c>
      <c r="AM1322" s="72">
        <v>2997.019012722646</v>
      </c>
      <c r="AN1322" s="70">
        <v>3516.4178575063606</v>
      </c>
      <c r="AP1322" s="13"/>
      <c r="AQ1322" s="13"/>
      <c r="AR1322" s="13"/>
    </row>
    <row r="1323" spans="1:44" x14ac:dyDescent="0.25">
      <c r="A1323" t="s">
        <v>34</v>
      </c>
      <c r="B1323" s="144" t="s">
        <v>3545</v>
      </c>
      <c r="C1323" s="59" t="s">
        <v>3546</v>
      </c>
      <c r="D1323" s="59">
        <v>4428</v>
      </c>
      <c r="E1323" s="60">
        <v>3815</v>
      </c>
      <c r="F1323" s="60">
        <v>4504</v>
      </c>
      <c r="G1323" s="61">
        <v>58</v>
      </c>
      <c r="H1323" s="60">
        <f t="shared" si="47"/>
        <v>144</v>
      </c>
      <c r="I1323" s="60">
        <f t="shared" si="48"/>
        <v>21</v>
      </c>
      <c r="J1323" s="62">
        <v>121.67</v>
      </c>
      <c r="K1323" s="63">
        <v>31.355305334100436</v>
      </c>
      <c r="L1323" s="63" t="s">
        <v>3547</v>
      </c>
      <c r="M1323" s="64">
        <v>3327</v>
      </c>
      <c r="N1323" s="65">
        <v>-13.785555555555556</v>
      </c>
      <c r="O1323" s="65">
        <v>-73.474166666666662</v>
      </c>
      <c r="P1323" s="66" t="s">
        <v>38</v>
      </c>
      <c r="Q1323" s="67"/>
      <c r="R1323" s="68"/>
      <c r="S1323" s="69">
        <v>35</v>
      </c>
      <c r="T1323" s="66" t="s">
        <v>23</v>
      </c>
      <c r="U1323" s="61">
        <v>58</v>
      </c>
      <c r="V1323" s="70">
        <v>64</v>
      </c>
      <c r="W1323" s="70">
        <v>5</v>
      </c>
      <c r="X1323" s="71">
        <v>7.8125</v>
      </c>
      <c r="Y1323" s="70">
        <v>31</v>
      </c>
      <c r="Z1323" s="72">
        <v>29.969418960244649</v>
      </c>
      <c r="AA1323" s="72">
        <v>16.030534351145036</v>
      </c>
      <c r="AB1323" s="72" t="s">
        <v>16</v>
      </c>
      <c r="AC1323" s="73" t="s">
        <v>39</v>
      </c>
      <c r="AD1323" s="373">
        <v>0.32995999668830817</v>
      </c>
      <c r="AE1323" s="373" t="s">
        <v>16</v>
      </c>
      <c r="AF1323" s="70">
        <v>1843.6757366999998</v>
      </c>
      <c r="AG1323" s="72">
        <v>48.327017999999995</v>
      </c>
      <c r="AH1323" s="70">
        <v>734</v>
      </c>
      <c r="AI1323" s="72">
        <v>19.243410000000001</v>
      </c>
      <c r="AJ1323" s="70">
        <v>1416</v>
      </c>
      <c r="AK1323" s="72">
        <v>1143.1629976280001</v>
      </c>
      <c r="AL1323" s="72">
        <v>406.45561205766705</v>
      </c>
      <c r="AM1323" s="72">
        <v>2525.5383853211015</v>
      </c>
      <c r="AN1323" s="70">
        <v>2931.9939973787677</v>
      </c>
      <c r="AP1323" s="13"/>
      <c r="AQ1323" s="13"/>
      <c r="AR1323" s="13"/>
    </row>
    <row r="1324" spans="1:44" x14ac:dyDescent="0.25">
      <c r="A1324" t="s">
        <v>30</v>
      </c>
      <c r="B1324" s="466" t="s">
        <v>3548</v>
      </c>
      <c r="C1324" s="467" t="s">
        <v>3549</v>
      </c>
      <c r="D1324" s="467">
        <v>13346</v>
      </c>
      <c r="E1324" s="468">
        <v>11861</v>
      </c>
      <c r="F1324" s="468">
        <v>12961</v>
      </c>
      <c r="G1324" s="484">
        <v>163</v>
      </c>
      <c r="H1324" s="468">
        <f t="shared" si="47"/>
        <v>483</v>
      </c>
      <c r="I1324" s="468">
        <f t="shared" si="48"/>
        <v>277</v>
      </c>
      <c r="J1324" s="470">
        <v>3219.0099999999998</v>
      </c>
      <c r="K1324" s="471">
        <v>3.6846732380452378</v>
      </c>
      <c r="L1324" s="471" t="s">
        <v>3550</v>
      </c>
      <c r="M1324" s="472">
        <v>3664</v>
      </c>
      <c r="N1324" s="473">
        <v>-14.365277777777777</v>
      </c>
      <c r="O1324" s="473">
        <v>-72.877222222222215</v>
      </c>
      <c r="P1324" s="485" t="s">
        <v>16</v>
      </c>
      <c r="Q1324" s="475"/>
      <c r="R1324" s="476">
        <v>7</v>
      </c>
      <c r="S1324" s="477">
        <v>564</v>
      </c>
      <c r="T1324" s="485" t="s">
        <v>23</v>
      </c>
      <c r="U1324" s="484">
        <v>163</v>
      </c>
      <c r="V1324" s="486">
        <v>170</v>
      </c>
      <c r="W1324" s="486">
        <v>9</v>
      </c>
      <c r="X1324" s="487">
        <v>5.2941176470588234</v>
      </c>
      <c r="Y1324" s="486">
        <v>143</v>
      </c>
      <c r="Z1324" s="488">
        <v>25.380710659898476</v>
      </c>
      <c r="AA1324" s="488">
        <v>21.024258760107816</v>
      </c>
      <c r="AB1324" s="488" t="s">
        <v>16</v>
      </c>
      <c r="AC1324" s="489" t="s">
        <v>16</v>
      </c>
      <c r="AD1324" s="490">
        <v>0.32310235359846218</v>
      </c>
      <c r="AE1324" s="490">
        <v>0.67675559861850476</v>
      </c>
      <c r="AF1324" s="486">
        <v>3902.5312467099989</v>
      </c>
      <c r="AG1324" s="488">
        <v>32.902210999999994</v>
      </c>
      <c r="AH1324" s="486">
        <v>3340</v>
      </c>
      <c r="AI1324" s="488">
        <v>28.163124367566756</v>
      </c>
      <c r="AJ1324" s="486">
        <v>4079</v>
      </c>
      <c r="AK1324" s="488">
        <v>4723.9854846830012</v>
      </c>
      <c r="AL1324" s="488">
        <v>3030.9240494056148</v>
      </c>
      <c r="AM1324" s="488">
        <v>3537.4094578871932</v>
      </c>
      <c r="AN1324" s="486">
        <v>6568.3335072928076</v>
      </c>
      <c r="AP1324" s="13"/>
      <c r="AQ1324" s="13"/>
      <c r="AR1324" s="13"/>
    </row>
    <row r="1325" spans="1:44" x14ac:dyDescent="0.25">
      <c r="A1325" t="s">
        <v>34</v>
      </c>
      <c r="B1325" s="144" t="s">
        <v>3551</v>
      </c>
      <c r="C1325" s="59" t="s">
        <v>3549</v>
      </c>
      <c r="D1325" s="59">
        <v>3463</v>
      </c>
      <c r="E1325" s="60">
        <v>2925</v>
      </c>
      <c r="F1325" s="60">
        <v>3280</v>
      </c>
      <c r="G1325" s="61">
        <v>24</v>
      </c>
      <c r="H1325" s="60">
        <f t="shared" si="47"/>
        <v>150</v>
      </c>
      <c r="I1325" s="60">
        <f t="shared" si="48"/>
        <v>237</v>
      </c>
      <c r="J1325" s="62">
        <v>603.76</v>
      </c>
      <c r="K1325" s="63">
        <v>4.8446402544057241</v>
      </c>
      <c r="L1325" s="63" t="s">
        <v>3550</v>
      </c>
      <c r="M1325" s="64">
        <v>3664</v>
      </c>
      <c r="N1325" s="65">
        <v>-14.365277777777777</v>
      </c>
      <c r="O1325" s="65">
        <v>-72.877222222222215</v>
      </c>
      <c r="P1325" s="66" t="s">
        <v>75</v>
      </c>
      <c r="Q1325" s="67"/>
      <c r="R1325" s="68"/>
      <c r="S1325" s="69">
        <v>125</v>
      </c>
      <c r="T1325" s="66" t="s">
        <v>23</v>
      </c>
      <c r="U1325" s="61">
        <v>24</v>
      </c>
      <c r="V1325" s="70">
        <v>34</v>
      </c>
      <c r="W1325" s="70">
        <v>1</v>
      </c>
      <c r="X1325" s="71">
        <v>2.9411764705882351</v>
      </c>
      <c r="Y1325" s="70">
        <v>26</v>
      </c>
      <c r="Z1325" s="72">
        <v>29.004329004329005</v>
      </c>
      <c r="AA1325" s="72">
        <v>15</v>
      </c>
      <c r="AB1325" s="72" t="s">
        <v>16</v>
      </c>
      <c r="AC1325" s="73" t="s">
        <v>16</v>
      </c>
      <c r="AD1325" s="373">
        <v>0.3187913318835241</v>
      </c>
      <c r="AE1325" s="373" t="s">
        <v>16</v>
      </c>
      <c r="AF1325" s="70">
        <v>824.84999999999991</v>
      </c>
      <c r="AG1325" s="72">
        <v>28.199999999999996</v>
      </c>
      <c r="AH1325" s="70">
        <v>998</v>
      </c>
      <c r="AI1325" s="72">
        <v>34.114260000000002</v>
      </c>
      <c r="AJ1325" s="70">
        <v>1232</v>
      </c>
      <c r="AK1325" s="72">
        <v>1140.4156065000011</v>
      </c>
      <c r="AL1325" s="72">
        <v>5417.4019931623925</v>
      </c>
      <c r="AM1325" s="72">
        <v>1524.3967316239314</v>
      </c>
      <c r="AN1325" s="70">
        <v>6941.798724786323</v>
      </c>
      <c r="AP1325" s="13"/>
      <c r="AQ1325" s="13"/>
      <c r="AR1325" s="13"/>
    </row>
    <row r="1326" spans="1:44" x14ac:dyDescent="0.25">
      <c r="A1326" t="s">
        <v>34</v>
      </c>
      <c r="B1326" s="144" t="s">
        <v>3552</v>
      </c>
      <c r="C1326" s="59" t="s">
        <v>3553</v>
      </c>
      <c r="D1326" s="59">
        <v>566</v>
      </c>
      <c r="E1326" s="60">
        <v>577</v>
      </c>
      <c r="F1326" s="60">
        <v>597</v>
      </c>
      <c r="G1326" s="61">
        <v>7</v>
      </c>
      <c r="H1326" s="60">
        <f t="shared" si="47"/>
        <v>27</v>
      </c>
      <c r="I1326" s="60">
        <f t="shared" si="48"/>
        <v>1</v>
      </c>
      <c r="J1326" s="62">
        <v>68.81</v>
      </c>
      <c r="K1326" s="63">
        <v>8.3854090975148949</v>
      </c>
      <c r="L1326" s="63" t="s">
        <v>3554</v>
      </c>
      <c r="M1326" s="64">
        <v>3304</v>
      </c>
      <c r="N1326" s="65">
        <v>-14.208888888888888</v>
      </c>
      <c r="O1326" s="65">
        <v>-73.058333333333337</v>
      </c>
      <c r="P1326" s="66" t="s">
        <v>45</v>
      </c>
      <c r="Q1326" s="67"/>
      <c r="R1326" s="68"/>
      <c r="S1326" s="69">
        <v>14</v>
      </c>
      <c r="T1326" s="66" t="s">
        <v>23</v>
      </c>
      <c r="U1326" s="61">
        <v>7</v>
      </c>
      <c r="V1326" s="70">
        <v>5</v>
      </c>
      <c r="W1326" s="70">
        <v>0</v>
      </c>
      <c r="X1326" s="73">
        <v>0</v>
      </c>
      <c r="Y1326" s="70">
        <v>5</v>
      </c>
      <c r="Z1326" s="72">
        <v>20</v>
      </c>
      <c r="AA1326" s="72">
        <v>15.384615384615385</v>
      </c>
      <c r="AB1326" s="72" t="s">
        <v>16</v>
      </c>
      <c r="AC1326" s="73" t="s">
        <v>16</v>
      </c>
      <c r="AD1326" s="373">
        <v>0.35346524457800577</v>
      </c>
      <c r="AE1326" s="373" t="s">
        <v>16</v>
      </c>
      <c r="AF1326" s="70">
        <v>184.943502</v>
      </c>
      <c r="AG1326" s="72">
        <v>32.052599999999998</v>
      </c>
      <c r="AH1326" s="70">
        <v>51</v>
      </c>
      <c r="AI1326" s="72">
        <v>8.8607300000000002</v>
      </c>
      <c r="AJ1326" s="70">
        <v>239</v>
      </c>
      <c r="AK1326" s="72">
        <v>212.03888487600003</v>
      </c>
      <c r="AL1326" s="72">
        <v>698.10705372616985</v>
      </c>
      <c r="AM1326" s="72">
        <v>1455.5445233968803</v>
      </c>
      <c r="AN1326" s="70">
        <v>2153.6515771230502</v>
      </c>
      <c r="AP1326" s="13"/>
      <c r="AQ1326" s="13"/>
      <c r="AR1326" s="13"/>
    </row>
    <row r="1327" spans="1:44" x14ac:dyDescent="0.25">
      <c r="A1327" t="s">
        <v>34</v>
      </c>
      <c r="B1327" s="144" t="s">
        <v>3555</v>
      </c>
      <c r="C1327" s="59" t="s">
        <v>3556</v>
      </c>
      <c r="D1327" s="59">
        <v>1592</v>
      </c>
      <c r="E1327" s="60">
        <v>1909</v>
      </c>
      <c r="F1327" s="60">
        <v>1793</v>
      </c>
      <c r="G1327" s="61">
        <v>27</v>
      </c>
      <c r="H1327" s="60">
        <f t="shared" si="47"/>
        <v>56</v>
      </c>
      <c r="I1327" s="414" t="str">
        <f t="shared" si="48"/>
        <v>-</v>
      </c>
      <c r="J1327" s="62">
        <v>337.6</v>
      </c>
      <c r="K1327" s="63">
        <v>5.6546208530805684</v>
      </c>
      <c r="L1327" s="63" t="s">
        <v>3557</v>
      </c>
      <c r="M1327" s="64">
        <v>3500</v>
      </c>
      <c r="N1327" s="65">
        <v>-14.339444444444444</v>
      </c>
      <c r="O1327" s="65">
        <v>-72.89500000000001</v>
      </c>
      <c r="P1327" s="66" t="s">
        <v>38</v>
      </c>
      <c r="Q1327" s="67"/>
      <c r="R1327" s="68"/>
      <c r="S1327" s="69">
        <v>55</v>
      </c>
      <c r="T1327" s="66" t="s">
        <v>23</v>
      </c>
      <c r="U1327" s="61">
        <v>27</v>
      </c>
      <c r="V1327" s="70">
        <v>31</v>
      </c>
      <c r="W1327" s="70">
        <v>3</v>
      </c>
      <c r="X1327" s="71">
        <v>9.67741935483871</v>
      </c>
      <c r="Y1327" s="70">
        <v>28</v>
      </c>
      <c r="Z1327" s="72">
        <v>17.482517482517483</v>
      </c>
      <c r="AA1327" s="72">
        <v>20.37037037037037</v>
      </c>
      <c r="AB1327" s="72" t="s">
        <v>16</v>
      </c>
      <c r="AC1327" s="73" t="s">
        <v>16</v>
      </c>
      <c r="AD1327" s="373">
        <v>0.41580527485765917</v>
      </c>
      <c r="AE1327" s="373" t="s">
        <v>16</v>
      </c>
      <c r="AF1327" s="70">
        <v>486.58821712000002</v>
      </c>
      <c r="AG1327" s="72">
        <v>25.489167999999999</v>
      </c>
      <c r="AH1327" s="70">
        <v>756</v>
      </c>
      <c r="AI1327" s="72">
        <v>39.618490000000001</v>
      </c>
      <c r="AJ1327" s="70">
        <v>522</v>
      </c>
      <c r="AK1327" s="72">
        <v>1038.0773923439999</v>
      </c>
      <c r="AL1327" s="72">
        <v>787.33049240440027</v>
      </c>
      <c r="AM1327" s="72">
        <v>3441.0520429544258</v>
      </c>
      <c r="AN1327" s="70">
        <v>4228.3825353588263</v>
      </c>
      <c r="AP1327" s="13"/>
      <c r="AQ1327" s="13"/>
      <c r="AR1327" s="13"/>
    </row>
    <row r="1328" spans="1:44" x14ac:dyDescent="0.25">
      <c r="A1328" t="s">
        <v>34</v>
      </c>
      <c r="B1328" s="144" t="s">
        <v>3558</v>
      </c>
      <c r="C1328" s="59" t="s">
        <v>3559</v>
      </c>
      <c r="D1328" s="59">
        <v>2151</v>
      </c>
      <c r="E1328" s="60">
        <v>1788</v>
      </c>
      <c r="F1328" s="60">
        <v>2078</v>
      </c>
      <c r="G1328" s="61">
        <v>24</v>
      </c>
      <c r="H1328" s="60">
        <f t="shared" si="47"/>
        <v>92</v>
      </c>
      <c r="I1328" s="414" t="str">
        <f t="shared" si="48"/>
        <v>-</v>
      </c>
      <c r="J1328" s="62">
        <v>623.22</v>
      </c>
      <c r="K1328" s="63">
        <v>2.8689708289207663</v>
      </c>
      <c r="L1328" s="63" t="s">
        <v>888</v>
      </c>
      <c r="M1328" s="64">
        <v>3316</v>
      </c>
      <c r="N1328" s="65">
        <v>-14.428333333333333</v>
      </c>
      <c r="O1328" s="65">
        <v>-72.915000000000006</v>
      </c>
      <c r="P1328" s="66" t="s">
        <v>45</v>
      </c>
      <c r="Q1328" s="67"/>
      <c r="R1328" s="68"/>
      <c r="S1328" s="69">
        <v>173</v>
      </c>
      <c r="T1328" s="66" t="s">
        <v>23</v>
      </c>
      <c r="U1328" s="61">
        <v>24</v>
      </c>
      <c r="V1328" s="70">
        <v>20</v>
      </c>
      <c r="W1328" s="70">
        <v>0</v>
      </c>
      <c r="X1328" s="73">
        <v>0</v>
      </c>
      <c r="Y1328" s="70">
        <v>19</v>
      </c>
      <c r="Z1328" s="72">
        <v>25.874125874125873</v>
      </c>
      <c r="AA1328" s="72">
        <v>3.7037037037037033</v>
      </c>
      <c r="AB1328" s="72" t="s">
        <v>16</v>
      </c>
      <c r="AC1328" s="73" t="s">
        <v>16</v>
      </c>
      <c r="AD1328" s="373">
        <v>0.2922073932238643</v>
      </c>
      <c r="AE1328" s="373" t="s">
        <v>16</v>
      </c>
      <c r="AF1328" s="70">
        <v>573.10048799999993</v>
      </c>
      <c r="AG1328" s="72">
        <v>32.052599999999998</v>
      </c>
      <c r="AH1328" s="70">
        <v>371</v>
      </c>
      <c r="AI1328" s="72">
        <v>20.766030000000001</v>
      </c>
      <c r="AJ1328" s="70">
        <v>727</v>
      </c>
      <c r="AK1328" s="72">
        <v>793.654307356</v>
      </c>
      <c r="AL1328" s="72">
        <v>392.11577181208054</v>
      </c>
      <c r="AM1328" s="72">
        <v>3202.349189038031</v>
      </c>
      <c r="AN1328" s="70">
        <v>3594.4649608501118</v>
      </c>
      <c r="AP1328" s="13"/>
      <c r="AQ1328" s="13"/>
      <c r="AR1328" s="13"/>
    </row>
    <row r="1329" spans="1:44" x14ac:dyDescent="0.25">
      <c r="A1329" t="s">
        <v>34</v>
      </c>
      <c r="B1329" s="151" t="s">
        <v>3560</v>
      </c>
      <c r="C1329" s="59" t="s">
        <v>3561</v>
      </c>
      <c r="D1329" s="59">
        <v>2726</v>
      </c>
      <c r="E1329" s="60">
        <v>2402</v>
      </c>
      <c r="F1329" s="60">
        <v>2408</v>
      </c>
      <c r="G1329" s="61">
        <v>49</v>
      </c>
      <c r="H1329" s="60">
        <f t="shared" si="47"/>
        <v>54</v>
      </c>
      <c r="I1329" s="60">
        <f t="shared" si="48"/>
        <v>25</v>
      </c>
      <c r="J1329" s="62">
        <v>1180.1199999999999</v>
      </c>
      <c r="K1329" s="63">
        <v>2.0353862319086198</v>
      </c>
      <c r="L1329" s="63" t="s">
        <v>3562</v>
      </c>
      <c r="M1329" s="64">
        <v>3327</v>
      </c>
      <c r="N1329" s="65">
        <v>-14.260555555555555</v>
      </c>
      <c r="O1329" s="65">
        <v>-72.563611111111115</v>
      </c>
      <c r="P1329" s="66" t="s">
        <v>45</v>
      </c>
      <c r="Q1329" s="67"/>
      <c r="R1329" s="68"/>
      <c r="S1329" s="69">
        <v>102</v>
      </c>
      <c r="T1329" s="66" t="s">
        <v>23</v>
      </c>
      <c r="U1329" s="61">
        <v>49</v>
      </c>
      <c r="V1329" s="70">
        <v>50</v>
      </c>
      <c r="W1329" s="70">
        <v>2</v>
      </c>
      <c r="X1329" s="71">
        <v>4</v>
      </c>
      <c r="Y1329" s="70">
        <v>43</v>
      </c>
      <c r="Z1329" s="72">
        <v>27.985074626865668</v>
      </c>
      <c r="AA1329" s="72">
        <v>39.473684210526315</v>
      </c>
      <c r="AB1329" s="72" t="s">
        <v>16</v>
      </c>
      <c r="AC1329" s="73" t="s">
        <v>16</v>
      </c>
      <c r="AD1329" s="373">
        <v>0.29175858037639552</v>
      </c>
      <c r="AE1329" s="373" t="s">
        <v>16</v>
      </c>
      <c r="AF1329" s="70">
        <v>870.50216646000001</v>
      </c>
      <c r="AG1329" s="72">
        <v>36.240723000000003</v>
      </c>
      <c r="AH1329" s="70">
        <v>694</v>
      </c>
      <c r="AI1329" s="72">
        <v>28.911829999999998</v>
      </c>
      <c r="AJ1329" s="70">
        <v>695</v>
      </c>
      <c r="AK1329" s="72">
        <v>703.95704815999989</v>
      </c>
      <c r="AL1329" s="72">
        <v>878.38011240632818</v>
      </c>
      <c r="AM1329" s="72">
        <v>3652.2000957535383</v>
      </c>
      <c r="AN1329" s="70">
        <v>4530.5802081598667</v>
      </c>
      <c r="AP1329" s="13"/>
      <c r="AQ1329" s="13"/>
      <c r="AR1329" s="13"/>
    </row>
    <row r="1330" spans="1:44" x14ac:dyDescent="0.25">
      <c r="A1330" t="s">
        <v>34</v>
      </c>
      <c r="B1330" s="144" t="s">
        <v>3563</v>
      </c>
      <c r="C1330" s="59" t="s">
        <v>3564</v>
      </c>
      <c r="D1330" s="59">
        <v>1269</v>
      </c>
      <c r="E1330" s="60">
        <v>1099</v>
      </c>
      <c r="F1330" s="60">
        <v>1283</v>
      </c>
      <c r="G1330" s="61">
        <v>17</v>
      </c>
      <c r="H1330" s="60">
        <f t="shared" si="47"/>
        <v>45</v>
      </c>
      <c r="I1330" s="60">
        <f t="shared" si="48"/>
        <v>2</v>
      </c>
      <c r="J1330" s="62">
        <v>226.73</v>
      </c>
      <c r="K1330" s="63">
        <v>4.8471750540290213</v>
      </c>
      <c r="L1330" s="63" t="s">
        <v>3565</v>
      </c>
      <c r="M1330" s="64">
        <v>3465</v>
      </c>
      <c r="N1330" s="65">
        <v>-14.223333333333333</v>
      </c>
      <c r="O1330" s="65">
        <v>-73.016388888888883</v>
      </c>
      <c r="P1330" s="66" t="s">
        <v>45</v>
      </c>
      <c r="Q1330" s="67"/>
      <c r="R1330" s="68"/>
      <c r="S1330" s="69">
        <v>29</v>
      </c>
      <c r="T1330" s="66" t="s">
        <v>23</v>
      </c>
      <c r="U1330" s="61">
        <v>17</v>
      </c>
      <c r="V1330" s="70">
        <v>12</v>
      </c>
      <c r="W1330" s="70">
        <v>1</v>
      </c>
      <c r="X1330" s="71">
        <v>8.3333333333333321</v>
      </c>
      <c r="Y1330" s="70">
        <v>6</v>
      </c>
      <c r="Z1330" s="72">
        <v>23.52941176470588</v>
      </c>
      <c r="AA1330" s="72">
        <v>17.857142857142858</v>
      </c>
      <c r="AB1330" s="72" t="s">
        <v>16</v>
      </c>
      <c r="AC1330" s="73" t="s">
        <v>16</v>
      </c>
      <c r="AD1330" s="373">
        <v>0.33664102774423416</v>
      </c>
      <c r="AE1330" s="373" t="s">
        <v>16</v>
      </c>
      <c r="AF1330" s="70">
        <v>347.38628392999999</v>
      </c>
      <c r="AG1330" s="72">
        <v>31.609306999999998</v>
      </c>
      <c r="AH1330" s="70">
        <v>170</v>
      </c>
      <c r="AI1330" s="72">
        <v>15.447850000000001</v>
      </c>
      <c r="AJ1330" s="70">
        <v>371</v>
      </c>
      <c r="AK1330" s="72">
        <v>429.56182562699996</v>
      </c>
      <c r="AL1330" s="72">
        <v>1116.9266515013651</v>
      </c>
      <c r="AM1330" s="72">
        <v>3237.5233030027298</v>
      </c>
      <c r="AN1330" s="70">
        <v>4354.4499545040944</v>
      </c>
      <c r="AP1330" s="13"/>
      <c r="AQ1330" s="13"/>
      <c r="AR1330" s="13"/>
    </row>
    <row r="1331" spans="1:44" x14ac:dyDescent="0.25">
      <c r="A1331" t="s">
        <v>34</v>
      </c>
      <c r="B1331" s="144" t="s">
        <v>3566</v>
      </c>
      <c r="C1331" s="59" t="s">
        <v>3567</v>
      </c>
      <c r="D1331" s="59">
        <v>1579</v>
      </c>
      <c r="E1331" s="60">
        <v>1161</v>
      </c>
      <c r="F1331" s="60">
        <v>1522</v>
      </c>
      <c r="G1331" s="61">
        <v>14</v>
      </c>
      <c r="H1331" s="60">
        <f t="shared" si="47"/>
        <v>59</v>
      </c>
      <c r="I1331" s="60">
        <f t="shared" si="48"/>
        <v>12</v>
      </c>
      <c r="J1331" s="62">
        <v>178.77</v>
      </c>
      <c r="K1331" s="63">
        <v>6.4943782513844601</v>
      </c>
      <c r="L1331" s="63" t="s">
        <v>3568</v>
      </c>
      <c r="M1331" s="64">
        <v>3441</v>
      </c>
      <c r="N1331" s="65">
        <v>-14.313333333333334</v>
      </c>
      <c r="O1331" s="65">
        <v>-72.945277777777775</v>
      </c>
      <c r="P1331" s="66" t="s">
        <v>38</v>
      </c>
      <c r="Q1331" s="67"/>
      <c r="R1331" s="68"/>
      <c r="S1331" s="69">
        <v>66</v>
      </c>
      <c r="T1331" s="66" t="s">
        <v>23</v>
      </c>
      <c r="U1331" s="61">
        <v>14</v>
      </c>
      <c r="V1331" s="70">
        <v>18</v>
      </c>
      <c r="W1331" s="70">
        <v>2</v>
      </c>
      <c r="X1331" s="71">
        <v>11.111111111111111</v>
      </c>
      <c r="Y1331" s="70">
        <v>16</v>
      </c>
      <c r="Z1331" s="72">
        <v>24.285714285714285</v>
      </c>
      <c r="AA1331" s="72">
        <v>3.5714285714285712</v>
      </c>
      <c r="AB1331" s="72" t="s">
        <v>16</v>
      </c>
      <c r="AC1331" s="73" t="s">
        <v>16</v>
      </c>
      <c r="AD1331" s="373">
        <v>0.24464026998201405</v>
      </c>
      <c r="AE1331" s="373" t="s">
        <v>16</v>
      </c>
      <c r="AF1331" s="70">
        <v>590.10892361999993</v>
      </c>
      <c r="AG1331" s="72">
        <v>50.827641999999997</v>
      </c>
      <c r="AH1331" s="70">
        <v>347</v>
      </c>
      <c r="AI1331" s="72">
        <v>29.885100000000001</v>
      </c>
      <c r="AJ1331" s="70">
        <v>293</v>
      </c>
      <c r="AK1331" s="72">
        <v>406.28041982000002</v>
      </c>
      <c r="AL1331" s="72">
        <v>2787.3994659776058</v>
      </c>
      <c r="AM1331" s="72">
        <v>928.27025839793282</v>
      </c>
      <c r="AN1331" s="70">
        <v>3715.669724375538</v>
      </c>
      <c r="AP1331" s="13"/>
      <c r="AQ1331" s="13"/>
      <c r="AR1331" s="13"/>
    </row>
    <row r="1332" spans="1:44" x14ac:dyDescent="0.25">
      <c r="A1332" t="s">
        <v>30</v>
      </c>
      <c r="B1332" s="466" t="s">
        <v>3569</v>
      </c>
      <c r="C1332" s="467" t="s">
        <v>3570</v>
      </c>
      <c r="D1332" s="467">
        <v>32140</v>
      </c>
      <c r="E1332" s="468">
        <v>25514</v>
      </c>
      <c r="F1332" s="468">
        <v>28492</v>
      </c>
      <c r="G1332" s="484">
        <v>333</v>
      </c>
      <c r="H1332" s="468">
        <f t="shared" si="47"/>
        <v>1129</v>
      </c>
      <c r="I1332" s="468">
        <f t="shared" si="48"/>
        <v>287</v>
      </c>
      <c r="J1332" s="470">
        <v>4213.07</v>
      </c>
      <c r="K1332" s="471">
        <v>6.0559164694628862</v>
      </c>
      <c r="L1332" s="471" t="s">
        <v>3571</v>
      </c>
      <c r="M1332" s="472">
        <v>2929</v>
      </c>
      <c r="N1332" s="473">
        <v>-14.294444444444444</v>
      </c>
      <c r="O1332" s="473">
        <v>-73.244722222222222</v>
      </c>
      <c r="P1332" s="485" t="s">
        <v>16</v>
      </c>
      <c r="Q1332" s="475"/>
      <c r="R1332" s="476">
        <v>17</v>
      </c>
      <c r="S1332" s="477">
        <v>779</v>
      </c>
      <c r="T1332" s="485" t="s">
        <v>23</v>
      </c>
      <c r="U1332" s="484">
        <v>333</v>
      </c>
      <c r="V1332" s="486">
        <v>378</v>
      </c>
      <c r="W1332" s="486">
        <v>33</v>
      </c>
      <c r="X1332" s="487">
        <v>8.7301587301587293</v>
      </c>
      <c r="Y1332" s="486">
        <v>215</v>
      </c>
      <c r="Z1332" s="488">
        <v>21.46298729741568</v>
      </c>
      <c r="AA1332" s="488">
        <v>15.731707317073171</v>
      </c>
      <c r="AB1332" s="488" t="s">
        <v>16</v>
      </c>
      <c r="AC1332" s="489">
        <v>8</v>
      </c>
      <c r="AD1332" s="490">
        <v>0.35512818999328366</v>
      </c>
      <c r="AE1332" s="490">
        <v>0.73073686856895459</v>
      </c>
      <c r="AF1332" s="486">
        <v>9338.1372672800007</v>
      </c>
      <c r="AG1332" s="488">
        <v>36.600051999999998</v>
      </c>
      <c r="AH1332" s="486">
        <v>4090</v>
      </c>
      <c r="AI1332" s="488">
        <v>16.030118511373921</v>
      </c>
      <c r="AJ1332" s="486">
        <v>9224</v>
      </c>
      <c r="AK1332" s="488">
        <v>10544.118007782001</v>
      </c>
      <c r="AL1332" s="488">
        <v>2951.1244320765068</v>
      </c>
      <c r="AM1332" s="488">
        <v>2934.5835666692797</v>
      </c>
      <c r="AN1332" s="486">
        <v>5885.7079987457864</v>
      </c>
      <c r="AP1332" s="13"/>
      <c r="AQ1332" s="13"/>
      <c r="AR1332" s="13"/>
    </row>
    <row r="1333" spans="1:44" x14ac:dyDescent="0.25">
      <c r="A1333" t="s">
        <v>34</v>
      </c>
      <c r="B1333" s="144" t="s">
        <v>3572</v>
      </c>
      <c r="C1333" s="59" t="s">
        <v>3573</v>
      </c>
      <c r="D1333" s="59">
        <v>787</v>
      </c>
      <c r="E1333" s="60">
        <v>621</v>
      </c>
      <c r="F1333" s="60">
        <v>682</v>
      </c>
      <c r="G1333" s="61">
        <v>12</v>
      </c>
      <c r="H1333" s="60">
        <f t="shared" si="47"/>
        <v>26</v>
      </c>
      <c r="I1333" s="414" t="str">
        <f t="shared" si="48"/>
        <v>-</v>
      </c>
      <c r="J1333" s="62">
        <v>77.75</v>
      </c>
      <c r="K1333" s="63">
        <v>7.987138263665595</v>
      </c>
      <c r="L1333" s="63" t="s">
        <v>3574</v>
      </c>
      <c r="M1333" s="64">
        <v>3311</v>
      </c>
      <c r="N1333" s="65">
        <v>-14.117777777777778</v>
      </c>
      <c r="O1333" s="65">
        <v>-73.321111111111108</v>
      </c>
      <c r="P1333" s="66" t="s">
        <v>38</v>
      </c>
      <c r="Q1333" s="67"/>
      <c r="R1333" s="68"/>
      <c r="S1333" s="69">
        <v>18</v>
      </c>
      <c r="T1333" s="66" t="s">
        <v>23</v>
      </c>
      <c r="U1333" s="61">
        <v>12</v>
      </c>
      <c r="V1333" s="70">
        <v>11</v>
      </c>
      <c r="W1333" s="70">
        <v>0</v>
      </c>
      <c r="X1333" s="73">
        <v>0</v>
      </c>
      <c r="Y1333" s="70">
        <v>9</v>
      </c>
      <c r="Z1333" s="72">
        <v>5.9701492537313428</v>
      </c>
      <c r="AA1333" s="72">
        <v>0</v>
      </c>
      <c r="AB1333" s="72" t="s">
        <v>16</v>
      </c>
      <c r="AC1333" s="73" t="s">
        <v>16</v>
      </c>
      <c r="AD1333" s="373">
        <v>0.30763028059378988</v>
      </c>
      <c r="AE1333" s="373" t="s">
        <v>16</v>
      </c>
      <c r="AF1333" s="70">
        <v>258.88991336999999</v>
      </c>
      <c r="AG1333" s="72">
        <v>41.689197</v>
      </c>
      <c r="AH1333" s="70">
        <v>46</v>
      </c>
      <c r="AI1333" s="72">
        <v>7.4205810000000003</v>
      </c>
      <c r="AJ1333" s="70">
        <v>283</v>
      </c>
      <c r="AK1333" s="72">
        <v>198.88817286599999</v>
      </c>
      <c r="AL1333" s="72">
        <v>656.57297906602264</v>
      </c>
      <c r="AM1333" s="72">
        <v>2628.0870370370367</v>
      </c>
      <c r="AN1333" s="70">
        <v>3284.6600161030597</v>
      </c>
      <c r="AP1333" s="13"/>
      <c r="AQ1333" s="13"/>
      <c r="AR1333" s="13"/>
    </row>
    <row r="1334" spans="1:44" x14ac:dyDescent="0.25">
      <c r="A1334" t="s">
        <v>34</v>
      </c>
      <c r="B1334" s="144" t="s">
        <v>3575</v>
      </c>
      <c r="C1334" s="59" t="s">
        <v>3576</v>
      </c>
      <c r="D1334" s="59">
        <v>1405</v>
      </c>
      <c r="E1334" s="60">
        <v>989</v>
      </c>
      <c r="F1334" s="60">
        <v>1293</v>
      </c>
      <c r="G1334" s="61">
        <v>10</v>
      </c>
      <c r="H1334" s="60">
        <f t="shared" si="47"/>
        <v>58</v>
      </c>
      <c r="I1334" s="414" t="str">
        <f t="shared" si="48"/>
        <v>-</v>
      </c>
      <c r="J1334" s="62">
        <v>234.91</v>
      </c>
      <c r="K1334" s="63">
        <v>4.2101230258396836</v>
      </c>
      <c r="L1334" s="63" t="s">
        <v>3577</v>
      </c>
      <c r="M1334" s="64">
        <v>3324</v>
      </c>
      <c r="N1334" s="65">
        <v>-14.378055555555555</v>
      </c>
      <c r="O1334" s="65">
        <v>-73.160833333333343</v>
      </c>
      <c r="P1334" s="66" t="s">
        <v>45</v>
      </c>
      <c r="Q1334" s="67"/>
      <c r="R1334" s="68"/>
      <c r="S1334" s="69">
        <v>25</v>
      </c>
      <c r="T1334" s="66" t="s">
        <v>23</v>
      </c>
      <c r="U1334" s="61">
        <v>10</v>
      </c>
      <c r="V1334" s="70">
        <v>12</v>
      </c>
      <c r="W1334" s="70">
        <v>0</v>
      </c>
      <c r="X1334" s="73">
        <v>0</v>
      </c>
      <c r="Y1334" s="70">
        <v>5</v>
      </c>
      <c r="Z1334" s="72">
        <v>25.352112676056336</v>
      </c>
      <c r="AA1334" s="72">
        <v>8</v>
      </c>
      <c r="AB1334" s="72" t="s">
        <v>16</v>
      </c>
      <c r="AC1334" s="73" t="s">
        <v>16</v>
      </c>
      <c r="AD1334" s="373">
        <v>0.3333774584835974</v>
      </c>
      <c r="AE1334" s="373" t="s">
        <v>16</v>
      </c>
      <c r="AF1334" s="70">
        <v>397.53399939000002</v>
      </c>
      <c r="AG1334" s="72">
        <v>40.195551000000002</v>
      </c>
      <c r="AH1334" s="70">
        <v>94</v>
      </c>
      <c r="AI1334" s="72">
        <v>9.5267009999999992</v>
      </c>
      <c r="AJ1334" s="70">
        <v>503</v>
      </c>
      <c r="AK1334" s="72">
        <v>222.89709544800002</v>
      </c>
      <c r="AL1334" s="72">
        <v>1529.8442163801819</v>
      </c>
      <c r="AM1334" s="72">
        <v>1068.5230535894841</v>
      </c>
      <c r="AN1334" s="70">
        <v>2598.3672699696663</v>
      </c>
      <c r="AP1334" s="13"/>
      <c r="AQ1334" s="13"/>
      <c r="AR1334" s="13"/>
    </row>
    <row r="1335" spans="1:44" x14ac:dyDescent="0.25">
      <c r="A1335" t="s">
        <v>34</v>
      </c>
      <c r="B1335" s="144" t="s">
        <v>3578</v>
      </c>
      <c r="C1335" s="59" t="s">
        <v>3579</v>
      </c>
      <c r="D1335" s="59">
        <v>4957</v>
      </c>
      <c r="E1335" s="60">
        <v>5074</v>
      </c>
      <c r="F1335" s="60">
        <v>4114</v>
      </c>
      <c r="G1335" s="61">
        <v>72</v>
      </c>
      <c r="H1335" s="60">
        <f t="shared" si="47"/>
        <v>126</v>
      </c>
      <c r="I1335" s="60">
        <f t="shared" si="48"/>
        <v>125</v>
      </c>
      <c r="J1335" s="62">
        <v>322.33999999999997</v>
      </c>
      <c r="K1335" s="63">
        <v>15.74114289259788</v>
      </c>
      <c r="L1335" s="63" t="s">
        <v>3571</v>
      </c>
      <c r="M1335" s="64">
        <v>2929</v>
      </c>
      <c r="N1335" s="65">
        <v>-14.294444444444444</v>
      </c>
      <c r="O1335" s="65">
        <v>-73.244722222222222</v>
      </c>
      <c r="P1335" s="66" t="s">
        <v>75</v>
      </c>
      <c r="Q1335" s="67"/>
      <c r="R1335" s="68"/>
      <c r="S1335" s="69">
        <v>58</v>
      </c>
      <c r="T1335" s="66" t="s">
        <v>23</v>
      </c>
      <c r="U1335" s="61">
        <v>72</v>
      </c>
      <c r="V1335" s="70">
        <v>38</v>
      </c>
      <c r="W1335" s="70">
        <v>5</v>
      </c>
      <c r="X1335" s="71">
        <v>13.157894736842104</v>
      </c>
      <c r="Y1335" s="70">
        <v>49</v>
      </c>
      <c r="Z1335" s="72">
        <v>18.163265306122451</v>
      </c>
      <c r="AA1335" s="72">
        <v>32.323232323232325</v>
      </c>
      <c r="AB1335" s="72" t="s">
        <v>16</v>
      </c>
      <c r="AC1335" s="73" t="s">
        <v>16</v>
      </c>
      <c r="AD1335" s="373">
        <v>0.50762154537662052</v>
      </c>
      <c r="AE1335" s="373" t="s">
        <v>16</v>
      </c>
      <c r="AF1335" s="70">
        <v>1188.19009798</v>
      </c>
      <c r="AG1335" s="72">
        <v>23.417227</v>
      </c>
      <c r="AH1335" s="70">
        <v>172</v>
      </c>
      <c r="AI1335" s="72">
        <v>3.3887049999999999</v>
      </c>
      <c r="AJ1335" s="70">
        <v>1651</v>
      </c>
      <c r="AK1335" s="72">
        <v>2232.1304927150004</v>
      </c>
      <c r="AL1335" s="72">
        <v>7564.0040835632653</v>
      </c>
      <c r="AM1335" s="72">
        <v>1315.3613224280646</v>
      </c>
      <c r="AN1335" s="70">
        <v>8879.3654059913297</v>
      </c>
      <c r="AP1335" s="13"/>
      <c r="AQ1335" s="13"/>
      <c r="AR1335" s="13"/>
    </row>
    <row r="1336" spans="1:44" x14ac:dyDescent="0.25">
      <c r="A1336" t="s">
        <v>34</v>
      </c>
      <c r="B1336" s="144" t="s">
        <v>3580</v>
      </c>
      <c r="C1336" s="59" t="s">
        <v>3581</v>
      </c>
      <c r="D1336" s="59">
        <v>2422</v>
      </c>
      <c r="E1336" s="60">
        <v>1972</v>
      </c>
      <c r="F1336" s="60">
        <v>2351</v>
      </c>
      <c r="G1336" s="61">
        <v>34</v>
      </c>
      <c r="H1336" s="60">
        <f t="shared" si="47"/>
        <v>109</v>
      </c>
      <c r="I1336" s="60">
        <f t="shared" si="48"/>
        <v>162</v>
      </c>
      <c r="J1336" s="62">
        <v>213.09</v>
      </c>
      <c r="K1336" s="63">
        <v>9.2543056924304281</v>
      </c>
      <c r="L1336" s="63" t="s">
        <v>3582</v>
      </c>
      <c r="M1336" s="64">
        <v>3423</v>
      </c>
      <c r="N1336" s="65">
        <v>-13.975</v>
      </c>
      <c r="O1336" s="65">
        <v>-73.064999999999998</v>
      </c>
      <c r="P1336" s="66" t="s">
        <v>68</v>
      </c>
      <c r="Q1336" s="67"/>
      <c r="R1336" s="68"/>
      <c r="S1336" s="69">
        <v>55</v>
      </c>
      <c r="T1336" s="66" t="s">
        <v>23</v>
      </c>
      <c r="U1336" s="61">
        <v>34</v>
      </c>
      <c r="V1336" s="70">
        <v>45</v>
      </c>
      <c r="W1336" s="70">
        <v>5</v>
      </c>
      <c r="X1336" s="71">
        <v>11.111111111111111</v>
      </c>
      <c r="Y1336" s="70">
        <v>22</v>
      </c>
      <c r="Z1336" s="72">
        <v>24.867724867724867</v>
      </c>
      <c r="AA1336" s="72">
        <v>13.333333333333334</v>
      </c>
      <c r="AB1336" s="72" t="s">
        <v>16</v>
      </c>
      <c r="AC1336" s="73" t="s">
        <v>16</v>
      </c>
      <c r="AD1336" s="373">
        <v>0.26965971324773441</v>
      </c>
      <c r="AE1336" s="373" t="s">
        <v>16</v>
      </c>
      <c r="AF1336" s="70">
        <v>795.76342780000004</v>
      </c>
      <c r="AG1336" s="72">
        <v>40.353115000000003</v>
      </c>
      <c r="AH1336" s="70">
        <v>513</v>
      </c>
      <c r="AI1336" s="72">
        <v>26.037680000000002</v>
      </c>
      <c r="AJ1336" s="70">
        <v>413</v>
      </c>
      <c r="AK1336" s="72">
        <v>559.31761086600079</v>
      </c>
      <c r="AL1336" s="72">
        <v>270.981607505071</v>
      </c>
      <c r="AM1336" s="72">
        <v>1901.0455679513186</v>
      </c>
      <c r="AN1336" s="70">
        <v>2172.0271754563901</v>
      </c>
      <c r="AP1336" s="13"/>
      <c r="AQ1336" s="13"/>
      <c r="AR1336" s="13"/>
    </row>
    <row r="1337" spans="1:44" x14ac:dyDescent="0.25">
      <c r="A1337" t="s">
        <v>34</v>
      </c>
      <c r="B1337" s="151" t="s">
        <v>3583</v>
      </c>
      <c r="C1337" s="59" t="s">
        <v>1869</v>
      </c>
      <c r="D1337" s="59">
        <v>851</v>
      </c>
      <c r="E1337" s="60">
        <v>729</v>
      </c>
      <c r="F1337" s="60">
        <v>845</v>
      </c>
      <c r="G1337" s="61">
        <v>11</v>
      </c>
      <c r="H1337" s="60">
        <f t="shared" si="47"/>
        <v>36</v>
      </c>
      <c r="I1337" s="414" t="str">
        <f t="shared" si="48"/>
        <v>-</v>
      </c>
      <c r="J1337" s="62">
        <v>95.75</v>
      </c>
      <c r="K1337" s="63">
        <v>7.6135770234986948</v>
      </c>
      <c r="L1337" s="63" t="s">
        <v>1870</v>
      </c>
      <c r="M1337" s="64">
        <v>3174</v>
      </c>
      <c r="N1337" s="65">
        <v>-14.006388888888889</v>
      </c>
      <c r="O1337" s="65">
        <v>-73.254166666666663</v>
      </c>
      <c r="P1337" s="66" t="s">
        <v>45</v>
      </c>
      <c r="Q1337" s="67"/>
      <c r="R1337" s="68"/>
      <c r="S1337" s="69">
        <v>24</v>
      </c>
      <c r="T1337" s="66" t="s">
        <v>23</v>
      </c>
      <c r="U1337" s="61">
        <v>11</v>
      </c>
      <c r="V1337" s="70">
        <v>16</v>
      </c>
      <c r="W1337" s="70">
        <v>2</v>
      </c>
      <c r="X1337" s="71">
        <v>12.5</v>
      </c>
      <c r="Y1337" s="70">
        <v>5</v>
      </c>
      <c r="Z1337" s="72">
        <v>20.833333333333336</v>
      </c>
      <c r="AA1337" s="72">
        <v>0</v>
      </c>
      <c r="AB1337" s="72" t="s">
        <v>16</v>
      </c>
      <c r="AC1337" s="73" t="s">
        <v>16</v>
      </c>
      <c r="AD1337" s="373">
        <v>0.32129777035071361</v>
      </c>
      <c r="AE1337" s="373" t="s">
        <v>16</v>
      </c>
      <c r="AF1337" s="70">
        <v>284.35269753</v>
      </c>
      <c r="AG1337" s="72">
        <v>39.005856999999999</v>
      </c>
      <c r="AH1337" s="70">
        <v>72</v>
      </c>
      <c r="AI1337" s="72">
        <v>9.9444379999999999</v>
      </c>
      <c r="AJ1337" s="70">
        <v>235</v>
      </c>
      <c r="AK1337" s="72">
        <v>332.55080557499997</v>
      </c>
      <c r="AL1337" s="72">
        <v>392.37666666666661</v>
      </c>
      <c r="AM1337" s="72">
        <v>581.79164609053498</v>
      </c>
      <c r="AN1337" s="70">
        <v>974.16831275720153</v>
      </c>
      <c r="AP1337" s="13"/>
      <c r="AQ1337" s="13"/>
      <c r="AR1337" s="13"/>
    </row>
    <row r="1338" spans="1:44" x14ac:dyDescent="0.25">
      <c r="A1338" t="s">
        <v>34</v>
      </c>
      <c r="B1338" s="144" t="s">
        <v>3584</v>
      </c>
      <c r="C1338" s="59" t="s">
        <v>3585</v>
      </c>
      <c r="D1338" s="59">
        <v>4391</v>
      </c>
      <c r="E1338" s="60">
        <v>2755</v>
      </c>
      <c r="F1338" s="60">
        <v>3391</v>
      </c>
      <c r="G1338" s="61">
        <v>39</v>
      </c>
      <c r="H1338" s="60">
        <f t="shared" si="47"/>
        <v>75</v>
      </c>
      <c r="I1338" s="414" t="str">
        <f t="shared" si="48"/>
        <v>-</v>
      </c>
      <c r="J1338" s="62">
        <v>1749.83</v>
      </c>
      <c r="K1338" s="63">
        <v>1.5744386597555191</v>
      </c>
      <c r="L1338" s="63" t="s">
        <v>3586</v>
      </c>
      <c r="M1338" s="64">
        <v>3268</v>
      </c>
      <c r="N1338" s="65">
        <v>-14.415833333333333</v>
      </c>
      <c r="O1338" s="65">
        <v>-73.204999999999998</v>
      </c>
      <c r="P1338" s="66" t="s">
        <v>38</v>
      </c>
      <c r="Q1338" s="67"/>
      <c r="R1338" s="68"/>
      <c r="S1338" s="69">
        <v>141</v>
      </c>
      <c r="T1338" s="66" t="s">
        <v>23</v>
      </c>
      <c r="U1338" s="61">
        <v>39</v>
      </c>
      <c r="V1338" s="70">
        <v>41</v>
      </c>
      <c r="W1338" s="70">
        <v>7</v>
      </c>
      <c r="X1338" s="71">
        <v>17.073170731707318</v>
      </c>
      <c r="Y1338" s="70">
        <v>21</v>
      </c>
      <c r="Z1338" s="72">
        <v>29.411764705882355</v>
      </c>
      <c r="AA1338" s="72">
        <v>10.476190476190476</v>
      </c>
      <c r="AB1338" s="72" t="s">
        <v>16</v>
      </c>
      <c r="AC1338" s="73" t="s">
        <v>39</v>
      </c>
      <c r="AD1338" s="373">
        <v>0.36640746716649164</v>
      </c>
      <c r="AE1338" s="373" t="s">
        <v>16</v>
      </c>
      <c r="AF1338" s="70">
        <v>883.48662400000001</v>
      </c>
      <c r="AG1338" s="72">
        <v>32.068480000000001</v>
      </c>
      <c r="AH1338" s="70">
        <v>191</v>
      </c>
      <c r="AI1338" s="72">
        <v>6.92455</v>
      </c>
      <c r="AJ1338" s="70">
        <v>1740</v>
      </c>
      <c r="AK1338" s="72">
        <v>1098.3033932739991</v>
      </c>
      <c r="AL1338" s="72">
        <v>826.46194555353895</v>
      </c>
      <c r="AM1338" s="72">
        <v>5146.7293357531744</v>
      </c>
      <c r="AN1338" s="70">
        <v>5973.1912813067138</v>
      </c>
      <c r="AP1338" s="13"/>
      <c r="AQ1338" s="13"/>
      <c r="AR1338" s="13"/>
    </row>
    <row r="1339" spans="1:44" x14ac:dyDescent="0.25">
      <c r="A1339" t="s">
        <v>34</v>
      </c>
      <c r="B1339" s="144" t="s">
        <v>3587</v>
      </c>
      <c r="C1339" s="59" t="s">
        <v>3588</v>
      </c>
      <c r="D1339" s="59">
        <v>692</v>
      </c>
      <c r="E1339" s="60">
        <v>484</v>
      </c>
      <c r="F1339" s="60">
        <v>613</v>
      </c>
      <c r="G1339" s="61">
        <v>5</v>
      </c>
      <c r="H1339" s="60">
        <f t="shared" si="47"/>
        <v>42</v>
      </c>
      <c r="I1339" s="414" t="str">
        <f t="shared" si="48"/>
        <v>-</v>
      </c>
      <c r="J1339" s="62">
        <v>72.89</v>
      </c>
      <c r="K1339" s="63">
        <v>6.6401426807518176</v>
      </c>
      <c r="L1339" s="63" t="s">
        <v>5642</v>
      </c>
      <c r="M1339" s="64">
        <v>3172</v>
      </c>
      <c r="N1339" s="65">
        <v>-14.133055555555556</v>
      </c>
      <c r="O1339" s="65">
        <v>-73.267777777777781</v>
      </c>
      <c r="P1339" s="66" t="s">
        <v>45</v>
      </c>
      <c r="Q1339" s="67"/>
      <c r="R1339" s="68"/>
      <c r="S1339" s="69">
        <v>17</v>
      </c>
      <c r="T1339" s="66" t="s">
        <v>23</v>
      </c>
      <c r="U1339" s="61">
        <v>5</v>
      </c>
      <c r="V1339" s="70">
        <v>6</v>
      </c>
      <c r="W1339" s="70">
        <v>0</v>
      </c>
      <c r="X1339" s="73">
        <v>0</v>
      </c>
      <c r="Y1339" s="70">
        <v>2</v>
      </c>
      <c r="Z1339" s="72">
        <v>7.6923076923076925</v>
      </c>
      <c r="AA1339" s="72">
        <v>12.5</v>
      </c>
      <c r="AB1339" s="72" t="s">
        <v>16</v>
      </c>
      <c r="AC1339" s="73" t="s">
        <v>39</v>
      </c>
      <c r="AD1339" s="373">
        <v>0.35194328180143908</v>
      </c>
      <c r="AE1339" s="373" t="s">
        <v>16</v>
      </c>
      <c r="AF1339" s="70">
        <v>190.28603263999997</v>
      </c>
      <c r="AG1339" s="72">
        <v>39.315295999999996</v>
      </c>
      <c r="AH1339" s="70">
        <v>46</v>
      </c>
      <c r="AI1339" s="72">
        <v>9.5232980000000005</v>
      </c>
      <c r="AJ1339" s="70">
        <v>239</v>
      </c>
      <c r="AK1339" s="72">
        <v>188.02013397900001</v>
      </c>
      <c r="AL1339" s="72">
        <v>624.43138429752059</v>
      </c>
      <c r="AM1339" s="72">
        <v>7196.0880578512397</v>
      </c>
      <c r="AN1339" s="70">
        <v>7820.5194421487604</v>
      </c>
      <c r="AP1339" s="13"/>
      <c r="AQ1339" s="13"/>
      <c r="AR1339" s="13"/>
    </row>
    <row r="1340" spans="1:44" x14ac:dyDescent="0.25">
      <c r="A1340" t="s">
        <v>34</v>
      </c>
      <c r="B1340" s="144" t="s">
        <v>3589</v>
      </c>
      <c r="C1340" s="59" t="s">
        <v>3590</v>
      </c>
      <c r="D1340" s="59">
        <v>1121</v>
      </c>
      <c r="E1340" s="60">
        <v>781</v>
      </c>
      <c r="F1340" s="60">
        <v>836</v>
      </c>
      <c r="G1340" s="61">
        <v>10</v>
      </c>
      <c r="H1340" s="60">
        <f t="shared" si="47"/>
        <v>35</v>
      </c>
      <c r="I1340" s="414" t="str">
        <f t="shared" si="48"/>
        <v>-</v>
      </c>
      <c r="J1340" s="62">
        <v>97.64</v>
      </c>
      <c r="K1340" s="63">
        <v>7.9987709954936497</v>
      </c>
      <c r="L1340" s="63" t="s">
        <v>3591</v>
      </c>
      <c r="M1340" s="64">
        <v>3133</v>
      </c>
      <c r="N1340" s="65">
        <v>-14.148055555555555</v>
      </c>
      <c r="O1340" s="65">
        <v>-73.173888888888897</v>
      </c>
      <c r="P1340" s="66" t="s">
        <v>38</v>
      </c>
      <c r="Q1340" s="67"/>
      <c r="R1340" s="68"/>
      <c r="S1340" s="69">
        <v>73</v>
      </c>
      <c r="T1340" s="66" t="s">
        <v>23</v>
      </c>
      <c r="U1340" s="61">
        <v>10</v>
      </c>
      <c r="V1340" s="70">
        <v>8</v>
      </c>
      <c r="W1340" s="70">
        <v>0</v>
      </c>
      <c r="X1340" s="73">
        <v>0</v>
      </c>
      <c r="Y1340" s="70">
        <v>3</v>
      </c>
      <c r="Z1340" s="72">
        <v>22.388059701492537</v>
      </c>
      <c r="AA1340" s="72">
        <v>15</v>
      </c>
      <c r="AB1340" s="72" t="s">
        <v>16</v>
      </c>
      <c r="AC1340" s="73" t="s">
        <v>39</v>
      </c>
      <c r="AD1340" s="373">
        <v>0.32789043823466818</v>
      </c>
      <c r="AE1340" s="373" t="s">
        <v>16</v>
      </c>
      <c r="AF1340" s="70">
        <v>345.54090714</v>
      </c>
      <c r="AG1340" s="72">
        <v>44.243394000000002</v>
      </c>
      <c r="AH1340" s="70">
        <v>227</v>
      </c>
      <c r="AI1340" s="72">
        <v>29.08605</v>
      </c>
      <c r="AJ1340" s="70">
        <v>338</v>
      </c>
      <c r="AK1340" s="72">
        <v>269.12303697999999</v>
      </c>
      <c r="AL1340" s="72">
        <v>530.39451984635082</v>
      </c>
      <c r="AM1340" s="72">
        <v>3949.8318822023043</v>
      </c>
      <c r="AN1340" s="70">
        <v>4480.2264020486555</v>
      </c>
      <c r="AP1340" s="13"/>
      <c r="AQ1340" s="13"/>
      <c r="AR1340" s="13"/>
    </row>
    <row r="1341" spans="1:44" x14ac:dyDescent="0.25">
      <c r="A1341" t="s">
        <v>34</v>
      </c>
      <c r="B1341" s="151" t="s">
        <v>3592</v>
      </c>
      <c r="C1341" s="59" t="s">
        <v>3593</v>
      </c>
      <c r="D1341" s="59">
        <v>2252</v>
      </c>
      <c r="E1341" s="60">
        <v>1613</v>
      </c>
      <c r="F1341" s="60">
        <v>2106</v>
      </c>
      <c r="G1341" s="61">
        <v>20</v>
      </c>
      <c r="H1341" s="60">
        <f t="shared" si="47"/>
        <v>78</v>
      </c>
      <c r="I1341" s="414" t="str">
        <f t="shared" si="48"/>
        <v>-</v>
      </c>
      <c r="J1341" s="62">
        <v>110.48</v>
      </c>
      <c r="K1341" s="63">
        <v>14.599927588703837</v>
      </c>
      <c r="L1341" s="63" t="s">
        <v>3594</v>
      </c>
      <c r="M1341" s="64">
        <v>2822</v>
      </c>
      <c r="N1341" s="65">
        <v>-13.949722222222222</v>
      </c>
      <c r="O1341" s="65">
        <v>-73.226111111111109</v>
      </c>
      <c r="P1341" s="66" t="s">
        <v>38</v>
      </c>
      <c r="Q1341" s="67"/>
      <c r="R1341" s="68"/>
      <c r="S1341" s="69">
        <v>61</v>
      </c>
      <c r="T1341" s="66" t="s">
        <v>23</v>
      </c>
      <c r="U1341" s="61">
        <v>20</v>
      </c>
      <c r="V1341" s="70">
        <v>26</v>
      </c>
      <c r="W1341" s="70">
        <v>3</v>
      </c>
      <c r="X1341" s="71">
        <v>11.538461538461538</v>
      </c>
      <c r="Y1341" s="70">
        <v>11</v>
      </c>
      <c r="Z1341" s="72">
        <v>26.136363636363637</v>
      </c>
      <c r="AA1341" s="72">
        <v>12.727272727272727</v>
      </c>
      <c r="AB1341" s="72" t="s">
        <v>16</v>
      </c>
      <c r="AC1341" s="73" t="s">
        <v>39</v>
      </c>
      <c r="AD1341" s="373">
        <v>0.27296278607114804</v>
      </c>
      <c r="AE1341" s="373" t="s">
        <v>16</v>
      </c>
      <c r="AF1341" s="70">
        <v>894.4305981</v>
      </c>
      <c r="AG1341" s="72">
        <v>55.451369999999997</v>
      </c>
      <c r="AH1341" s="70">
        <v>610</v>
      </c>
      <c r="AI1341" s="72">
        <v>37.811669999999999</v>
      </c>
      <c r="AJ1341" s="70">
        <v>411</v>
      </c>
      <c r="AK1341" s="72">
        <v>818.04889489500124</v>
      </c>
      <c r="AL1341" s="72">
        <v>401.48678859268438</v>
      </c>
      <c r="AM1341" s="72">
        <v>734.04073775573465</v>
      </c>
      <c r="AN1341" s="70">
        <v>1135.5275263484191</v>
      </c>
      <c r="AP1341" s="13"/>
      <c r="AQ1341" s="13"/>
      <c r="AR1341" s="13"/>
    </row>
    <row r="1342" spans="1:44" x14ac:dyDescent="0.25">
      <c r="A1342" t="s">
        <v>34</v>
      </c>
      <c r="B1342" s="144" t="s">
        <v>3595</v>
      </c>
      <c r="C1342" s="59" t="s">
        <v>3596</v>
      </c>
      <c r="D1342" s="59">
        <v>1262</v>
      </c>
      <c r="E1342" s="60">
        <v>1066</v>
      </c>
      <c r="F1342" s="60">
        <v>1298</v>
      </c>
      <c r="G1342" s="61">
        <v>13</v>
      </c>
      <c r="H1342" s="60">
        <f t="shared" si="47"/>
        <v>50</v>
      </c>
      <c r="I1342" s="414" t="str">
        <f t="shared" si="48"/>
        <v>-</v>
      </c>
      <c r="J1342" s="62">
        <v>82.55</v>
      </c>
      <c r="K1342" s="63">
        <v>12.913385826771654</v>
      </c>
      <c r="L1342" s="63" t="s">
        <v>3597</v>
      </c>
      <c r="M1342" s="64">
        <v>3374</v>
      </c>
      <c r="N1342" s="65">
        <v>-14.218333333333334</v>
      </c>
      <c r="O1342" s="65">
        <v>-73.086944444444441</v>
      </c>
      <c r="P1342" s="66" t="s">
        <v>68</v>
      </c>
      <c r="Q1342" s="67"/>
      <c r="R1342" s="68"/>
      <c r="S1342" s="69">
        <v>26</v>
      </c>
      <c r="T1342" s="66" t="s">
        <v>23</v>
      </c>
      <c r="U1342" s="61">
        <v>13</v>
      </c>
      <c r="V1342" s="70">
        <v>14</v>
      </c>
      <c r="W1342" s="70">
        <v>2</v>
      </c>
      <c r="X1342" s="71">
        <v>14.285714285714285</v>
      </c>
      <c r="Y1342" s="70">
        <v>4</v>
      </c>
      <c r="Z1342" s="72">
        <v>26.086956521739129</v>
      </c>
      <c r="AA1342" s="72">
        <v>0</v>
      </c>
      <c r="AB1342" s="72" t="s">
        <v>16</v>
      </c>
      <c r="AC1342" s="73" t="s">
        <v>16</v>
      </c>
      <c r="AD1342" s="373">
        <v>0.31055894129534861</v>
      </c>
      <c r="AE1342" s="373" t="s">
        <v>16</v>
      </c>
      <c r="AF1342" s="70">
        <v>420.15774918</v>
      </c>
      <c r="AG1342" s="72">
        <v>39.414422999999999</v>
      </c>
      <c r="AH1342" s="70">
        <v>374</v>
      </c>
      <c r="AI1342" s="72">
        <v>35.114809999999999</v>
      </c>
      <c r="AJ1342" s="70">
        <v>304</v>
      </c>
      <c r="AK1342" s="72">
        <v>409.34649979300008</v>
      </c>
      <c r="AL1342" s="72">
        <v>323.07412757973731</v>
      </c>
      <c r="AM1342" s="72">
        <v>3143.7578142589118</v>
      </c>
      <c r="AN1342" s="70">
        <v>3466.8319418386491</v>
      </c>
      <c r="AP1342" s="13"/>
      <c r="AQ1342" s="13"/>
      <c r="AR1342" s="13"/>
    </row>
    <row r="1343" spans="1:44" x14ac:dyDescent="0.25">
      <c r="A1343" t="s">
        <v>34</v>
      </c>
      <c r="B1343" s="144" t="s">
        <v>3598</v>
      </c>
      <c r="C1343" s="59" t="s">
        <v>3599</v>
      </c>
      <c r="D1343" s="59">
        <v>993</v>
      </c>
      <c r="E1343" s="60">
        <v>799</v>
      </c>
      <c r="F1343" s="60">
        <v>850</v>
      </c>
      <c r="G1343" s="61">
        <v>4</v>
      </c>
      <c r="H1343" s="60">
        <f t="shared" si="47"/>
        <v>39</v>
      </c>
      <c r="I1343" s="414" t="str">
        <f t="shared" si="48"/>
        <v>-</v>
      </c>
      <c r="J1343" s="62">
        <v>86.13</v>
      </c>
      <c r="K1343" s="63">
        <v>9.2766747939161736</v>
      </c>
      <c r="L1343" s="63" t="s">
        <v>3600</v>
      </c>
      <c r="M1343" s="64">
        <v>2874</v>
      </c>
      <c r="N1343" s="65">
        <v>-13.924166666666666</v>
      </c>
      <c r="O1343" s="65">
        <v>-73.182222222222222</v>
      </c>
      <c r="P1343" s="66" t="s">
        <v>45</v>
      </c>
      <c r="Q1343" s="67"/>
      <c r="R1343" s="68"/>
      <c r="S1343" s="69">
        <v>37</v>
      </c>
      <c r="T1343" s="66" t="s">
        <v>23</v>
      </c>
      <c r="U1343" s="61">
        <v>4</v>
      </c>
      <c r="V1343" s="70">
        <v>8</v>
      </c>
      <c r="W1343" s="70">
        <v>0</v>
      </c>
      <c r="X1343" s="73">
        <v>0</v>
      </c>
      <c r="Y1343" s="70">
        <v>3</v>
      </c>
      <c r="Z1343" s="72">
        <v>18.032786885245901</v>
      </c>
      <c r="AA1343" s="72">
        <v>4.1666666666666661</v>
      </c>
      <c r="AB1343" s="72" t="s">
        <v>16</v>
      </c>
      <c r="AC1343" s="73" t="s">
        <v>16</v>
      </c>
      <c r="AD1343" s="373">
        <v>0.29746562554541184</v>
      </c>
      <c r="AE1343" s="373" t="s">
        <v>16</v>
      </c>
      <c r="AF1343" s="70">
        <v>267.81549964000004</v>
      </c>
      <c r="AG1343" s="72">
        <v>33.518836</v>
      </c>
      <c r="AH1343" s="70">
        <v>89</v>
      </c>
      <c r="AI1343" s="72">
        <v>11.155150000000001</v>
      </c>
      <c r="AJ1343" s="70">
        <v>144</v>
      </c>
      <c r="AK1343" s="72">
        <v>531.45605337399991</v>
      </c>
      <c r="AL1343" s="72">
        <v>534.62755944931166</v>
      </c>
      <c r="AM1343" s="72">
        <v>459.53158948685854</v>
      </c>
      <c r="AN1343" s="70">
        <v>994.15914893617025</v>
      </c>
      <c r="AP1343" s="13"/>
      <c r="AQ1343" s="13"/>
      <c r="AR1343" s="13"/>
    </row>
    <row r="1344" spans="1:44" x14ac:dyDescent="0.25">
      <c r="A1344" t="s">
        <v>34</v>
      </c>
      <c r="B1344" s="144" t="s">
        <v>3601</v>
      </c>
      <c r="C1344" s="59" t="s">
        <v>3602</v>
      </c>
      <c r="D1344" s="59">
        <v>1411</v>
      </c>
      <c r="E1344" s="60">
        <v>1156</v>
      </c>
      <c r="F1344" s="60">
        <v>1239</v>
      </c>
      <c r="G1344" s="61">
        <v>14</v>
      </c>
      <c r="H1344" s="60">
        <f t="shared" si="47"/>
        <v>61</v>
      </c>
      <c r="I1344" s="414" t="str">
        <f t="shared" si="48"/>
        <v>-</v>
      </c>
      <c r="J1344" s="62">
        <v>448.91</v>
      </c>
      <c r="K1344" s="63">
        <v>2.5751264173219575</v>
      </c>
      <c r="L1344" s="63" t="s">
        <v>3603</v>
      </c>
      <c r="M1344" s="64">
        <v>3373</v>
      </c>
      <c r="N1344" s="65">
        <v>-14.204444444444444</v>
      </c>
      <c r="O1344" s="65">
        <v>-73.346944444444446</v>
      </c>
      <c r="P1344" s="66" t="s">
        <v>38</v>
      </c>
      <c r="Q1344" s="67"/>
      <c r="R1344" s="68"/>
      <c r="S1344" s="69">
        <v>30</v>
      </c>
      <c r="T1344" s="66" t="s">
        <v>23</v>
      </c>
      <c r="U1344" s="61">
        <v>14</v>
      </c>
      <c r="V1344" s="70">
        <v>20</v>
      </c>
      <c r="W1344" s="70">
        <v>0</v>
      </c>
      <c r="X1344" s="73">
        <v>0</v>
      </c>
      <c r="Y1344" s="70">
        <v>7</v>
      </c>
      <c r="Z1344" s="72">
        <v>21.428571428571427</v>
      </c>
      <c r="AA1344" s="72">
        <v>13.333333333333334</v>
      </c>
      <c r="AB1344" s="72" t="s">
        <v>16</v>
      </c>
      <c r="AC1344" s="73" t="s">
        <v>16</v>
      </c>
      <c r="AD1344" s="373">
        <v>0.33304916907907933</v>
      </c>
      <c r="AE1344" s="373" t="s">
        <v>16</v>
      </c>
      <c r="AF1344" s="70">
        <v>370.71162879999997</v>
      </c>
      <c r="AG1344" s="72">
        <v>32.068480000000001</v>
      </c>
      <c r="AH1344" s="70">
        <v>395</v>
      </c>
      <c r="AI1344" s="72">
        <v>34.159050000000001</v>
      </c>
      <c r="AJ1344" s="70">
        <v>472</v>
      </c>
      <c r="AK1344" s="72">
        <v>482.27315664700001</v>
      </c>
      <c r="AL1344" s="72">
        <v>2731.2060813148792</v>
      </c>
      <c r="AM1344" s="72">
        <v>358.82095155709345</v>
      </c>
      <c r="AN1344" s="70">
        <v>3090.0270328719726</v>
      </c>
      <c r="AP1344" s="13"/>
      <c r="AQ1344" s="13"/>
      <c r="AR1344" s="13"/>
    </row>
    <row r="1345" spans="1:44" x14ac:dyDescent="0.25">
      <c r="A1345" t="s">
        <v>34</v>
      </c>
      <c r="B1345" s="144" t="s">
        <v>3604</v>
      </c>
      <c r="C1345" s="59" t="s">
        <v>3605</v>
      </c>
      <c r="D1345" s="59">
        <v>835</v>
      </c>
      <c r="E1345" s="60">
        <v>745</v>
      </c>
      <c r="F1345" s="60">
        <v>792</v>
      </c>
      <c r="G1345" s="61">
        <v>8</v>
      </c>
      <c r="H1345" s="60">
        <f t="shared" si="47"/>
        <v>45</v>
      </c>
      <c r="I1345" s="414" t="str">
        <f t="shared" si="48"/>
        <v>-</v>
      </c>
      <c r="J1345" s="62">
        <v>43.56</v>
      </c>
      <c r="K1345" s="63">
        <v>17.102846648301192</v>
      </c>
      <c r="L1345" s="63" t="s">
        <v>3606</v>
      </c>
      <c r="M1345" s="64">
        <v>2884</v>
      </c>
      <c r="N1345" s="65">
        <v>-14.164722222222222</v>
      </c>
      <c r="O1345" s="65">
        <v>-73.314999999999998</v>
      </c>
      <c r="P1345" s="66" t="s">
        <v>38</v>
      </c>
      <c r="Q1345" s="67"/>
      <c r="R1345" s="68"/>
      <c r="S1345" s="69">
        <v>22</v>
      </c>
      <c r="T1345" s="66" t="s">
        <v>23</v>
      </c>
      <c r="U1345" s="61">
        <v>8</v>
      </c>
      <c r="V1345" s="70">
        <v>13</v>
      </c>
      <c r="W1345" s="70">
        <v>2</v>
      </c>
      <c r="X1345" s="71">
        <v>15.384615384615385</v>
      </c>
      <c r="Y1345" s="70">
        <v>9</v>
      </c>
      <c r="Z1345" s="72">
        <v>15.384615384615385</v>
      </c>
      <c r="AA1345" s="72">
        <v>0</v>
      </c>
      <c r="AB1345" s="72" t="s">
        <v>16</v>
      </c>
      <c r="AC1345" s="73" t="s">
        <v>39</v>
      </c>
      <c r="AD1345" s="373">
        <v>0.24048522527888613</v>
      </c>
      <c r="AE1345" s="373" t="s">
        <v>16</v>
      </c>
      <c r="AF1345" s="70">
        <v>304.1079421</v>
      </c>
      <c r="AG1345" s="72">
        <v>40.819857999999996</v>
      </c>
      <c r="AH1345" s="70">
        <v>86</v>
      </c>
      <c r="AI1345" s="72">
        <v>11.603579999999999</v>
      </c>
      <c r="AJ1345" s="70">
        <v>269</v>
      </c>
      <c r="AK1345" s="72">
        <v>198.81788873800002</v>
      </c>
      <c r="AL1345" s="72">
        <v>534.24965100671136</v>
      </c>
      <c r="AM1345" s="72">
        <v>5655.7099731543622</v>
      </c>
      <c r="AN1345" s="70">
        <v>6189.9596241610734</v>
      </c>
      <c r="AP1345" s="13"/>
      <c r="AQ1345" s="13"/>
      <c r="AR1345" s="13"/>
    </row>
    <row r="1346" spans="1:44" x14ac:dyDescent="0.25">
      <c r="A1346" t="s">
        <v>34</v>
      </c>
      <c r="B1346" s="144" t="s">
        <v>3607</v>
      </c>
      <c r="C1346" s="59" t="s">
        <v>3608</v>
      </c>
      <c r="D1346" s="59">
        <v>2320</v>
      </c>
      <c r="E1346" s="60">
        <v>1949</v>
      </c>
      <c r="F1346" s="60">
        <v>2465</v>
      </c>
      <c r="G1346" s="61">
        <v>21</v>
      </c>
      <c r="H1346" s="60">
        <f t="shared" si="47"/>
        <v>56</v>
      </c>
      <c r="I1346" s="414" t="str">
        <f t="shared" si="48"/>
        <v>-</v>
      </c>
      <c r="J1346" s="62">
        <v>163.72999999999999</v>
      </c>
      <c r="K1346" s="63">
        <v>11.903743968729005</v>
      </c>
      <c r="L1346" s="63" t="s">
        <v>3609</v>
      </c>
      <c r="M1346" s="64">
        <v>2839</v>
      </c>
      <c r="N1346" s="65">
        <v>-14.141388888888889</v>
      </c>
      <c r="O1346" s="65">
        <v>-73.140277777777783</v>
      </c>
      <c r="P1346" s="66" t="s">
        <v>38</v>
      </c>
      <c r="Q1346" s="67"/>
      <c r="R1346" s="68"/>
      <c r="S1346" s="69">
        <v>52</v>
      </c>
      <c r="T1346" s="66" t="s">
        <v>23</v>
      </c>
      <c r="U1346" s="61">
        <v>21</v>
      </c>
      <c r="V1346" s="70">
        <v>49</v>
      </c>
      <c r="W1346" s="70">
        <v>6</v>
      </c>
      <c r="X1346" s="71">
        <v>12.244897959183673</v>
      </c>
      <c r="Y1346" s="70">
        <v>25</v>
      </c>
      <c r="Z1346" s="72">
        <v>22.277227722772277</v>
      </c>
      <c r="AA1346" s="72">
        <v>10.294117647058822</v>
      </c>
      <c r="AB1346" s="72" t="s">
        <v>16</v>
      </c>
      <c r="AC1346" s="73" t="s">
        <v>39</v>
      </c>
      <c r="AD1346" s="373">
        <v>0.26386471907873504</v>
      </c>
      <c r="AE1346" s="373" t="s">
        <v>16</v>
      </c>
      <c r="AF1346" s="70">
        <v>995.8394645699999</v>
      </c>
      <c r="AG1346" s="72">
        <v>51.094892999999992</v>
      </c>
      <c r="AH1346" s="70">
        <v>337</v>
      </c>
      <c r="AI1346" s="72">
        <v>17.307690000000001</v>
      </c>
      <c r="AJ1346" s="70">
        <v>616</v>
      </c>
      <c r="AK1346" s="72">
        <v>529.47475363399997</v>
      </c>
      <c r="AL1346" s="72">
        <v>275.84420215495123</v>
      </c>
      <c r="AM1346" s="72">
        <v>2781.5837609030273</v>
      </c>
      <c r="AN1346" s="70">
        <v>3057.4279630579786</v>
      </c>
      <c r="AP1346" s="13"/>
      <c r="AQ1346" s="13"/>
      <c r="AR1346" s="13"/>
    </row>
    <row r="1347" spans="1:44" x14ac:dyDescent="0.25">
      <c r="A1347" t="s">
        <v>34</v>
      </c>
      <c r="B1347" s="144" t="s">
        <v>3610</v>
      </c>
      <c r="C1347" s="59" t="s">
        <v>3611</v>
      </c>
      <c r="D1347" s="59">
        <v>3320</v>
      </c>
      <c r="E1347" s="60">
        <v>2407</v>
      </c>
      <c r="F1347" s="60">
        <v>2959</v>
      </c>
      <c r="G1347" s="61">
        <v>30</v>
      </c>
      <c r="H1347" s="60">
        <f t="shared" si="47"/>
        <v>127</v>
      </c>
      <c r="I1347" s="414" t="str">
        <f t="shared" si="48"/>
        <v>-</v>
      </c>
      <c r="J1347" s="62">
        <v>136.58000000000001</v>
      </c>
      <c r="K1347" s="63">
        <v>17.623370918143213</v>
      </c>
      <c r="L1347" s="63" t="s">
        <v>3612</v>
      </c>
      <c r="M1347" s="64">
        <v>2824</v>
      </c>
      <c r="N1347" s="65">
        <v>-13.959444444444443</v>
      </c>
      <c r="O1347" s="65">
        <v>-73.185277777777785</v>
      </c>
      <c r="P1347" s="66" t="s">
        <v>38</v>
      </c>
      <c r="Q1347" s="67"/>
      <c r="R1347" s="68"/>
      <c r="S1347" s="69">
        <v>65</v>
      </c>
      <c r="T1347" s="66" t="s">
        <v>23</v>
      </c>
      <c r="U1347" s="61">
        <v>30</v>
      </c>
      <c r="V1347" s="70">
        <v>45</v>
      </c>
      <c r="W1347" s="70">
        <v>0</v>
      </c>
      <c r="X1347" s="73">
        <v>0</v>
      </c>
      <c r="Y1347" s="70">
        <v>25</v>
      </c>
      <c r="Z1347" s="72">
        <v>19.730941704035875</v>
      </c>
      <c r="AA1347" s="72">
        <v>15.18987341772152</v>
      </c>
      <c r="AB1347" s="72" t="s">
        <v>16</v>
      </c>
      <c r="AC1347" s="73" t="s">
        <v>39</v>
      </c>
      <c r="AD1347" s="373">
        <v>0.26657463258787928</v>
      </c>
      <c r="AE1347" s="373" t="s">
        <v>16</v>
      </c>
      <c r="AF1347" s="70">
        <v>769.77491945999998</v>
      </c>
      <c r="AG1347" s="72">
        <v>31.980678000000001</v>
      </c>
      <c r="AH1347" s="70">
        <v>500</v>
      </c>
      <c r="AI1347" s="72">
        <v>20.76566</v>
      </c>
      <c r="AJ1347" s="70">
        <v>741</v>
      </c>
      <c r="AK1347" s="72">
        <v>1539.5672866109996</v>
      </c>
      <c r="AL1347" s="72">
        <v>281.1551807228916</v>
      </c>
      <c r="AM1347" s="72">
        <v>1389.5027918570834</v>
      </c>
      <c r="AN1347" s="70">
        <v>1670.657972579975</v>
      </c>
      <c r="AP1347" s="13"/>
      <c r="AQ1347" s="13"/>
      <c r="AR1347" s="13"/>
    </row>
    <row r="1348" spans="1:44" x14ac:dyDescent="0.25">
      <c r="A1348" t="s">
        <v>34</v>
      </c>
      <c r="B1348" s="144" t="s">
        <v>3613</v>
      </c>
      <c r="C1348" s="59" t="s">
        <v>3614</v>
      </c>
      <c r="D1348" s="59">
        <v>1832</v>
      </c>
      <c r="E1348" s="60">
        <v>1347</v>
      </c>
      <c r="F1348" s="60">
        <v>1567</v>
      </c>
      <c r="G1348" s="61">
        <v>21</v>
      </c>
      <c r="H1348" s="60">
        <f t="shared" si="47"/>
        <v>96</v>
      </c>
      <c r="I1348" s="414" t="str">
        <f t="shared" si="48"/>
        <v>-</v>
      </c>
      <c r="J1348" s="62">
        <v>173.05</v>
      </c>
      <c r="K1348" s="63">
        <v>7.7838774920543194</v>
      </c>
      <c r="L1348" s="63" t="s">
        <v>3615</v>
      </c>
      <c r="M1348" s="64">
        <v>3167</v>
      </c>
      <c r="N1348" s="65">
        <v>-14.053055555555556</v>
      </c>
      <c r="O1348" s="65">
        <v>-73.293888888888887</v>
      </c>
      <c r="P1348" s="66" t="s">
        <v>38</v>
      </c>
      <c r="Q1348" s="67"/>
      <c r="R1348" s="68"/>
      <c r="S1348" s="69">
        <v>22</v>
      </c>
      <c r="T1348" s="66" t="s">
        <v>23</v>
      </c>
      <c r="U1348" s="61">
        <v>21</v>
      </c>
      <c r="V1348" s="70">
        <v>18</v>
      </c>
      <c r="W1348" s="70">
        <v>0</v>
      </c>
      <c r="X1348" s="73">
        <v>0</v>
      </c>
      <c r="Y1348" s="70">
        <v>11</v>
      </c>
      <c r="Z1348" s="72">
        <v>16.494845360824741</v>
      </c>
      <c r="AA1348" s="72">
        <v>13.725490196078432</v>
      </c>
      <c r="AB1348" s="72" t="s">
        <v>16</v>
      </c>
      <c r="AC1348" s="73" t="s">
        <v>39</v>
      </c>
      <c r="AD1348" s="373">
        <v>0.31762644631961162</v>
      </c>
      <c r="AE1348" s="373" t="s">
        <v>16</v>
      </c>
      <c r="AF1348" s="70">
        <v>520.56925748999993</v>
      </c>
      <c r="AG1348" s="72">
        <v>38.646566999999997</v>
      </c>
      <c r="AH1348" s="70">
        <v>214</v>
      </c>
      <c r="AI1348" s="72">
        <v>15.90976</v>
      </c>
      <c r="AJ1348" s="70">
        <v>451</v>
      </c>
      <c r="AK1348" s="72">
        <v>463.36208880599986</v>
      </c>
      <c r="AL1348" s="72">
        <v>455.28118782479584</v>
      </c>
      <c r="AM1348" s="72">
        <v>5105.3804528582041</v>
      </c>
      <c r="AN1348" s="70">
        <v>5560.6616406829999</v>
      </c>
      <c r="AP1348" s="13"/>
      <c r="AQ1348" s="13"/>
      <c r="AR1348" s="13"/>
    </row>
    <row r="1349" spans="1:44" x14ac:dyDescent="0.25">
      <c r="A1349" t="s">
        <v>34</v>
      </c>
      <c r="B1349" s="144" t="s">
        <v>3616</v>
      </c>
      <c r="C1349" s="59" t="s">
        <v>3617</v>
      </c>
      <c r="D1349" s="59">
        <v>1289</v>
      </c>
      <c r="E1349" s="60">
        <v>1027</v>
      </c>
      <c r="F1349" s="60">
        <v>1091</v>
      </c>
      <c r="G1349" s="61">
        <v>9</v>
      </c>
      <c r="H1349" s="60">
        <f t="shared" si="47"/>
        <v>70</v>
      </c>
      <c r="I1349" s="414" t="str">
        <f t="shared" si="48"/>
        <v>-</v>
      </c>
      <c r="J1349" s="62">
        <v>103.88</v>
      </c>
      <c r="K1349" s="63">
        <v>9.8864073931459373</v>
      </c>
      <c r="L1349" s="63" t="s">
        <v>3618</v>
      </c>
      <c r="M1349" s="64">
        <v>3339</v>
      </c>
      <c r="N1349" s="65">
        <v>-14.225277777777778</v>
      </c>
      <c r="O1349" s="65">
        <v>-73.160000000000011</v>
      </c>
      <c r="P1349" s="66" t="s">
        <v>38</v>
      </c>
      <c r="Q1349" s="67"/>
      <c r="R1349" s="68"/>
      <c r="S1349" s="69">
        <v>53</v>
      </c>
      <c r="T1349" s="66" t="s">
        <v>23</v>
      </c>
      <c r="U1349" s="61">
        <v>9</v>
      </c>
      <c r="V1349" s="70">
        <v>8</v>
      </c>
      <c r="W1349" s="70">
        <v>1</v>
      </c>
      <c r="X1349" s="71">
        <v>12.5</v>
      </c>
      <c r="Y1349" s="70">
        <v>4</v>
      </c>
      <c r="Z1349" s="72">
        <v>20.33898305084746</v>
      </c>
      <c r="AA1349" s="72">
        <v>13.333333333333334</v>
      </c>
      <c r="AB1349" s="72" t="s">
        <v>16</v>
      </c>
      <c r="AC1349" s="73" t="s">
        <v>16</v>
      </c>
      <c r="AD1349" s="373">
        <v>0.35390628862335172</v>
      </c>
      <c r="AE1349" s="373" t="s">
        <v>16</v>
      </c>
      <c r="AF1349" s="70">
        <v>375.11333157999997</v>
      </c>
      <c r="AG1349" s="72">
        <v>36.525154000000001</v>
      </c>
      <c r="AH1349" s="70">
        <v>156</v>
      </c>
      <c r="AI1349" s="72">
        <v>15.18967</v>
      </c>
      <c r="AJ1349" s="70">
        <v>414</v>
      </c>
      <c r="AK1349" s="72">
        <v>470.54064358100004</v>
      </c>
      <c r="AL1349" s="72">
        <v>340.32307692307688</v>
      </c>
      <c r="AM1349" s="72">
        <v>3262.4524829600782</v>
      </c>
      <c r="AN1349" s="70">
        <v>3602.7755598831559</v>
      </c>
      <c r="AP1349" s="13"/>
      <c r="AQ1349" s="13"/>
      <c r="AR1349" s="13"/>
    </row>
    <row r="1350" spans="1:44" x14ac:dyDescent="0.25">
      <c r="A1350" t="s">
        <v>30</v>
      </c>
      <c r="B1350" s="466" t="s">
        <v>3619</v>
      </c>
      <c r="C1350" s="467" t="s">
        <v>3620</v>
      </c>
      <c r="D1350" s="467">
        <v>55993</v>
      </c>
      <c r="E1350" s="468">
        <v>47522</v>
      </c>
      <c r="F1350" s="468">
        <v>52074</v>
      </c>
      <c r="G1350" s="484">
        <v>829</v>
      </c>
      <c r="H1350" s="468">
        <f t="shared" si="47"/>
        <v>1375</v>
      </c>
      <c r="I1350" s="468">
        <f t="shared" si="48"/>
        <v>890</v>
      </c>
      <c r="J1350" s="470">
        <v>1242.3100000000002</v>
      </c>
      <c r="K1350" s="471">
        <v>38.252932037897139</v>
      </c>
      <c r="L1350" s="471" t="s">
        <v>3621</v>
      </c>
      <c r="M1350" s="472">
        <v>2799</v>
      </c>
      <c r="N1350" s="473">
        <v>-13.518333333333334</v>
      </c>
      <c r="O1350" s="473">
        <v>-73.722777777777779</v>
      </c>
      <c r="P1350" s="485" t="s">
        <v>16</v>
      </c>
      <c r="Q1350" s="475"/>
      <c r="R1350" s="476">
        <v>11</v>
      </c>
      <c r="S1350" s="477">
        <v>385</v>
      </c>
      <c r="T1350" s="485" t="s">
        <v>23</v>
      </c>
      <c r="U1350" s="484">
        <v>829</v>
      </c>
      <c r="V1350" s="486">
        <v>869</v>
      </c>
      <c r="W1350" s="486">
        <v>59</v>
      </c>
      <c r="X1350" s="487">
        <v>6.7894131185270421</v>
      </c>
      <c r="Y1350" s="486">
        <v>728</v>
      </c>
      <c r="Z1350" s="488">
        <v>26.208072768618536</v>
      </c>
      <c r="AA1350" s="488">
        <v>35.002981514609424</v>
      </c>
      <c r="AB1350" s="488" t="s">
        <v>16</v>
      </c>
      <c r="AC1350" s="489">
        <v>6</v>
      </c>
      <c r="AD1350" s="490">
        <v>0.34430351485060273</v>
      </c>
      <c r="AE1350" s="490">
        <v>0.73469925894875732</v>
      </c>
      <c r="AF1350" s="486">
        <v>21332.43856332</v>
      </c>
      <c r="AG1350" s="488">
        <v>44.889606000000001</v>
      </c>
      <c r="AH1350" s="486">
        <v>10084</v>
      </c>
      <c r="AI1350" s="488">
        <v>21.220627255510919</v>
      </c>
      <c r="AJ1350" s="486">
        <v>11857</v>
      </c>
      <c r="AK1350" s="488">
        <v>13799.235426051999</v>
      </c>
      <c r="AL1350" s="488">
        <v>2494.3003185892853</v>
      </c>
      <c r="AM1350" s="488">
        <v>2317.0212600479776</v>
      </c>
      <c r="AN1350" s="486">
        <v>4811.321578637263</v>
      </c>
      <c r="AP1350" s="13"/>
      <c r="AQ1350" s="13"/>
      <c r="AR1350" s="13"/>
    </row>
    <row r="1351" spans="1:44" x14ac:dyDescent="0.25">
      <c r="A1351" t="s">
        <v>34</v>
      </c>
      <c r="B1351" s="144" t="s">
        <v>3622</v>
      </c>
      <c r="C1351" s="59" t="s">
        <v>3623</v>
      </c>
      <c r="D1351" s="59">
        <v>11822</v>
      </c>
      <c r="E1351" s="60">
        <v>10746</v>
      </c>
      <c r="F1351" s="60">
        <v>12075</v>
      </c>
      <c r="G1351" s="61">
        <v>186</v>
      </c>
      <c r="H1351" s="60">
        <f t="shared" si="47"/>
        <v>300</v>
      </c>
      <c r="I1351" s="60">
        <f t="shared" si="48"/>
        <v>30</v>
      </c>
      <c r="J1351" s="62">
        <v>38.9</v>
      </c>
      <c r="K1351" s="63">
        <v>276.24678663239075</v>
      </c>
      <c r="L1351" s="63" t="s">
        <v>3624</v>
      </c>
      <c r="M1351" s="64">
        <v>3239</v>
      </c>
      <c r="N1351" s="65">
        <v>-13.529722222222222</v>
      </c>
      <c r="O1351" s="65">
        <v>-73.674166666666665</v>
      </c>
      <c r="P1351" s="66" t="s">
        <v>75</v>
      </c>
      <c r="Q1351" s="67"/>
      <c r="R1351" s="68"/>
      <c r="S1351" s="69">
        <v>35</v>
      </c>
      <c r="T1351" s="66" t="s">
        <v>23</v>
      </c>
      <c r="U1351" s="61">
        <v>186</v>
      </c>
      <c r="V1351" s="70">
        <v>206</v>
      </c>
      <c r="W1351" s="70">
        <v>6</v>
      </c>
      <c r="X1351" s="71">
        <v>2.912621359223301</v>
      </c>
      <c r="Y1351" s="70">
        <v>197</v>
      </c>
      <c r="Z1351" s="72">
        <v>24.691358024691358</v>
      </c>
      <c r="AA1351" s="72">
        <v>28.947368421052634</v>
      </c>
      <c r="AB1351" s="72" t="s">
        <v>16</v>
      </c>
      <c r="AC1351" s="73" t="s">
        <v>16</v>
      </c>
      <c r="AD1351" s="373">
        <v>0.38368243544646724</v>
      </c>
      <c r="AE1351" s="373" t="s">
        <v>16</v>
      </c>
      <c r="AF1351" s="70">
        <v>4180.0835311199999</v>
      </c>
      <c r="AG1351" s="72">
        <v>38.898972000000001</v>
      </c>
      <c r="AH1351" s="70">
        <v>2167</v>
      </c>
      <c r="AI1351" s="72">
        <v>20.162710000000001</v>
      </c>
      <c r="AJ1351" s="70">
        <v>2782</v>
      </c>
      <c r="AK1351" s="72">
        <v>3495.9186865709999</v>
      </c>
      <c r="AL1351" s="72">
        <v>349.29110273590169</v>
      </c>
      <c r="AM1351" s="72">
        <v>1852.1002214777595</v>
      </c>
      <c r="AN1351" s="70">
        <v>2201.3913242136609</v>
      </c>
      <c r="AP1351" s="13"/>
      <c r="AQ1351" s="13"/>
      <c r="AR1351" s="13"/>
    </row>
    <row r="1352" spans="1:44" x14ac:dyDescent="0.25">
      <c r="A1352" t="s">
        <v>34</v>
      </c>
      <c r="B1352" s="144" t="s">
        <v>3625</v>
      </c>
      <c r="C1352" s="59" t="s">
        <v>3620</v>
      </c>
      <c r="D1352" s="59">
        <v>6183</v>
      </c>
      <c r="E1352" s="60">
        <v>5535</v>
      </c>
      <c r="F1352" s="60">
        <v>5978</v>
      </c>
      <c r="G1352" s="61">
        <v>97</v>
      </c>
      <c r="H1352" s="60">
        <f t="shared" si="47"/>
        <v>167</v>
      </c>
      <c r="I1352" s="60">
        <f t="shared" si="48"/>
        <v>706</v>
      </c>
      <c r="J1352" s="62">
        <v>132.4</v>
      </c>
      <c r="K1352" s="63">
        <v>41.805135951661633</v>
      </c>
      <c r="L1352" s="63" t="s">
        <v>3621</v>
      </c>
      <c r="M1352" s="64">
        <v>2799</v>
      </c>
      <c r="N1352" s="65">
        <v>-13.518333333333334</v>
      </c>
      <c r="O1352" s="65">
        <v>-73.722777777777779</v>
      </c>
      <c r="P1352" s="66" t="s">
        <v>75</v>
      </c>
      <c r="Q1352" s="67"/>
      <c r="R1352" s="68"/>
      <c r="S1352" s="69">
        <v>36</v>
      </c>
      <c r="T1352" s="66" t="s">
        <v>23</v>
      </c>
      <c r="U1352" s="61">
        <v>97</v>
      </c>
      <c r="V1352" s="70">
        <v>97</v>
      </c>
      <c r="W1352" s="70">
        <v>12</v>
      </c>
      <c r="X1352" s="71">
        <v>12.371134020618557</v>
      </c>
      <c r="Y1352" s="70">
        <v>77</v>
      </c>
      <c r="Z1352" s="72">
        <v>22.342064714946073</v>
      </c>
      <c r="AA1352" s="72">
        <v>38.181818181818187</v>
      </c>
      <c r="AB1352" s="72" t="s">
        <v>16</v>
      </c>
      <c r="AC1352" s="73" t="s">
        <v>16</v>
      </c>
      <c r="AD1352" s="373">
        <v>0.4192164217293653</v>
      </c>
      <c r="AE1352" s="373" t="s">
        <v>16</v>
      </c>
      <c r="AF1352" s="70">
        <v>2644.9767972</v>
      </c>
      <c r="AG1352" s="72">
        <v>47.786391999999999</v>
      </c>
      <c r="AH1352" s="70">
        <v>661</v>
      </c>
      <c r="AI1352" s="72">
        <v>11.944269999999999</v>
      </c>
      <c r="AJ1352" s="70">
        <v>1515</v>
      </c>
      <c r="AK1352" s="72">
        <v>1694.1360428349999</v>
      </c>
      <c r="AL1352" s="72">
        <v>7509.4150803974708</v>
      </c>
      <c r="AM1352" s="72">
        <v>2655.3194417344171</v>
      </c>
      <c r="AN1352" s="70">
        <v>10164.734522131888</v>
      </c>
      <c r="AP1352" s="13"/>
      <c r="AQ1352" s="13"/>
      <c r="AR1352" s="13"/>
    </row>
    <row r="1353" spans="1:44" x14ac:dyDescent="0.25">
      <c r="A1353" t="s">
        <v>34</v>
      </c>
      <c r="B1353" s="144" t="s">
        <v>3626</v>
      </c>
      <c r="C1353" s="59" t="s">
        <v>3627</v>
      </c>
      <c r="D1353" s="59">
        <v>2443</v>
      </c>
      <c r="E1353" s="60">
        <v>1824</v>
      </c>
      <c r="F1353" s="60">
        <v>2089</v>
      </c>
      <c r="G1353" s="61">
        <v>31</v>
      </c>
      <c r="H1353" s="60">
        <f t="shared" si="47"/>
        <v>62</v>
      </c>
      <c r="I1353" s="414" t="str">
        <f t="shared" si="48"/>
        <v>-</v>
      </c>
      <c r="J1353" s="62">
        <v>109.9</v>
      </c>
      <c r="K1353" s="63">
        <v>16.59690627843494</v>
      </c>
      <c r="L1353" s="63" t="s">
        <v>3628</v>
      </c>
      <c r="M1353" s="64">
        <v>3051</v>
      </c>
      <c r="N1353" s="65">
        <v>-13.610555555555555</v>
      </c>
      <c r="O1353" s="65">
        <v>-73.741388888888892</v>
      </c>
      <c r="P1353" s="66" t="s">
        <v>38</v>
      </c>
      <c r="Q1353" s="67"/>
      <c r="R1353" s="68"/>
      <c r="S1353" s="69">
        <v>31</v>
      </c>
      <c r="T1353" s="66" t="s">
        <v>23</v>
      </c>
      <c r="U1353" s="61">
        <v>31</v>
      </c>
      <c r="V1353" s="70">
        <v>37</v>
      </c>
      <c r="W1353" s="70">
        <v>5</v>
      </c>
      <c r="X1353" s="71">
        <v>13.513513513513514</v>
      </c>
      <c r="Y1353" s="70">
        <v>30</v>
      </c>
      <c r="Z1353" s="72">
        <v>30.927835051546392</v>
      </c>
      <c r="AA1353" s="72">
        <v>28.787878787878789</v>
      </c>
      <c r="AB1353" s="72" t="s">
        <v>16</v>
      </c>
      <c r="AC1353" s="73" t="s">
        <v>39</v>
      </c>
      <c r="AD1353" s="373">
        <v>0.33776207975092581</v>
      </c>
      <c r="AE1353" s="373" t="s">
        <v>16</v>
      </c>
      <c r="AF1353" s="70">
        <v>983.65558463999992</v>
      </c>
      <c r="AG1353" s="72">
        <v>53.928485999999992</v>
      </c>
      <c r="AH1353" s="70">
        <v>459</v>
      </c>
      <c r="AI1353" s="72">
        <v>25.140750000000001</v>
      </c>
      <c r="AJ1353" s="70">
        <v>464</v>
      </c>
      <c r="AK1353" s="72">
        <v>632.78357993499992</v>
      </c>
      <c r="AL1353" s="72">
        <v>613.19719846491239</v>
      </c>
      <c r="AM1353" s="72">
        <v>4560.8624506578944</v>
      </c>
      <c r="AN1353" s="70">
        <v>5174.0596491228071</v>
      </c>
      <c r="AP1353" s="13"/>
      <c r="AQ1353" s="13"/>
      <c r="AR1353" s="13"/>
    </row>
    <row r="1354" spans="1:44" x14ac:dyDescent="0.25">
      <c r="A1354" t="s">
        <v>34</v>
      </c>
      <c r="B1354" s="144" t="s">
        <v>3629</v>
      </c>
      <c r="C1354" s="59" t="s">
        <v>905</v>
      </c>
      <c r="D1354" s="99" t="s">
        <v>117</v>
      </c>
      <c r="E1354" s="114">
        <v>1802</v>
      </c>
      <c r="F1354" s="114">
        <v>1700</v>
      </c>
      <c r="G1354" s="122">
        <v>31</v>
      </c>
      <c r="H1354" s="114">
        <f t="shared" si="47"/>
        <v>33</v>
      </c>
      <c r="I1354" s="415" t="str">
        <f t="shared" si="48"/>
        <v>-</v>
      </c>
      <c r="J1354" s="115">
        <v>61.89</v>
      </c>
      <c r="K1354" s="115">
        <v>29.116173856842785</v>
      </c>
      <c r="L1354" s="116" t="s">
        <v>5643</v>
      </c>
      <c r="M1354" s="115">
        <v>3045</v>
      </c>
      <c r="N1354" s="117">
        <v>-13.396666666666667</v>
      </c>
      <c r="O1354" s="117">
        <v>-73.593333333333334</v>
      </c>
      <c r="P1354" s="118" t="s">
        <v>45</v>
      </c>
      <c r="Q1354" s="119"/>
      <c r="R1354" s="120"/>
      <c r="S1354" s="121">
        <v>10</v>
      </c>
      <c r="T1354" s="118" t="s">
        <v>23</v>
      </c>
      <c r="U1354" s="122">
        <v>31</v>
      </c>
      <c r="V1354" s="123">
        <v>27</v>
      </c>
      <c r="W1354" s="123">
        <v>1</v>
      </c>
      <c r="X1354" s="124">
        <v>3.7037037037037033</v>
      </c>
      <c r="Y1354" s="123">
        <v>28</v>
      </c>
      <c r="Z1354" s="72">
        <v>34.020618556701031</v>
      </c>
      <c r="AA1354" s="72">
        <v>36.708860759493675</v>
      </c>
      <c r="AB1354" s="72" t="s">
        <v>16</v>
      </c>
      <c r="AC1354" s="73" t="s">
        <v>16</v>
      </c>
      <c r="AD1354" s="373">
        <v>0.29850261983190551</v>
      </c>
      <c r="AE1354" s="373" t="s">
        <v>16</v>
      </c>
      <c r="AF1354" s="123">
        <v>969.30008875999999</v>
      </c>
      <c r="AG1354" s="125">
        <v>53.790238000000002</v>
      </c>
      <c r="AH1354" s="123">
        <v>449</v>
      </c>
      <c r="AI1354" s="125">
        <v>24.923210000000001</v>
      </c>
      <c r="AJ1354" s="70" t="s">
        <v>117</v>
      </c>
      <c r="AK1354" s="125">
        <v>384.27438689299993</v>
      </c>
      <c r="AL1354" s="125">
        <v>347.84326304106554</v>
      </c>
      <c r="AM1354" s="125">
        <v>1038.946448390677</v>
      </c>
      <c r="AN1354" s="123">
        <v>1386.7897114317425</v>
      </c>
      <c r="AP1354" s="13"/>
      <c r="AQ1354" s="13"/>
      <c r="AR1354" s="13"/>
    </row>
    <row r="1355" spans="1:44" x14ac:dyDescent="0.25">
      <c r="A1355" t="s">
        <v>34</v>
      </c>
      <c r="B1355" s="144" t="s">
        <v>3630</v>
      </c>
      <c r="C1355" s="59" t="s">
        <v>3631</v>
      </c>
      <c r="D1355" s="59">
        <v>10000</v>
      </c>
      <c r="E1355" s="60">
        <v>6979</v>
      </c>
      <c r="F1355" s="60">
        <v>7738</v>
      </c>
      <c r="G1355" s="61">
        <v>109</v>
      </c>
      <c r="H1355" s="60">
        <f t="shared" si="47"/>
        <v>235</v>
      </c>
      <c r="I1355" s="60">
        <f t="shared" si="48"/>
        <v>29</v>
      </c>
      <c r="J1355" s="62">
        <v>472.12</v>
      </c>
      <c r="K1355" s="63">
        <v>14.782258747775989</v>
      </c>
      <c r="L1355" s="63" t="s">
        <v>3632</v>
      </c>
      <c r="M1355" s="64">
        <v>3093</v>
      </c>
      <c r="N1355" s="65">
        <v>-13.388055555555555</v>
      </c>
      <c r="O1355" s="65">
        <v>-73.689166666666665</v>
      </c>
      <c r="P1355" s="66" t="s">
        <v>38</v>
      </c>
      <c r="Q1355" s="67"/>
      <c r="R1355" s="68"/>
      <c r="S1355" s="69">
        <v>94</v>
      </c>
      <c r="T1355" s="66" t="s">
        <v>23</v>
      </c>
      <c r="U1355" s="61">
        <v>109</v>
      </c>
      <c r="V1355" s="70">
        <v>133</v>
      </c>
      <c r="W1355" s="70">
        <v>10</v>
      </c>
      <c r="X1355" s="71">
        <v>7.518796992481203</v>
      </c>
      <c r="Y1355" s="70">
        <v>103</v>
      </c>
      <c r="Z1355" s="72">
        <v>27.203065134099617</v>
      </c>
      <c r="AA1355" s="72">
        <v>43.902439024390247</v>
      </c>
      <c r="AB1355" s="72" t="s">
        <v>16</v>
      </c>
      <c r="AC1355" s="73" t="s">
        <v>16</v>
      </c>
      <c r="AD1355" s="373">
        <v>0.36876927933478809</v>
      </c>
      <c r="AE1355" s="373" t="s">
        <v>16</v>
      </c>
      <c r="AF1355" s="70">
        <v>2733.3273739100005</v>
      </c>
      <c r="AG1355" s="72">
        <v>39.165029000000004</v>
      </c>
      <c r="AH1355" s="70">
        <v>1576</v>
      </c>
      <c r="AI1355" s="72">
        <v>22.585809999999999</v>
      </c>
      <c r="AJ1355" s="70">
        <v>2043</v>
      </c>
      <c r="AK1355" s="72">
        <v>1965.908852111</v>
      </c>
      <c r="AL1355" s="72">
        <v>675.83153173807148</v>
      </c>
      <c r="AM1355" s="72">
        <v>3976.5308281988823</v>
      </c>
      <c r="AN1355" s="70">
        <v>4652.362359936953</v>
      </c>
      <c r="AP1355" s="13"/>
      <c r="AQ1355" s="13"/>
      <c r="AR1355" s="13"/>
    </row>
    <row r="1356" spans="1:44" x14ac:dyDescent="0.25">
      <c r="A1356" t="s">
        <v>34</v>
      </c>
      <c r="B1356" s="151" t="s">
        <v>3633</v>
      </c>
      <c r="C1356" s="59" t="s">
        <v>3634</v>
      </c>
      <c r="D1356" s="99" t="s">
        <v>117</v>
      </c>
      <c r="E1356" s="114">
        <v>1051</v>
      </c>
      <c r="F1356" s="114">
        <v>1198</v>
      </c>
      <c r="G1356" s="122">
        <v>17</v>
      </c>
      <c r="H1356" s="114">
        <f t="shared" ref="H1356:H1419" si="49">IFERROR(VLOOKUP(B1356,_Mayores80años_,2,0),0)</f>
        <v>23</v>
      </c>
      <c r="I1356" s="415" t="str">
        <f t="shared" ref="I1356:I1419" si="50">IFERROR(VLOOKUP(B1356,_discapacidad_,2,0),"-")</f>
        <v>-</v>
      </c>
      <c r="J1356" s="115">
        <v>142.22</v>
      </c>
      <c r="K1356" s="115">
        <v>7.3899592181127831</v>
      </c>
      <c r="L1356" s="116" t="s">
        <v>5644</v>
      </c>
      <c r="M1356" s="115">
        <v>2058</v>
      </c>
      <c r="N1356" s="117">
        <v>-13.435</v>
      </c>
      <c r="O1356" s="117">
        <v>-73.821944444444441</v>
      </c>
      <c r="P1356" s="118" t="s">
        <v>38</v>
      </c>
      <c r="Q1356" s="119"/>
      <c r="R1356" s="120"/>
      <c r="S1356" s="121">
        <v>37</v>
      </c>
      <c r="T1356" s="118" t="s">
        <v>23</v>
      </c>
      <c r="U1356" s="122">
        <v>17</v>
      </c>
      <c r="V1356" s="123">
        <v>18</v>
      </c>
      <c r="W1356" s="123">
        <v>0</v>
      </c>
      <c r="X1356" s="163">
        <v>0</v>
      </c>
      <c r="Y1356" s="123">
        <v>17</v>
      </c>
      <c r="Z1356" s="72">
        <v>18.421052631578945</v>
      </c>
      <c r="AA1356" s="72">
        <v>31.03448275862069</v>
      </c>
      <c r="AB1356" s="72" t="s">
        <v>16</v>
      </c>
      <c r="AC1356" s="73" t="s">
        <v>39</v>
      </c>
      <c r="AD1356" s="373">
        <v>0.28039800054565234</v>
      </c>
      <c r="AE1356" s="373" t="s">
        <v>16</v>
      </c>
      <c r="AF1356" s="123">
        <v>594.5596334999999</v>
      </c>
      <c r="AG1356" s="125">
        <v>56.570849999999993</v>
      </c>
      <c r="AH1356" s="123">
        <v>237</v>
      </c>
      <c r="AI1356" s="125">
        <v>22.585809999999999</v>
      </c>
      <c r="AJ1356" s="70" t="s">
        <v>117</v>
      </c>
      <c r="AK1356" s="125">
        <v>314.08839906199995</v>
      </c>
      <c r="AL1356" s="125">
        <v>536.01095147478588</v>
      </c>
      <c r="AM1356" s="125">
        <v>537.54843006660326</v>
      </c>
      <c r="AN1356" s="123">
        <v>1073.5593815413893</v>
      </c>
      <c r="AP1356" s="13"/>
      <c r="AQ1356" s="13"/>
      <c r="AR1356" s="13"/>
    </row>
    <row r="1357" spans="1:44" x14ac:dyDescent="0.25">
      <c r="A1357" t="s">
        <v>34</v>
      </c>
      <c r="B1357" s="144" t="s">
        <v>3635</v>
      </c>
      <c r="C1357" s="59" t="s">
        <v>3636</v>
      </c>
      <c r="D1357" s="59">
        <v>8602</v>
      </c>
      <c r="E1357" s="60">
        <v>7208</v>
      </c>
      <c r="F1357" s="60">
        <v>7513</v>
      </c>
      <c r="G1357" s="77">
        <v>111</v>
      </c>
      <c r="H1357" s="60">
        <f t="shared" si="49"/>
        <v>222</v>
      </c>
      <c r="I1357" s="60">
        <f t="shared" si="50"/>
        <v>102</v>
      </c>
      <c r="J1357" s="78">
        <v>58.2</v>
      </c>
      <c r="K1357" s="79">
        <v>123.84879725085911</v>
      </c>
      <c r="L1357" s="79" t="s">
        <v>3637</v>
      </c>
      <c r="M1357" s="80">
        <v>3039</v>
      </c>
      <c r="N1357" s="81">
        <v>-13.4825</v>
      </c>
      <c r="O1357" s="81">
        <v>-73.56027777777777</v>
      </c>
      <c r="P1357" s="82" t="s">
        <v>38</v>
      </c>
      <c r="Q1357" s="83"/>
      <c r="R1357" s="84"/>
      <c r="S1357" s="85">
        <v>41</v>
      </c>
      <c r="T1357" s="82" t="s">
        <v>23</v>
      </c>
      <c r="U1357" s="77">
        <v>111</v>
      </c>
      <c r="V1357" s="76">
        <v>113</v>
      </c>
      <c r="W1357" s="76">
        <v>9</v>
      </c>
      <c r="X1357" s="86">
        <v>7.9646017699115044</v>
      </c>
      <c r="Y1357" s="76">
        <v>87</v>
      </c>
      <c r="Z1357" s="75">
        <v>24.187256176853055</v>
      </c>
      <c r="AA1357" s="75">
        <v>29.924242424242426</v>
      </c>
      <c r="AB1357" s="75" t="s">
        <v>16</v>
      </c>
      <c r="AC1357" s="87" t="s">
        <v>39</v>
      </c>
      <c r="AD1357" s="360">
        <v>0.24131018545997507</v>
      </c>
      <c r="AE1357" s="360" t="s">
        <v>16</v>
      </c>
      <c r="AF1357" s="76">
        <v>3112.9468549600001</v>
      </c>
      <c r="AG1357" s="75">
        <v>43.187387000000001</v>
      </c>
      <c r="AH1357" s="76">
        <v>1319</v>
      </c>
      <c r="AI1357" s="75">
        <v>18.303370000000001</v>
      </c>
      <c r="AJ1357" s="76">
        <v>1888</v>
      </c>
      <c r="AK1357" s="75">
        <v>2027.484034542</v>
      </c>
      <c r="AL1357" s="75">
        <v>354.94928412874577</v>
      </c>
      <c r="AM1357" s="75">
        <v>948.57193118756948</v>
      </c>
      <c r="AN1357" s="76">
        <v>1303.5212153163152</v>
      </c>
      <c r="AP1357" s="13"/>
      <c r="AQ1357" s="13"/>
      <c r="AR1357" s="13"/>
    </row>
    <row r="1358" spans="1:44" x14ac:dyDescent="0.25">
      <c r="A1358" t="s">
        <v>34</v>
      </c>
      <c r="B1358" s="144" t="s">
        <v>3638</v>
      </c>
      <c r="C1358" s="59" t="s">
        <v>3639</v>
      </c>
      <c r="D1358" s="59">
        <v>8617</v>
      </c>
      <c r="E1358" s="60">
        <v>2479</v>
      </c>
      <c r="F1358" s="60">
        <v>3597</v>
      </c>
      <c r="G1358" s="77">
        <v>48</v>
      </c>
      <c r="H1358" s="60">
        <f t="shared" si="49"/>
        <v>111</v>
      </c>
      <c r="I1358" s="60">
        <f t="shared" si="50"/>
        <v>23</v>
      </c>
      <c r="J1358" s="78">
        <v>118.69</v>
      </c>
      <c r="K1358" s="79">
        <v>20.886342573089561</v>
      </c>
      <c r="L1358" s="79" t="s">
        <v>3640</v>
      </c>
      <c r="M1358" s="80">
        <v>2799</v>
      </c>
      <c r="N1358" s="81">
        <v>-13.402777777777779</v>
      </c>
      <c r="O1358" s="81">
        <v>-73.668333333333337</v>
      </c>
      <c r="P1358" s="82" t="s">
        <v>45</v>
      </c>
      <c r="Q1358" s="83"/>
      <c r="R1358" s="84"/>
      <c r="S1358" s="85">
        <v>30</v>
      </c>
      <c r="T1358" s="82" t="s">
        <v>23</v>
      </c>
      <c r="U1358" s="77">
        <v>48</v>
      </c>
      <c r="V1358" s="76">
        <v>50</v>
      </c>
      <c r="W1358" s="76">
        <v>5</v>
      </c>
      <c r="X1358" s="86">
        <v>10</v>
      </c>
      <c r="Y1358" s="76">
        <v>33</v>
      </c>
      <c r="Z1358" s="72">
        <v>29.015544041450774</v>
      </c>
      <c r="AA1358" s="72">
        <v>36</v>
      </c>
      <c r="AB1358" s="72" t="s">
        <v>16</v>
      </c>
      <c r="AC1358" s="73" t="s">
        <v>39</v>
      </c>
      <c r="AD1358" s="373">
        <v>0.35865915091246714</v>
      </c>
      <c r="AE1358" s="373" t="s">
        <v>16</v>
      </c>
      <c r="AF1358" s="76">
        <v>1065.17818261</v>
      </c>
      <c r="AG1358" s="75">
        <v>42.968058999999997</v>
      </c>
      <c r="AH1358" s="76">
        <v>618</v>
      </c>
      <c r="AI1358" s="75">
        <v>24.923210000000001</v>
      </c>
      <c r="AJ1358" s="76">
        <v>1685</v>
      </c>
      <c r="AK1358" s="75">
        <v>697.14867901599996</v>
      </c>
      <c r="AL1358" s="75">
        <v>928.65584913271471</v>
      </c>
      <c r="AM1358" s="75">
        <v>5086.4888664784185</v>
      </c>
      <c r="AN1358" s="76">
        <v>6015.1447156111335</v>
      </c>
      <c r="AP1358" s="13"/>
      <c r="AQ1358" s="13"/>
      <c r="AR1358" s="13"/>
    </row>
    <row r="1359" spans="1:44" x14ac:dyDescent="0.25">
      <c r="A1359" t="s">
        <v>34</v>
      </c>
      <c r="B1359" s="144" t="s">
        <v>3641</v>
      </c>
      <c r="C1359" s="59" t="s">
        <v>3642</v>
      </c>
      <c r="D1359" s="59">
        <v>5034</v>
      </c>
      <c r="E1359" s="60">
        <v>4256</v>
      </c>
      <c r="F1359" s="60">
        <v>4529</v>
      </c>
      <c r="G1359" s="77">
        <v>91</v>
      </c>
      <c r="H1359" s="60">
        <f t="shared" si="49"/>
        <v>69</v>
      </c>
      <c r="I1359" s="414" t="str">
        <f t="shared" si="50"/>
        <v>-</v>
      </c>
      <c r="J1359" s="78">
        <v>44.52</v>
      </c>
      <c r="K1359" s="79">
        <v>95.59748427672956</v>
      </c>
      <c r="L1359" s="79" t="s">
        <v>3643</v>
      </c>
      <c r="M1359" s="80">
        <v>3426</v>
      </c>
      <c r="N1359" s="81">
        <v>-13.532500000000001</v>
      </c>
      <c r="O1359" s="81">
        <v>-73.605555555555554</v>
      </c>
      <c r="P1359" s="82" t="s">
        <v>45</v>
      </c>
      <c r="Q1359" s="83"/>
      <c r="R1359" s="84"/>
      <c r="S1359" s="85">
        <v>22</v>
      </c>
      <c r="T1359" s="82" t="s">
        <v>23</v>
      </c>
      <c r="U1359" s="77">
        <v>91</v>
      </c>
      <c r="V1359" s="76">
        <v>84</v>
      </c>
      <c r="W1359" s="76">
        <v>7</v>
      </c>
      <c r="X1359" s="86">
        <v>8.3333333333333321</v>
      </c>
      <c r="Y1359" s="76">
        <v>66</v>
      </c>
      <c r="Z1359" s="72">
        <v>34.098939929328623</v>
      </c>
      <c r="AA1359" s="72">
        <v>39.204545454545453</v>
      </c>
      <c r="AB1359" s="72" t="s">
        <v>16</v>
      </c>
      <c r="AC1359" s="73" t="s">
        <v>39</v>
      </c>
      <c r="AD1359" s="373">
        <v>0.26755414471739186</v>
      </c>
      <c r="AE1359" s="373" t="s">
        <v>16</v>
      </c>
      <c r="AF1359" s="76">
        <v>2293.4239529600004</v>
      </c>
      <c r="AG1359" s="75">
        <v>53.886841000000004</v>
      </c>
      <c r="AH1359" s="76">
        <v>1231</v>
      </c>
      <c r="AI1359" s="75">
        <v>28.925599999999999</v>
      </c>
      <c r="AJ1359" s="76">
        <v>936</v>
      </c>
      <c r="AK1359" s="75">
        <v>1246.9797365749998</v>
      </c>
      <c r="AL1359" s="75">
        <v>580.04032189849636</v>
      </c>
      <c r="AM1359" s="75">
        <v>1641.9883623120299</v>
      </c>
      <c r="AN1359" s="76">
        <v>2222.0286842105265</v>
      </c>
      <c r="AP1359" s="13"/>
      <c r="AQ1359" s="13"/>
      <c r="AR1359" s="13"/>
    </row>
    <row r="1360" spans="1:44" x14ac:dyDescent="0.25">
      <c r="A1360" t="s">
        <v>34</v>
      </c>
      <c r="B1360" s="144" t="s">
        <v>3644</v>
      </c>
      <c r="C1360" s="59" t="s">
        <v>3645</v>
      </c>
      <c r="D1360" s="99" t="s">
        <v>117</v>
      </c>
      <c r="E1360" s="114">
        <v>2822</v>
      </c>
      <c r="F1360" s="114">
        <v>2662</v>
      </c>
      <c r="G1360" s="122">
        <v>50</v>
      </c>
      <c r="H1360" s="114">
        <f t="shared" si="49"/>
        <v>63</v>
      </c>
      <c r="I1360" s="415" t="str">
        <f t="shared" si="50"/>
        <v>-</v>
      </c>
      <c r="J1360" s="115">
        <v>56.96</v>
      </c>
      <c r="K1360" s="115">
        <v>49.543539325842694</v>
      </c>
      <c r="L1360" s="116" t="s">
        <v>3646</v>
      </c>
      <c r="M1360" s="115">
        <v>3042</v>
      </c>
      <c r="N1360" s="117">
        <v>-13.440555555555555</v>
      </c>
      <c r="O1360" s="117">
        <v>-73.599999999999994</v>
      </c>
      <c r="P1360" s="118" t="s">
        <v>45</v>
      </c>
      <c r="Q1360" s="119"/>
      <c r="R1360" s="120"/>
      <c r="S1360" s="121">
        <v>18</v>
      </c>
      <c r="T1360" s="118" t="s">
        <v>23</v>
      </c>
      <c r="U1360" s="122">
        <v>50</v>
      </c>
      <c r="V1360" s="123">
        <v>48</v>
      </c>
      <c r="W1360" s="123">
        <v>2</v>
      </c>
      <c r="X1360" s="124">
        <v>4.1666666666666661</v>
      </c>
      <c r="Y1360" s="123">
        <v>40</v>
      </c>
      <c r="Z1360" s="72">
        <v>21.359223300970871</v>
      </c>
      <c r="AA1360" s="72">
        <v>32</v>
      </c>
      <c r="AB1360" s="72" t="s">
        <v>16</v>
      </c>
      <c r="AC1360" s="73" t="s">
        <v>39</v>
      </c>
      <c r="AD1360" s="373">
        <v>0.2939673751652363</v>
      </c>
      <c r="AE1360" s="373" t="s">
        <v>16</v>
      </c>
      <c r="AF1360" s="123">
        <v>1263.47292322</v>
      </c>
      <c r="AG1360" s="125">
        <v>44.772250999999997</v>
      </c>
      <c r="AH1360" s="123">
        <v>703</v>
      </c>
      <c r="AI1360" s="125">
        <v>24.923210000000001</v>
      </c>
      <c r="AJ1360" s="70" t="s">
        <v>117</v>
      </c>
      <c r="AK1360" s="125">
        <v>658.27192295800012</v>
      </c>
      <c r="AL1360" s="125">
        <v>290.10405386250886</v>
      </c>
      <c r="AM1360" s="125">
        <v>466.71909638554217</v>
      </c>
      <c r="AN1360" s="123">
        <v>756.82315024805109</v>
      </c>
      <c r="AP1360" s="13"/>
      <c r="AQ1360" s="13"/>
      <c r="AR1360" s="13"/>
    </row>
    <row r="1361" spans="1:44" x14ac:dyDescent="0.25">
      <c r="A1361" t="s">
        <v>34</v>
      </c>
      <c r="B1361" s="144" t="s">
        <v>3647</v>
      </c>
      <c r="C1361" s="59" t="s">
        <v>3648</v>
      </c>
      <c r="D1361" s="59">
        <v>3292</v>
      </c>
      <c r="E1361" s="60">
        <v>2820</v>
      </c>
      <c r="F1361" s="60">
        <v>2995</v>
      </c>
      <c r="G1361" s="77">
        <v>58</v>
      </c>
      <c r="H1361" s="60">
        <f t="shared" si="49"/>
        <v>90</v>
      </c>
      <c r="I1361" s="414" t="str">
        <f t="shared" si="50"/>
        <v>-</v>
      </c>
      <c r="J1361" s="78">
        <v>148.72999999999999</v>
      </c>
      <c r="K1361" s="79">
        <v>18.960532508572584</v>
      </c>
      <c r="L1361" s="79" t="s">
        <v>3649</v>
      </c>
      <c r="M1361" s="80">
        <v>3115</v>
      </c>
      <c r="N1361" s="81">
        <v>-13.672222222222222</v>
      </c>
      <c r="O1361" s="81">
        <v>-73.669444444444451</v>
      </c>
      <c r="P1361" s="82" t="s">
        <v>68</v>
      </c>
      <c r="Q1361" s="83"/>
      <c r="R1361" s="84"/>
      <c r="S1361" s="85">
        <v>31</v>
      </c>
      <c r="T1361" s="82" t="s">
        <v>23</v>
      </c>
      <c r="U1361" s="77">
        <v>58</v>
      </c>
      <c r="V1361" s="76">
        <v>56</v>
      </c>
      <c r="W1361" s="76">
        <v>2</v>
      </c>
      <c r="X1361" s="86">
        <v>3.5714285714285712</v>
      </c>
      <c r="Y1361" s="76">
        <v>50</v>
      </c>
      <c r="Z1361" s="72">
        <v>25.806451612903224</v>
      </c>
      <c r="AA1361" s="72">
        <v>32.467532467532465</v>
      </c>
      <c r="AB1361" s="72" t="s">
        <v>16</v>
      </c>
      <c r="AC1361" s="73" t="s">
        <v>16</v>
      </c>
      <c r="AD1361" s="373">
        <v>0.25844617122402269</v>
      </c>
      <c r="AE1361" s="373" t="s">
        <v>16</v>
      </c>
      <c r="AF1361" s="76">
        <v>1491.5232954000005</v>
      </c>
      <c r="AG1361" s="75">
        <v>52.89089700000001</v>
      </c>
      <c r="AH1361" s="76">
        <v>613</v>
      </c>
      <c r="AI1361" s="75">
        <v>21.751069999999999</v>
      </c>
      <c r="AJ1361" s="76">
        <v>544</v>
      </c>
      <c r="AK1361" s="75">
        <v>682.24110555399989</v>
      </c>
      <c r="AL1361" s="75">
        <v>365.20465957446811</v>
      </c>
      <c r="AM1361" s="75">
        <v>1510.171585106383</v>
      </c>
      <c r="AN1361" s="76">
        <v>1875.376244680851</v>
      </c>
      <c r="AP1361" s="13"/>
      <c r="AQ1361" s="13"/>
      <c r="AR1361" s="13"/>
    </row>
    <row r="1362" spans="1:44" x14ac:dyDescent="0.25">
      <c r="A1362" t="s">
        <v>30</v>
      </c>
      <c r="B1362" s="466" t="s">
        <v>3650</v>
      </c>
      <c r="C1362" s="467" t="s">
        <v>3651</v>
      </c>
      <c r="D1362" s="467">
        <v>49674</v>
      </c>
      <c r="E1362" s="468">
        <v>52978</v>
      </c>
      <c r="F1362" s="468">
        <v>54248</v>
      </c>
      <c r="G1362" s="484">
        <v>944</v>
      </c>
      <c r="H1362" s="468">
        <f t="shared" si="49"/>
        <v>1051</v>
      </c>
      <c r="I1362" s="468">
        <f t="shared" si="50"/>
        <v>286</v>
      </c>
      <c r="J1362" s="470">
        <v>2612.73</v>
      </c>
      <c r="K1362" s="471">
        <v>20.276875145920169</v>
      </c>
      <c r="L1362" s="471" t="s">
        <v>3652</v>
      </c>
      <c r="M1362" s="472">
        <v>3267</v>
      </c>
      <c r="N1362" s="473">
        <v>-13.946111111111112</v>
      </c>
      <c r="O1362" s="473">
        <v>-72.174722222222229</v>
      </c>
      <c r="P1362" s="485" t="s">
        <v>16</v>
      </c>
      <c r="Q1362" s="475"/>
      <c r="R1362" s="476">
        <v>6</v>
      </c>
      <c r="S1362" s="477">
        <v>556</v>
      </c>
      <c r="T1362" s="485" t="s">
        <v>23</v>
      </c>
      <c r="U1362" s="484">
        <v>944</v>
      </c>
      <c r="V1362" s="486">
        <v>998</v>
      </c>
      <c r="W1362" s="486">
        <v>62</v>
      </c>
      <c r="X1362" s="487">
        <v>6.2124248496993983</v>
      </c>
      <c r="Y1362" s="486">
        <v>794</v>
      </c>
      <c r="Z1362" s="488">
        <v>26.456760222253884</v>
      </c>
      <c r="AA1362" s="488">
        <v>37.948028673835125</v>
      </c>
      <c r="AB1362" s="488" t="s">
        <v>16</v>
      </c>
      <c r="AC1362" s="489">
        <v>2</v>
      </c>
      <c r="AD1362" s="490">
        <v>0.37205368202839911</v>
      </c>
      <c r="AE1362" s="490">
        <v>0.65536123829018145</v>
      </c>
      <c r="AF1362" s="486">
        <v>23183.147900340002</v>
      </c>
      <c r="AG1362" s="488">
        <v>43.759953000000003</v>
      </c>
      <c r="AH1362" s="486">
        <v>18187</v>
      </c>
      <c r="AI1362" s="488">
        <v>34.330024637007192</v>
      </c>
      <c r="AJ1362" s="486">
        <v>7522</v>
      </c>
      <c r="AK1362" s="488">
        <v>15244.215616411002</v>
      </c>
      <c r="AL1362" s="488">
        <v>2603.5321937407971</v>
      </c>
      <c r="AM1362" s="488">
        <v>5544.742952357582</v>
      </c>
      <c r="AN1362" s="486">
        <v>8148.2751460983791</v>
      </c>
      <c r="AP1362" s="13"/>
      <c r="AQ1362" s="13"/>
      <c r="AR1362" s="13"/>
    </row>
    <row r="1363" spans="1:44" x14ac:dyDescent="0.25">
      <c r="A1363" t="s">
        <v>34</v>
      </c>
      <c r="B1363" s="144" t="s">
        <v>3653</v>
      </c>
      <c r="C1363" s="59" t="s">
        <v>3654</v>
      </c>
      <c r="D1363" s="59">
        <v>7900</v>
      </c>
      <c r="E1363" s="60">
        <v>15018</v>
      </c>
      <c r="F1363" s="60">
        <v>12295</v>
      </c>
      <c r="G1363" s="77">
        <v>271</v>
      </c>
      <c r="H1363" s="60">
        <f t="shared" si="49"/>
        <v>137</v>
      </c>
      <c r="I1363" s="60">
        <f t="shared" si="50"/>
        <v>21</v>
      </c>
      <c r="J1363" s="78">
        <v>439.96</v>
      </c>
      <c r="K1363" s="79">
        <v>34.134921356486956</v>
      </c>
      <c r="L1363" s="79" t="s">
        <v>3655</v>
      </c>
      <c r="M1363" s="80">
        <v>3724</v>
      </c>
      <c r="N1363" s="81">
        <v>-14.118611111111111</v>
      </c>
      <c r="O1363" s="81">
        <v>-72.24666666666667</v>
      </c>
      <c r="P1363" s="82" t="s">
        <v>75</v>
      </c>
      <c r="Q1363" s="83"/>
      <c r="R1363" s="84"/>
      <c r="S1363" s="85">
        <v>102</v>
      </c>
      <c r="T1363" s="82" t="s">
        <v>23</v>
      </c>
      <c r="U1363" s="77">
        <v>271</v>
      </c>
      <c r="V1363" s="76">
        <v>251</v>
      </c>
      <c r="W1363" s="76">
        <v>17</v>
      </c>
      <c r="X1363" s="86">
        <v>6.7729083665338639</v>
      </c>
      <c r="Y1363" s="76">
        <v>218</v>
      </c>
      <c r="Z1363" s="75">
        <v>20.769636267791249</v>
      </c>
      <c r="AA1363" s="75">
        <v>31.095406360424029</v>
      </c>
      <c r="AB1363" s="75" t="s">
        <v>16</v>
      </c>
      <c r="AC1363" s="87" t="s">
        <v>16</v>
      </c>
      <c r="AD1363" s="360">
        <v>0.49916355138903601</v>
      </c>
      <c r="AE1363" s="360" t="s">
        <v>16</v>
      </c>
      <c r="AF1363" s="76">
        <v>5858.4087144600007</v>
      </c>
      <c r="AG1363" s="75">
        <v>39.009247000000002</v>
      </c>
      <c r="AH1363" s="76">
        <v>6398</v>
      </c>
      <c r="AI1363" s="75">
        <v>42.599769999999999</v>
      </c>
      <c r="AJ1363" s="76">
        <v>1053</v>
      </c>
      <c r="AK1363" s="75">
        <v>6063.8485177299999</v>
      </c>
      <c r="AL1363" s="75">
        <v>746.1525789053137</v>
      </c>
      <c r="AM1363" s="75">
        <v>8812.2804880809672</v>
      </c>
      <c r="AN1363" s="76">
        <v>9558.4330669862793</v>
      </c>
      <c r="AP1363" s="13"/>
      <c r="AQ1363" s="13"/>
      <c r="AR1363" s="13"/>
    </row>
    <row r="1364" spans="1:44" x14ac:dyDescent="0.25">
      <c r="A1364" t="s">
        <v>34</v>
      </c>
      <c r="B1364" s="144" t="s">
        <v>3656</v>
      </c>
      <c r="C1364" s="59" t="s">
        <v>3651</v>
      </c>
      <c r="D1364" s="59">
        <v>4541</v>
      </c>
      <c r="E1364" s="60">
        <v>4107</v>
      </c>
      <c r="F1364" s="60">
        <v>4730</v>
      </c>
      <c r="G1364" s="77">
        <v>59</v>
      </c>
      <c r="H1364" s="60">
        <f t="shared" si="49"/>
        <v>136</v>
      </c>
      <c r="I1364" s="414" t="str">
        <f t="shared" si="50"/>
        <v>-</v>
      </c>
      <c r="J1364" s="78">
        <v>331.96</v>
      </c>
      <c r="K1364" s="79">
        <v>12.37197252681046</v>
      </c>
      <c r="L1364" s="79" t="s">
        <v>3657</v>
      </c>
      <c r="M1364" s="80">
        <v>3557</v>
      </c>
      <c r="N1364" s="81">
        <v>-13.745555555555555</v>
      </c>
      <c r="O1364" s="81">
        <v>-72.35499999999999</v>
      </c>
      <c r="P1364" s="82" t="s">
        <v>38</v>
      </c>
      <c r="Q1364" s="83"/>
      <c r="R1364" s="84"/>
      <c r="S1364" s="85">
        <v>66</v>
      </c>
      <c r="T1364" s="82" t="s">
        <v>23</v>
      </c>
      <c r="U1364" s="77">
        <v>59</v>
      </c>
      <c r="V1364" s="76">
        <v>70</v>
      </c>
      <c r="W1364" s="76">
        <v>2</v>
      </c>
      <c r="X1364" s="86">
        <v>2.8571428571428572</v>
      </c>
      <c r="Y1364" s="76">
        <v>41</v>
      </c>
      <c r="Z1364" s="75">
        <v>28.820960698689959</v>
      </c>
      <c r="AA1364" s="75">
        <v>46.808510638297875</v>
      </c>
      <c r="AB1364" s="75" t="s">
        <v>16</v>
      </c>
      <c r="AC1364" s="87" t="s">
        <v>16</v>
      </c>
      <c r="AD1364" s="360">
        <v>0.35686503304951434</v>
      </c>
      <c r="AE1364" s="360" t="s">
        <v>16</v>
      </c>
      <c r="AF1364" s="76">
        <v>1666.2059983500003</v>
      </c>
      <c r="AG1364" s="75">
        <v>40.569905000000006</v>
      </c>
      <c r="AH1364" s="76">
        <v>479</v>
      </c>
      <c r="AI1364" s="75">
        <v>11.65235</v>
      </c>
      <c r="AJ1364" s="76">
        <v>1149</v>
      </c>
      <c r="AK1364" s="75">
        <v>1081.6398581229998</v>
      </c>
      <c r="AL1364" s="75">
        <v>947.40756756756753</v>
      </c>
      <c r="AM1364" s="75">
        <v>4649.3089091794491</v>
      </c>
      <c r="AN1364" s="76">
        <v>5596.7164767470176</v>
      </c>
      <c r="AP1364" s="13"/>
      <c r="AQ1364" s="13"/>
      <c r="AR1364" s="13"/>
    </row>
    <row r="1365" spans="1:44" x14ac:dyDescent="0.25">
      <c r="A1365" t="s">
        <v>34</v>
      </c>
      <c r="B1365" s="144" t="s">
        <v>3658</v>
      </c>
      <c r="C1365" s="59" t="s">
        <v>3659</v>
      </c>
      <c r="D1365" s="59">
        <v>8135</v>
      </c>
      <c r="E1365" s="60">
        <v>6967</v>
      </c>
      <c r="F1365" s="60">
        <v>7974</v>
      </c>
      <c r="G1365" s="77">
        <v>114</v>
      </c>
      <c r="H1365" s="60">
        <f t="shared" si="49"/>
        <v>143</v>
      </c>
      <c r="I1365" s="414" t="str">
        <f t="shared" si="50"/>
        <v>-</v>
      </c>
      <c r="J1365" s="78">
        <v>418.95</v>
      </c>
      <c r="K1365" s="79">
        <v>16.629669411624299</v>
      </c>
      <c r="L1365" s="79" t="s">
        <v>3660</v>
      </c>
      <c r="M1365" s="80">
        <v>3184</v>
      </c>
      <c r="N1365" s="81">
        <v>-13.836944444444445</v>
      </c>
      <c r="O1365" s="81">
        <v>-72.432222222222222</v>
      </c>
      <c r="P1365" s="82" t="s">
        <v>38</v>
      </c>
      <c r="Q1365" s="83"/>
      <c r="R1365" s="84"/>
      <c r="S1365" s="85">
        <v>75</v>
      </c>
      <c r="T1365" s="82" t="s">
        <v>23</v>
      </c>
      <c r="U1365" s="77">
        <v>114</v>
      </c>
      <c r="V1365" s="76">
        <v>150</v>
      </c>
      <c r="W1365" s="76">
        <v>14</v>
      </c>
      <c r="X1365" s="86">
        <v>9.3333333333333339</v>
      </c>
      <c r="Y1365" s="76">
        <v>121</v>
      </c>
      <c r="Z1365" s="75">
        <v>24.643196955280686</v>
      </c>
      <c r="AA1365" s="75">
        <v>27.956989247311824</v>
      </c>
      <c r="AB1365" s="75" t="s">
        <v>16</v>
      </c>
      <c r="AC1365" s="87" t="s">
        <v>39</v>
      </c>
      <c r="AD1365" s="360">
        <v>0.29015604548910146</v>
      </c>
      <c r="AE1365" s="360" t="s">
        <v>16</v>
      </c>
      <c r="AF1365" s="76">
        <v>3746.3750121500002</v>
      </c>
      <c r="AG1365" s="75">
        <v>53.773145</v>
      </c>
      <c r="AH1365" s="76">
        <v>2446</v>
      </c>
      <c r="AI1365" s="75">
        <v>35.108539999999998</v>
      </c>
      <c r="AJ1365" s="76">
        <v>846</v>
      </c>
      <c r="AK1365" s="75">
        <v>1315.0834528310013</v>
      </c>
      <c r="AL1365" s="75">
        <v>1088.9437462322378</v>
      </c>
      <c r="AM1365" s="75">
        <v>2126.5456523611315</v>
      </c>
      <c r="AN1365" s="76">
        <v>3215.4893985933686</v>
      </c>
      <c r="AP1365" s="13"/>
      <c r="AQ1365" s="13"/>
      <c r="AR1365" s="13"/>
    </row>
    <row r="1366" spans="1:44" x14ac:dyDescent="0.25">
      <c r="A1366" t="s">
        <v>34</v>
      </c>
      <c r="B1366" s="144" t="s">
        <v>3661</v>
      </c>
      <c r="C1366" s="59" t="s">
        <v>3662</v>
      </c>
      <c r="D1366" s="59">
        <v>11331</v>
      </c>
      <c r="E1366" s="60">
        <v>9949</v>
      </c>
      <c r="F1366" s="60">
        <v>10407</v>
      </c>
      <c r="G1366" s="77">
        <v>153</v>
      </c>
      <c r="H1366" s="60">
        <f t="shared" si="49"/>
        <v>244</v>
      </c>
      <c r="I1366" s="60">
        <f t="shared" si="50"/>
        <v>44</v>
      </c>
      <c r="J1366" s="78">
        <v>475.46</v>
      </c>
      <c r="K1366" s="79">
        <v>20.924998948386826</v>
      </c>
      <c r="L1366" s="79" t="s">
        <v>3663</v>
      </c>
      <c r="M1366" s="80">
        <v>3698</v>
      </c>
      <c r="N1366" s="81">
        <v>-14.214166666666666</v>
      </c>
      <c r="O1366" s="81">
        <v>-72.188888888888897</v>
      </c>
      <c r="P1366" s="82" t="s">
        <v>52</v>
      </c>
      <c r="Q1366" s="83"/>
      <c r="R1366" s="84"/>
      <c r="S1366" s="85">
        <v>132</v>
      </c>
      <c r="T1366" s="82" t="s">
        <v>23</v>
      </c>
      <c r="U1366" s="77">
        <v>153</v>
      </c>
      <c r="V1366" s="76">
        <v>171</v>
      </c>
      <c r="W1366" s="76">
        <v>12</v>
      </c>
      <c r="X1366" s="86">
        <v>7.0175438596491224</v>
      </c>
      <c r="Y1366" s="76">
        <v>134</v>
      </c>
      <c r="Z1366" s="72">
        <v>28.683914510686165</v>
      </c>
      <c r="AA1366" s="72">
        <v>54.464285714285708</v>
      </c>
      <c r="AB1366" s="72" t="s">
        <v>16</v>
      </c>
      <c r="AC1366" s="73" t="s">
        <v>16</v>
      </c>
      <c r="AD1366" s="373">
        <v>0.35209784997075361</v>
      </c>
      <c r="AE1366" s="373" t="s">
        <v>16</v>
      </c>
      <c r="AF1366" s="76">
        <v>4494.7597174499997</v>
      </c>
      <c r="AG1366" s="75">
        <v>45.178004999999999</v>
      </c>
      <c r="AH1366" s="76">
        <v>4158</v>
      </c>
      <c r="AI1366" s="75">
        <v>41.796059999999997</v>
      </c>
      <c r="AJ1366" s="76">
        <v>1350</v>
      </c>
      <c r="AK1366" s="75">
        <v>2507.5202655420003</v>
      </c>
      <c r="AL1366" s="75">
        <v>439.1241773042517</v>
      </c>
      <c r="AM1366" s="75">
        <v>5836.5867825912173</v>
      </c>
      <c r="AN1366" s="76">
        <v>6275.7109598954694</v>
      </c>
      <c r="AP1366" s="13"/>
      <c r="AQ1366" s="13"/>
      <c r="AR1366" s="13"/>
    </row>
    <row r="1367" spans="1:44" x14ac:dyDescent="0.25">
      <c r="A1367" t="s">
        <v>34</v>
      </c>
      <c r="B1367" s="144" t="s">
        <v>3664</v>
      </c>
      <c r="C1367" s="59" t="s">
        <v>3665</v>
      </c>
      <c r="D1367" s="59">
        <v>6678</v>
      </c>
      <c r="E1367" s="60">
        <v>6180</v>
      </c>
      <c r="F1367" s="60">
        <v>6062</v>
      </c>
      <c r="G1367" s="77">
        <v>139</v>
      </c>
      <c r="H1367" s="60">
        <f t="shared" si="49"/>
        <v>160</v>
      </c>
      <c r="I1367" s="60">
        <f t="shared" si="50"/>
        <v>87</v>
      </c>
      <c r="J1367" s="78">
        <v>224.17</v>
      </c>
      <c r="K1367" s="79">
        <v>27.568363295713077</v>
      </c>
      <c r="L1367" s="79" t="s">
        <v>3666</v>
      </c>
      <c r="M1367" s="80">
        <v>3792</v>
      </c>
      <c r="N1367" s="81">
        <v>-14.086666666666668</v>
      </c>
      <c r="O1367" s="81">
        <v>-72.101944444444442</v>
      </c>
      <c r="P1367" s="82" t="s">
        <v>68</v>
      </c>
      <c r="Q1367" s="83"/>
      <c r="R1367" s="84"/>
      <c r="S1367" s="85">
        <v>58</v>
      </c>
      <c r="T1367" s="82" t="s">
        <v>23</v>
      </c>
      <c r="U1367" s="77">
        <v>139</v>
      </c>
      <c r="V1367" s="76">
        <v>106</v>
      </c>
      <c r="W1367" s="76">
        <v>6</v>
      </c>
      <c r="X1367" s="86">
        <v>5.6603773584905666</v>
      </c>
      <c r="Y1367" s="76">
        <v>76</v>
      </c>
      <c r="Z1367" s="75">
        <v>30.243902439024389</v>
      </c>
      <c r="AA1367" s="75">
        <v>40.077821011673151</v>
      </c>
      <c r="AB1367" s="75" t="s">
        <v>16</v>
      </c>
      <c r="AC1367" s="87" t="s">
        <v>39</v>
      </c>
      <c r="AD1367" s="360">
        <v>0.28900337578415547</v>
      </c>
      <c r="AE1367" s="360" t="s">
        <v>16</v>
      </c>
      <c r="AF1367" s="76">
        <v>2579.9222051999996</v>
      </c>
      <c r="AG1367" s="75">
        <v>41.746313999999998</v>
      </c>
      <c r="AH1367" s="76">
        <v>2088</v>
      </c>
      <c r="AI1367" s="75">
        <v>33.786169999999998</v>
      </c>
      <c r="AJ1367" s="76">
        <v>735</v>
      </c>
      <c r="AK1367" s="75">
        <v>1329.3524868399988</v>
      </c>
      <c r="AL1367" s="75">
        <v>460.14673948220064</v>
      </c>
      <c r="AM1367" s="75">
        <v>3682.2485809061482</v>
      </c>
      <c r="AN1367" s="76">
        <v>4142.3953203883493</v>
      </c>
      <c r="AP1367" s="13"/>
      <c r="AQ1367" s="13"/>
      <c r="AR1367" s="13"/>
    </row>
    <row r="1368" spans="1:44" x14ac:dyDescent="0.25">
      <c r="A1368" t="s">
        <v>34</v>
      </c>
      <c r="B1368" s="144" t="s">
        <v>3667</v>
      </c>
      <c r="C1368" s="59" t="s">
        <v>3668</v>
      </c>
      <c r="D1368" s="59">
        <v>11089</v>
      </c>
      <c r="E1368" s="60">
        <v>10757</v>
      </c>
      <c r="F1368" s="60">
        <v>12780</v>
      </c>
      <c r="G1368" s="77">
        <v>208</v>
      </c>
      <c r="H1368" s="60">
        <f t="shared" si="49"/>
        <v>231</v>
      </c>
      <c r="I1368" s="60">
        <f t="shared" si="50"/>
        <v>134</v>
      </c>
      <c r="J1368" s="78">
        <v>722.23</v>
      </c>
      <c r="K1368" s="79">
        <v>14.894147293798374</v>
      </c>
      <c r="L1368" s="79" t="s">
        <v>3652</v>
      </c>
      <c r="M1368" s="80">
        <v>3267</v>
      </c>
      <c r="N1368" s="81">
        <v>-13.946111111111112</v>
      </c>
      <c r="O1368" s="81">
        <v>-72.174722222222229</v>
      </c>
      <c r="P1368" s="82" t="s">
        <v>52</v>
      </c>
      <c r="Q1368" s="83"/>
      <c r="R1368" s="84"/>
      <c r="S1368" s="85">
        <v>123</v>
      </c>
      <c r="T1368" s="82" t="s">
        <v>23</v>
      </c>
      <c r="U1368" s="77">
        <v>208</v>
      </c>
      <c r="V1368" s="76">
        <v>250</v>
      </c>
      <c r="W1368" s="76">
        <v>11</v>
      </c>
      <c r="X1368" s="86">
        <v>4.3999999999999995</v>
      </c>
      <c r="Y1368" s="76">
        <v>204</v>
      </c>
      <c r="Z1368" s="75">
        <v>29.919393077287815</v>
      </c>
      <c r="AA1368" s="75">
        <v>38.392857142857146</v>
      </c>
      <c r="AB1368" s="75" t="s">
        <v>16</v>
      </c>
      <c r="AC1368" s="87" t="s">
        <v>16</v>
      </c>
      <c r="AD1368" s="360">
        <v>0.31303712847510795</v>
      </c>
      <c r="AE1368" s="360" t="s">
        <v>16</v>
      </c>
      <c r="AF1368" s="76">
        <v>4642.8152161799999</v>
      </c>
      <c r="AG1368" s="75">
        <v>43.160874</v>
      </c>
      <c r="AH1368" s="76">
        <v>2984</v>
      </c>
      <c r="AI1368" s="75">
        <v>27.740120000000001</v>
      </c>
      <c r="AJ1368" s="76">
        <v>2389</v>
      </c>
      <c r="AK1368" s="75">
        <v>2946.7710353450007</v>
      </c>
      <c r="AL1368" s="75">
        <v>2376.7065538718966</v>
      </c>
      <c r="AM1368" s="75">
        <v>2825.1678153760345</v>
      </c>
      <c r="AN1368" s="76">
        <v>5201.8743692479311</v>
      </c>
      <c r="AP1368" s="13"/>
      <c r="AQ1368" s="13"/>
      <c r="AR1368" s="13"/>
    </row>
    <row r="1369" spans="1:44" x14ac:dyDescent="0.25">
      <c r="A1369" t="s">
        <v>30</v>
      </c>
      <c r="B1369" s="466" t="s">
        <v>3669</v>
      </c>
      <c r="C1369" s="467" t="s">
        <v>3670</v>
      </c>
      <c r="D1369" s="467">
        <v>27321</v>
      </c>
      <c r="E1369" s="468">
        <v>22395</v>
      </c>
      <c r="F1369" s="468">
        <v>25592</v>
      </c>
      <c r="G1369" s="484">
        <v>325</v>
      </c>
      <c r="H1369" s="468">
        <f t="shared" si="49"/>
        <v>821</v>
      </c>
      <c r="I1369" s="468">
        <f t="shared" si="50"/>
        <v>434</v>
      </c>
      <c r="J1369" s="470">
        <v>2174.52</v>
      </c>
      <c r="K1369" s="471">
        <v>10.298824568180564</v>
      </c>
      <c r="L1369" s="471" t="s">
        <v>3671</v>
      </c>
      <c r="M1369" s="472">
        <v>3360</v>
      </c>
      <c r="N1369" s="473">
        <v>-14.105</v>
      </c>
      <c r="O1369" s="473">
        <v>-72.707777777777778</v>
      </c>
      <c r="P1369" s="485" t="s">
        <v>16</v>
      </c>
      <c r="Q1369" s="475"/>
      <c r="R1369" s="476">
        <v>14</v>
      </c>
      <c r="S1369" s="477">
        <v>405</v>
      </c>
      <c r="T1369" s="485" t="s">
        <v>23</v>
      </c>
      <c r="U1369" s="484">
        <v>325</v>
      </c>
      <c r="V1369" s="486">
        <v>377</v>
      </c>
      <c r="W1369" s="486">
        <v>29</v>
      </c>
      <c r="X1369" s="487">
        <v>7.6923076923076925</v>
      </c>
      <c r="Y1369" s="486">
        <v>264</v>
      </c>
      <c r="Z1369" s="488">
        <v>22.812793979303859</v>
      </c>
      <c r="AA1369" s="488">
        <v>32.414698162729664</v>
      </c>
      <c r="AB1369" s="488" t="s">
        <v>16</v>
      </c>
      <c r="AC1369" s="489">
        <v>3</v>
      </c>
      <c r="AD1369" s="490">
        <v>0.30448831902541473</v>
      </c>
      <c r="AE1369" s="490">
        <v>0.71346608630191766</v>
      </c>
      <c r="AF1369" s="486">
        <v>10067.906277750002</v>
      </c>
      <c r="AG1369" s="488">
        <v>44.956045000000003</v>
      </c>
      <c r="AH1369" s="486">
        <v>4724</v>
      </c>
      <c r="AI1369" s="488">
        <v>21.094857478629244</v>
      </c>
      <c r="AJ1369" s="486">
        <v>5790</v>
      </c>
      <c r="AK1369" s="488">
        <v>5378.5136491339999</v>
      </c>
      <c r="AL1369" s="488">
        <v>3153.1962464835901</v>
      </c>
      <c r="AM1369" s="488">
        <v>2351.5436539406119</v>
      </c>
      <c r="AN1369" s="486">
        <v>5504.7399004242016</v>
      </c>
      <c r="AP1369" s="13"/>
      <c r="AQ1369" s="13"/>
      <c r="AR1369" s="13"/>
    </row>
    <row r="1370" spans="1:44" x14ac:dyDescent="0.25">
      <c r="A1370" t="s">
        <v>34</v>
      </c>
      <c r="B1370" s="144" t="s">
        <v>3672</v>
      </c>
      <c r="C1370" s="59" t="s">
        <v>3673</v>
      </c>
      <c r="D1370" s="59">
        <v>5977</v>
      </c>
      <c r="E1370" s="60">
        <v>5314</v>
      </c>
      <c r="F1370" s="60">
        <v>5301</v>
      </c>
      <c r="G1370" s="77">
        <v>71</v>
      </c>
      <c r="H1370" s="60">
        <f t="shared" si="49"/>
        <v>182</v>
      </c>
      <c r="I1370" s="60">
        <f t="shared" si="50"/>
        <v>224</v>
      </c>
      <c r="J1370" s="78">
        <v>432.5</v>
      </c>
      <c r="K1370" s="79">
        <v>12.286705202312138</v>
      </c>
      <c r="L1370" s="79" t="s">
        <v>3671</v>
      </c>
      <c r="M1370" s="80">
        <v>3360</v>
      </c>
      <c r="N1370" s="81">
        <v>-14.105</v>
      </c>
      <c r="O1370" s="81">
        <v>-72.707777777777778</v>
      </c>
      <c r="P1370" s="82" t="s">
        <v>75</v>
      </c>
      <c r="Q1370" s="83"/>
      <c r="R1370" s="84"/>
      <c r="S1370" s="85">
        <v>110</v>
      </c>
      <c r="T1370" s="82" t="s">
        <v>23</v>
      </c>
      <c r="U1370" s="77">
        <v>71</v>
      </c>
      <c r="V1370" s="76">
        <v>65</v>
      </c>
      <c r="W1370" s="76">
        <v>5</v>
      </c>
      <c r="X1370" s="86">
        <v>7.6923076923076925</v>
      </c>
      <c r="Y1370" s="76">
        <v>51</v>
      </c>
      <c r="Z1370" s="75">
        <v>13.96508728179551</v>
      </c>
      <c r="AA1370" s="75">
        <v>37.777777777777779</v>
      </c>
      <c r="AB1370" s="75" t="s">
        <v>16</v>
      </c>
      <c r="AC1370" s="87" t="s">
        <v>16</v>
      </c>
      <c r="AD1370" s="360">
        <v>0.40824194251295126</v>
      </c>
      <c r="AE1370" s="360" t="s">
        <v>16</v>
      </c>
      <c r="AF1370" s="76">
        <v>1942.2902221800002</v>
      </c>
      <c r="AG1370" s="75">
        <v>36.550437000000002</v>
      </c>
      <c r="AH1370" s="76">
        <v>920</v>
      </c>
      <c r="AI1370" s="75">
        <v>17.30423</v>
      </c>
      <c r="AJ1370" s="76">
        <v>1623</v>
      </c>
      <c r="AK1370" s="75">
        <v>1711.9470691829988</v>
      </c>
      <c r="AL1370" s="75">
        <v>3746.1112721114032</v>
      </c>
      <c r="AM1370" s="75">
        <v>3269.4047722995856</v>
      </c>
      <c r="AN1370" s="76">
        <v>7015.5160444109879</v>
      </c>
      <c r="AP1370" s="13"/>
      <c r="AQ1370" s="13"/>
      <c r="AR1370" s="13"/>
    </row>
    <row r="1371" spans="1:44" x14ac:dyDescent="0.25">
      <c r="A1371" t="s">
        <v>34</v>
      </c>
      <c r="B1371" s="144" t="s">
        <v>3674</v>
      </c>
      <c r="C1371" s="59" t="s">
        <v>3675</v>
      </c>
      <c r="D1371" s="59">
        <v>1608</v>
      </c>
      <c r="E1371" s="60">
        <v>1287</v>
      </c>
      <c r="F1371" s="60">
        <v>1473</v>
      </c>
      <c r="G1371" s="77">
        <v>19</v>
      </c>
      <c r="H1371" s="60">
        <f t="shared" si="49"/>
        <v>33</v>
      </c>
      <c r="I1371" s="60">
        <f t="shared" si="50"/>
        <v>1</v>
      </c>
      <c r="J1371" s="78">
        <v>139.77000000000001</v>
      </c>
      <c r="K1371" s="79">
        <v>9.2079845460399223</v>
      </c>
      <c r="L1371" s="79" t="s">
        <v>3676</v>
      </c>
      <c r="M1371" s="80">
        <v>3566</v>
      </c>
      <c r="N1371" s="81">
        <v>-14.061944444444444</v>
      </c>
      <c r="O1371" s="81">
        <v>-72.567777777777778</v>
      </c>
      <c r="P1371" s="82" t="s">
        <v>38</v>
      </c>
      <c r="Q1371" s="83"/>
      <c r="R1371" s="84"/>
      <c r="S1371" s="85">
        <v>29</v>
      </c>
      <c r="T1371" s="82" t="s">
        <v>23</v>
      </c>
      <c r="U1371" s="77">
        <v>19</v>
      </c>
      <c r="V1371" s="76">
        <v>32</v>
      </c>
      <c r="W1371" s="76">
        <v>3</v>
      </c>
      <c r="X1371" s="86">
        <v>9.375</v>
      </c>
      <c r="Y1371" s="76">
        <v>24</v>
      </c>
      <c r="Z1371" s="72">
        <v>24.761904761904763</v>
      </c>
      <c r="AA1371" s="72">
        <v>32.558139534883722</v>
      </c>
      <c r="AB1371" s="72" t="s">
        <v>16</v>
      </c>
      <c r="AC1371" s="73" t="s">
        <v>16</v>
      </c>
      <c r="AD1371" s="373">
        <v>0.21278602125144472</v>
      </c>
      <c r="AE1371" s="373" t="s">
        <v>16</v>
      </c>
      <c r="AF1371" s="76">
        <v>692.35874136000007</v>
      </c>
      <c r="AG1371" s="75">
        <v>53.796328000000003</v>
      </c>
      <c r="AH1371" s="76">
        <v>527</v>
      </c>
      <c r="AI1371" s="75">
        <v>40.955649999999999</v>
      </c>
      <c r="AJ1371" s="76">
        <v>368</v>
      </c>
      <c r="AK1371" s="75">
        <v>234.29096710299996</v>
      </c>
      <c r="AL1371" s="75">
        <v>411.95202797202796</v>
      </c>
      <c r="AM1371" s="75">
        <v>617.88183372183369</v>
      </c>
      <c r="AN1371" s="76">
        <v>1029.8338616938618</v>
      </c>
      <c r="AP1371" s="13"/>
      <c r="AQ1371" s="13"/>
      <c r="AR1371" s="13"/>
    </row>
    <row r="1372" spans="1:44" x14ac:dyDescent="0.25">
      <c r="A1372" t="s">
        <v>34</v>
      </c>
      <c r="B1372" s="144" t="s">
        <v>3677</v>
      </c>
      <c r="C1372" s="59" t="s">
        <v>3678</v>
      </c>
      <c r="D1372" s="59">
        <v>2550</v>
      </c>
      <c r="E1372" s="60">
        <v>2043</v>
      </c>
      <c r="F1372" s="60">
        <v>2469</v>
      </c>
      <c r="G1372" s="77">
        <v>30</v>
      </c>
      <c r="H1372" s="60">
        <f t="shared" si="49"/>
        <v>66</v>
      </c>
      <c r="I1372" s="60">
        <f t="shared" si="50"/>
        <v>13</v>
      </c>
      <c r="J1372" s="78">
        <v>293.42</v>
      </c>
      <c r="K1372" s="79">
        <v>6.9627155613114304</v>
      </c>
      <c r="L1372" s="79" t="s">
        <v>3679</v>
      </c>
      <c r="M1372" s="80">
        <v>3490</v>
      </c>
      <c r="N1372" s="81">
        <v>-14.063333333333334</v>
      </c>
      <c r="O1372" s="81">
        <v>-72.670833333333334</v>
      </c>
      <c r="P1372" s="82" t="s">
        <v>68</v>
      </c>
      <c r="Q1372" s="83"/>
      <c r="R1372" s="84"/>
      <c r="S1372" s="85">
        <v>31</v>
      </c>
      <c r="T1372" s="82" t="s">
        <v>23</v>
      </c>
      <c r="U1372" s="77">
        <v>30</v>
      </c>
      <c r="V1372" s="76">
        <v>34</v>
      </c>
      <c r="W1372" s="76">
        <v>4</v>
      </c>
      <c r="X1372" s="86">
        <v>11.76470588235294</v>
      </c>
      <c r="Y1372" s="76">
        <v>28</v>
      </c>
      <c r="Z1372" s="72">
        <v>28.491620111731841</v>
      </c>
      <c r="AA1372" s="72">
        <v>30.508474576271187</v>
      </c>
      <c r="AB1372" s="72" t="s">
        <v>16</v>
      </c>
      <c r="AC1372" s="73" t="s">
        <v>39</v>
      </c>
      <c r="AD1372" s="373">
        <v>0.18399685787315845</v>
      </c>
      <c r="AE1372" s="373" t="s">
        <v>16</v>
      </c>
      <c r="AF1372" s="76">
        <v>1094.71014909</v>
      </c>
      <c r="AG1372" s="75">
        <v>53.583462999999995</v>
      </c>
      <c r="AH1372" s="76">
        <v>392</v>
      </c>
      <c r="AI1372" s="75">
        <v>19.194289999999999</v>
      </c>
      <c r="AJ1372" s="76">
        <v>649</v>
      </c>
      <c r="AK1372" s="75">
        <v>530.76735794400111</v>
      </c>
      <c r="AL1372" s="75">
        <v>453.02998042094964</v>
      </c>
      <c r="AM1372" s="75">
        <v>3574.4557170827215</v>
      </c>
      <c r="AN1372" s="76">
        <v>4027.4856975036719</v>
      </c>
      <c r="AP1372" s="13"/>
      <c r="AQ1372" s="13"/>
      <c r="AR1372" s="13"/>
    </row>
    <row r="1373" spans="1:44" x14ac:dyDescent="0.25">
      <c r="A1373" t="s">
        <v>34</v>
      </c>
      <c r="B1373" s="144" t="s">
        <v>3680</v>
      </c>
      <c r="C1373" s="59" t="s">
        <v>3681</v>
      </c>
      <c r="D1373" s="59">
        <v>4328</v>
      </c>
      <c r="E1373" s="60">
        <v>2927</v>
      </c>
      <c r="F1373" s="60">
        <v>3794</v>
      </c>
      <c r="G1373" s="77">
        <v>25</v>
      </c>
      <c r="H1373" s="60">
        <f t="shared" si="49"/>
        <v>160</v>
      </c>
      <c r="I1373" s="414" t="str">
        <f t="shared" si="50"/>
        <v>-</v>
      </c>
      <c r="J1373" s="78">
        <v>370.45</v>
      </c>
      <c r="K1373" s="79">
        <v>7.9012012417330277</v>
      </c>
      <c r="L1373" s="79" t="s">
        <v>3682</v>
      </c>
      <c r="M1373" s="80">
        <v>3489</v>
      </c>
      <c r="N1373" s="81">
        <v>-13.871666666666668</v>
      </c>
      <c r="O1373" s="81">
        <v>-72.50833333333334</v>
      </c>
      <c r="P1373" s="82" t="s">
        <v>68</v>
      </c>
      <c r="Q1373" s="83"/>
      <c r="R1373" s="84"/>
      <c r="S1373" s="85">
        <v>56</v>
      </c>
      <c r="T1373" s="82" t="s">
        <v>23</v>
      </c>
      <c r="U1373" s="77">
        <v>25</v>
      </c>
      <c r="V1373" s="76">
        <v>51</v>
      </c>
      <c r="W1373" s="76">
        <v>4</v>
      </c>
      <c r="X1373" s="86">
        <v>7.8431372549019605</v>
      </c>
      <c r="Y1373" s="76">
        <v>26</v>
      </c>
      <c r="Z1373" s="72">
        <v>16.417910447761194</v>
      </c>
      <c r="AA1373" s="72">
        <v>19.277108433734941</v>
      </c>
      <c r="AB1373" s="72" t="s">
        <v>16</v>
      </c>
      <c r="AC1373" s="73" t="s">
        <v>39</v>
      </c>
      <c r="AD1373" s="373">
        <v>0.18248774645204169</v>
      </c>
      <c r="AE1373" s="373" t="s">
        <v>16</v>
      </c>
      <c r="AF1373" s="76">
        <v>1551.18381703</v>
      </c>
      <c r="AG1373" s="75">
        <v>52.995688999999999</v>
      </c>
      <c r="AH1373" s="76">
        <v>733</v>
      </c>
      <c r="AI1373" s="75">
        <v>25.054539999999999</v>
      </c>
      <c r="AJ1373" s="76">
        <v>389</v>
      </c>
      <c r="AK1373" s="75">
        <v>752.86291015299901</v>
      </c>
      <c r="AL1373" s="75">
        <v>427.89026648445508</v>
      </c>
      <c r="AM1373" s="75">
        <v>3279.3930133242234</v>
      </c>
      <c r="AN1373" s="76">
        <v>3707.2832798086783</v>
      </c>
      <c r="AP1373" s="13"/>
      <c r="AQ1373" s="13"/>
      <c r="AR1373" s="13"/>
    </row>
    <row r="1374" spans="1:44" x14ac:dyDescent="0.25">
      <c r="A1374" t="s">
        <v>34</v>
      </c>
      <c r="B1374" s="144" t="s">
        <v>3683</v>
      </c>
      <c r="C1374" s="59" t="s">
        <v>3684</v>
      </c>
      <c r="D1374" s="59">
        <v>2003</v>
      </c>
      <c r="E1374" s="60">
        <v>1437</v>
      </c>
      <c r="F1374" s="60">
        <v>1784</v>
      </c>
      <c r="G1374" s="77">
        <v>19</v>
      </c>
      <c r="H1374" s="60">
        <f t="shared" si="49"/>
        <v>51</v>
      </c>
      <c r="I1374" s="60">
        <f t="shared" si="50"/>
        <v>65</v>
      </c>
      <c r="J1374" s="78">
        <v>110.75</v>
      </c>
      <c r="K1374" s="79">
        <v>12.975169300225733</v>
      </c>
      <c r="L1374" s="79" t="s">
        <v>3685</v>
      </c>
      <c r="M1374" s="80">
        <v>3469</v>
      </c>
      <c r="N1374" s="81">
        <v>-13.928055555555554</v>
      </c>
      <c r="O1374" s="81">
        <v>-72.484444444444449</v>
      </c>
      <c r="P1374" s="82" t="s">
        <v>68</v>
      </c>
      <c r="Q1374" s="83"/>
      <c r="R1374" s="84"/>
      <c r="S1374" s="85">
        <v>16</v>
      </c>
      <c r="T1374" s="82" t="s">
        <v>23</v>
      </c>
      <c r="U1374" s="77">
        <v>19</v>
      </c>
      <c r="V1374" s="76">
        <v>29</v>
      </c>
      <c r="W1374" s="76">
        <v>3</v>
      </c>
      <c r="X1374" s="86">
        <v>10.344827586206897</v>
      </c>
      <c r="Y1374" s="76">
        <v>19</v>
      </c>
      <c r="Z1374" s="72">
        <v>25.405405405405407</v>
      </c>
      <c r="AA1374" s="72">
        <v>22</v>
      </c>
      <c r="AB1374" s="72" t="s">
        <v>16</v>
      </c>
      <c r="AC1374" s="73" t="s">
        <v>39</v>
      </c>
      <c r="AD1374" s="373">
        <v>0.22960291243188824</v>
      </c>
      <c r="AE1374" s="373" t="s">
        <v>16</v>
      </c>
      <c r="AF1374" s="76">
        <v>674.88229353000008</v>
      </c>
      <c r="AG1374" s="75">
        <v>46.964669000000001</v>
      </c>
      <c r="AH1374" s="76">
        <v>353</v>
      </c>
      <c r="AI1374" s="75">
        <v>24.572109999999999</v>
      </c>
      <c r="AJ1374" s="76">
        <v>133</v>
      </c>
      <c r="AK1374" s="75">
        <v>134.16018438</v>
      </c>
      <c r="AL1374" s="75">
        <v>266.0764648573417</v>
      </c>
      <c r="AM1374" s="75">
        <v>4177.28698677801</v>
      </c>
      <c r="AN1374" s="76">
        <v>4443.3634516353513</v>
      </c>
      <c r="AP1374" s="13"/>
      <c r="AQ1374" s="13"/>
      <c r="AR1374" s="13"/>
    </row>
    <row r="1375" spans="1:44" x14ac:dyDescent="0.25">
      <c r="A1375" t="s">
        <v>34</v>
      </c>
      <c r="B1375" s="144" t="s">
        <v>3686</v>
      </c>
      <c r="C1375" s="59" t="s">
        <v>3687</v>
      </c>
      <c r="D1375" s="59">
        <v>1022</v>
      </c>
      <c r="E1375" s="60">
        <v>904</v>
      </c>
      <c r="F1375" s="60">
        <v>904</v>
      </c>
      <c r="G1375" s="77">
        <v>9</v>
      </c>
      <c r="H1375" s="60">
        <f t="shared" si="49"/>
        <v>52</v>
      </c>
      <c r="I1375" s="60">
        <f t="shared" si="50"/>
        <v>1</v>
      </c>
      <c r="J1375" s="78">
        <v>66.209999999999994</v>
      </c>
      <c r="K1375" s="79">
        <v>13.653526657604592</v>
      </c>
      <c r="L1375" s="79" t="s">
        <v>3688</v>
      </c>
      <c r="M1375" s="80">
        <v>3619</v>
      </c>
      <c r="N1375" s="81">
        <v>-14.22861111111111</v>
      </c>
      <c r="O1375" s="81">
        <v>-72.590833333333322</v>
      </c>
      <c r="P1375" s="82" t="s">
        <v>45</v>
      </c>
      <c r="Q1375" s="83"/>
      <c r="R1375" s="84"/>
      <c r="S1375" s="85">
        <v>17</v>
      </c>
      <c r="T1375" s="82" t="s">
        <v>23</v>
      </c>
      <c r="U1375" s="77">
        <v>9</v>
      </c>
      <c r="V1375" s="76">
        <v>10</v>
      </c>
      <c r="W1375" s="76">
        <v>0</v>
      </c>
      <c r="X1375" s="87">
        <v>0</v>
      </c>
      <c r="Y1375" s="76">
        <v>8</v>
      </c>
      <c r="Z1375" s="72">
        <v>7.5471698113207548</v>
      </c>
      <c r="AA1375" s="72">
        <v>21.052631578947366</v>
      </c>
      <c r="AB1375" s="72" t="s">
        <v>16</v>
      </c>
      <c r="AC1375" s="73" t="s">
        <v>16</v>
      </c>
      <c r="AD1375" s="373">
        <v>0.32850741815606294</v>
      </c>
      <c r="AE1375" s="373" t="s">
        <v>16</v>
      </c>
      <c r="AF1375" s="76">
        <v>292.86806640000003</v>
      </c>
      <c r="AG1375" s="75">
        <v>32.396909999999998</v>
      </c>
      <c r="AH1375" s="76">
        <v>122</v>
      </c>
      <c r="AI1375" s="75">
        <v>13.51882</v>
      </c>
      <c r="AJ1375" s="76">
        <v>245</v>
      </c>
      <c r="AK1375" s="75">
        <v>191.82949399700001</v>
      </c>
      <c r="AL1375" s="75">
        <v>416.89589601769916</v>
      </c>
      <c r="AM1375" s="75">
        <v>459.28935840707959</v>
      </c>
      <c r="AN1375" s="76">
        <v>876.18525442477869</v>
      </c>
      <c r="AP1375" s="13"/>
      <c r="AQ1375" s="13"/>
      <c r="AR1375" s="13"/>
    </row>
    <row r="1376" spans="1:44" x14ac:dyDescent="0.25">
      <c r="A1376" t="s">
        <v>34</v>
      </c>
      <c r="B1376" s="144" t="s">
        <v>3689</v>
      </c>
      <c r="C1376" s="59" t="s">
        <v>3690</v>
      </c>
      <c r="D1376" s="59">
        <v>1354</v>
      </c>
      <c r="E1376" s="60">
        <v>971</v>
      </c>
      <c r="F1376" s="60">
        <v>1054</v>
      </c>
      <c r="G1376" s="77">
        <v>8</v>
      </c>
      <c r="H1376" s="60">
        <f t="shared" si="49"/>
        <v>34</v>
      </c>
      <c r="I1376" s="414" t="str">
        <f t="shared" si="50"/>
        <v>-</v>
      </c>
      <c r="J1376" s="78">
        <v>110.14</v>
      </c>
      <c r="K1376" s="79">
        <v>8.8160522970764479</v>
      </c>
      <c r="L1376" s="79" t="s">
        <v>3691</v>
      </c>
      <c r="M1376" s="80">
        <v>3528</v>
      </c>
      <c r="N1376" s="81">
        <v>-14.115277777777777</v>
      </c>
      <c r="O1376" s="81">
        <v>-72.614166666666662</v>
      </c>
      <c r="P1376" s="82" t="s">
        <v>45</v>
      </c>
      <c r="Q1376" s="83"/>
      <c r="R1376" s="84"/>
      <c r="S1376" s="85">
        <v>16</v>
      </c>
      <c r="T1376" s="82" t="s">
        <v>23</v>
      </c>
      <c r="U1376" s="77">
        <v>8</v>
      </c>
      <c r="V1376" s="76">
        <v>17</v>
      </c>
      <c r="W1376" s="76">
        <v>1</v>
      </c>
      <c r="X1376" s="86">
        <v>5.8823529411764701</v>
      </c>
      <c r="Y1376" s="76">
        <v>8</v>
      </c>
      <c r="Z1376" s="72">
        <v>28.30188679245283</v>
      </c>
      <c r="AA1376" s="72">
        <v>6.666666666666667</v>
      </c>
      <c r="AB1376" s="72" t="s">
        <v>16</v>
      </c>
      <c r="AC1376" s="73" t="s">
        <v>16</v>
      </c>
      <c r="AD1376" s="373">
        <v>0.24852803133726584</v>
      </c>
      <c r="AE1376" s="373" t="s">
        <v>16</v>
      </c>
      <c r="AF1376" s="76">
        <v>505.29779667999998</v>
      </c>
      <c r="AG1376" s="75">
        <v>52.038907999999992</v>
      </c>
      <c r="AH1376" s="76">
        <v>192</v>
      </c>
      <c r="AI1376" s="75">
        <v>19.80564</v>
      </c>
      <c r="AJ1376" s="76">
        <v>302</v>
      </c>
      <c r="AK1376" s="75">
        <v>222.22851836299998</v>
      </c>
      <c r="AL1376" s="75">
        <v>3159.0334706488152</v>
      </c>
      <c r="AM1376" s="75">
        <v>390.85715756951595</v>
      </c>
      <c r="AN1376" s="76">
        <v>3549.8906282183311</v>
      </c>
      <c r="AP1376" s="13"/>
      <c r="AQ1376" s="13"/>
      <c r="AR1376" s="13"/>
    </row>
    <row r="1377" spans="1:44" x14ac:dyDescent="0.25">
      <c r="A1377" t="s">
        <v>34</v>
      </c>
      <c r="B1377" s="144" t="s">
        <v>3692</v>
      </c>
      <c r="C1377" s="59" t="s">
        <v>3693</v>
      </c>
      <c r="D1377" s="59">
        <v>1113</v>
      </c>
      <c r="E1377" s="60">
        <v>838</v>
      </c>
      <c r="F1377" s="60">
        <v>1089</v>
      </c>
      <c r="G1377" s="77">
        <v>18</v>
      </c>
      <c r="H1377" s="60">
        <f t="shared" si="49"/>
        <v>43</v>
      </c>
      <c r="I1377" s="60">
        <f t="shared" si="50"/>
        <v>38</v>
      </c>
      <c r="J1377" s="78">
        <v>158.91</v>
      </c>
      <c r="K1377" s="79">
        <v>5.2734252092379332</v>
      </c>
      <c r="L1377" s="79" t="s">
        <v>3694</v>
      </c>
      <c r="M1377" s="80">
        <v>3800</v>
      </c>
      <c r="N1377" s="81">
        <v>-14.1775</v>
      </c>
      <c r="O1377" s="81">
        <v>-72.672499999999999</v>
      </c>
      <c r="P1377" s="82" t="s">
        <v>38</v>
      </c>
      <c r="Q1377" s="83"/>
      <c r="R1377" s="84"/>
      <c r="S1377" s="85">
        <v>12</v>
      </c>
      <c r="T1377" s="82" t="s">
        <v>23</v>
      </c>
      <c r="U1377" s="77">
        <v>18</v>
      </c>
      <c r="V1377" s="76">
        <v>23</v>
      </c>
      <c r="W1377" s="76">
        <v>0</v>
      </c>
      <c r="X1377" s="87">
        <v>0</v>
      </c>
      <c r="Y1377" s="76">
        <v>9</v>
      </c>
      <c r="Z1377" s="72">
        <v>30.64516129032258</v>
      </c>
      <c r="AA1377" s="72">
        <v>25.925925925925924</v>
      </c>
      <c r="AB1377" s="72" t="s">
        <v>16</v>
      </c>
      <c r="AC1377" s="73" t="s">
        <v>16</v>
      </c>
      <c r="AD1377" s="373">
        <v>0.1757475388405062</v>
      </c>
      <c r="AE1377" s="373" t="s">
        <v>16</v>
      </c>
      <c r="AF1377" s="76">
        <v>435.09525650000006</v>
      </c>
      <c r="AG1377" s="75">
        <v>51.920675000000003</v>
      </c>
      <c r="AH1377" s="76">
        <v>328</v>
      </c>
      <c r="AI1377" s="75">
        <v>39.152520000000003</v>
      </c>
      <c r="AJ1377" s="76">
        <v>287</v>
      </c>
      <c r="AK1377" s="75">
        <v>214.50894177700002</v>
      </c>
      <c r="AL1377" s="75">
        <v>499.21533412887828</v>
      </c>
      <c r="AM1377" s="75">
        <v>1211.2820883054892</v>
      </c>
      <c r="AN1377" s="76">
        <v>1710.4974224343673</v>
      </c>
      <c r="AP1377" s="13"/>
      <c r="AQ1377" s="13"/>
      <c r="AR1377" s="13"/>
    </row>
    <row r="1378" spans="1:44" x14ac:dyDescent="0.25">
      <c r="A1378" t="s">
        <v>34</v>
      </c>
      <c r="B1378" s="151" t="s">
        <v>3695</v>
      </c>
      <c r="C1378" s="59" t="s">
        <v>3696</v>
      </c>
      <c r="D1378" s="59">
        <v>2950</v>
      </c>
      <c r="E1378" s="60">
        <v>3119</v>
      </c>
      <c r="F1378" s="60">
        <v>3800</v>
      </c>
      <c r="G1378" s="77">
        <v>65</v>
      </c>
      <c r="H1378" s="60">
        <f t="shared" si="49"/>
        <v>58</v>
      </c>
      <c r="I1378" s="60">
        <f t="shared" si="50"/>
        <v>27</v>
      </c>
      <c r="J1378" s="78">
        <v>254.59</v>
      </c>
      <c r="K1378" s="79">
        <v>12.251070348403315</v>
      </c>
      <c r="L1378" s="79" t="s">
        <v>3697</v>
      </c>
      <c r="M1378" s="80">
        <v>3817</v>
      </c>
      <c r="N1378" s="81">
        <v>-14.072222222222223</v>
      </c>
      <c r="O1378" s="81">
        <v>-72.476666666666674</v>
      </c>
      <c r="P1378" s="82" t="s">
        <v>38</v>
      </c>
      <c r="Q1378" s="83"/>
      <c r="R1378" s="84"/>
      <c r="S1378" s="85">
        <v>43</v>
      </c>
      <c r="T1378" s="82" t="s">
        <v>23</v>
      </c>
      <c r="U1378" s="77">
        <v>65</v>
      </c>
      <c r="V1378" s="76">
        <v>72</v>
      </c>
      <c r="W1378" s="76">
        <v>7</v>
      </c>
      <c r="X1378" s="86">
        <v>9.7222222222222232</v>
      </c>
      <c r="Y1378" s="76">
        <v>63</v>
      </c>
      <c r="Z1378" s="72">
        <v>29.020332717190389</v>
      </c>
      <c r="AA1378" s="72">
        <v>42.929292929292927</v>
      </c>
      <c r="AB1378" s="72" t="s">
        <v>16</v>
      </c>
      <c r="AC1378" s="73" t="s">
        <v>16</v>
      </c>
      <c r="AD1378" s="373">
        <v>0.30778147304583342</v>
      </c>
      <c r="AE1378" s="373" t="s">
        <v>16</v>
      </c>
      <c r="AF1378" s="76">
        <v>1537.1504936000001</v>
      </c>
      <c r="AG1378" s="75">
        <v>49.283439999999999</v>
      </c>
      <c r="AH1378" s="76">
        <v>751</v>
      </c>
      <c r="AI1378" s="75">
        <v>24.080819999999999</v>
      </c>
      <c r="AJ1378" s="76">
        <v>738</v>
      </c>
      <c r="AK1378" s="75">
        <v>490.23797106999996</v>
      </c>
      <c r="AL1378" s="75">
        <v>2880.4282077588973</v>
      </c>
      <c r="AM1378" s="75">
        <v>435.21528053863415</v>
      </c>
      <c r="AN1378" s="76">
        <v>3315.6434882975309</v>
      </c>
      <c r="AP1378" s="13"/>
      <c r="AQ1378" s="13"/>
      <c r="AR1378" s="13"/>
    </row>
    <row r="1379" spans="1:44" x14ac:dyDescent="0.25">
      <c r="A1379" t="s">
        <v>34</v>
      </c>
      <c r="B1379" s="151" t="s">
        <v>3698</v>
      </c>
      <c r="C1379" s="59" t="s">
        <v>1624</v>
      </c>
      <c r="D1379" s="59">
        <v>394</v>
      </c>
      <c r="E1379" s="60">
        <v>288</v>
      </c>
      <c r="F1379" s="60">
        <v>350</v>
      </c>
      <c r="G1379" s="77">
        <v>4</v>
      </c>
      <c r="H1379" s="60">
        <f t="shared" si="49"/>
        <v>14</v>
      </c>
      <c r="I1379" s="414" t="str">
        <f t="shared" si="50"/>
        <v>-</v>
      </c>
      <c r="J1379" s="78">
        <v>24.12</v>
      </c>
      <c r="K1379" s="79">
        <v>11.940298507462686</v>
      </c>
      <c r="L1379" s="79" t="s">
        <v>1625</v>
      </c>
      <c r="M1379" s="80">
        <v>3483</v>
      </c>
      <c r="N1379" s="81">
        <v>-14.169444444444444</v>
      </c>
      <c r="O1379" s="81">
        <v>-72.623333333333321</v>
      </c>
      <c r="P1379" s="82" t="s">
        <v>45</v>
      </c>
      <c r="Q1379" s="83"/>
      <c r="R1379" s="84"/>
      <c r="S1379" s="85">
        <v>12</v>
      </c>
      <c r="T1379" s="82" t="s">
        <v>23</v>
      </c>
      <c r="U1379" s="77">
        <v>4</v>
      </c>
      <c r="V1379" s="76">
        <v>5</v>
      </c>
      <c r="W1379" s="76">
        <v>0</v>
      </c>
      <c r="X1379" s="87">
        <v>0</v>
      </c>
      <c r="Y1379" s="76">
        <v>3</v>
      </c>
      <c r="Z1379" s="72">
        <v>42.105263157894733</v>
      </c>
      <c r="AA1379" s="72">
        <v>0</v>
      </c>
      <c r="AB1379" s="72" t="s">
        <v>16</v>
      </c>
      <c r="AC1379" s="73" t="s">
        <v>16</v>
      </c>
      <c r="AD1379" s="373">
        <v>0.35132172650888149</v>
      </c>
      <c r="AE1379" s="373" t="s">
        <v>16</v>
      </c>
      <c r="AF1379" s="76">
        <v>109.803528</v>
      </c>
      <c r="AG1379" s="75">
        <v>38.126225000000005</v>
      </c>
      <c r="AH1379" s="76">
        <v>42</v>
      </c>
      <c r="AI1379" s="75">
        <v>14.439450000000001</v>
      </c>
      <c r="AJ1379" s="76">
        <v>51</v>
      </c>
      <c r="AK1379" s="75">
        <v>72.547224876999991</v>
      </c>
      <c r="AL1379" s="75">
        <v>1225.0625</v>
      </c>
      <c r="AM1379" s="75">
        <v>5258.6860416666668</v>
      </c>
      <c r="AN1379" s="76">
        <v>6483.7485416666668</v>
      </c>
      <c r="AP1379" s="13"/>
      <c r="AQ1379" s="13"/>
      <c r="AR1379" s="13"/>
    </row>
    <row r="1380" spans="1:44" x14ac:dyDescent="0.25">
      <c r="A1380" t="s">
        <v>34</v>
      </c>
      <c r="B1380" s="144" t="s">
        <v>3699</v>
      </c>
      <c r="C1380" s="59" t="s">
        <v>269</v>
      </c>
      <c r="D1380" s="59">
        <v>776</v>
      </c>
      <c r="E1380" s="60">
        <v>593</v>
      </c>
      <c r="F1380" s="60">
        <v>738</v>
      </c>
      <c r="G1380" s="77">
        <v>5</v>
      </c>
      <c r="H1380" s="60">
        <f t="shared" si="49"/>
        <v>40</v>
      </c>
      <c r="I1380" s="414" t="str">
        <f t="shared" si="50"/>
        <v>-</v>
      </c>
      <c r="J1380" s="78">
        <v>36.159999999999997</v>
      </c>
      <c r="K1380" s="79">
        <v>16.399336283185843</v>
      </c>
      <c r="L1380" s="79" t="s">
        <v>552</v>
      </c>
      <c r="M1380" s="80">
        <v>3539</v>
      </c>
      <c r="N1380" s="81">
        <v>-14.139722222222222</v>
      </c>
      <c r="O1380" s="81">
        <v>-72.656666666666666</v>
      </c>
      <c r="P1380" s="82" t="s">
        <v>45</v>
      </c>
      <c r="Q1380" s="83"/>
      <c r="R1380" s="84"/>
      <c r="S1380" s="85">
        <v>9</v>
      </c>
      <c r="T1380" s="82" t="s">
        <v>23</v>
      </c>
      <c r="U1380" s="77">
        <v>5</v>
      </c>
      <c r="V1380" s="76">
        <v>9</v>
      </c>
      <c r="W1380" s="76">
        <v>0</v>
      </c>
      <c r="X1380" s="87">
        <v>0</v>
      </c>
      <c r="Y1380" s="76">
        <v>3</v>
      </c>
      <c r="Z1380" s="72">
        <v>17.073170731707318</v>
      </c>
      <c r="AA1380" s="72">
        <v>46.666666666666664</v>
      </c>
      <c r="AB1380" s="72" t="s">
        <v>16</v>
      </c>
      <c r="AC1380" s="73" t="s">
        <v>16</v>
      </c>
      <c r="AD1380" s="373">
        <v>0.2181657173723319</v>
      </c>
      <c r="AE1380" s="373" t="s">
        <v>16</v>
      </c>
      <c r="AF1380" s="76">
        <v>285.58950566999999</v>
      </c>
      <c r="AG1380" s="75">
        <v>48.160119000000002</v>
      </c>
      <c r="AH1380" s="76">
        <v>54</v>
      </c>
      <c r="AI1380" s="75">
        <v>9.0937599999999996</v>
      </c>
      <c r="AJ1380" s="76">
        <v>246</v>
      </c>
      <c r="AK1380" s="75">
        <v>125.31760716399999</v>
      </c>
      <c r="AL1380" s="75">
        <v>663.2698988195616</v>
      </c>
      <c r="AM1380" s="75">
        <v>500.50411467116356</v>
      </c>
      <c r="AN1380" s="76">
        <v>1163.7740134907251</v>
      </c>
      <c r="AP1380" s="13"/>
      <c r="AQ1380" s="13"/>
      <c r="AR1380" s="13"/>
    </row>
    <row r="1381" spans="1:44" x14ac:dyDescent="0.25">
      <c r="A1381" t="s">
        <v>34</v>
      </c>
      <c r="B1381" s="151" t="s">
        <v>3700</v>
      </c>
      <c r="C1381" s="59" t="s">
        <v>3701</v>
      </c>
      <c r="D1381" s="59">
        <v>850</v>
      </c>
      <c r="E1381" s="60">
        <v>667</v>
      </c>
      <c r="F1381" s="60">
        <v>742</v>
      </c>
      <c r="G1381" s="77">
        <v>11</v>
      </c>
      <c r="H1381" s="60">
        <f t="shared" si="49"/>
        <v>30</v>
      </c>
      <c r="I1381" s="414" t="str">
        <f t="shared" si="50"/>
        <v>-</v>
      </c>
      <c r="J1381" s="78">
        <v>52.34</v>
      </c>
      <c r="K1381" s="79">
        <v>12.743599541459686</v>
      </c>
      <c r="L1381" s="79" t="s">
        <v>3702</v>
      </c>
      <c r="M1381" s="80">
        <v>3448</v>
      </c>
      <c r="N1381" s="81">
        <v>-14.227777777777778</v>
      </c>
      <c r="O1381" s="81">
        <v>-72.622499999999988</v>
      </c>
      <c r="P1381" s="82" t="s">
        <v>45</v>
      </c>
      <c r="Q1381" s="83"/>
      <c r="R1381" s="84"/>
      <c r="S1381" s="85">
        <v>20</v>
      </c>
      <c r="T1381" s="82" t="s">
        <v>23</v>
      </c>
      <c r="U1381" s="77">
        <v>11</v>
      </c>
      <c r="V1381" s="76">
        <v>10</v>
      </c>
      <c r="W1381" s="76">
        <v>0</v>
      </c>
      <c r="X1381" s="87">
        <v>0</v>
      </c>
      <c r="Y1381" s="76">
        <v>7</v>
      </c>
      <c r="Z1381" s="72">
        <v>23.076923076923077</v>
      </c>
      <c r="AA1381" s="72">
        <v>61.111111111111114</v>
      </c>
      <c r="AB1381" s="72" t="s">
        <v>16</v>
      </c>
      <c r="AC1381" s="73" t="s">
        <v>16</v>
      </c>
      <c r="AD1381" s="373">
        <v>0.35196835974487944</v>
      </c>
      <c r="AE1381" s="373" t="s">
        <v>16</v>
      </c>
      <c r="AF1381" s="76">
        <v>216.08738970000002</v>
      </c>
      <c r="AG1381" s="75">
        <v>32.396909999999998</v>
      </c>
      <c r="AH1381" s="76">
        <v>83</v>
      </c>
      <c r="AI1381" s="75">
        <v>12.38757</v>
      </c>
      <c r="AJ1381" s="76">
        <v>311</v>
      </c>
      <c r="AK1381" s="75">
        <v>223.358629944</v>
      </c>
      <c r="AL1381" s="75">
        <v>717.81661169415293</v>
      </c>
      <c r="AM1381" s="75">
        <v>1987.6987106446777</v>
      </c>
      <c r="AN1381" s="76">
        <v>2705.5153223388306</v>
      </c>
      <c r="AP1381" s="13"/>
      <c r="AQ1381" s="13"/>
      <c r="AR1381" s="13"/>
    </row>
    <row r="1382" spans="1:44" x14ac:dyDescent="0.25">
      <c r="A1382" t="s">
        <v>34</v>
      </c>
      <c r="B1382" s="144" t="s">
        <v>3703</v>
      </c>
      <c r="C1382" s="59" t="s">
        <v>3341</v>
      </c>
      <c r="D1382" s="59">
        <v>1318</v>
      </c>
      <c r="E1382" s="60">
        <v>1302</v>
      </c>
      <c r="F1382" s="60">
        <v>1127</v>
      </c>
      <c r="G1382" s="77">
        <v>28</v>
      </c>
      <c r="H1382" s="60">
        <f t="shared" si="49"/>
        <v>36</v>
      </c>
      <c r="I1382" s="60">
        <f t="shared" si="50"/>
        <v>61</v>
      </c>
      <c r="J1382" s="78">
        <v>7.97</v>
      </c>
      <c r="K1382" s="79">
        <v>163.36260978670012</v>
      </c>
      <c r="L1382" s="79" t="s">
        <v>3342</v>
      </c>
      <c r="M1382" s="80">
        <v>2801</v>
      </c>
      <c r="N1382" s="81">
        <v>-14.077777777777778</v>
      </c>
      <c r="O1382" s="81">
        <v>-72.624722222222218</v>
      </c>
      <c r="P1382" s="82" t="s">
        <v>45</v>
      </c>
      <c r="Q1382" s="83"/>
      <c r="R1382" s="84"/>
      <c r="S1382" s="85">
        <v>14</v>
      </c>
      <c r="T1382" s="82" t="s">
        <v>23</v>
      </c>
      <c r="U1382" s="77">
        <v>28</v>
      </c>
      <c r="V1382" s="76">
        <v>7</v>
      </c>
      <c r="W1382" s="76">
        <v>0</v>
      </c>
      <c r="X1382" s="87">
        <v>0</v>
      </c>
      <c r="Y1382" s="76">
        <v>11</v>
      </c>
      <c r="Z1382" s="75">
        <v>17.297297297297298</v>
      </c>
      <c r="AA1382" s="75">
        <v>20.289855072463769</v>
      </c>
      <c r="AB1382" s="75" t="s">
        <v>16</v>
      </c>
      <c r="AC1382" s="87" t="s">
        <v>16</v>
      </c>
      <c r="AD1382" s="360">
        <v>0.42652435417621765</v>
      </c>
      <c r="AE1382" s="360" t="s">
        <v>16</v>
      </c>
      <c r="AF1382" s="76">
        <v>392.30166192000002</v>
      </c>
      <c r="AG1382" s="75">
        <v>30.130696</v>
      </c>
      <c r="AH1382" s="76">
        <v>38</v>
      </c>
      <c r="AI1382" s="75">
        <v>2.9016000000000002</v>
      </c>
      <c r="AJ1382" s="76">
        <v>144</v>
      </c>
      <c r="AK1382" s="75">
        <v>362.92340100900003</v>
      </c>
      <c r="AL1382" s="75">
        <v>784.91477726574499</v>
      </c>
      <c r="AM1382" s="75">
        <v>358.45129800307222</v>
      </c>
      <c r="AN1382" s="76">
        <v>1143.3660752688172</v>
      </c>
      <c r="AP1382" s="13"/>
      <c r="AQ1382" s="13"/>
      <c r="AR1382" s="13"/>
    </row>
    <row r="1383" spans="1:44" x14ac:dyDescent="0.25">
      <c r="A1383" t="s">
        <v>34</v>
      </c>
      <c r="B1383" s="144" t="s">
        <v>3704</v>
      </c>
      <c r="C1383" s="59" t="s">
        <v>3705</v>
      </c>
      <c r="D1383" s="59">
        <v>1078</v>
      </c>
      <c r="E1383" s="60">
        <v>705</v>
      </c>
      <c r="F1383" s="60">
        <v>967</v>
      </c>
      <c r="G1383" s="77">
        <v>14</v>
      </c>
      <c r="H1383" s="60">
        <f t="shared" si="49"/>
        <v>22</v>
      </c>
      <c r="I1383" s="60">
        <f t="shared" si="50"/>
        <v>4</v>
      </c>
      <c r="J1383" s="78">
        <v>117.19</v>
      </c>
      <c r="K1383" s="79">
        <v>6.0158716614045566</v>
      </c>
      <c r="L1383" s="79" t="s">
        <v>3706</v>
      </c>
      <c r="M1383" s="80">
        <v>3876</v>
      </c>
      <c r="N1383" s="81">
        <v>-14.250277777777777</v>
      </c>
      <c r="O1383" s="81">
        <v>-72.681111111111122</v>
      </c>
      <c r="P1383" s="82" t="s">
        <v>45</v>
      </c>
      <c r="Q1383" s="83"/>
      <c r="R1383" s="84"/>
      <c r="S1383" s="85">
        <v>20</v>
      </c>
      <c r="T1383" s="82" t="s">
        <v>23</v>
      </c>
      <c r="U1383" s="77">
        <v>14</v>
      </c>
      <c r="V1383" s="76">
        <v>13</v>
      </c>
      <c r="W1383" s="76">
        <v>2</v>
      </c>
      <c r="X1383" s="86">
        <v>15.384615384615385</v>
      </c>
      <c r="Y1383" s="76">
        <v>4</v>
      </c>
      <c r="Z1383" s="72">
        <v>33.87096774193548</v>
      </c>
      <c r="AA1383" s="72">
        <v>30.76923076923077</v>
      </c>
      <c r="AB1383" s="72" t="s">
        <v>16</v>
      </c>
      <c r="AC1383" s="73" t="s">
        <v>16</v>
      </c>
      <c r="AD1383" s="373">
        <v>0.2961284252936795</v>
      </c>
      <c r="AE1383" s="373" t="s">
        <v>16</v>
      </c>
      <c r="AF1383" s="76">
        <v>291.58451730000002</v>
      </c>
      <c r="AG1383" s="75">
        <v>41.359506000000003</v>
      </c>
      <c r="AH1383" s="76">
        <v>114</v>
      </c>
      <c r="AI1383" s="75">
        <v>16.11618</v>
      </c>
      <c r="AJ1383" s="76">
        <v>304</v>
      </c>
      <c r="AK1383" s="75">
        <v>111.53337217000002</v>
      </c>
      <c r="AL1383" s="75">
        <v>1307.7992340425533</v>
      </c>
      <c r="AM1383" s="75">
        <v>3274.5517730496454</v>
      </c>
      <c r="AN1383" s="76">
        <v>4582.3510070921984</v>
      </c>
      <c r="AP1383" s="13"/>
      <c r="AQ1383" s="13"/>
      <c r="AR1383" s="13"/>
    </row>
    <row r="1384" spans="1:44" x14ac:dyDescent="0.25">
      <c r="A1384" t="s">
        <v>19</v>
      </c>
      <c r="B1384" s="231" t="s">
        <v>3707</v>
      </c>
      <c r="C1384" s="129" t="s">
        <v>3708</v>
      </c>
      <c r="D1384" s="129">
        <v>1180683</v>
      </c>
      <c r="E1384" s="130">
        <v>1460433</v>
      </c>
      <c r="F1384" s="130">
        <v>1553291</v>
      </c>
      <c r="G1384" s="131">
        <v>20731</v>
      </c>
      <c r="H1384" s="130">
        <f t="shared" si="49"/>
        <v>31122</v>
      </c>
      <c r="I1384" s="130">
        <f t="shared" si="50"/>
        <v>4925</v>
      </c>
      <c r="J1384" s="132">
        <v>63343.950000000012</v>
      </c>
      <c r="K1384" s="133">
        <v>23.055603573821962</v>
      </c>
      <c r="L1384" s="133" t="s">
        <v>3709</v>
      </c>
      <c r="M1384" s="134">
        <v>2429</v>
      </c>
      <c r="N1384" s="135">
        <v>-16.393333333333334</v>
      </c>
      <c r="O1384" s="135">
        <v>-71.528888888888886</v>
      </c>
      <c r="P1384" s="136" t="s">
        <v>16</v>
      </c>
      <c r="Q1384" s="137">
        <v>8</v>
      </c>
      <c r="R1384" s="138">
        <v>109</v>
      </c>
      <c r="S1384" s="139">
        <v>4727</v>
      </c>
      <c r="T1384" s="232" t="s">
        <v>23</v>
      </c>
      <c r="U1384" s="131">
        <v>20731</v>
      </c>
      <c r="V1384" s="140">
        <v>20492</v>
      </c>
      <c r="W1384" s="140">
        <v>972</v>
      </c>
      <c r="X1384" s="141">
        <v>4.743314464181144</v>
      </c>
      <c r="Y1384" s="140">
        <v>18725</v>
      </c>
      <c r="Z1384" s="142">
        <v>8.4717743766746896</v>
      </c>
      <c r="AA1384" s="142">
        <v>33.15871984093603</v>
      </c>
      <c r="AB1384" s="142">
        <v>37.5</v>
      </c>
      <c r="AC1384" s="143">
        <v>32</v>
      </c>
      <c r="AD1384" s="366">
        <v>0.64254532036608869</v>
      </c>
      <c r="AE1384" s="366">
        <v>0.80122040000000005</v>
      </c>
      <c r="AF1384" s="140">
        <v>183284.34150000001</v>
      </c>
      <c r="AG1384" s="142">
        <v>12.55</v>
      </c>
      <c r="AH1384" s="140">
        <v>7302</v>
      </c>
      <c r="AI1384" s="142">
        <v>0.5</v>
      </c>
      <c r="AJ1384" s="140">
        <v>464472</v>
      </c>
      <c r="AK1384" s="140">
        <v>684665.16411133076</v>
      </c>
      <c r="AL1384" s="142">
        <v>2675.5321275925858</v>
      </c>
      <c r="AM1384" s="142">
        <v>1032.5238805099414</v>
      </c>
      <c r="AN1384" s="140">
        <v>3708.0560081025278</v>
      </c>
      <c r="AP1384" s="13"/>
      <c r="AQ1384" s="13"/>
      <c r="AR1384" s="13"/>
    </row>
    <row r="1385" spans="1:44" x14ac:dyDescent="0.25">
      <c r="A1385" t="s">
        <v>30</v>
      </c>
      <c r="B1385" s="466" t="s">
        <v>3710</v>
      </c>
      <c r="C1385" s="467" t="s">
        <v>3708</v>
      </c>
      <c r="D1385" s="467">
        <v>885102</v>
      </c>
      <c r="E1385" s="468">
        <v>1137087</v>
      </c>
      <c r="F1385" s="468">
        <v>1217317</v>
      </c>
      <c r="G1385" s="484">
        <v>16006</v>
      </c>
      <c r="H1385" s="468">
        <f t="shared" si="49"/>
        <v>23754</v>
      </c>
      <c r="I1385" s="468">
        <f t="shared" si="50"/>
        <v>3847</v>
      </c>
      <c r="J1385" s="470">
        <v>9682.02</v>
      </c>
      <c r="K1385" s="471">
        <v>117.44315752291361</v>
      </c>
      <c r="L1385" s="471" t="s">
        <v>3709</v>
      </c>
      <c r="M1385" s="472">
        <v>2429</v>
      </c>
      <c r="N1385" s="473">
        <v>-16.393333333333334</v>
      </c>
      <c r="O1385" s="473">
        <v>-71.528888888888886</v>
      </c>
      <c r="P1385" s="485" t="s">
        <v>16</v>
      </c>
      <c r="Q1385" s="475"/>
      <c r="R1385" s="476">
        <v>29</v>
      </c>
      <c r="S1385" s="477">
        <v>579</v>
      </c>
      <c r="T1385" s="485" t="s">
        <v>23</v>
      </c>
      <c r="U1385" s="484">
        <v>16006</v>
      </c>
      <c r="V1385" s="486">
        <v>15687</v>
      </c>
      <c r="W1385" s="486">
        <v>776</v>
      </c>
      <c r="X1385" s="487">
        <v>4.9467712118314529</v>
      </c>
      <c r="Y1385" s="486">
        <v>15325</v>
      </c>
      <c r="Z1385" s="488">
        <v>6.6115198321193711</v>
      </c>
      <c r="AA1385" s="488">
        <v>34.523936453779719</v>
      </c>
      <c r="AB1385" s="488" t="s">
        <v>16</v>
      </c>
      <c r="AC1385" s="489">
        <v>19</v>
      </c>
      <c r="AD1385" s="490">
        <v>0.66933497919902951</v>
      </c>
      <c r="AE1385" s="490">
        <v>0.81882811815002565</v>
      </c>
      <c r="AF1385" s="486">
        <v>73780.504021979999</v>
      </c>
      <c r="AG1385" s="488">
        <v>6.4885540000000006</v>
      </c>
      <c r="AH1385" s="486">
        <v>10260</v>
      </c>
      <c r="AI1385" s="488">
        <v>0.90233699198763517</v>
      </c>
      <c r="AJ1385" s="486">
        <v>340701</v>
      </c>
      <c r="AK1385" s="488">
        <v>529618.24129534594</v>
      </c>
      <c r="AL1385" s="488">
        <v>2818.8020333276208</v>
      </c>
      <c r="AM1385" s="488">
        <v>813.76964498224754</v>
      </c>
      <c r="AN1385" s="486">
        <v>3632.5716783098678</v>
      </c>
      <c r="AP1385" s="13"/>
      <c r="AQ1385" s="13"/>
      <c r="AR1385" s="13"/>
    </row>
    <row r="1386" spans="1:44" x14ac:dyDescent="0.25">
      <c r="A1386" t="s">
        <v>34</v>
      </c>
      <c r="B1386" s="144" t="s">
        <v>3711</v>
      </c>
      <c r="C1386" s="59" t="s">
        <v>3712</v>
      </c>
      <c r="D1386" s="59">
        <v>74385</v>
      </c>
      <c r="E1386" s="60">
        <v>88056</v>
      </c>
      <c r="F1386" s="60">
        <v>93567</v>
      </c>
      <c r="G1386" s="77">
        <v>1179</v>
      </c>
      <c r="H1386" s="60">
        <f t="shared" si="49"/>
        <v>1643</v>
      </c>
      <c r="I1386" s="414" t="str">
        <f t="shared" si="50"/>
        <v>-</v>
      </c>
      <c r="J1386" s="78">
        <v>6.98</v>
      </c>
      <c r="K1386" s="79">
        <v>12615.472779369627</v>
      </c>
      <c r="L1386" s="79" t="s">
        <v>3713</v>
      </c>
      <c r="M1386" s="80">
        <v>2510</v>
      </c>
      <c r="N1386" s="81">
        <v>-16.38</v>
      </c>
      <c r="O1386" s="81">
        <v>-71.521111111111111</v>
      </c>
      <c r="P1386" s="82" t="s">
        <v>907</v>
      </c>
      <c r="Q1386" s="83"/>
      <c r="R1386" s="84"/>
      <c r="S1386" s="85">
        <v>1</v>
      </c>
      <c r="T1386" s="82" t="s">
        <v>23</v>
      </c>
      <c r="U1386" s="77">
        <v>1179</v>
      </c>
      <c r="V1386" s="76">
        <v>1212</v>
      </c>
      <c r="W1386" s="76">
        <v>67</v>
      </c>
      <c r="X1386" s="86">
        <v>5.5280528052805282</v>
      </c>
      <c r="Y1386" s="76">
        <v>1216</v>
      </c>
      <c r="Z1386" s="72">
        <v>7.4682203389830502</v>
      </c>
      <c r="AA1386" s="72">
        <v>20.811808118081181</v>
      </c>
      <c r="AB1386" s="72" t="s">
        <v>16</v>
      </c>
      <c r="AC1386" s="73" t="s">
        <v>39</v>
      </c>
      <c r="AD1386" s="373">
        <v>0.66443059823997863</v>
      </c>
      <c r="AE1386" s="373" t="s">
        <v>16</v>
      </c>
      <c r="AF1386" s="76">
        <v>4602.6246002400003</v>
      </c>
      <c r="AG1386" s="75">
        <v>5.2269290000000002</v>
      </c>
      <c r="AH1386" s="76">
        <v>426</v>
      </c>
      <c r="AI1386" s="75">
        <v>0.48435</v>
      </c>
      <c r="AJ1386" s="76">
        <v>28509</v>
      </c>
      <c r="AK1386" s="75">
        <v>41618.713864831981</v>
      </c>
      <c r="AL1386" s="75">
        <v>323.82248262469341</v>
      </c>
      <c r="AM1386" s="75">
        <v>398.70730444262733</v>
      </c>
      <c r="AN1386" s="76">
        <v>722.52978706732074</v>
      </c>
      <c r="AP1386" s="13"/>
      <c r="AQ1386" s="13"/>
      <c r="AR1386" s="13"/>
    </row>
    <row r="1387" spans="1:44" x14ac:dyDescent="0.25">
      <c r="A1387" t="s">
        <v>34</v>
      </c>
      <c r="B1387" s="144" t="s">
        <v>3714</v>
      </c>
      <c r="C1387" s="59" t="s">
        <v>3708</v>
      </c>
      <c r="D1387" s="59">
        <v>63577</v>
      </c>
      <c r="E1387" s="60">
        <v>57847</v>
      </c>
      <c r="F1387" s="60">
        <v>93576</v>
      </c>
      <c r="G1387" s="77">
        <v>574</v>
      </c>
      <c r="H1387" s="60">
        <f t="shared" si="49"/>
        <v>3891</v>
      </c>
      <c r="I1387" s="60">
        <f t="shared" si="50"/>
        <v>3113</v>
      </c>
      <c r="J1387" s="78">
        <v>2.8</v>
      </c>
      <c r="K1387" s="79">
        <v>20659.642857142859</v>
      </c>
      <c r="L1387" s="79" t="s">
        <v>3709</v>
      </c>
      <c r="M1387" s="80">
        <v>2429</v>
      </c>
      <c r="N1387" s="81">
        <v>-16.393333333333334</v>
      </c>
      <c r="O1387" s="81">
        <v>-71.528888888888886</v>
      </c>
      <c r="P1387" s="82" t="s">
        <v>907</v>
      </c>
      <c r="Q1387" s="83"/>
      <c r="R1387" s="84"/>
      <c r="S1387" s="85">
        <v>1</v>
      </c>
      <c r="T1387" s="82" t="s">
        <v>23</v>
      </c>
      <c r="U1387" s="77">
        <v>574</v>
      </c>
      <c r="V1387" s="76">
        <v>813</v>
      </c>
      <c r="W1387" s="76">
        <v>40</v>
      </c>
      <c r="X1387" s="86">
        <v>4.9200492004920049</v>
      </c>
      <c r="Y1387" s="76">
        <v>614</v>
      </c>
      <c r="Z1387" s="75">
        <v>5.182341650671785</v>
      </c>
      <c r="AA1387" s="75">
        <v>59.210526315789465</v>
      </c>
      <c r="AB1387" s="75" t="s">
        <v>16</v>
      </c>
      <c r="AC1387" s="87" t="s">
        <v>39</v>
      </c>
      <c r="AD1387" s="360">
        <v>0.76216713599223884</v>
      </c>
      <c r="AE1387" s="360" t="s">
        <v>16</v>
      </c>
      <c r="AF1387" s="76">
        <v>413.74777515000005</v>
      </c>
      <c r="AG1387" s="75">
        <v>0.71524500000000013</v>
      </c>
      <c r="AH1387" s="76">
        <v>16</v>
      </c>
      <c r="AI1387" s="75">
        <v>2.8471E-2</v>
      </c>
      <c r="AJ1387" s="76">
        <v>25924</v>
      </c>
      <c r="AK1387" s="75">
        <v>28586.991681212028</v>
      </c>
      <c r="AL1387" s="75">
        <v>24135.176331702562</v>
      </c>
      <c r="AM1387" s="75">
        <v>1950.1364848652479</v>
      </c>
      <c r="AN1387" s="76">
        <v>26085.31281656781</v>
      </c>
      <c r="AP1387" s="13"/>
      <c r="AQ1387" s="13"/>
      <c r="AR1387" s="13"/>
    </row>
    <row r="1388" spans="1:44" x14ac:dyDescent="0.25">
      <c r="A1388" t="s">
        <v>34</v>
      </c>
      <c r="B1388" s="144" t="s">
        <v>3715</v>
      </c>
      <c r="C1388" s="59" t="s">
        <v>3716</v>
      </c>
      <c r="D1388" s="59">
        <v>76261</v>
      </c>
      <c r="E1388" s="60">
        <v>99968</v>
      </c>
      <c r="F1388" s="60">
        <v>107363</v>
      </c>
      <c r="G1388" s="77">
        <v>1371</v>
      </c>
      <c r="H1388" s="60">
        <f t="shared" si="49"/>
        <v>1556</v>
      </c>
      <c r="I1388" s="60">
        <f t="shared" si="50"/>
        <v>11</v>
      </c>
      <c r="J1388" s="78">
        <v>246.31</v>
      </c>
      <c r="K1388" s="79">
        <v>405.86253095692422</v>
      </c>
      <c r="L1388" s="79" t="s">
        <v>3717</v>
      </c>
      <c r="M1388" s="80">
        <v>2531</v>
      </c>
      <c r="N1388" s="81">
        <v>-16.362500000000001</v>
      </c>
      <c r="O1388" s="81">
        <v>-71.544166666666669</v>
      </c>
      <c r="P1388" s="82" t="s">
        <v>907</v>
      </c>
      <c r="Q1388" s="83"/>
      <c r="R1388" s="84"/>
      <c r="S1388" s="85">
        <v>6</v>
      </c>
      <c r="T1388" s="82" t="s">
        <v>23</v>
      </c>
      <c r="U1388" s="77">
        <v>1371</v>
      </c>
      <c r="V1388" s="76">
        <v>1386</v>
      </c>
      <c r="W1388" s="76">
        <v>69</v>
      </c>
      <c r="X1388" s="86">
        <v>4.9783549783549788</v>
      </c>
      <c r="Y1388" s="76">
        <v>1443</v>
      </c>
      <c r="Z1388" s="75">
        <v>8.408408408408409</v>
      </c>
      <c r="AA1388" s="75">
        <v>41.029023746701846</v>
      </c>
      <c r="AB1388" s="75" t="s">
        <v>16</v>
      </c>
      <c r="AC1388" s="87" t="s">
        <v>39</v>
      </c>
      <c r="AD1388" s="360">
        <v>0.67385516360037712</v>
      </c>
      <c r="AE1388" s="360" t="s">
        <v>16</v>
      </c>
      <c r="AF1388" s="76">
        <v>6402.6444979199996</v>
      </c>
      <c r="AG1388" s="75">
        <v>6.4046940000000001</v>
      </c>
      <c r="AH1388" s="76">
        <v>525</v>
      </c>
      <c r="AI1388" s="75">
        <v>0.52552200000000004</v>
      </c>
      <c r="AJ1388" s="76">
        <v>28625</v>
      </c>
      <c r="AK1388" s="75">
        <v>46222.994994006011</v>
      </c>
      <c r="AL1388" s="75">
        <v>478.58936219590271</v>
      </c>
      <c r="AM1388" s="75">
        <v>325.84430707826493</v>
      </c>
      <c r="AN1388" s="76">
        <v>804.43366927416753</v>
      </c>
      <c r="AP1388" s="13"/>
      <c r="AQ1388" s="13"/>
      <c r="AR1388" s="13"/>
    </row>
    <row r="1389" spans="1:44" x14ac:dyDescent="0.25">
      <c r="A1389" t="s">
        <v>34</v>
      </c>
      <c r="B1389" s="144" t="s">
        <v>3718</v>
      </c>
      <c r="C1389" s="59" t="s">
        <v>3719</v>
      </c>
      <c r="D1389" s="59">
        <v>114997</v>
      </c>
      <c r="E1389" s="60">
        <v>207114</v>
      </c>
      <c r="F1389" s="60">
        <v>194311</v>
      </c>
      <c r="G1389" s="77">
        <v>3453</v>
      </c>
      <c r="H1389" s="60">
        <f t="shared" si="49"/>
        <v>2424</v>
      </c>
      <c r="I1389" s="60">
        <f t="shared" si="50"/>
        <v>12</v>
      </c>
      <c r="J1389" s="78">
        <v>174.9</v>
      </c>
      <c r="K1389" s="79">
        <v>1184.1852487135507</v>
      </c>
      <c r="L1389" s="79" t="s">
        <v>2857</v>
      </c>
      <c r="M1389" s="80">
        <v>2441</v>
      </c>
      <c r="N1389" s="81">
        <v>-16.37638888888889</v>
      </c>
      <c r="O1389" s="81">
        <v>-71.560833333333335</v>
      </c>
      <c r="P1389" s="82" t="s">
        <v>907</v>
      </c>
      <c r="Q1389" s="83"/>
      <c r="R1389" s="84"/>
      <c r="S1389" s="85">
        <v>7</v>
      </c>
      <c r="T1389" s="82" t="s">
        <v>23</v>
      </c>
      <c r="U1389" s="77">
        <v>3453</v>
      </c>
      <c r="V1389" s="76">
        <v>2941</v>
      </c>
      <c r="W1389" s="76">
        <v>121</v>
      </c>
      <c r="X1389" s="86">
        <v>4.1142468548112889</v>
      </c>
      <c r="Y1389" s="76">
        <v>3262</v>
      </c>
      <c r="Z1389" s="75">
        <v>7.051403342794071</v>
      </c>
      <c r="AA1389" s="75">
        <v>31.20211360634082</v>
      </c>
      <c r="AB1389" s="75" t="s">
        <v>16</v>
      </c>
      <c r="AC1389" s="87" t="s">
        <v>39</v>
      </c>
      <c r="AD1389" s="360">
        <v>0.64117678625039309</v>
      </c>
      <c r="AE1389" s="360" t="s">
        <v>16</v>
      </c>
      <c r="AF1389" s="76">
        <v>18820.911044220004</v>
      </c>
      <c r="AG1389" s="75">
        <v>9.0872230000000016</v>
      </c>
      <c r="AH1389" s="76">
        <v>1981</v>
      </c>
      <c r="AI1389" s="75">
        <v>0.95641399999999999</v>
      </c>
      <c r="AJ1389" s="76">
        <v>43680</v>
      </c>
      <c r="AK1389" s="75">
        <v>93477.858915775912</v>
      </c>
      <c r="AL1389" s="75">
        <v>289.75539285388385</v>
      </c>
      <c r="AM1389" s="75">
        <v>538.56118922969426</v>
      </c>
      <c r="AN1389" s="76">
        <v>828.31658208357806</v>
      </c>
      <c r="AP1389" s="13"/>
      <c r="AQ1389" s="13"/>
      <c r="AR1389" s="13"/>
    </row>
    <row r="1390" spans="1:44" x14ac:dyDescent="0.25">
      <c r="A1390" t="s">
        <v>34</v>
      </c>
      <c r="B1390" s="144" t="s">
        <v>3720</v>
      </c>
      <c r="C1390" s="59" t="s">
        <v>3721</v>
      </c>
      <c r="D1390" s="59">
        <v>6831</v>
      </c>
      <c r="E1390" s="60">
        <v>14047</v>
      </c>
      <c r="F1390" s="60">
        <v>11545</v>
      </c>
      <c r="G1390" s="77">
        <v>203</v>
      </c>
      <c r="H1390" s="60">
        <f t="shared" si="49"/>
        <v>192</v>
      </c>
      <c r="I1390" s="60">
        <f t="shared" si="50"/>
        <v>9</v>
      </c>
      <c r="J1390" s="78">
        <v>86</v>
      </c>
      <c r="K1390" s="79">
        <v>163.33720930232559</v>
      </c>
      <c r="L1390" s="79" t="s">
        <v>3722</v>
      </c>
      <c r="M1390" s="80">
        <v>2506</v>
      </c>
      <c r="N1390" s="81">
        <v>-16.468611111111109</v>
      </c>
      <c r="O1390" s="81">
        <v>-71.484444444444449</v>
      </c>
      <c r="P1390" s="82" t="s">
        <v>907</v>
      </c>
      <c r="Q1390" s="83"/>
      <c r="R1390" s="84"/>
      <c r="S1390" s="85">
        <v>8</v>
      </c>
      <c r="T1390" s="82" t="s">
        <v>23</v>
      </c>
      <c r="U1390" s="77">
        <v>203</v>
      </c>
      <c r="V1390" s="76">
        <v>194</v>
      </c>
      <c r="W1390" s="76">
        <v>5</v>
      </c>
      <c r="X1390" s="86">
        <v>2.5773195876288657</v>
      </c>
      <c r="Y1390" s="76">
        <v>196</v>
      </c>
      <c r="Z1390" s="72">
        <v>7.4861367837338264</v>
      </c>
      <c r="AA1390" s="72">
        <v>57.482993197278908</v>
      </c>
      <c r="AB1390" s="72" t="s">
        <v>16</v>
      </c>
      <c r="AC1390" s="73" t="s">
        <v>39</v>
      </c>
      <c r="AD1390" s="373">
        <v>0.61664692357950268</v>
      </c>
      <c r="AE1390" s="373" t="s">
        <v>16</v>
      </c>
      <c r="AF1390" s="76">
        <v>1614.2292661000001</v>
      </c>
      <c r="AG1390" s="75">
        <v>11.491630000000001</v>
      </c>
      <c r="AH1390" s="76">
        <v>176</v>
      </c>
      <c r="AI1390" s="75">
        <v>1.2549459999999999</v>
      </c>
      <c r="AJ1390" s="76">
        <v>2743</v>
      </c>
      <c r="AK1390" s="75">
        <v>6142.192038898007</v>
      </c>
      <c r="AL1390" s="75">
        <v>244.82713034811698</v>
      </c>
      <c r="AM1390" s="75">
        <v>496.08482309389899</v>
      </c>
      <c r="AN1390" s="76">
        <v>740.91195344201606</v>
      </c>
      <c r="AP1390" s="13"/>
      <c r="AQ1390" s="13"/>
      <c r="AR1390" s="13"/>
    </row>
    <row r="1391" spans="1:44" x14ac:dyDescent="0.25">
      <c r="A1391" t="s">
        <v>34</v>
      </c>
      <c r="B1391" s="144" t="s">
        <v>3723</v>
      </c>
      <c r="C1391" s="59" t="s">
        <v>3724</v>
      </c>
      <c r="D1391" s="59">
        <v>2754</v>
      </c>
      <c r="E1391" s="60">
        <v>3128</v>
      </c>
      <c r="F1391" s="60">
        <v>4616</v>
      </c>
      <c r="G1391" s="77">
        <v>44</v>
      </c>
      <c r="H1391" s="60">
        <f t="shared" si="49"/>
        <v>134</v>
      </c>
      <c r="I1391" s="60">
        <f t="shared" si="50"/>
        <v>4</v>
      </c>
      <c r="J1391" s="78">
        <v>460.81</v>
      </c>
      <c r="K1391" s="79">
        <v>6.7880471343937847</v>
      </c>
      <c r="L1391" s="79" t="s">
        <v>3725</v>
      </c>
      <c r="M1391" s="80">
        <v>3006</v>
      </c>
      <c r="N1391" s="81">
        <v>-16.403611111111111</v>
      </c>
      <c r="O1391" s="81">
        <v>-71.39166666666668</v>
      </c>
      <c r="P1391" s="82" t="s">
        <v>38</v>
      </c>
      <c r="Q1391" s="83"/>
      <c r="R1391" s="84"/>
      <c r="S1391" s="85">
        <v>34</v>
      </c>
      <c r="T1391" s="82" t="s">
        <v>23</v>
      </c>
      <c r="U1391" s="77">
        <v>44</v>
      </c>
      <c r="V1391" s="76">
        <v>73</v>
      </c>
      <c r="W1391" s="76">
        <v>0</v>
      </c>
      <c r="X1391" s="87">
        <v>0</v>
      </c>
      <c r="Y1391" s="76">
        <v>48</v>
      </c>
      <c r="Z1391" s="72">
        <v>12.5</v>
      </c>
      <c r="AA1391" s="72">
        <v>57.303370786516851</v>
      </c>
      <c r="AB1391" s="72" t="s">
        <v>16</v>
      </c>
      <c r="AC1391" s="73" t="s">
        <v>39</v>
      </c>
      <c r="AD1391" s="373">
        <v>0.51908559253627629</v>
      </c>
      <c r="AE1391" s="373" t="s">
        <v>16</v>
      </c>
      <c r="AF1391" s="76">
        <v>556.92682448000005</v>
      </c>
      <c r="AG1391" s="75">
        <v>17.804566000000001</v>
      </c>
      <c r="AH1391" s="76">
        <v>200</v>
      </c>
      <c r="AI1391" s="75">
        <v>6.3871799999999999</v>
      </c>
      <c r="AJ1391" s="76">
        <v>1014</v>
      </c>
      <c r="AK1391" s="75">
        <v>1368.2145829639996</v>
      </c>
      <c r="AL1391" s="75">
        <v>663.38088554987212</v>
      </c>
      <c r="AM1391" s="75">
        <v>711.71836956521736</v>
      </c>
      <c r="AN1391" s="76">
        <v>1375.0992551150898</v>
      </c>
      <c r="AP1391" s="13"/>
      <c r="AQ1391" s="13"/>
      <c r="AR1391" s="13"/>
    </row>
    <row r="1392" spans="1:44" x14ac:dyDescent="0.25">
      <c r="A1392" t="s">
        <v>34</v>
      </c>
      <c r="B1392" s="144" t="s">
        <v>3726</v>
      </c>
      <c r="C1392" s="59" t="s">
        <v>3727</v>
      </c>
      <c r="D1392" s="59">
        <v>47318</v>
      </c>
      <c r="E1392" s="60">
        <v>52426</v>
      </c>
      <c r="F1392" s="60">
        <v>55743</v>
      </c>
      <c r="G1392" s="77">
        <v>748</v>
      </c>
      <c r="H1392" s="60">
        <f t="shared" si="49"/>
        <v>982</v>
      </c>
      <c r="I1392" s="60">
        <f t="shared" si="50"/>
        <v>16</v>
      </c>
      <c r="J1392" s="78">
        <v>20.37</v>
      </c>
      <c r="K1392" s="79">
        <v>2573.6867943053508</v>
      </c>
      <c r="L1392" s="79" t="s">
        <v>3728</v>
      </c>
      <c r="M1392" s="80">
        <v>2309</v>
      </c>
      <c r="N1392" s="81">
        <v>-16.441388888888888</v>
      </c>
      <c r="O1392" s="81">
        <v>-71.558611111111105</v>
      </c>
      <c r="P1392" s="82" t="s">
        <v>907</v>
      </c>
      <c r="Q1392" s="83"/>
      <c r="R1392" s="84"/>
      <c r="S1392" s="85">
        <v>2</v>
      </c>
      <c r="T1392" s="82" t="s">
        <v>23</v>
      </c>
      <c r="U1392" s="77">
        <v>748</v>
      </c>
      <c r="V1392" s="76">
        <v>693</v>
      </c>
      <c r="W1392" s="76">
        <v>31</v>
      </c>
      <c r="X1392" s="86">
        <v>4.4733044733044736</v>
      </c>
      <c r="Y1392" s="76">
        <v>650</v>
      </c>
      <c r="Z1392" s="75">
        <v>4.7055057618437903</v>
      </c>
      <c r="AA1392" s="75">
        <v>37.446351931330476</v>
      </c>
      <c r="AB1392" s="75" t="s">
        <v>16</v>
      </c>
      <c r="AC1392" s="87" t="s">
        <v>39</v>
      </c>
      <c r="AD1392" s="360">
        <v>0.66317458490195891</v>
      </c>
      <c r="AE1392" s="360" t="s">
        <v>16</v>
      </c>
      <c r="AF1392" s="76">
        <v>2273.7963560399999</v>
      </c>
      <c r="AG1392" s="75">
        <v>4.337154</v>
      </c>
      <c r="AH1392" s="76">
        <v>582</v>
      </c>
      <c r="AI1392" s="75">
        <v>1.110182</v>
      </c>
      <c r="AJ1392" s="76">
        <v>17571</v>
      </c>
      <c r="AK1392" s="75">
        <v>23723.548222937985</v>
      </c>
      <c r="AL1392" s="75">
        <v>277.68805707091906</v>
      </c>
      <c r="AM1392" s="75">
        <v>222.82730706138176</v>
      </c>
      <c r="AN1392" s="76">
        <v>500.51536413230087</v>
      </c>
      <c r="AP1392" s="13"/>
      <c r="AQ1392" s="13"/>
      <c r="AR1392" s="13"/>
    </row>
    <row r="1393" spans="1:44" ht="25.5" x14ac:dyDescent="0.25">
      <c r="A1393" t="s">
        <v>34</v>
      </c>
      <c r="B1393" s="144" t="s">
        <v>3729</v>
      </c>
      <c r="C1393" s="64" t="s">
        <v>3730</v>
      </c>
      <c r="D1393" s="64">
        <v>78548</v>
      </c>
      <c r="E1393" s="60">
        <v>84251</v>
      </c>
      <c r="F1393" s="60">
        <v>85718</v>
      </c>
      <c r="G1393" s="77">
        <v>996</v>
      </c>
      <c r="H1393" s="60">
        <f t="shared" si="49"/>
        <v>2062</v>
      </c>
      <c r="I1393" s="60">
        <f t="shared" si="50"/>
        <v>1</v>
      </c>
      <c r="J1393" s="78">
        <v>10.83</v>
      </c>
      <c r="K1393" s="79">
        <v>7779.4090489381351</v>
      </c>
      <c r="L1393" s="79" t="s">
        <v>3731</v>
      </c>
      <c r="M1393" s="80">
        <v>2389</v>
      </c>
      <c r="N1393" s="81">
        <v>-16.426666666666669</v>
      </c>
      <c r="O1393" s="81">
        <v>-71.523888888888891</v>
      </c>
      <c r="P1393" s="82" t="s">
        <v>907</v>
      </c>
      <c r="Q1393" s="83"/>
      <c r="R1393" s="84"/>
      <c r="S1393" s="85">
        <v>1</v>
      </c>
      <c r="T1393" s="82" t="s">
        <v>23</v>
      </c>
      <c r="U1393" s="77">
        <v>996</v>
      </c>
      <c r="V1393" s="76">
        <v>963</v>
      </c>
      <c r="W1393" s="76">
        <v>60</v>
      </c>
      <c r="X1393" s="86">
        <v>6.2305295950155761</v>
      </c>
      <c r="Y1393" s="76">
        <v>888</v>
      </c>
      <c r="Z1393" s="72">
        <v>4.3454644215100489</v>
      </c>
      <c r="AA1393" s="72">
        <v>36.97674418604651</v>
      </c>
      <c r="AB1393" s="72" t="s">
        <v>16</v>
      </c>
      <c r="AC1393" s="73" t="s">
        <v>39</v>
      </c>
      <c r="AD1393" s="373">
        <v>0.74537440587903869</v>
      </c>
      <c r="AE1393" s="373" t="s">
        <v>16</v>
      </c>
      <c r="AF1393" s="76">
        <v>1208.05992382</v>
      </c>
      <c r="AG1393" s="75">
        <v>1.4338820000000001</v>
      </c>
      <c r="AH1393" s="76">
        <v>130</v>
      </c>
      <c r="AI1393" s="75">
        <v>0.15407999999999999</v>
      </c>
      <c r="AJ1393" s="76">
        <v>30550</v>
      </c>
      <c r="AK1393" s="75">
        <v>39941.689396154965</v>
      </c>
      <c r="AL1393" s="75">
        <v>2042.7092146087282</v>
      </c>
      <c r="AM1393" s="75">
        <v>127.4728132603767</v>
      </c>
      <c r="AN1393" s="76">
        <v>2170.1820278691052</v>
      </c>
      <c r="AP1393" s="13"/>
      <c r="AQ1393" s="13"/>
      <c r="AR1393" s="13"/>
    </row>
    <row r="1394" spans="1:44" x14ac:dyDescent="0.25">
      <c r="A1394" t="s">
        <v>34</v>
      </c>
      <c r="B1394" s="144" t="s">
        <v>3732</v>
      </c>
      <c r="C1394" s="59" t="s">
        <v>3733</v>
      </c>
      <c r="D1394" s="59">
        <v>24674</v>
      </c>
      <c r="E1394" s="60">
        <v>35943</v>
      </c>
      <c r="F1394" s="60">
        <v>32895</v>
      </c>
      <c r="G1394" s="77">
        <v>594</v>
      </c>
      <c r="H1394" s="60">
        <f t="shared" si="49"/>
        <v>409</v>
      </c>
      <c r="I1394" s="60">
        <f t="shared" si="50"/>
        <v>107</v>
      </c>
      <c r="J1394" s="78">
        <v>670.22</v>
      </c>
      <c r="K1394" s="79">
        <v>53.628659246217659</v>
      </c>
      <c r="L1394" s="79" t="s">
        <v>3734</v>
      </c>
      <c r="M1394" s="80">
        <v>1640</v>
      </c>
      <c r="N1394" s="81">
        <v>-16.423055555555557</v>
      </c>
      <c r="O1394" s="81">
        <v>-71.818333333333328</v>
      </c>
      <c r="P1394" s="82" t="s">
        <v>75</v>
      </c>
      <c r="Q1394" s="83"/>
      <c r="R1394" s="84"/>
      <c r="S1394" s="85">
        <v>59</v>
      </c>
      <c r="T1394" s="82" t="s">
        <v>23</v>
      </c>
      <c r="U1394" s="77">
        <v>594</v>
      </c>
      <c r="V1394" s="76">
        <v>523</v>
      </c>
      <c r="W1394" s="76">
        <v>20</v>
      </c>
      <c r="X1394" s="86">
        <v>3.8240917782026771</v>
      </c>
      <c r="Y1394" s="76">
        <v>438</v>
      </c>
      <c r="Z1394" s="75">
        <v>7.6823757262750165</v>
      </c>
      <c r="AA1394" s="75">
        <v>23.632130384167638</v>
      </c>
      <c r="AB1394" s="75" t="s">
        <v>16</v>
      </c>
      <c r="AC1394" s="87" t="s">
        <v>16</v>
      </c>
      <c r="AD1394" s="360">
        <v>0.6105481451420971</v>
      </c>
      <c r="AE1394" s="360" t="s">
        <v>16</v>
      </c>
      <c r="AF1394" s="76">
        <v>6093.5713448999995</v>
      </c>
      <c r="AG1394" s="75">
        <v>16.953430000000001</v>
      </c>
      <c r="AH1394" s="76">
        <v>666</v>
      </c>
      <c r="AI1394" s="75">
        <v>1.85405</v>
      </c>
      <c r="AJ1394" s="76">
        <v>9679</v>
      </c>
      <c r="AK1394" s="75">
        <v>17188.111557728902</v>
      </c>
      <c r="AL1394" s="75">
        <v>1838.7064360237039</v>
      </c>
      <c r="AM1394" s="75">
        <v>1520.3288793367278</v>
      </c>
      <c r="AN1394" s="76">
        <v>3359.0353153604319</v>
      </c>
      <c r="AP1394" s="13"/>
      <c r="AQ1394" s="13"/>
      <c r="AR1394" s="13"/>
    </row>
    <row r="1395" spans="1:44" x14ac:dyDescent="0.25">
      <c r="A1395" t="s">
        <v>34</v>
      </c>
      <c r="B1395" s="151" t="s">
        <v>3735</v>
      </c>
      <c r="C1395" s="59" t="s">
        <v>3736</v>
      </c>
      <c r="D1395" s="59">
        <v>53606</v>
      </c>
      <c r="E1395" s="60">
        <v>63899</v>
      </c>
      <c r="F1395" s="60">
        <v>68960</v>
      </c>
      <c r="G1395" s="77">
        <v>828</v>
      </c>
      <c r="H1395" s="60">
        <f t="shared" si="49"/>
        <v>1437</v>
      </c>
      <c r="I1395" s="414" t="str">
        <f t="shared" si="50"/>
        <v>-</v>
      </c>
      <c r="J1395" s="78">
        <v>29.83</v>
      </c>
      <c r="K1395" s="79">
        <v>2142.105263157895</v>
      </c>
      <c r="L1395" s="79" t="s">
        <v>3737</v>
      </c>
      <c r="M1395" s="80">
        <v>2459</v>
      </c>
      <c r="N1395" s="81">
        <v>-16.40722222222222</v>
      </c>
      <c r="O1395" s="81">
        <v>-71.50555555555556</v>
      </c>
      <c r="P1395" s="82" t="s">
        <v>907</v>
      </c>
      <c r="Q1395" s="83"/>
      <c r="R1395" s="84"/>
      <c r="S1395" s="85">
        <v>1</v>
      </c>
      <c r="T1395" s="82" t="s">
        <v>23</v>
      </c>
      <c r="U1395" s="77">
        <v>828</v>
      </c>
      <c r="V1395" s="76">
        <v>865</v>
      </c>
      <c r="W1395" s="76">
        <v>53</v>
      </c>
      <c r="X1395" s="86">
        <v>6.1271676300578033</v>
      </c>
      <c r="Y1395" s="76">
        <v>767</v>
      </c>
      <c r="Z1395" s="75">
        <v>6.8662674650698596</v>
      </c>
      <c r="AA1395" s="75">
        <v>47.714285714285715</v>
      </c>
      <c r="AB1395" s="75" t="s">
        <v>16</v>
      </c>
      <c r="AC1395" s="87" t="s">
        <v>39</v>
      </c>
      <c r="AD1395" s="360">
        <v>0.66950594479025816</v>
      </c>
      <c r="AE1395" s="360" t="s">
        <v>16</v>
      </c>
      <c r="AF1395" s="76">
        <v>3931.8658564899993</v>
      </c>
      <c r="AG1395" s="75">
        <v>6.1532509999999991</v>
      </c>
      <c r="AH1395" s="76">
        <v>450</v>
      </c>
      <c r="AI1395" s="75">
        <v>0.70496499999999995</v>
      </c>
      <c r="AJ1395" s="76">
        <v>20187</v>
      </c>
      <c r="AK1395" s="75">
        <v>30400.49713196202</v>
      </c>
      <c r="AL1395" s="75">
        <v>208.65608303729323</v>
      </c>
      <c r="AM1395" s="75">
        <v>399.61199517989331</v>
      </c>
      <c r="AN1395" s="76">
        <v>608.26807821718648</v>
      </c>
      <c r="AP1395" s="13"/>
      <c r="AQ1395" s="13"/>
      <c r="AR1395" s="13"/>
    </row>
    <row r="1396" spans="1:44" x14ac:dyDescent="0.25">
      <c r="A1396" t="s">
        <v>34</v>
      </c>
      <c r="B1396" s="144" t="s">
        <v>3738</v>
      </c>
      <c r="C1396" s="59" t="s">
        <v>2296</v>
      </c>
      <c r="D1396" s="59">
        <v>52234</v>
      </c>
      <c r="E1396" s="60">
        <v>62895</v>
      </c>
      <c r="F1396" s="60">
        <v>68095</v>
      </c>
      <c r="G1396" s="77">
        <v>878</v>
      </c>
      <c r="H1396" s="60">
        <f t="shared" si="49"/>
        <v>1529</v>
      </c>
      <c r="I1396" s="60">
        <f t="shared" si="50"/>
        <v>7</v>
      </c>
      <c r="J1396" s="78">
        <v>28.68</v>
      </c>
      <c r="K1396" s="79">
        <v>2192.9916317991633</v>
      </c>
      <c r="L1396" s="79" t="s">
        <v>2297</v>
      </c>
      <c r="M1396" s="80">
        <v>2450</v>
      </c>
      <c r="N1396" s="81">
        <v>-16.394722222222221</v>
      </c>
      <c r="O1396" s="81">
        <v>-71.522499999999994</v>
      </c>
      <c r="P1396" s="82" t="s">
        <v>907</v>
      </c>
      <c r="Q1396" s="83"/>
      <c r="R1396" s="84"/>
      <c r="S1396" s="85">
        <v>1</v>
      </c>
      <c r="T1396" s="82" t="s">
        <v>23</v>
      </c>
      <c r="U1396" s="77">
        <v>878</v>
      </c>
      <c r="V1396" s="76">
        <v>841</v>
      </c>
      <c r="W1396" s="76">
        <v>58</v>
      </c>
      <c r="X1396" s="86">
        <v>6.8965517241379306</v>
      </c>
      <c r="Y1396" s="76">
        <v>778</v>
      </c>
      <c r="Z1396" s="75">
        <v>5.3140096618357484</v>
      </c>
      <c r="AA1396" s="75">
        <v>35.932475884244376</v>
      </c>
      <c r="AB1396" s="75" t="s">
        <v>16</v>
      </c>
      <c r="AC1396" s="87" t="s">
        <v>39</v>
      </c>
      <c r="AD1396" s="360">
        <v>0.68930816099559855</v>
      </c>
      <c r="AE1396" s="360" t="s">
        <v>16</v>
      </c>
      <c r="AF1396" s="76">
        <v>2491.6961202000002</v>
      </c>
      <c r="AG1396" s="75">
        <v>3.9616759999999998</v>
      </c>
      <c r="AH1396" s="76">
        <v>346</v>
      </c>
      <c r="AI1396" s="75">
        <v>0.54985600000000001</v>
      </c>
      <c r="AJ1396" s="76">
        <v>20822</v>
      </c>
      <c r="AK1396" s="75">
        <v>30408.97513611403</v>
      </c>
      <c r="AL1396" s="75">
        <v>219.32504157723193</v>
      </c>
      <c r="AM1396" s="75">
        <v>239.1909188329756</v>
      </c>
      <c r="AN1396" s="76">
        <v>458.51596041020753</v>
      </c>
      <c r="AP1396" s="13"/>
      <c r="AQ1396" s="13"/>
      <c r="AR1396" s="13"/>
    </row>
    <row r="1397" spans="1:44" x14ac:dyDescent="0.25">
      <c r="A1397" t="s">
        <v>34</v>
      </c>
      <c r="B1397" s="144" t="s">
        <v>3739</v>
      </c>
      <c r="C1397" s="59" t="s">
        <v>3740</v>
      </c>
      <c r="D1397" s="59">
        <v>1435</v>
      </c>
      <c r="E1397" s="60">
        <v>5208</v>
      </c>
      <c r="F1397" s="60">
        <v>3415</v>
      </c>
      <c r="G1397" s="77">
        <v>81</v>
      </c>
      <c r="H1397" s="60">
        <f t="shared" si="49"/>
        <v>45</v>
      </c>
      <c r="I1397" s="414" t="str">
        <f t="shared" si="50"/>
        <v>-</v>
      </c>
      <c r="J1397" s="78">
        <v>26.7</v>
      </c>
      <c r="K1397" s="79">
        <v>195.0561797752809</v>
      </c>
      <c r="L1397" s="79" t="s">
        <v>3741</v>
      </c>
      <c r="M1397" s="80">
        <v>2515</v>
      </c>
      <c r="N1397" s="81">
        <v>-16.487222222222222</v>
      </c>
      <c r="O1397" s="81">
        <v>-71.466944444444451</v>
      </c>
      <c r="P1397" s="82" t="s">
        <v>907</v>
      </c>
      <c r="Q1397" s="83"/>
      <c r="R1397" s="84"/>
      <c r="S1397" s="85">
        <v>12</v>
      </c>
      <c r="T1397" s="82" t="s">
        <v>23</v>
      </c>
      <c r="U1397" s="77">
        <v>81</v>
      </c>
      <c r="V1397" s="76">
        <v>58</v>
      </c>
      <c r="W1397" s="76">
        <v>2</v>
      </c>
      <c r="X1397" s="86">
        <v>3.4482758620689653</v>
      </c>
      <c r="Y1397" s="76">
        <v>58</v>
      </c>
      <c r="Z1397" s="72">
        <v>10.412573673870334</v>
      </c>
      <c r="AA1397" s="72">
        <v>57.04225352112676</v>
      </c>
      <c r="AB1397" s="72" t="s">
        <v>16</v>
      </c>
      <c r="AC1397" s="73" t="s">
        <v>39</v>
      </c>
      <c r="AD1397" s="373">
        <v>0.58000103474032361</v>
      </c>
      <c r="AE1397" s="373" t="s">
        <v>16</v>
      </c>
      <c r="AF1397" s="76">
        <v>384.08953128000002</v>
      </c>
      <c r="AG1397" s="75">
        <v>7.3749909999999996</v>
      </c>
      <c r="AH1397" s="76">
        <v>369</v>
      </c>
      <c r="AI1397" s="75">
        <v>7.0940349999999999</v>
      </c>
      <c r="AJ1397" s="76">
        <v>668</v>
      </c>
      <c r="AK1397" s="75">
        <v>2464.0321618050007</v>
      </c>
      <c r="AL1397" s="75">
        <v>333.10995007680486</v>
      </c>
      <c r="AM1397" s="75">
        <v>287.13262864823349</v>
      </c>
      <c r="AN1397" s="76">
        <v>620.24257872503836</v>
      </c>
      <c r="AP1397" s="13"/>
      <c r="AQ1397" s="13"/>
      <c r="AR1397" s="13"/>
    </row>
    <row r="1398" spans="1:44" x14ac:dyDescent="0.25">
      <c r="A1398" t="s">
        <v>34</v>
      </c>
      <c r="B1398" s="144" t="s">
        <v>3742</v>
      </c>
      <c r="C1398" s="59" t="s">
        <v>3743</v>
      </c>
      <c r="D1398" s="59">
        <v>123772</v>
      </c>
      <c r="E1398" s="60">
        <v>135923</v>
      </c>
      <c r="F1398" s="60">
        <v>157273</v>
      </c>
      <c r="G1398" s="77">
        <v>1811</v>
      </c>
      <c r="H1398" s="60">
        <f t="shared" si="49"/>
        <v>2839</v>
      </c>
      <c r="I1398" s="60">
        <f t="shared" si="50"/>
        <v>79</v>
      </c>
      <c r="J1398" s="78">
        <v>31.07</v>
      </c>
      <c r="K1398" s="79">
        <v>4374.7344705503701</v>
      </c>
      <c r="L1398" s="79" t="s">
        <v>3744</v>
      </c>
      <c r="M1398" s="80">
        <v>2453</v>
      </c>
      <c r="N1398" s="81">
        <v>-16.43277777777778</v>
      </c>
      <c r="O1398" s="81">
        <v>-71.504722222222227</v>
      </c>
      <c r="P1398" s="82" t="s">
        <v>907</v>
      </c>
      <c r="Q1398" s="83"/>
      <c r="R1398" s="84"/>
      <c r="S1398" s="85">
        <v>1</v>
      </c>
      <c r="T1398" s="82" t="s">
        <v>23</v>
      </c>
      <c r="U1398" s="77">
        <v>1811</v>
      </c>
      <c r="V1398" s="76">
        <v>1946</v>
      </c>
      <c r="W1398" s="76">
        <v>105</v>
      </c>
      <c r="X1398" s="86">
        <v>5.3956834532374103</v>
      </c>
      <c r="Y1398" s="76">
        <v>1870</v>
      </c>
      <c r="Z1398" s="75">
        <v>5.6371606552334077</v>
      </c>
      <c r="AA1398" s="75">
        <v>31.668042939719239</v>
      </c>
      <c r="AB1398" s="75" t="s">
        <v>16</v>
      </c>
      <c r="AC1398" s="87" t="s">
        <v>39</v>
      </c>
      <c r="AD1398" s="360">
        <v>0.64976283448729089</v>
      </c>
      <c r="AE1398" s="360" t="s">
        <v>16</v>
      </c>
      <c r="AF1398" s="76">
        <v>8416.8863373900003</v>
      </c>
      <c r="AG1398" s="75">
        <v>6.192393</v>
      </c>
      <c r="AH1398" s="76">
        <v>919</v>
      </c>
      <c r="AI1398" s="75">
        <v>0.67619899999999999</v>
      </c>
      <c r="AJ1398" s="76">
        <v>46592</v>
      </c>
      <c r="AK1398" s="75">
        <v>63103.933833761075</v>
      </c>
      <c r="AL1398" s="75">
        <v>233.49475062700984</v>
      </c>
      <c r="AM1398" s="75">
        <v>171.1507770213849</v>
      </c>
      <c r="AN1398" s="76">
        <v>404.6455276483947</v>
      </c>
      <c r="AP1398" s="13"/>
      <c r="AQ1398" s="13"/>
      <c r="AR1398" s="13"/>
    </row>
    <row r="1399" spans="1:44" x14ac:dyDescent="0.25">
      <c r="A1399" t="s">
        <v>34</v>
      </c>
      <c r="B1399" s="144" t="s">
        <v>3745</v>
      </c>
      <c r="C1399" s="59" t="s">
        <v>3746</v>
      </c>
      <c r="D1399" s="59">
        <v>622</v>
      </c>
      <c r="E1399" s="60">
        <v>493</v>
      </c>
      <c r="F1399" s="60">
        <v>1077</v>
      </c>
      <c r="G1399" s="77">
        <v>1</v>
      </c>
      <c r="H1399" s="60">
        <f t="shared" si="49"/>
        <v>48</v>
      </c>
      <c r="I1399" s="414" t="str">
        <f t="shared" si="50"/>
        <v>-</v>
      </c>
      <c r="J1399" s="78">
        <v>172.48</v>
      </c>
      <c r="K1399" s="79">
        <v>2.8583024118738405</v>
      </c>
      <c r="L1399" s="79" t="s">
        <v>3747</v>
      </c>
      <c r="M1399" s="80">
        <v>3045</v>
      </c>
      <c r="N1399" s="81">
        <v>-16.517777777777777</v>
      </c>
      <c r="O1399" s="81">
        <v>-71.389722222222233</v>
      </c>
      <c r="P1399" s="82" t="s">
        <v>38</v>
      </c>
      <c r="Q1399" s="83"/>
      <c r="R1399" s="84"/>
      <c r="S1399" s="85">
        <v>12</v>
      </c>
      <c r="T1399" s="82" t="s">
        <v>23</v>
      </c>
      <c r="U1399" s="77">
        <v>1</v>
      </c>
      <c r="V1399" s="76">
        <v>21</v>
      </c>
      <c r="W1399" s="76">
        <v>1</v>
      </c>
      <c r="X1399" s="86">
        <v>4.7619047619047619</v>
      </c>
      <c r="Y1399" s="76">
        <v>11</v>
      </c>
      <c r="Z1399" s="72">
        <v>10.344827586206897</v>
      </c>
      <c r="AA1399" s="72">
        <v>40</v>
      </c>
      <c r="AB1399" s="72" t="s">
        <v>16</v>
      </c>
      <c r="AC1399" s="73" t="s">
        <v>16</v>
      </c>
      <c r="AD1399" s="373">
        <v>0.44269694065623699</v>
      </c>
      <c r="AE1399" s="373" t="s">
        <v>16</v>
      </c>
      <c r="AF1399" s="76">
        <v>70.980414500000009</v>
      </c>
      <c r="AG1399" s="75">
        <v>14.397650000000001</v>
      </c>
      <c r="AH1399" s="76">
        <v>40</v>
      </c>
      <c r="AI1399" s="75">
        <v>8.1179229999999993</v>
      </c>
      <c r="AJ1399" s="76">
        <v>320</v>
      </c>
      <c r="AK1399" s="75">
        <v>322.30976557799988</v>
      </c>
      <c r="AL1399" s="75">
        <v>1675.8479716024337</v>
      </c>
      <c r="AM1399" s="75">
        <v>9136.8384381338728</v>
      </c>
      <c r="AN1399" s="76">
        <v>10812.686409736307</v>
      </c>
      <c r="AP1399" s="13"/>
      <c r="AQ1399" s="13"/>
      <c r="AR1399" s="13"/>
    </row>
    <row r="1400" spans="1:44" x14ac:dyDescent="0.25">
      <c r="A1400" t="s">
        <v>34</v>
      </c>
      <c r="B1400" s="144" t="s">
        <v>3748</v>
      </c>
      <c r="C1400" s="59" t="s">
        <v>3749</v>
      </c>
      <c r="D1400" s="59">
        <v>1489</v>
      </c>
      <c r="E1400" s="60">
        <v>931</v>
      </c>
      <c r="F1400" s="60">
        <v>1386</v>
      </c>
      <c r="G1400" s="77">
        <v>15</v>
      </c>
      <c r="H1400" s="60">
        <f t="shared" si="49"/>
        <v>53</v>
      </c>
      <c r="I1400" s="414" t="str">
        <f t="shared" si="50"/>
        <v>-</v>
      </c>
      <c r="J1400" s="78">
        <v>441.61</v>
      </c>
      <c r="K1400" s="79">
        <v>2.1081950136998708</v>
      </c>
      <c r="L1400" s="79" t="s">
        <v>3750</v>
      </c>
      <c r="M1400" s="80">
        <v>3116</v>
      </c>
      <c r="N1400" s="81">
        <v>-16.565833333333334</v>
      </c>
      <c r="O1400" s="81">
        <v>-71.368333333333325</v>
      </c>
      <c r="P1400" s="82" t="s">
        <v>38</v>
      </c>
      <c r="Q1400" s="83"/>
      <c r="R1400" s="84"/>
      <c r="S1400" s="85">
        <v>27</v>
      </c>
      <c r="T1400" s="82" t="s">
        <v>23</v>
      </c>
      <c r="U1400" s="77">
        <v>15</v>
      </c>
      <c r="V1400" s="76">
        <v>9</v>
      </c>
      <c r="W1400" s="76">
        <v>1</v>
      </c>
      <c r="X1400" s="86">
        <v>11.111111111111111</v>
      </c>
      <c r="Y1400" s="76">
        <v>6</v>
      </c>
      <c r="Z1400" s="72">
        <v>12.698412698412698</v>
      </c>
      <c r="AA1400" s="72">
        <v>50</v>
      </c>
      <c r="AB1400" s="72" t="s">
        <v>16</v>
      </c>
      <c r="AC1400" s="73" t="s">
        <v>16</v>
      </c>
      <c r="AD1400" s="373">
        <v>0.47535634581418512</v>
      </c>
      <c r="AE1400" s="373" t="s">
        <v>16</v>
      </c>
      <c r="AF1400" s="76">
        <v>164.61995998</v>
      </c>
      <c r="AG1400" s="75">
        <v>17.682058000000001</v>
      </c>
      <c r="AH1400" s="76">
        <v>64</v>
      </c>
      <c r="AI1400" s="75">
        <v>6.904941</v>
      </c>
      <c r="AJ1400" s="76">
        <v>729</v>
      </c>
      <c r="AK1400" s="75">
        <v>440.98650884199992</v>
      </c>
      <c r="AL1400" s="75">
        <v>1359.6689258861441</v>
      </c>
      <c r="AM1400" s="75">
        <v>1335.8009344790551</v>
      </c>
      <c r="AN1400" s="76">
        <v>2695.4698603651987</v>
      </c>
      <c r="AP1400" s="13"/>
      <c r="AQ1400" s="13"/>
      <c r="AR1400" s="13"/>
    </row>
    <row r="1401" spans="1:44" x14ac:dyDescent="0.25">
      <c r="A1401" t="s">
        <v>34</v>
      </c>
      <c r="B1401" s="144" t="s">
        <v>3751</v>
      </c>
      <c r="C1401" s="59" t="s">
        <v>3752</v>
      </c>
      <c r="D1401" s="59">
        <v>1248</v>
      </c>
      <c r="E1401" s="60">
        <v>5043</v>
      </c>
      <c r="F1401" s="60">
        <v>2013</v>
      </c>
      <c r="G1401" s="77">
        <v>77</v>
      </c>
      <c r="H1401" s="60">
        <f t="shared" si="49"/>
        <v>48</v>
      </c>
      <c r="I1401" s="414" t="str">
        <f t="shared" si="50"/>
        <v>-</v>
      </c>
      <c r="J1401" s="78">
        <v>34.93</v>
      </c>
      <c r="K1401" s="79">
        <v>144.37446321213855</v>
      </c>
      <c r="L1401" s="79" t="s">
        <v>3753</v>
      </c>
      <c r="M1401" s="80">
        <v>2561</v>
      </c>
      <c r="N1401" s="81">
        <v>-16.557222222222222</v>
      </c>
      <c r="O1401" s="81">
        <v>-71.451388888888886</v>
      </c>
      <c r="P1401" s="82" t="s">
        <v>75</v>
      </c>
      <c r="Q1401" s="83"/>
      <c r="R1401" s="84"/>
      <c r="S1401" s="85">
        <v>6</v>
      </c>
      <c r="T1401" s="82" t="s">
        <v>23</v>
      </c>
      <c r="U1401" s="77">
        <v>77</v>
      </c>
      <c r="V1401" s="76">
        <v>27</v>
      </c>
      <c r="W1401" s="76">
        <v>1</v>
      </c>
      <c r="X1401" s="86">
        <v>3.7037037037037033</v>
      </c>
      <c r="Y1401" s="76">
        <v>32</v>
      </c>
      <c r="Z1401" s="72">
        <v>9.4444444444444446</v>
      </c>
      <c r="AA1401" s="72">
        <v>44.776119402985074</v>
      </c>
      <c r="AB1401" s="72" t="s">
        <v>16</v>
      </c>
      <c r="AC1401" s="73" t="s">
        <v>16</v>
      </c>
      <c r="AD1401" s="373">
        <v>0.60354856272057122</v>
      </c>
      <c r="AE1401" s="373" t="s">
        <v>16</v>
      </c>
      <c r="AF1401" s="76">
        <v>579.52290090000008</v>
      </c>
      <c r="AG1401" s="75">
        <v>11.491630000000001</v>
      </c>
      <c r="AH1401" s="76">
        <v>220</v>
      </c>
      <c r="AI1401" s="75">
        <v>4.3698199999999998</v>
      </c>
      <c r="AJ1401" s="76">
        <v>484</v>
      </c>
      <c r="AK1401" s="75">
        <v>2591.4609656429998</v>
      </c>
      <c r="AL1401" s="75">
        <v>346.48984136426731</v>
      </c>
      <c r="AM1401" s="75">
        <v>174.53387269482448</v>
      </c>
      <c r="AN1401" s="76">
        <v>521.02371405909173</v>
      </c>
      <c r="AP1401" s="13"/>
      <c r="AQ1401" s="13"/>
      <c r="AR1401" s="13"/>
    </row>
    <row r="1402" spans="1:44" x14ac:dyDescent="0.25">
      <c r="A1402" t="s">
        <v>34</v>
      </c>
      <c r="B1402" s="144" t="s">
        <v>3754</v>
      </c>
      <c r="C1402" s="59" t="s">
        <v>3755</v>
      </c>
      <c r="D1402" s="59">
        <v>3788</v>
      </c>
      <c r="E1402" s="60">
        <v>4511</v>
      </c>
      <c r="F1402" s="60">
        <v>5409</v>
      </c>
      <c r="G1402" s="77">
        <v>61</v>
      </c>
      <c r="H1402" s="60">
        <f t="shared" si="49"/>
        <v>126</v>
      </c>
      <c r="I1402" s="414" t="str">
        <f t="shared" si="50"/>
        <v>-</v>
      </c>
      <c r="J1402" s="78">
        <v>36.630000000000003</v>
      </c>
      <c r="K1402" s="79">
        <v>123.15042315042314</v>
      </c>
      <c r="L1402" s="79" t="s">
        <v>3756</v>
      </c>
      <c r="M1402" s="80">
        <v>2441</v>
      </c>
      <c r="N1402" s="81">
        <v>-16.456944444444442</v>
      </c>
      <c r="O1402" s="81">
        <v>-71.494722222222222</v>
      </c>
      <c r="P1402" s="82" t="s">
        <v>907</v>
      </c>
      <c r="Q1402" s="83"/>
      <c r="R1402" s="84"/>
      <c r="S1402" s="85">
        <v>8</v>
      </c>
      <c r="T1402" s="82" t="s">
        <v>23</v>
      </c>
      <c r="U1402" s="77">
        <v>61</v>
      </c>
      <c r="V1402" s="76">
        <v>73</v>
      </c>
      <c r="W1402" s="76">
        <v>5</v>
      </c>
      <c r="X1402" s="86">
        <v>6.8493150684931505</v>
      </c>
      <c r="Y1402" s="76">
        <v>84</v>
      </c>
      <c r="Z1402" s="72">
        <v>4.5212765957446814</v>
      </c>
      <c r="AA1402" s="72">
        <v>14.87603305785124</v>
      </c>
      <c r="AB1402" s="72" t="s">
        <v>16</v>
      </c>
      <c r="AC1402" s="73" t="s">
        <v>39</v>
      </c>
      <c r="AD1402" s="373">
        <v>0.64884921035073007</v>
      </c>
      <c r="AE1402" s="373" t="s">
        <v>16</v>
      </c>
      <c r="AF1402" s="76">
        <v>518.38742930000001</v>
      </c>
      <c r="AG1402" s="75">
        <v>11.491630000000001</v>
      </c>
      <c r="AH1402" s="76">
        <v>64</v>
      </c>
      <c r="AI1402" s="75">
        <v>1.4117759999999999</v>
      </c>
      <c r="AJ1402" s="76">
        <v>1502</v>
      </c>
      <c r="AK1402" s="75">
        <v>2092.0460256309998</v>
      </c>
      <c r="AL1402" s="75">
        <v>520.96258479272888</v>
      </c>
      <c r="AM1402" s="75">
        <v>989.03205054311684</v>
      </c>
      <c r="AN1402" s="76">
        <v>1509.9946353358455</v>
      </c>
      <c r="AP1402" s="13"/>
      <c r="AQ1402" s="13"/>
      <c r="AR1402" s="13"/>
    </row>
    <row r="1403" spans="1:44" x14ac:dyDescent="0.25">
      <c r="A1403" t="s">
        <v>34</v>
      </c>
      <c r="B1403" s="144" t="s">
        <v>3757</v>
      </c>
      <c r="C1403" s="59" t="s">
        <v>3758</v>
      </c>
      <c r="D1403" s="59">
        <v>17959</v>
      </c>
      <c r="E1403" s="60">
        <v>25612</v>
      </c>
      <c r="F1403" s="60">
        <v>33869</v>
      </c>
      <c r="G1403" s="77">
        <v>362</v>
      </c>
      <c r="H1403" s="60">
        <f t="shared" si="49"/>
        <v>650</v>
      </c>
      <c r="I1403" s="414" t="str">
        <f t="shared" si="50"/>
        <v>-</v>
      </c>
      <c r="J1403" s="78">
        <v>26.63</v>
      </c>
      <c r="K1403" s="79">
        <v>961.77243710101391</v>
      </c>
      <c r="L1403" s="79" t="s">
        <v>3759</v>
      </c>
      <c r="M1403" s="80">
        <v>2300</v>
      </c>
      <c r="N1403" s="81">
        <v>-16.424444444444447</v>
      </c>
      <c r="O1403" s="81">
        <v>-71.566388888888881</v>
      </c>
      <c r="P1403" s="82" t="s">
        <v>907</v>
      </c>
      <c r="Q1403" s="83"/>
      <c r="R1403" s="84"/>
      <c r="S1403" s="85">
        <v>3</v>
      </c>
      <c r="T1403" s="82" t="s">
        <v>23</v>
      </c>
      <c r="U1403" s="77">
        <v>362</v>
      </c>
      <c r="V1403" s="76">
        <v>421</v>
      </c>
      <c r="W1403" s="76">
        <v>17</v>
      </c>
      <c r="X1403" s="86">
        <v>4.0380047505938244</v>
      </c>
      <c r="Y1403" s="76">
        <v>402</v>
      </c>
      <c r="Z1403" s="72">
        <v>6.8760611205432935</v>
      </c>
      <c r="AA1403" s="72">
        <v>38.356164383561641</v>
      </c>
      <c r="AB1403" s="72" t="s">
        <v>16</v>
      </c>
      <c r="AC1403" s="73" t="s">
        <v>39</v>
      </c>
      <c r="AD1403" s="373">
        <v>0.6855214685752905</v>
      </c>
      <c r="AE1403" s="373" t="s">
        <v>16</v>
      </c>
      <c r="AF1403" s="76">
        <v>1681.62040224</v>
      </c>
      <c r="AG1403" s="75">
        <v>6.5657519999999998</v>
      </c>
      <c r="AH1403" s="76">
        <v>251</v>
      </c>
      <c r="AI1403" s="75">
        <v>0.98085500000000003</v>
      </c>
      <c r="AJ1403" s="76">
        <v>6680</v>
      </c>
      <c r="AK1403" s="75">
        <v>11408.114195361999</v>
      </c>
      <c r="AL1403" s="75">
        <v>448.87598898953615</v>
      </c>
      <c r="AM1403" s="75">
        <v>676.7745197563645</v>
      </c>
      <c r="AN1403" s="76">
        <v>1125.6505087459007</v>
      </c>
      <c r="AP1403" s="13"/>
      <c r="AQ1403" s="13"/>
      <c r="AR1403" s="13"/>
    </row>
    <row r="1404" spans="1:44" x14ac:dyDescent="0.25">
      <c r="A1404" t="s">
        <v>34</v>
      </c>
      <c r="B1404" s="144" t="s">
        <v>3760</v>
      </c>
      <c r="C1404" s="59" t="s">
        <v>3761</v>
      </c>
      <c r="D1404" s="59">
        <v>1325</v>
      </c>
      <c r="E1404" s="60">
        <v>691</v>
      </c>
      <c r="F1404" s="60">
        <v>1180</v>
      </c>
      <c r="G1404" s="77">
        <v>14</v>
      </c>
      <c r="H1404" s="60">
        <f t="shared" si="49"/>
        <v>28</v>
      </c>
      <c r="I1404" s="414" t="str">
        <f t="shared" si="50"/>
        <v>-</v>
      </c>
      <c r="J1404" s="78">
        <v>93.31</v>
      </c>
      <c r="K1404" s="79">
        <v>7.4054227842674951</v>
      </c>
      <c r="L1404" s="79" t="s">
        <v>3762</v>
      </c>
      <c r="M1404" s="80">
        <v>1281</v>
      </c>
      <c r="N1404" s="81">
        <v>-16.34611111111111</v>
      </c>
      <c r="O1404" s="81">
        <v>-72.12833333333333</v>
      </c>
      <c r="P1404" s="82" t="s">
        <v>45</v>
      </c>
      <c r="Q1404" s="83"/>
      <c r="R1404" s="84"/>
      <c r="S1404" s="85">
        <v>17</v>
      </c>
      <c r="T1404" s="82" t="s">
        <v>23</v>
      </c>
      <c r="U1404" s="77">
        <v>14</v>
      </c>
      <c r="V1404" s="76">
        <v>7</v>
      </c>
      <c r="W1404" s="76">
        <v>1</v>
      </c>
      <c r="X1404" s="86">
        <v>14.285714285714285</v>
      </c>
      <c r="Y1404" s="76">
        <v>4</v>
      </c>
      <c r="Z1404" s="75" t="s">
        <v>5609</v>
      </c>
      <c r="AA1404" s="75" t="s">
        <v>16</v>
      </c>
      <c r="AB1404" s="75" t="s">
        <v>16</v>
      </c>
      <c r="AC1404" s="87" t="s">
        <v>16</v>
      </c>
      <c r="AD1404" s="360">
        <v>0.57963462245968067</v>
      </c>
      <c r="AE1404" s="360" t="s">
        <v>16</v>
      </c>
      <c r="AF1404" s="76">
        <v>99.487761500000005</v>
      </c>
      <c r="AG1404" s="75">
        <v>14.397650000000001</v>
      </c>
      <c r="AH1404" s="76">
        <v>22</v>
      </c>
      <c r="AI1404" s="75">
        <v>3.135608</v>
      </c>
      <c r="AJ1404" s="76">
        <v>644</v>
      </c>
      <c r="AK1404" s="75">
        <v>338.62683999199999</v>
      </c>
      <c r="AL1404" s="75">
        <v>1478.7141534008686</v>
      </c>
      <c r="AM1404" s="75">
        <v>2122.4931837916065</v>
      </c>
      <c r="AN1404" s="76">
        <v>3601.2073371924748</v>
      </c>
      <c r="AP1404" s="13"/>
      <c r="AQ1404" s="13"/>
      <c r="AR1404" s="13"/>
    </row>
    <row r="1405" spans="1:44" x14ac:dyDescent="0.25">
      <c r="A1405" t="s">
        <v>34</v>
      </c>
      <c r="B1405" s="144" t="s">
        <v>3763</v>
      </c>
      <c r="C1405" s="59" t="s">
        <v>3764</v>
      </c>
      <c r="D1405" s="59">
        <v>2237</v>
      </c>
      <c r="E1405" s="60">
        <v>1490</v>
      </c>
      <c r="F1405" s="60">
        <v>1627</v>
      </c>
      <c r="G1405" s="77">
        <v>9</v>
      </c>
      <c r="H1405" s="60">
        <f t="shared" si="49"/>
        <v>67</v>
      </c>
      <c r="I1405" s="60">
        <f t="shared" si="50"/>
        <v>8</v>
      </c>
      <c r="J1405" s="78">
        <v>2264.59</v>
      </c>
      <c r="K1405" s="79">
        <v>0.6579557447484975</v>
      </c>
      <c r="L1405" s="79" t="s">
        <v>3765</v>
      </c>
      <c r="M1405" s="80">
        <v>4217</v>
      </c>
      <c r="N1405" s="81">
        <v>-16.183611111111112</v>
      </c>
      <c r="O1405" s="81">
        <v>-71.061944444444435</v>
      </c>
      <c r="P1405" s="82" t="s">
        <v>68</v>
      </c>
      <c r="Q1405" s="83"/>
      <c r="R1405" s="84"/>
      <c r="S1405" s="85">
        <v>140</v>
      </c>
      <c r="T1405" s="82" t="s">
        <v>23</v>
      </c>
      <c r="U1405" s="77">
        <v>9</v>
      </c>
      <c r="V1405" s="76">
        <v>17</v>
      </c>
      <c r="W1405" s="76">
        <v>1</v>
      </c>
      <c r="X1405" s="86">
        <v>5.8823529411764701</v>
      </c>
      <c r="Y1405" s="76">
        <v>18</v>
      </c>
      <c r="Z1405" s="72">
        <v>21.739130434782609</v>
      </c>
      <c r="AA1405" s="72">
        <v>37.142857142857146</v>
      </c>
      <c r="AB1405" s="72" t="s">
        <v>16</v>
      </c>
      <c r="AC1405" s="73" t="s">
        <v>16</v>
      </c>
      <c r="AD1405" s="373">
        <v>0.46852805056453484</v>
      </c>
      <c r="AE1405" s="373" t="s">
        <v>16</v>
      </c>
      <c r="AF1405" s="76">
        <v>407.32559119999996</v>
      </c>
      <c r="AG1405" s="75">
        <v>27.337288000000001</v>
      </c>
      <c r="AH1405" s="76">
        <v>654</v>
      </c>
      <c r="AI1405" s="75">
        <v>43.898009999999999</v>
      </c>
      <c r="AJ1405" s="76">
        <v>633</v>
      </c>
      <c r="AK1405" s="75">
        <v>663.45980370999996</v>
      </c>
      <c r="AL1405" s="75">
        <v>1760.8119865771807</v>
      </c>
      <c r="AM1405" s="75">
        <v>1183.3595234899331</v>
      </c>
      <c r="AN1405" s="76">
        <v>2944.171510067114</v>
      </c>
      <c r="AP1405" s="13"/>
      <c r="AQ1405" s="13"/>
      <c r="AR1405" s="13"/>
    </row>
    <row r="1406" spans="1:44" x14ac:dyDescent="0.25">
      <c r="A1406" t="s">
        <v>34</v>
      </c>
      <c r="B1406" s="144" t="s">
        <v>3766</v>
      </c>
      <c r="C1406" s="59" t="s">
        <v>3767</v>
      </c>
      <c r="D1406" s="59">
        <v>1289</v>
      </c>
      <c r="E1406" s="60">
        <v>771</v>
      </c>
      <c r="F1406" s="60">
        <v>845</v>
      </c>
      <c r="G1406" s="77">
        <v>6</v>
      </c>
      <c r="H1406" s="60">
        <f t="shared" si="49"/>
        <v>33</v>
      </c>
      <c r="I1406" s="414" t="str">
        <f t="shared" si="50"/>
        <v>-</v>
      </c>
      <c r="J1406" s="78">
        <v>187.98</v>
      </c>
      <c r="K1406" s="79">
        <v>4.1015001595914464</v>
      </c>
      <c r="L1406" s="79" t="s">
        <v>3768</v>
      </c>
      <c r="M1406" s="80">
        <v>1390</v>
      </c>
      <c r="N1406" s="81">
        <v>-16.320833333333333</v>
      </c>
      <c r="O1406" s="81">
        <v>-72.098888888888879</v>
      </c>
      <c r="P1406" s="82" t="s">
        <v>38</v>
      </c>
      <c r="Q1406" s="83"/>
      <c r="R1406" s="84"/>
      <c r="S1406" s="85">
        <v>31</v>
      </c>
      <c r="T1406" s="82" t="s">
        <v>23</v>
      </c>
      <c r="U1406" s="77">
        <v>6</v>
      </c>
      <c r="V1406" s="76">
        <v>5</v>
      </c>
      <c r="W1406" s="76">
        <v>1</v>
      </c>
      <c r="X1406" s="86">
        <v>20</v>
      </c>
      <c r="Y1406" s="76">
        <v>3</v>
      </c>
      <c r="Z1406" s="88" t="s">
        <v>16</v>
      </c>
      <c r="AA1406" s="88" t="s">
        <v>16</v>
      </c>
      <c r="AB1406" s="88" t="s">
        <v>16</v>
      </c>
      <c r="AC1406" s="89" t="s">
        <v>39</v>
      </c>
      <c r="AD1406" s="374">
        <v>0.57207252066644743</v>
      </c>
      <c r="AE1406" s="374" t="s">
        <v>16</v>
      </c>
      <c r="AF1406" s="76">
        <v>177.17498274000002</v>
      </c>
      <c r="AG1406" s="75">
        <v>22.979894000000002</v>
      </c>
      <c r="AH1406" s="76">
        <v>35</v>
      </c>
      <c r="AI1406" s="75">
        <v>4.5882959999999997</v>
      </c>
      <c r="AJ1406" s="76">
        <v>627</v>
      </c>
      <c r="AK1406" s="75">
        <v>346.38442897199997</v>
      </c>
      <c r="AL1406" s="75">
        <v>1221.8820233463036</v>
      </c>
      <c r="AM1406" s="75">
        <v>3664.2000129701687</v>
      </c>
      <c r="AN1406" s="76">
        <v>4886.0820363164712</v>
      </c>
      <c r="AP1406" s="13"/>
      <c r="AQ1406" s="13"/>
      <c r="AR1406" s="13"/>
    </row>
    <row r="1407" spans="1:44" x14ac:dyDescent="0.25">
      <c r="A1407" t="s">
        <v>34</v>
      </c>
      <c r="B1407" s="144" t="s">
        <v>3769</v>
      </c>
      <c r="C1407" s="59" t="s">
        <v>3770</v>
      </c>
      <c r="D1407" s="59">
        <v>4544</v>
      </c>
      <c r="E1407" s="60">
        <v>6962</v>
      </c>
      <c r="F1407" s="60">
        <v>7108</v>
      </c>
      <c r="G1407" s="77">
        <v>125</v>
      </c>
      <c r="H1407" s="60">
        <f t="shared" si="49"/>
        <v>47</v>
      </c>
      <c r="I1407" s="414" t="str">
        <f t="shared" si="50"/>
        <v>-</v>
      </c>
      <c r="J1407" s="78">
        <v>370.16</v>
      </c>
      <c r="K1407" s="79">
        <v>18.808082991138967</v>
      </c>
      <c r="L1407" s="79" t="s">
        <v>3771</v>
      </c>
      <c r="M1407" s="80">
        <v>1283</v>
      </c>
      <c r="N1407" s="81">
        <v>-16.493611111111111</v>
      </c>
      <c r="O1407" s="81">
        <v>-72.094722222222217</v>
      </c>
      <c r="P1407" s="82" t="s">
        <v>75</v>
      </c>
      <c r="Q1407" s="83"/>
      <c r="R1407" s="84"/>
      <c r="S1407" s="85">
        <v>16</v>
      </c>
      <c r="T1407" s="82" t="s">
        <v>23</v>
      </c>
      <c r="U1407" s="77">
        <v>125</v>
      </c>
      <c r="V1407" s="76">
        <v>133</v>
      </c>
      <c r="W1407" s="76">
        <v>5</v>
      </c>
      <c r="X1407" s="86">
        <v>3.7593984962406015</v>
      </c>
      <c r="Y1407" s="76">
        <v>81</v>
      </c>
      <c r="Z1407" s="72">
        <v>4.3841336116910234</v>
      </c>
      <c r="AA1407" s="72">
        <v>35.593220338983052</v>
      </c>
      <c r="AB1407" s="72" t="s">
        <v>16</v>
      </c>
      <c r="AC1407" s="73" t="s">
        <v>16</v>
      </c>
      <c r="AD1407" s="373">
        <v>0.60844939166398815</v>
      </c>
      <c r="AE1407" s="373" t="s">
        <v>16</v>
      </c>
      <c r="AF1407" s="76">
        <v>1180.2977966000001</v>
      </c>
      <c r="AG1407" s="75">
        <v>16.953430000000001</v>
      </c>
      <c r="AH1407" s="76">
        <v>112</v>
      </c>
      <c r="AI1407" s="75">
        <v>1.6095090000000001</v>
      </c>
      <c r="AJ1407" s="76">
        <v>2088</v>
      </c>
      <c r="AK1407" s="75">
        <v>3275.4597995529898</v>
      </c>
      <c r="AL1407" s="75">
        <v>280.74142631427753</v>
      </c>
      <c r="AM1407" s="75">
        <v>976.65403045101982</v>
      </c>
      <c r="AN1407" s="76">
        <v>1257.3954567652972</v>
      </c>
      <c r="AP1407" s="13"/>
      <c r="AQ1407" s="13"/>
      <c r="AR1407" s="13"/>
    </row>
    <row r="1408" spans="1:44" x14ac:dyDescent="0.25">
      <c r="A1408" t="s">
        <v>34</v>
      </c>
      <c r="B1408" s="144" t="s">
        <v>3772</v>
      </c>
      <c r="C1408" s="59" t="s">
        <v>3773</v>
      </c>
      <c r="D1408" s="59">
        <v>60717</v>
      </c>
      <c r="E1408" s="60">
        <v>78762</v>
      </c>
      <c r="F1408" s="60">
        <v>72697</v>
      </c>
      <c r="G1408" s="77">
        <v>1091</v>
      </c>
      <c r="H1408" s="60">
        <f t="shared" si="49"/>
        <v>1089</v>
      </c>
      <c r="I1408" s="414" t="str">
        <f t="shared" si="50"/>
        <v>-</v>
      </c>
      <c r="J1408" s="78">
        <v>18.64</v>
      </c>
      <c r="K1408" s="79">
        <v>4225.4291845493563</v>
      </c>
      <c r="L1408" s="79" t="s">
        <v>3774</v>
      </c>
      <c r="M1408" s="80">
        <v>2352</v>
      </c>
      <c r="N1408" s="81">
        <v>-16.467499999999998</v>
      </c>
      <c r="O1408" s="81">
        <v>-71.528611111111104</v>
      </c>
      <c r="P1408" s="82" t="s">
        <v>907</v>
      </c>
      <c r="Q1408" s="83"/>
      <c r="R1408" s="84"/>
      <c r="S1408" s="85">
        <v>14</v>
      </c>
      <c r="T1408" s="82" t="s">
        <v>23</v>
      </c>
      <c r="U1408" s="77">
        <v>1091</v>
      </c>
      <c r="V1408" s="76">
        <v>965</v>
      </c>
      <c r="W1408" s="76">
        <v>35</v>
      </c>
      <c r="X1408" s="86">
        <v>3.6269430051813467</v>
      </c>
      <c r="Y1408" s="76">
        <v>976</v>
      </c>
      <c r="Z1408" s="72">
        <v>6.937014667817083</v>
      </c>
      <c r="AA1408" s="72">
        <v>30.695970695970697</v>
      </c>
      <c r="AB1408" s="72" t="s">
        <v>16</v>
      </c>
      <c r="AC1408" s="73" t="s">
        <v>39</v>
      </c>
      <c r="AD1408" s="373">
        <v>0.66675175433915634</v>
      </c>
      <c r="AE1408" s="373" t="s">
        <v>16</v>
      </c>
      <c r="AF1408" s="76">
        <v>3705.0574191600003</v>
      </c>
      <c r="AG1408" s="75">
        <v>4.7041180000000002</v>
      </c>
      <c r="AH1408" s="76">
        <v>657</v>
      </c>
      <c r="AI1408" s="75">
        <v>0.83411900000000005</v>
      </c>
      <c r="AJ1408" s="76">
        <v>24005</v>
      </c>
      <c r="AK1408" s="75">
        <v>36883.74342708099</v>
      </c>
      <c r="AL1408" s="75">
        <v>271.00387318757782</v>
      </c>
      <c r="AM1408" s="75">
        <v>768.04591452731017</v>
      </c>
      <c r="AN1408" s="76">
        <v>1039.049787714888</v>
      </c>
      <c r="AP1408" s="13"/>
      <c r="AQ1408" s="13"/>
      <c r="AR1408" s="13"/>
    </row>
    <row r="1409" spans="1:44" x14ac:dyDescent="0.25">
      <c r="A1409" t="s">
        <v>34</v>
      </c>
      <c r="B1409" s="144" t="s">
        <v>3775</v>
      </c>
      <c r="C1409" s="59" t="s">
        <v>3776</v>
      </c>
      <c r="D1409" s="59">
        <v>15095</v>
      </c>
      <c r="E1409" s="60">
        <v>17102</v>
      </c>
      <c r="F1409" s="60">
        <v>20923</v>
      </c>
      <c r="G1409" s="77">
        <v>243</v>
      </c>
      <c r="H1409" s="60">
        <f t="shared" si="49"/>
        <v>386</v>
      </c>
      <c r="I1409" s="414" t="str">
        <f t="shared" si="50"/>
        <v>-</v>
      </c>
      <c r="J1409" s="78">
        <v>31.62</v>
      </c>
      <c r="K1409" s="79">
        <v>540.86021505376345</v>
      </c>
      <c r="L1409" s="79" t="s">
        <v>3777</v>
      </c>
      <c r="M1409" s="80">
        <v>2218</v>
      </c>
      <c r="N1409" s="81">
        <v>-16.449444444444445</v>
      </c>
      <c r="O1409" s="81">
        <v>-71.591666666666669</v>
      </c>
      <c r="P1409" s="82" t="s">
        <v>907</v>
      </c>
      <c r="Q1409" s="83"/>
      <c r="R1409" s="84"/>
      <c r="S1409" s="85">
        <v>10</v>
      </c>
      <c r="T1409" s="82" t="s">
        <v>23</v>
      </c>
      <c r="U1409" s="77">
        <v>243</v>
      </c>
      <c r="V1409" s="76">
        <v>271</v>
      </c>
      <c r="W1409" s="76">
        <v>14</v>
      </c>
      <c r="X1409" s="86">
        <v>5.1660516605166054</v>
      </c>
      <c r="Y1409" s="76">
        <v>253</v>
      </c>
      <c r="Z1409" s="72">
        <v>4.7013977128335451</v>
      </c>
      <c r="AA1409" s="72">
        <v>33.53413654618474</v>
      </c>
      <c r="AB1409" s="72" t="s">
        <v>16</v>
      </c>
      <c r="AC1409" s="73" t="s">
        <v>39</v>
      </c>
      <c r="AD1409" s="373">
        <v>0.63617812486221825</v>
      </c>
      <c r="AE1409" s="373" t="s">
        <v>16</v>
      </c>
      <c r="AF1409" s="76">
        <v>1272.7393910000001</v>
      </c>
      <c r="AG1409" s="75">
        <v>7.4420500000000001</v>
      </c>
      <c r="AH1409" s="76">
        <v>161</v>
      </c>
      <c r="AI1409" s="75">
        <v>0.93956200000000001</v>
      </c>
      <c r="AJ1409" s="76">
        <v>5373</v>
      </c>
      <c r="AK1409" s="75">
        <v>7322.4954263879999</v>
      </c>
      <c r="AL1409" s="75">
        <v>1025.2308677347678</v>
      </c>
      <c r="AM1409" s="75">
        <v>828.9831317974506</v>
      </c>
      <c r="AN1409" s="76">
        <v>1854.2139995322182</v>
      </c>
      <c r="AP1409" s="13"/>
      <c r="AQ1409" s="13"/>
      <c r="AR1409" s="13"/>
    </row>
    <row r="1410" spans="1:44" x14ac:dyDescent="0.25">
      <c r="A1410" t="s">
        <v>34</v>
      </c>
      <c r="B1410" s="144" t="s">
        <v>3778</v>
      </c>
      <c r="C1410" s="59" t="s">
        <v>3779</v>
      </c>
      <c r="D1410" s="59">
        <v>10911</v>
      </c>
      <c r="E1410" s="60">
        <v>15391</v>
      </c>
      <c r="F1410" s="60">
        <v>19503</v>
      </c>
      <c r="G1410" s="77">
        <v>226</v>
      </c>
      <c r="H1410" s="60">
        <f t="shared" si="49"/>
        <v>209</v>
      </c>
      <c r="I1410" s="414" t="str">
        <f t="shared" si="50"/>
        <v>-</v>
      </c>
      <c r="J1410" s="78">
        <v>227.14</v>
      </c>
      <c r="K1410" s="79">
        <v>67.759971823544959</v>
      </c>
      <c r="L1410" s="79" t="s">
        <v>3780</v>
      </c>
      <c r="M1410" s="80">
        <v>1976</v>
      </c>
      <c r="N1410" s="81">
        <v>-16.425277777777779</v>
      </c>
      <c r="O1410" s="81">
        <v>-71.672499999999999</v>
      </c>
      <c r="P1410" s="82" t="s">
        <v>694</v>
      </c>
      <c r="Q1410" s="83"/>
      <c r="R1410" s="84"/>
      <c r="S1410" s="85">
        <v>38</v>
      </c>
      <c r="T1410" s="82" t="s">
        <v>23</v>
      </c>
      <c r="U1410" s="77">
        <v>226</v>
      </c>
      <c r="V1410" s="76">
        <v>265</v>
      </c>
      <c r="W1410" s="76">
        <v>17</v>
      </c>
      <c r="X1410" s="86">
        <v>6.4150943396226419</v>
      </c>
      <c r="Y1410" s="76">
        <v>224</v>
      </c>
      <c r="Z1410" s="72">
        <v>6.6404328578455489</v>
      </c>
      <c r="AA1410" s="72">
        <v>33.786848072562357</v>
      </c>
      <c r="AB1410" s="72" t="s">
        <v>16</v>
      </c>
      <c r="AC1410" s="73" t="s">
        <v>16</v>
      </c>
      <c r="AD1410" s="373">
        <v>0.66890132654911383</v>
      </c>
      <c r="AE1410" s="373" t="s">
        <v>16</v>
      </c>
      <c r="AF1410" s="76">
        <v>974.28646884999989</v>
      </c>
      <c r="AG1410" s="75">
        <v>6.3302349999999992</v>
      </c>
      <c r="AH1410" s="76">
        <v>200</v>
      </c>
      <c r="AI1410" s="75">
        <v>1.2973060000000001</v>
      </c>
      <c r="AJ1410" s="76">
        <v>4109</v>
      </c>
      <c r="AK1410" s="75">
        <v>6545.3247870950008</v>
      </c>
      <c r="AL1410" s="75">
        <v>525.23508608927295</v>
      </c>
      <c r="AM1410" s="75">
        <v>1226.3153784679359</v>
      </c>
      <c r="AN1410" s="76">
        <v>1751.5504645572089</v>
      </c>
      <c r="AP1410" s="13"/>
      <c r="AQ1410" s="13"/>
      <c r="AR1410" s="13"/>
    </row>
    <row r="1411" spans="1:44" x14ac:dyDescent="0.25">
      <c r="A1411" t="s">
        <v>34</v>
      </c>
      <c r="B1411" s="144" t="s">
        <v>3781</v>
      </c>
      <c r="C1411" s="59" t="s">
        <v>3782</v>
      </c>
      <c r="D1411" s="59">
        <v>2788</v>
      </c>
      <c r="E1411" s="60">
        <v>4198</v>
      </c>
      <c r="F1411" s="60">
        <v>3442</v>
      </c>
      <c r="G1411" s="77">
        <v>67</v>
      </c>
      <c r="H1411" s="60">
        <f t="shared" si="49"/>
        <v>73</v>
      </c>
      <c r="I1411" s="414" t="str">
        <f t="shared" si="50"/>
        <v>-</v>
      </c>
      <c r="J1411" s="78">
        <v>1543.5</v>
      </c>
      <c r="K1411" s="79">
        <v>2.7197926789763525</v>
      </c>
      <c r="L1411" s="79" t="s">
        <v>5645</v>
      </c>
      <c r="M1411" s="80">
        <v>1189</v>
      </c>
      <c r="N1411" s="81">
        <v>-16.465833333333332</v>
      </c>
      <c r="O1411" s="81">
        <v>-71.935833333333335</v>
      </c>
      <c r="P1411" s="82" t="s">
        <v>38</v>
      </c>
      <c r="Q1411" s="83"/>
      <c r="R1411" s="84"/>
      <c r="S1411" s="85">
        <v>54</v>
      </c>
      <c r="T1411" s="82" t="s">
        <v>23</v>
      </c>
      <c r="U1411" s="77">
        <v>67</v>
      </c>
      <c r="V1411" s="76">
        <v>49</v>
      </c>
      <c r="W1411" s="76">
        <v>1</v>
      </c>
      <c r="X1411" s="86">
        <v>2.0408163265306123</v>
      </c>
      <c r="Y1411" s="76">
        <v>36</v>
      </c>
      <c r="Z1411" s="72">
        <v>10.023310023310025</v>
      </c>
      <c r="AA1411" s="72">
        <v>19.230769230769234</v>
      </c>
      <c r="AB1411" s="72" t="s">
        <v>16</v>
      </c>
      <c r="AC1411" s="73" t="s">
        <v>16</v>
      </c>
      <c r="AD1411" s="373">
        <v>0.64558523225669018</v>
      </c>
      <c r="AE1411" s="373" t="s">
        <v>16</v>
      </c>
      <c r="AF1411" s="76">
        <v>604.41334700000004</v>
      </c>
      <c r="AG1411" s="75">
        <v>14.397650000000001</v>
      </c>
      <c r="AH1411" s="76">
        <v>121</v>
      </c>
      <c r="AI1411" s="75">
        <v>2.894101</v>
      </c>
      <c r="AJ1411" s="76">
        <v>1198</v>
      </c>
      <c r="AK1411" s="75">
        <v>2143.6165795139996</v>
      </c>
      <c r="AL1411" s="75">
        <v>877.04654121010026</v>
      </c>
      <c r="AM1411" s="75">
        <v>909.72919009051918</v>
      </c>
      <c r="AN1411" s="76">
        <v>1786.7757313006198</v>
      </c>
      <c r="AP1411" s="13"/>
      <c r="AQ1411" s="13"/>
      <c r="AR1411" s="13"/>
    </row>
    <row r="1412" spans="1:44" x14ac:dyDescent="0.25">
      <c r="A1412" t="s">
        <v>34</v>
      </c>
      <c r="B1412" s="144" t="s">
        <v>3783</v>
      </c>
      <c r="C1412" s="59" t="s">
        <v>3784</v>
      </c>
      <c r="D1412" s="59">
        <v>23427</v>
      </c>
      <c r="E1412" s="60">
        <v>26512</v>
      </c>
      <c r="F1412" s="60">
        <v>36578</v>
      </c>
      <c r="G1412" s="77">
        <v>245</v>
      </c>
      <c r="H1412" s="60">
        <f t="shared" si="49"/>
        <v>1429</v>
      </c>
      <c r="I1412" s="60">
        <f t="shared" si="50"/>
        <v>480</v>
      </c>
      <c r="J1412" s="78">
        <v>2.2000000000000002</v>
      </c>
      <c r="K1412" s="79">
        <v>12050.90909090909</v>
      </c>
      <c r="L1412" s="79" t="s">
        <v>3785</v>
      </c>
      <c r="M1412" s="80">
        <v>2402</v>
      </c>
      <c r="N1412" s="81">
        <v>-16.381944444444446</v>
      </c>
      <c r="O1412" s="81">
        <v>-71.536388888888894</v>
      </c>
      <c r="P1412" s="82" t="s">
        <v>907</v>
      </c>
      <c r="Q1412" s="83"/>
      <c r="R1412" s="84"/>
      <c r="S1412" s="85">
        <v>1</v>
      </c>
      <c r="T1412" s="82" t="s">
        <v>23</v>
      </c>
      <c r="U1412" s="77">
        <v>245</v>
      </c>
      <c r="V1412" s="76">
        <v>368</v>
      </c>
      <c r="W1412" s="76">
        <v>25</v>
      </c>
      <c r="X1412" s="86">
        <v>6.7934782608695645</v>
      </c>
      <c r="Y1412" s="76">
        <v>335</v>
      </c>
      <c r="Z1412" s="75">
        <v>6.4935064935064926</v>
      </c>
      <c r="AA1412" s="75">
        <v>36.904761904761905</v>
      </c>
      <c r="AB1412" s="75" t="s">
        <v>16</v>
      </c>
      <c r="AC1412" s="87" t="s">
        <v>39</v>
      </c>
      <c r="AD1412" s="360">
        <v>0.76534373006827439</v>
      </c>
      <c r="AE1412" s="360" t="s">
        <v>16</v>
      </c>
      <c r="AF1412" s="76">
        <v>91.548587200000014</v>
      </c>
      <c r="AG1412" s="75">
        <v>0.34531000000000006</v>
      </c>
      <c r="AH1412" s="76">
        <v>14</v>
      </c>
      <c r="AI1412" s="75">
        <v>5.4593999999999997E-2</v>
      </c>
      <c r="AJ1412" s="76">
        <v>9595</v>
      </c>
      <c r="AK1412" s="75">
        <v>13012.913784025997</v>
      </c>
      <c r="AL1412" s="75">
        <v>553.36937990344018</v>
      </c>
      <c r="AM1412" s="75">
        <v>258.93870360591433</v>
      </c>
      <c r="AN1412" s="76">
        <v>812.30808350935445</v>
      </c>
      <c r="AP1412" s="13"/>
      <c r="AQ1412" s="13"/>
      <c r="AR1412" s="13"/>
    </row>
    <row r="1413" spans="1:44" x14ac:dyDescent="0.25">
      <c r="A1413" t="s">
        <v>34</v>
      </c>
      <c r="B1413" s="144" t="s">
        <v>3786</v>
      </c>
      <c r="C1413" s="59" t="s">
        <v>3787</v>
      </c>
      <c r="D1413" s="59">
        <v>1092</v>
      </c>
      <c r="E1413" s="60">
        <v>1458</v>
      </c>
      <c r="F1413" s="60">
        <v>2730</v>
      </c>
      <c r="G1413" s="77">
        <v>13</v>
      </c>
      <c r="H1413" s="60">
        <f t="shared" si="49"/>
        <v>65</v>
      </c>
      <c r="I1413" s="414" t="str">
        <f t="shared" si="50"/>
        <v>-</v>
      </c>
      <c r="J1413" s="78">
        <v>492.2</v>
      </c>
      <c r="K1413" s="79">
        <v>2.962210483543275</v>
      </c>
      <c r="L1413" s="79" t="s">
        <v>3788</v>
      </c>
      <c r="M1413" s="80">
        <v>2467</v>
      </c>
      <c r="N1413" s="81">
        <v>-16.546666666666667</v>
      </c>
      <c r="O1413" s="81">
        <v>-71.475555555555559</v>
      </c>
      <c r="P1413" s="82" t="s">
        <v>45</v>
      </c>
      <c r="Q1413" s="83"/>
      <c r="R1413" s="84"/>
      <c r="S1413" s="85">
        <v>15</v>
      </c>
      <c r="T1413" s="82" t="s">
        <v>23</v>
      </c>
      <c r="U1413" s="77">
        <v>13</v>
      </c>
      <c r="V1413" s="76">
        <v>29</v>
      </c>
      <c r="W1413" s="76">
        <v>2</v>
      </c>
      <c r="X1413" s="86">
        <v>6.8965517241379306</v>
      </c>
      <c r="Y1413" s="76">
        <v>20</v>
      </c>
      <c r="Z1413" s="72">
        <v>10.294117647058822</v>
      </c>
      <c r="AA1413" s="72">
        <v>30.76923076923077</v>
      </c>
      <c r="AB1413" s="72" t="s">
        <v>16</v>
      </c>
      <c r="AC1413" s="73" t="s">
        <v>16</v>
      </c>
      <c r="AD1413" s="373">
        <v>0.62715584141422598</v>
      </c>
      <c r="AE1413" s="373" t="s">
        <v>16</v>
      </c>
      <c r="AF1413" s="76">
        <v>185.55858107999998</v>
      </c>
      <c r="AG1413" s="75">
        <v>12.726925999999999</v>
      </c>
      <c r="AH1413" s="76">
        <v>37</v>
      </c>
      <c r="AI1413" s="75">
        <v>2.531155</v>
      </c>
      <c r="AJ1413" s="76">
        <v>441</v>
      </c>
      <c r="AK1413" s="75">
        <v>731.41404485300006</v>
      </c>
      <c r="AL1413" s="75">
        <v>5547.7550548696836</v>
      </c>
      <c r="AM1413" s="75">
        <v>30970.995775034287</v>
      </c>
      <c r="AN1413" s="76">
        <v>36518.750829903976</v>
      </c>
      <c r="AP1413" s="13"/>
      <c r="AQ1413" s="13"/>
      <c r="AR1413" s="13"/>
    </row>
    <row r="1414" spans="1:44" x14ac:dyDescent="0.25">
      <c r="A1414" t="s">
        <v>34</v>
      </c>
      <c r="B1414" s="144" t="s">
        <v>3789</v>
      </c>
      <c r="C1414" s="59" t="s">
        <v>3790</v>
      </c>
      <c r="D1414" s="59">
        <v>16179</v>
      </c>
      <c r="E1414" s="60">
        <v>36455</v>
      </c>
      <c r="F1414" s="60">
        <v>29853</v>
      </c>
      <c r="G1414" s="77">
        <v>690</v>
      </c>
      <c r="H1414" s="60">
        <f t="shared" si="49"/>
        <v>260</v>
      </c>
      <c r="I1414" s="414" t="str">
        <f t="shared" si="50"/>
        <v>-</v>
      </c>
      <c r="J1414" s="78">
        <v>1942.9</v>
      </c>
      <c r="K1414" s="79">
        <v>18.763189047300425</v>
      </c>
      <c r="L1414" s="79" t="s">
        <v>3791</v>
      </c>
      <c r="M1414" s="80">
        <v>2495</v>
      </c>
      <c r="N1414" s="81">
        <v>-16.246944444444445</v>
      </c>
      <c r="O1414" s="81">
        <v>-71.706388888888895</v>
      </c>
      <c r="P1414" s="82" t="s">
        <v>907</v>
      </c>
      <c r="Q1414" s="83"/>
      <c r="R1414" s="84"/>
      <c r="S1414" s="85">
        <v>53</v>
      </c>
      <c r="T1414" s="82" t="s">
        <v>23</v>
      </c>
      <c r="U1414" s="77">
        <v>690</v>
      </c>
      <c r="V1414" s="76">
        <v>519</v>
      </c>
      <c r="W1414" s="76">
        <v>18</v>
      </c>
      <c r="X1414" s="86">
        <v>3.4682080924855487</v>
      </c>
      <c r="Y1414" s="76">
        <v>612</v>
      </c>
      <c r="Z1414" s="72">
        <v>8.4776334776334785</v>
      </c>
      <c r="AA1414" s="72">
        <v>44.593301435406694</v>
      </c>
      <c r="AB1414" s="72" t="s">
        <v>16</v>
      </c>
      <c r="AC1414" s="73" t="s">
        <v>39</v>
      </c>
      <c r="AD1414" s="373">
        <v>0.60050607488751584</v>
      </c>
      <c r="AE1414" s="373" t="s">
        <v>16</v>
      </c>
      <c r="AF1414" s="76">
        <v>5149.8782776000007</v>
      </c>
      <c r="AG1414" s="75">
        <v>14.126672000000001</v>
      </c>
      <c r="AH1414" s="76">
        <v>809</v>
      </c>
      <c r="AI1414" s="75">
        <v>2.2191450000000001</v>
      </c>
      <c r="AJ1414" s="76">
        <v>5709</v>
      </c>
      <c r="AK1414" s="75">
        <v>16852.13139495402</v>
      </c>
      <c r="AL1414" s="75">
        <v>477.53717267864477</v>
      </c>
      <c r="AM1414" s="75">
        <v>1148.4517086819365</v>
      </c>
      <c r="AN1414" s="76">
        <v>1625.9888813605812</v>
      </c>
      <c r="AP1414" s="13"/>
      <c r="AQ1414" s="13"/>
      <c r="AR1414" s="13"/>
    </row>
    <row r="1415" spans="1:44" x14ac:dyDescent="0.25">
      <c r="A1415" t="s">
        <v>30</v>
      </c>
      <c r="B1415" s="466" t="s">
        <v>3792</v>
      </c>
      <c r="C1415" s="467" t="s">
        <v>3793</v>
      </c>
      <c r="D1415" s="467">
        <v>54421</v>
      </c>
      <c r="E1415" s="468">
        <v>61616</v>
      </c>
      <c r="F1415" s="468">
        <v>66900</v>
      </c>
      <c r="G1415" s="484">
        <v>933</v>
      </c>
      <c r="H1415" s="468">
        <f t="shared" si="49"/>
        <v>1122</v>
      </c>
      <c r="I1415" s="468">
        <f t="shared" si="50"/>
        <v>244</v>
      </c>
      <c r="J1415" s="470">
        <v>3997.73</v>
      </c>
      <c r="K1415" s="471">
        <v>15.412746733771415</v>
      </c>
      <c r="L1415" s="471" t="s">
        <v>3794</v>
      </c>
      <c r="M1415" s="472">
        <v>20</v>
      </c>
      <c r="N1415" s="473">
        <v>-16.624722222222221</v>
      </c>
      <c r="O1415" s="473">
        <v>-72.711388888888891</v>
      </c>
      <c r="P1415" s="485" t="s">
        <v>16</v>
      </c>
      <c r="Q1415" s="475"/>
      <c r="R1415" s="476">
        <v>8</v>
      </c>
      <c r="S1415" s="477">
        <v>142</v>
      </c>
      <c r="T1415" s="485" t="s">
        <v>23</v>
      </c>
      <c r="U1415" s="484">
        <v>933</v>
      </c>
      <c r="V1415" s="486">
        <v>1034</v>
      </c>
      <c r="W1415" s="486">
        <v>39</v>
      </c>
      <c r="X1415" s="487">
        <v>3.7717601547388782</v>
      </c>
      <c r="Y1415" s="486">
        <v>881</v>
      </c>
      <c r="Z1415" s="488">
        <v>7.1533706211362968</v>
      </c>
      <c r="AA1415" s="488">
        <v>22.366197183098592</v>
      </c>
      <c r="AB1415" s="488" t="s">
        <v>16</v>
      </c>
      <c r="AC1415" s="489">
        <v>2</v>
      </c>
      <c r="AD1415" s="490">
        <v>0.62413334857347746</v>
      </c>
      <c r="AE1415" s="490">
        <v>0.76065197793074391</v>
      </c>
      <c r="AF1415" s="486">
        <v>7985.5962662399997</v>
      </c>
      <c r="AG1415" s="488">
        <v>12.960263999999999</v>
      </c>
      <c r="AH1415" s="486">
        <v>789</v>
      </c>
      <c r="AI1415" s="488">
        <v>1.2812485791478181</v>
      </c>
      <c r="AJ1415" s="486">
        <v>22182</v>
      </c>
      <c r="AK1415" s="488">
        <v>28774.13788939</v>
      </c>
      <c r="AL1415" s="488">
        <v>1904.3338744806542</v>
      </c>
      <c r="AM1415" s="488">
        <v>964.59221176317851</v>
      </c>
      <c r="AN1415" s="486">
        <v>2868.9260862438327</v>
      </c>
      <c r="AP1415" s="13"/>
      <c r="AQ1415" s="13"/>
      <c r="AR1415" s="13"/>
    </row>
    <row r="1416" spans="1:44" x14ac:dyDescent="0.25">
      <c r="A1416" t="s">
        <v>34</v>
      </c>
      <c r="B1416" s="144" t="s">
        <v>3795</v>
      </c>
      <c r="C1416" s="59" t="s">
        <v>3793</v>
      </c>
      <c r="D1416" s="59">
        <v>15197</v>
      </c>
      <c r="E1416" s="60">
        <v>13569</v>
      </c>
      <c r="F1416" s="60">
        <v>18320</v>
      </c>
      <c r="G1416" s="77">
        <v>145</v>
      </c>
      <c r="H1416" s="60">
        <f t="shared" si="49"/>
        <v>416</v>
      </c>
      <c r="I1416" s="60">
        <f t="shared" si="50"/>
        <v>244</v>
      </c>
      <c r="J1416" s="78">
        <v>11.67</v>
      </c>
      <c r="K1416" s="79">
        <v>1162.7249357326477</v>
      </c>
      <c r="L1416" s="79" t="s">
        <v>3794</v>
      </c>
      <c r="M1416" s="80">
        <v>20</v>
      </c>
      <c r="N1416" s="81">
        <v>-16.624722222222221</v>
      </c>
      <c r="O1416" s="81">
        <v>-72.711388888888891</v>
      </c>
      <c r="P1416" s="82" t="s">
        <v>694</v>
      </c>
      <c r="Q1416" s="83"/>
      <c r="R1416" s="84"/>
      <c r="S1416" s="85">
        <v>2</v>
      </c>
      <c r="T1416" s="82" t="s">
        <v>23</v>
      </c>
      <c r="U1416" s="77">
        <v>145</v>
      </c>
      <c r="V1416" s="76">
        <v>228</v>
      </c>
      <c r="W1416" s="76">
        <v>13</v>
      </c>
      <c r="X1416" s="86">
        <v>5.7017543859649118</v>
      </c>
      <c r="Y1416" s="76">
        <v>156</v>
      </c>
      <c r="Z1416" s="75">
        <v>4.6318289786223277</v>
      </c>
      <c r="AA1416" s="75">
        <v>21.611721611721613</v>
      </c>
      <c r="AB1416" s="75" t="s">
        <v>16</v>
      </c>
      <c r="AC1416" s="87" t="s">
        <v>16</v>
      </c>
      <c r="AD1416" s="360">
        <v>0.64347965848896016</v>
      </c>
      <c r="AE1416" s="360" t="s">
        <v>16</v>
      </c>
      <c r="AF1416" s="76">
        <v>736.92180617999998</v>
      </c>
      <c r="AG1416" s="75">
        <v>5.4309219999999998</v>
      </c>
      <c r="AH1416" s="76">
        <v>79</v>
      </c>
      <c r="AI1416" s="75">
        <v>0.58504800000000001</v>
      </c>
      <c r="AJ1416" s="76">
        <v>6316</v>
      </c>
      <c r="AK1416" s="75">
        <v>6739.1691013110003</v>
      </c>
      <c r="AL1416" s="75">
        <v>4538.9151293389332</v>
      </c>
      <c r="AM1416" s="75">
        <v>1790.9739184906773</v>
      </c>
      <c r="AN1416" s="76">
        <v>6329.8890478296098</v>
      </c>
      <c r="AP1416" s="13"/>
      <c r="AQ1416" s="13"/>
      <c r="AR1416" s="13"/>
    </row>
    <row r="1417" spans="1:44" x14ac:dyDescent="0.25">
      <c r="A1417" t="s">
        <v>34</v>
      </c>
      <c r="B1417" s="144" t="s">
        <v>3796</v>
      </c>
      <c r="C1417" s="59" t="s">
        <v>3797</v>
      </c>
      <c r="D1417" s="59">
        <v>4022</v>
      </c>
      <c r="E1417" s="60">
        <v>4690</v>
      </c>
      <c r="F1417" s="60">
        <v>5199</v>
      </c>
      <c r="G1417" s="77">
        <v>79</v>
      </c>
      <c r="H1417" s="60">
        <f t="shared" si="49"/>
        <v>91</v>
      </c>
      <c r="I1417" s="414" t="str">
        <f t="shared" si="50"/>
        <v>-</v>
      </c>
      <c r="J1417" s="78">
        <v>16.72</v>
      </c>
      <c r="K1417" s="79">
        <v>280.50239234449765</v>
      </c>
      <c r="L1417" s="79" t="s">
        <v>3798</v>
      </c>
      <c r="M1417" s="80">
        <v>35</v>
      </c>
      <c r="N1417" s="81">
        <v>-16.601944444444445</v>
      </c>
      <c r="O1417" s="81">
        <v>-72.727222222222224</v>
      </c>
      <c r="P1417" s="82" t="s">
        <v>75</v>
      </c>
      <c r="Q1417" s="83"/>
      <c r="R1417" s="84"/>
      <c r="S1417" s="85">
        <v>7</v>
      </c>
      <c r="T1417" s="82" t="s">
        <v>23</v>
      </c>
      <c r="U1417" s="77">
        <v>79</v>
      </c>
      <c r="V1417" s="76">
        <v>77</v>
      </c>
      <c r="W1417" s="76">
        <v>1</v>
      </c>
      <c r="X1417" s="86">
        <v>1.2987012987012987</v>
      </c>
      <c r="Y1417" s="76">
        <v>69</v>
      </c>
      <c r="Z1417" s="72">
        <v>8.9041095890410951</v>
      </c>
      <c r="AA1417" s="72">
        <v>18.518518518518519</v>
      </c>
      <c r="AB1417" s="72" t="s">
        <v>16</v>
      </c>
      <c r="AC1417" s="73" t="s">
        <v>16</v>
      </c>
      <c r="AD1417" s="373">
        <v>0.63332069400257196</v>
      </c>
      <c r="AE1417" s="373" t="s">
        <v>16</v>
      </c>
      <c r="AF1417" s="76">
        <v>858.66489800000011</v>
      </c>
      <c r="AG1417" s="75">
        <v>18.308420000000002</v>
      </c>
      <c r="AH1417" s="76">
        <v>145</v>
      </c>
      <c r="AI1417" s="75">
        <v>3.0869740000000001</v>
      </c>
      <c r="AJ1417" s="76">
        <v>1474</v>
      </c>
      <c r="AK1417" s="75">
        <v>1983.2497068579999</v>
      </c>
      <c r="AL1417" s="75">
        <v>408.21383582089555</v>
      </c>
      <c r="AM1417" s="75">
        <v>435.42459914712157</v>
      </c>
      <c r="AN1417" s="76">
        <v>843.63843496801712</v>
      </c>
      <c r="AP1417" s="13"/>
      <c r="AQ1417" s="13"/>
      <c r="AR1417" s="13"/>
    </row>
    <row r="1418" spans="1:44" ht="25.5" x14ac:dyDescent="0.25">
      <c r="A1418" t="s">
        <v>34</v>
      </c>
      <c r="B1418" s="151" t="s">
        <v>3799</v>
      </c>
      <c r="C1418" s="64" t="s">
        <v>3800</v>
      </c>
      <c r="D1418" s="64">
        <v>4436</v>
      </c>
      <c r="E1418" s="60">
        <v>7610</v>
      </c>
      <c r="F1418" s="60">
        <v>4334</v>
      </c>
      <c r="G1418" s="77">
        <v>148</v>
      </c>
      <c r="H1418" s="60">
        <f t="shared" si="49"/>
        <v>14</v>
      </c>
      <c r="I1418" s="414" t="str">
        <f t="shared" si="50"/>
        <v>-</v>
      </c>
      <c r="J1418" s="78">
        <v>557.74</v>
      </c>
      <c r="K1418" s="79">
        <v>13.644350414171477</v>
      </c>
      <c r="L1418" s="79" t="s">
        <v>3801</v>
      </c>
      <c r="M1418" s="80">
        <v>362</v>
      </c>
      <c r="N1418" s="81">
        <v>-16.031388888888888</v>
      </c>
      <c r="O1418" s="81">
        <v>-73.174444444444447</v>
      </c>
      <c r="P1418" s="82" t="s">
        <v>75</v>
      </c>
      <c r="Q1418" s="83"/>
      <c r="R1418" s="84"/>
      <c r="S1418" s="85">
        <v>15</v>
      </c>
      <c r="T1418" s="82" t="s">
        <v>23</v>
      </c>
      <c r="U1418" s="77">
        <v>148</v>
      </c>
      <c r="V1418" s="76">
        <v>109</v>
      </c>
      <c r="W1418" s="76">
        <v>3</v>
      </c>
      <c r="X1418" s="86">
        <v>2.7522935779816518</v>
      </c>
      <c r="Y1418" s="76">
        <v>151</v>
      </c>
      <c r="Z1418" s="72">
        <v>8.5648148148148149</v>
      </c>
      <c r="AA1418" s="72">
        <v>27.85234899328859</v>
      </c>
      <c r="AB1418" s="72" t="s">
        <v>16</v>
      </c>
      <c r="AC1418" s="73" t="s">
        <v>39</v>
      </c>
      <c r="AD1418" s="373">
        <v>0.5183905111471736</v>
      </c>
      <c r="AE1418" s="373" t="s">
        <v>16</v>
      </c>
      <c r="AF1418" s="76">
        <v>616.88379859999998</v>
      </c>
      <c r="AG1418" s="75">
        <v>8.1062259999999995</v>
      </c>
      <c r="AH1418" s="76">
        <v>22</v>
      </c>
      <c r="AI1418" s="75">
        <v>0.29226099999999999</v>
      </c>
      <c r="AJ1418" s="76">
        <v>2556</v>
      </c>
      <c r="AK1418" s="75">
        <v>3988.424522501</v>
      </c>
      <c r="AL1418" s="75">
        <v>561.03017345597891</v>
      </c>
      <c r="AM1418" s="75">
        <v>272.96762812089355</v>
      </c>
      <c r="AN1418" s="76">
        <v>833.99780157687246</v>
      </c>
      <c r="AP1418" s="13"/>
      <c r="AQ1418" s="13"/>
      <c r="AR1418" s="13"/>
    </row>
    <row r="1419" spans="1:44" x14ac:dyDescent="0.25">
      <c r="A1419" t="s">
        <v>34</v>
      </c>
      <c r="B1419" s="151" t="s">
        <v>3802</v>
      </c>
      <c r="C1419" s="59" t="s">
        <v>1502</v>
      </c>
      <c r="D1419" s="59">
        <v>5589</v>
      </c>
      <c r="E1419" s="60">
        <v>6451</v>
      </c>
      <c r="F1419" s="60">
        <v>7668</v>
      </c>
      <c r="G1419" s="77">
        <v>87</v>
      </c>
      <c r="H1419" s="60">
        <f t="shared" si="49"/>
        <v>111</v>
      </c>
      <c r="I1419" s="414" t="str">
        <f t="shared" si="50"/>
        <v>-</v>
      </c>
      <c r="J1419" s="78">
        <v>579.30999999999995</v>
      </c>
      <c r="K1419" s="79">
        <v>11.135661390274638</v>
      </c>
      <c r="L1419" s="79" t="s">
        <v>809</v>
      </c>
      <c r="M1419" s="80">
        <v>18</v>
      </c>
      <c r="N1419" s="81">
        <v>-16.619722222222222</v>
      </c>
      <c r="O1419" s="81">
        <v>-72.736111111111114</v>
      </c>
      <c r="P1419" s="82" t="s">
        <v>75</v>
      </c>
      <c r="Q1419" s="83"/>
      <c r="R1419" s="84"/>
      <c r="S1419" s="85">
        <v>17</v>
      </c>
      <c r="T1419" s="82" t="s">
        <v>23</v>
      </c>
      <c r="U1419" s="77">
        <v>87</v>
      </c>
      <c r="V1419" s="76">
        <v>122</v>
      </c>
      <c r="W1419" s="76">
        <v>3</v>
      </c>
      <c r="X1419" s="86">
        <v>2.459016393442623</v>
      </c>
      <c r="Y1419" s="76">
        <v>89</v>
      </c>
      <c r="Z1419" s="72">
        <v>9.4876660341555983</v>
      </c>
      <c r="AA1419" s="72">
        <v>8.791208791208792</v>
      </c>
      <c r="AB1419" s="72" t="s">
        <v>16</v>
      </c>
      <c r="AC1419" s="73" t="s">
        <v>16</v>
      </c>
      <c r="AD1419" s="373">
        <v>0.62849064319132553</v>
      </c>
      <c r="AE1419" s="373" t="s">
        <v>16</v>
      </c>
      <c r="AF1419" s="76">
        <v>1440.92735696</v>
      </c>
      <c r="AG1419" s="75">
        <v>22.336496</v>
      </c>
      <c r="AH1419" s="76">
        <v>128</v>
      </c>
      <c r="AI1419" s="75">
        <v>1.988953</v>
      </c>
      <c r="AJ1419" s="76">
        <v>1899</v>
      </c>
      <c r="AK1419" s="75">
        <v>2743.8694834180005</v>
      </c>
      <c r="AL1419" s="75">
        <v>624.33385056580369</v>
      </c>
      <c r="AM1419" s="75">
        <v>570.30415284452022</v>
      </c>
      <c r="AN1419" s="76">
        <v>1194.638003410324</v>
      </c>
      <c r="AP1419" s="13"/>
      <c r="AQ1419" s="13"/>
      <c r="AR1419" s="13"/>
    </row>
    <row r="1420" spans="1:44" x14ac:dyDescent="0.25">
      <c r="A1420" t="s">
        <v>34</v>
      </c>
      <c r="B1420" s="144" t="s">
        <v>3803</v>
      </c>
      <c r="C1420" s="59" t="s">
        <v>3804</v>
      </c>
      <c r="D1420" s="59">
        <v>6233</v>
      </c>
      <c r="E1420" s="60">
        <v>7603</v>
      </c>
      <c r="F1420" s="60">
        <v>8139</v>
      </c>
      <c r="G1420" s="77">
        <v>116</v>
      </c>
      <c r="H1420" s="60">
        <f t="shared" ref="H1420:H1483" si="51">IFERROR(VLOOKUP(B1420,_Mayores80años_,2,0),0)</f>
        <v>134</v>
      </c>
      <c r="I1420" s="414" t="str">
        <f t="shared" ref="I1420:I1483" si="52">IFERROR(VLOOKUP(B1420,_discapacidad_,2,0),"-")</f>
        <v>-</v>
      </c>
      <c r="J1420" s="78">
        <v>391.84</v>
      </c>
      <c r="K1420" s="79">
        <v>19.40332788893426</v>
      </c>
      <c r="L1420" s="79" t="s">
        <v>627</v>
      </c>
      <c r="M1420" s="80">
        <v>71</v>
      </c>
      <c r="N1420" s="81">
        <v>-16.573055555555555</v>
      </c>
      <c r="O1420" s="81">
        <v>-72.715833333333336</v>
      </c>
      <c r="P1420" s="82" t="s">
        <v>694</v>
      </c>
      <c r="Q1420" s="83"/>
      <c r="R1420" s="84"/>
      <c r="S1420" s="85">
        <v>22</v>
      </c>
      <c r="T1420" s="82" t="s">
        <v>23</v>
      </c>
      <c r="U1420" s="77">
        <v>116</v>
      </c>
      <c r="V1420" s="76">
        <v>117</v>
      </c>
      <c r="W1420" s="76">
        <v>10</v>
      </c>
      <c r="X1420" s="86">
        <v>8.5470085470085468</v>
      </c>
      <c r="Y1420" s="76">
        <v>81</v>
      </c>
      <c r="Z1420" s="72">
        <v>3.4482758620689653</v>
      </c>
      <c r="AA1420" s="72">
        <v>20.574162679425836</v>
      </c>
      <c r="AB1420" s="72" t="s">
        <v>16</v>
      </c>
      <c r="AC1420" s="73" t="s">
        <v>16</v>
      </c>
      <c r="AD1420" s="373">
        <v>0.64454085859954668</v>
      </c>
      <c r="AE1420" s="373" t="s">
        <v>16</v>
      </c>
      <c r="AF1420" s="76">
        <v>1391.9891726000003</v>
      </c>
      <c r="AG1420" s="75">
        <v>18.308420000000002</v>
      </c>
      <c r="AH1420" s="76">
        <v>112</v>
      </c>
      <c r="AI1420" s="75">
        <v>1.4759640000000001</v>
      </c>
      <c r="AJ1420" s="76">
        <v>2359</v>
      </c>
      <c r="AK1420" s="75">
        <v>3312.095768565001</v>
      </c>
      <c r="AL1420" s="75">
        <v>332.13936077864003</v>
      </c>
      <c r="AM1420" s="75">
        <v>78.359389714586342</v>
      </c>
      <c r="AN1420" s="76">
        <v>410.49875049322634</v>
      </c>
      <c r="AP1420" s="13"/>
      <c r="AQ1420" s="13"/>
      <c r="AR1420" s="13"/>
    </row>
    <row r="1421" spans="1:44" x14ac:dyDescent="0.25">
      <c r="A1421" t="s">
        <v>34</v>
      </c>
      <c r="B1421" s="144" t="s">
        <v>3805</v>
      </c>
      <c r="C1421" s="59" t="s">
        <v>3806</v>
      </c>
      <c r="D1421" s="59">
        <v>4762</v>
      </c>
      <c r="E1421" s="60">
        <v>4285</v>
      </c>
      <c r="F1421" s="60">
        <v>4666</v>
      </c>
      <c r="G1421" s="77">
        <v>66</v>
      </c>
      <c r="H1421" s="60">
        <f t="shared" si="51"/>
        <v>117</v>
      </c>
      <c r="I1421" s="414" t="str">
        <f t="shared" si="52"/>
        <v>-</v>
      </c>
      <c r="J1421" s="78">
        <v>1414.8</v>
      </c>
      <c r="K1421" s="79">
        <v>3.0286966355668645</v>
      </c>
      <c r="L1421" s="79" t="s">
        <v>3807</v>
      </c>
      <c r="M1421" s="80">
        <v>16</v>
      </c>
      <c r="N1421" s="81">
        <v>-16.431666666666668</v>
      </c>
      <c r="O1421" s="81">
        <v>-73.10499999999999</v>
      </c>
      <c r="P1421" s="82" t="s">
        <v>75</v>
      </c>
      <c r="Q1421" s="83"/>
      <c r="R1421" s="84"/>
      <c r="S1421" s="85">
        <v>26</v>
      </c>
      <c r="T1421" s="82" t="s">
        <v>23</v>
      </c>
      <c r="U1421" s="77">
        <v>66</v>
      </c>
      <c r="V1421" s="76">
        <v>65</v>
      </c>
      <c r="W1421" s="76">
        <v>3</v>
      </c>
      <c r="X1421" s="86">
        <v>4.6153846153846159</v>
      </c>
      <c r="Y1421" s="76">
        <v>47</v>
      </c>
      <c r="Z1421" s="72">
        <v>5.788423153692615</v>
      </c>
      <c r="AA1421" s="72">
        <v>27.819548872180448</v>
      </c>
      <c r="AB1421" s="72" t="s">
        <v>16</v>
      </c>
      <c r="AC1421" s="73" t="s">
        <v>16</v>
      </c>
      <c r="AD1421" s="373">
        <v>0.61930083107746214</v>
      </c>
      <c r="AE1421" s="373" t="s">
        <v>16</v>
      </c>
      <c r="AF1421" s="76">
        <v>589.0550935</v>
      </c>
      <c r="AG1421" s="75">
        <v>13.74691</v>
      </c>
      <c r="AH1421" s="76">
        <v>68</v>
      </c>
      <c r="AI1421" s="75">
        <v>1.589909</v>
      </c>
      <c r="AJ1421" s="76">
        <v>1935</v>
      </c>
      <c r="AK1421" s="75">
        <v>1931.3448746999991</v>
      </c>
      <c r="AL1421" s="75">
        <v>700.6927864644108</v>
      </c>
      <c r="AM1421" s="75">
        <v>1508.8928284714118</v>
      </c>
      <c r="AN1421" s="76">
        <v>2209.5856149358224</v>
      </c>
      <c r="AP1421" s="13"/>
      <c r="AQ1421" s="13"/>
      <c r="AR1421" s="13"/>
    </row>
    <row r="1422" spans="1:44" x14ac:dyDescent="0.25">
      <c r="A1422" t="s">
        <v>34</v>
      </c>
      <c r="B1422" s="144" t="s">
        <v>3808</v>
      </c>
      <c r="C1422" s="59" t="s">
        <v>3809</v>
      </c>
      <c r="D1422" s="59">
        <v>839</v>
      </c>
      <c r="E1422" s="60">
        <v>1044</v>
      </c>
      <c r="F1422" s="60">
        <v>1132</v>
      </c>
      <c r="G1422" s="77">
        <v>28</v>
      </c>
      <c r="H1422" s="60">
        <f t="shared" si="51"/>
        <v>22</v>
      </c>
      <c r="I1422" s="414" t="str">
        <f t="shared" si="52"/>
        <v>-</v>
      </c>
      <c r="J1422" s="78">
        <v>912.25</v>
      </c>
      <c r="K1422" s="79">
        <v>1.1444231296245546</v>
      </c>
      <c r="L1422" s="79" t="s">
        <v>3810</v>
      </c>
      <c r="M1422" s="80">
        <v>82</v>
      </c>
      <c r="N1422" s="81">
        <v>-16.716944444444444</v>
      </c>
      <c r="O1422" s="81">
        <v>-72.425555555555562</v>
      </c>
      <c r="P1422" s="82" t="s">
        <v>45</v>
      </c>
      <c r="Q1422" s="83"/>
      <c r="R1422" s="84"/>
      <c r="S1422" s="85">
        <v>34</v>
      </c>
      <c r="T1422" s="82" t="s">
        <v>23</v>
      </c>
      <c r="U1422" s="77">
        <v>28</v>
      </c>
      <c r="V1422" s="76">
        <v>15</v>
      </c>
      <c r="W1422" s="76">
        <v>1</v>
      </c>
      <c r="X1422" s="86">
        <v>6.666666666666667</v>
      </c>
      <c r="Y1422" s="76">
        <v>13</v>
      </c>
      <c r="Z1422" s="72">
        <v>7.518796992481203</v>
      </c>
      <c r="AA1422" s="72">
        <v>25.714285714285712</v>
      </c>
      <c r="AB1422" s="72" t="s">
        <v>16</v>
      </c>
      <c r="AC1422" s="73" t="s">
        <v>39</v>
      </c>
      <c r="AD1422" s="373">
        <v>0.55061344875441454</v>
      </c>
      <c r="AE1422" s="373" t="s">
        <v>16</v>
      </c>
      <c r="AF1422" s="76">
        <v>92.112053184000004</v>
      </c>
      <c r="AG1422" s="75">
        <v>8.8229936000000002</v>
      </c>
      <c r="AH1422" s="76">
        <v>5</v>
      </c>
      <c r="AI1422" s="75">
        <v>0.46287600000000001</v>
      </c>
      <c r="AJ1422" s="76">
        <v>374</v>
      </c>
      <c r="AK1422" s="75">
        <v>493.03494441599997</v>
      </c>
      <c r="AL1422" s="75">
        <v>2159.2394731800769</v>
      </c>
      <c r="AM1422" s="75">
        <v>2081.4082950191573</v>
      </c>
      <c r="AN1422" s="76">
        <v>4240.6477681992346</v>
      </c>
      <c r="AP1422" s="13"/>
      <c r="AQ1422" s="13"/>
      <c r="AR1422" s="13"/>
    </row>
    <row r="1423" spans="1:44" x14ac:dyDescent="0.25">
      <c r="A1423" t="s">
        <v>34</v>
      </c>
      <c r="B1423" s="144" t="s">
        <v>3811</v>
      </c>
      <c r="C1423" s="59" t="s">
        <v>3812</v>
      </c>
      <c r="D1423" s="59">
        <v>13343</v>
      </c>
      <c r="E1423" s="60">
        <v>16364</v>
      </c>
      <c r="F1423" s="60">
        <v>17442</v>
      </c>
      <c r="G1423" s="77">
        <v>264</v>
      </c>
      <c r="H1423" s="60">
        <f t="shared" si="51"/>
        <v>217</v>
      </c>
      <c r="I1423" s="414" t="str">
        <f t="shared" si="52"/>
        <v>-</v>
      </c>
      <c r="J1423" s="78">
        <v>113.4</v>
      </c>
      <c r="K1423" s="79">
        <v>144.30335097001762</v>
      </c>
      <c r="L1423" s="79" t="s">
        <v>1858</v>
      </c>
      <c r="M1423" s="80">
        <v>21</v>
      </c>
      <c r="N1423" s="81">
        <v>-16.613611111111112</v>
      </c>
      <c r="O1423" s="81">
        <v>-72.69916666666667</v>
      </c>
      <c r="P1423" s="82" t="s">
        <v>694</v>
      </c>
      <c r="Q1423" s="83"/>
      <c r="R1423" s="84"/>
      <c r="S1423" s="85">
        <v>19</v>
      </c>
      <c r="T1423" s="82" t="s">
        <v>23</v>
      </c>
      <c r="U1423" s="77">
        <v>264</v>
      </c>
      <c r="V1423" s="76">
        <v>301</v>
      </c>
      <c r="W1423" s="76">
        <v>5</v>
      </c>
      <c r="X1423" s="86">
        <v>1.6611295681063125</v>
      </c>
      <c r="Y1423" s="76">
        <v>275</v>
      </c>
      <c r="Z1423" s="72">
        <v>7.1338383838383841</v>
      </c>
      <c r="AA1423" s="72">
        <v>24.509803921568626</v>
      </c>
      <c r="AB1423" s="72" t="s">
        <v>16</v>
      </c>
      <c r="AC1423" s="73" t="s">
        <v>16</v>
      </c>
      <c r="AD1423" s="373">
        <v>0.64381604634268519</v>
      </c>
      <c r="AE1423" s="373" t="s">
        <v>16</v>
      </c>
      <c r="AF1423" s="76">
        <v>2249.5443524000002</v>
      </c>
      <c r="AG1423" s="75">
        <v>13.74691</v>
      </c>
      <c r="AH1423" s="76">
        <v>242</v>
      </c>
      <c r="AI1423" s="75">
        <v>1.480391</v>
      </c>
      <c r="AJ1423" s="76">
        <v>5269</v>
      </c>
      <c r="AK1423" s="75">
        <v>7582.949487621001</v>
      </c>
      <c r="AL1423" s="75">
        <v>482.12255255438777</v>
      </c>
      <c r="AM1423" s="75">
        <v>582.01263688584697</v>
      </c>
      <c r="AN1423" s="76">
        <v>1064.1351894402349</v>
      </c>
      <c r="AP1423" s="13"/>
      <c r="AQ1423" s="13"/>
      <c r="AR1423" s="13"/>
    </row>
    <row r="1424" spans="1:44" x14ac:dyDescent="0.25">
      <c r="A1424" t="s">
        <v>30</v>
      </c>
      <c r="B1424" s="466" t="s">
        <v>3813</v>
      </c>
      <c r="C1424" s="467" t="s">
        <v>3814</v>
      </c>
      <c r="D1424" s="467">
        <v>36847</v>
      </c>
      <c r="E1424" s="468">
        <v>43243</v>
      </c>
      <c r="F1424" s="468">
        <v>36397</v>
      </c>
      <c r="G1424" s="484">
        <v>663</v>
      </c>
      <c r="H1424" s="468">
        <f t="shared" si="51"/>
        <v>760</v>
      </c>
      <c r="I1424" s="468">
        <f t="shared" si="52"/>
        <v>196</v>
      </c>
      <c r="J1424" s="470">
        <v>13139.43</v>
      </c>
      <c r="K1424" s="471">
        <v>3.2910864474334121</v>
      </c>
      <c r="L1424" s="471" t="s">
        <v>3815</v>
      </c>
      <c r="M1424" s="472">
        <v>1811</v>
      </c>
      <c r="N1424" s="473">
        <v>-15.772500000000001</v>
      </c>
      <c r="O1424" s="473">
        <v>-73.365833333333327</v>
      </c>
      <c r="P1424" s="485" t="s">
        <v>16</v>
      </c>
      <c r="Q1424" s="475"/>
      <c r="R1424" s="476">
        <v>13</v>
      </c>
      <c r="S1424" s="477">
        <v>258</v>
      </c>
      <c r="T1424" s="485" t="s">
        <v>23</v>
      </c>
      <c r="U1424" s="484">
        <v>663</v>
      </c>
      <c r="V1424" s="486">
        <v>503</v>
      </c>
      <c r="W1424" s="486">
        <v>23</v>
      </c>
      <c r="X1424" s="487">
        <v>4.5725646123260439</v>
      </c>
      <c r="Y1424" s="486">
        <v>384</v>
      </c>
      <c r="Z1424" s="488">
        <v>34.338214183175424</v>
      </c>
      <c r="AA1424" s="488">
        <v>30.93607305936073</v>
      </c>
      <c r="AB1424" s="488" t="s">
        <v>16</v>
      </c>
      <c r="AC1424" s="489">
        <v>3</v>
      </c>
      <c r="AD1424" s="490">
        <v>0.61648684445787261</v>
      </c>
      <c r="AE1424" s="490">
        <v>0.72375426894555939</v>
      </c>
      <c r="AF1424" s="486">
        <v>5481.5190041200021</v>
      </c>
      <c r="AG1424" s="488">
        <v>12.676084000000003</v>
      </c>
      <c r="AH1424" s="486">
        <v>927</v>
      </c>
      <c r="AI1424" s="488">
        <v>2.1442681666587244</v>
      </c>
      <c r="AJ1424" s="486">
        <v>16677</v>
      </c>
      <c r="AK1424" s="488">
        <v>20978.239846081997</v>
      </c>
      <c r="AL1424" s="488">
        <v>2758.5503959022271</v>
      </c>
      <c r="AM1424" s="488">
        <v>988.06580163263402</v>
      </c>
      <c r="AN1424" s="486">
        <v>3746.6161975348614</v>
      </c>
      <c r="AP1424" s="13"/>
      <c r="AQ1424" s="13"/>
      <c r="AR1424" s="13"/>
    </row>
    <row r="1425" spans="1:44" x14ac:dyDescent="0.25">
      <c r="A1425" t="s">
        <v>34</v>
      </c>
      <c r="B1425" s="144" t="s">
        <v>3816</v>
      </c>
      <c r="C1425" s="59" t="s">
        <v>3817</v>
      </c>
      <c r="D1425" s="59">
        <v>4174</v>
      </c>
      <c r="E1425" s="60">
        <v>5100</v>
      </c>
      <c r="F1425" s="60">
        <v>4659</v>
      </c>
      <c r="G1425" s="77">
        <v>73</v>
      </c>
      <c r="H1425" s="60">
        <f t="shared" si="51"/>
        <v>158</v>
      </c>
      <c r="I1425" s="60">
        <f t="shared" si="52"/>
        <v>13</v>
      </c>
      <c r="J1425" s="78">
        <v>799.21</v>
      </c>
      <c r="K1425" s="79">
        <v>6.3813015352660747</v>
      </c>
      <c r="L1425" s="79" t="s">
        <v>5646</v>
      </c>
      <c r="M1425" s="80">
        <v>171</v>
      </c>
      <c r="N1425" s="81">
        <v>-15.435555555555556</v>
      </c>
      <c r="O1425" s="81">
        <v>-74.616388888888878</v>
      </c>
      <c r="P1425" s="82" t="s">
        <v>75</v>
      </c>
      <c r="Q1425" s="83"/>
      <c r="R1425" s="84"/>
      <c r="S1425" s="85">
        <v>29</v>
      </c>
      <c r="T1425" s="82" t="s">
        <v>23</v>
      </c>
      <c r="U1425" s="77">
        <v>73</v>
      </c>
      <c r="V1425" s="76">
        <v>44</v>
      </c>
      <c r="W1425" s="76">
        <v>2</v>
      </c>
      <c r="X1425" s="86">
        <v>4.5454545454545459</v>
      </c>
      <c r="Y1425" s="76">
        <v>38</v>
      </c>
      <c r="Z1425" s="72">
        <v>7.8828828828828827</v>
      </c>
      <c r="AA1425" s="72">
        <v>22.222222222222221</v>
      </c>
      <c r="AB1425" s="72" t="s">
        <v>16</v>
      </c>
      <c r="AC1425" s="73" t="s">
        <v>16</v>
      </c>
      <c r="AD1425" s="373">
        <v>0.63418516659069402</v>
      </c>
      <c r="AE1425" s="373" t="s">
        <v>16</v>
      </c>
      <c r="AF1425" s="76">
        <v>572.22</v>
      </c>
      <c r="AG1425" s="75">
        <v>11.22</v>
      </c>
      <c r="AH1425" s="76">
        <v>72</v>
      </c>
      <c r="AI1425" s="75">
        <v>1.4113530000000001</v>
      </c>
      <c r="AJ1425" s="76">
        <v>1821</v>
      </c>
      <c r="AK1425" s="75">
        <v>2567.467952858</v>
      </c>
      <c r="AL1425" s="75">
        <v>429.75617450980394</v>
      </c>
      <c r="AM1425" s="75">
        <v>921.74156078431372</v>
      </c>
      <c r="AN1425" s="76">
        <v>1351.4977352941175</v>
      </c>
      <c r="AP1425" s="13"/>
      <c r="AQ1425" s="13"/>
      <c r="AR1425" s="13"/>
    </row>
    <row r="1426" spans="1:44" x14ac:dyDescent="0.25">
      <c r="A1426" t="s">
        <v>34</v>
      </c>
      <c r="B1426" s="144" t="s">
        <v>3818</v>
      </c>
      <c r="C1426" s="59" t="s">
        <v>3819</v>
      </c>
      <c r="D1426" s="59">
        <v>4289</v>
      </c>
      <c r="E1426" s="60">
        <v>5753</v>
      </c>
      <c r="F1426" s="60">
        <v>4901</v>
      </c>
      <c r="G1426" s="77">
        <v>87</v>
      </c>
      <c r="H1426" s="60">
        <f t="shared" si="51"/>
        <v>74</v>
      </c>
      <c r="I1426" s="60">
        <f t="shared" si="52"/>
        <v>26</v>
      </c>
      <c r="J1426" s="78">
        <v>3146.24</v>
      </c>
      <c r="K1426" s="79">
        <v>1.8285318348250612</v>
      </c>
      <c r="L1426" s="79" t="s">
        <v>3820</v>
      </c>
      <c r="M1426" s="80">
        <v>101</v>
      </c>
      <c r="N1426" s="81">
        <v>-16.208333333333332</v>
      </c>
      <c r="O1426" s="81">
        <v>-73.623611111111103</v>
      </c>
      <c r="P1426" s="82" t="s">
        <v>75</v>
      </c>
      <c r="Q1426" s="83"/>
      <c r="R1426" s="84"/>
      <c r="S1426" s="85">
        <v>23</v>
      </c>
      <c r="T1426" s="82" t="s">
        <v>23</v>
      </c>
      <c r="U1426" s="77">
        <v>87</v>
      </c>
      <c r="V1426" s="76">
        <v>82</v>
      </c>
      <c r="W1426" s="76">
        <v>2</v>
      </c>
      <c r="X1426" s="86">
        <v>2.4390243902439024</v>
      </c>
      <c r="Y1426" s="76">
        <v>47</v>
      </c>
      <c r="Z1426" s="72">
        <v>6.0869565217391308</v>
      </c>
      <c r="AA1426" s="72">
        <v>19.727891156462583</v>
      </c>
      <c r="AB1426" s="72" t="s">
        <v>16</v>
      </c>
      <c r="AC1426" s="73" t="s">
        <v>16</v>
      </c>
      <c r="AD1426" s="373">
        <v>0.5820043139033948</v>
      </c>
      <c r="AE1426" s="373" t="s">
        <v>16</v>
      </c>
      <c r="AF1426" s="76">
        <v>685.90257559999998</v>
      </c>
      <c r="AG1426" s="75">
        <v>11.92252</v>
      </c>
      <c r="AH1426" s="76">
        <v>18</v>
      </c>
      <c r="AI1426" s="75">
        <v>0.31995400000000002</v>
      </c>
      <c r="AJ1426" s="76">
        <v>1866</v>
      </c>
      <c r="AK1426" s="75">
        <v>2791.0569899919988</v>
      </c>
      <c r="AL1426" s="75">
        <v>601.36989918303493</v>
      </c>
      <c r="AM1426" s="75">
        <v>718.52976360159903</v>
      </c>
      <c r="AN1426" s="76">
        <v>1319.8996627846341</v>
      </c>
      <c r="AP1426" s="13"/>
      <c r="AQ1426" s="13"/>
      <c r="AR1426" s="13"/>
    </row>
    <row r="1427" spans="1:44" x14ac:dyDescent="0.25">
      <c r="A1427" t="s">
        <v>34</v>
      </c>
      <c r="B1427" s="151" t="s">
        <v>3821</v>
      </c>
      <c r="C1427" s="59" t="s">
        <v>3822</v>
      </c>
      <c r="D1427" s="59">
        <v>809</v>
      </c>
      <c r="E1427" s="60">
        <v>542</v>
      </c>
      <c r="F1427" s="60">
        <v>648</v>
      </c>
      <c r="G1427" s="77">
        <v>15</v>
      </c>
      <c r="H1427" s="60">
        <f t="shared" si="51"/>
        <v>11</v>
      </c>
      <c r="I1427" s="414" t="str">
        <f t="shared" si="52"/>
        <v>-</v>
      </c>
      <c r="J1427" s="78">
        <v>423.55</v>
      </c>
      <c r="K1427" s="79">
        <v>1.2796600165269743</v>
      </c>
      <c r="L1427" s="79" t="s">
        <v>3823</v>
      </c>
      <c r="M1427" s="80">
        <v>330</v>
      </c>
      <c r="N1427" s="81">
        <v>-15.796111111111111</v>
      </c>
      <c r="O1427" s="81">
        <v>-74.363611111111112</v>
      </c>
      <c r="P1427" s="82" t="s">
        <v>45</v>
      </c>
      <c r="Q1427" s="83"/>
      <c r="R1427" s="84"/>
      <c r="S1427" s="85">
        <v>13</v>
      </c>
      <c r="T1427" s="82" t="s">
        <v>23</v>
      </c>
      <c r="U1427" s="77">
        <v>15</v>
      </c>
      <c r="V1427" s="76">
        <v>10</v>
      </c>
      <c r="W1427" s="76">
        <v>0</v>
      </c>
      <c r="X1427" s="87">
        <v>0</v>
      </c>
      <c r="Y1427" s="76">
        <v>5</v>
      </c>
      <c r="Z1427" s="72">
        <v>72.5</v>
      </c>
      <c r="AA1427" s="72">
        <v>25</v>
      </c>
      <c r="AB1427" s="72" t="s">
        <v>16</v>
      </c>
      <c r="AC1427" s="73" t="s">
        <v>39</v>
      </c>
      <c r="AD1427" s="373">
        <v>0.57596608383279491</v>
      </c>
      <c r="AE1427" s="373" t="s">
        <v>16</v>
      </c>
      <c r="AF1427" s="76">
        <v>77.638681599999998</v>
      </c>
      <c r="AG1427" s="75">
        <v>14.324479999999999</v>
      </c>
      <c r="AH1427" s="76">
        <v>11</v>
      </c>
      <c r="AI1427" s="75">
        <v>1.97601</v>
      </c>
      <c r="AJ1427" s="76">
        <v>412</v>
      </c>
      <c r="AK1427" s="75">
        <v>248.907088413</v>
      </c>
      <c r="AL1427" s="75">
        <v>1098.0016789667898</v>
      </c>
      <c r="AM1427" s="75">
        <v>842.715701107011</v>
      </c>
      <c r="AN1427" s="76">
        <v>1940.7173800738008</v>
      </c>
      <c r="AP1427" s="13"/>
      <c r="AQ1427" s="13"/>
      <c r="AR1427" s="13"/>
    </row>
    <row r="1428" spans="1:44" x14ac:dyDescent="0.25">
      <c r="A1428" t="s">
        <v>34</v>
      </c>
      <c r="B1428" s="144" t="s">
        <v>3824</v>
      </c>
      <c r="C1428" s="59" t="s">
        <v>3825</v>
      </c>
      <c r="D1428" s="59">
        <v>4351</v>
      </c>
      <c r="E1428" s="60">
        <v>3321</v>
      </c>
      <c r="F1428" s="60">
        <v>2523</v>
      </c>
      <c r="G1428" s="77">
        <v>41</v>
      </c>
      <c r="H1428" s="60">
        <f t="shared" si="51"/>
        <v>57</v>
      </c>
      <c r="I1428" s="60">
        <f t="shared" si="52"/>
        <v>17</v>
      </c>
      <c r="J1428" s="78">
        <v>1588.41</v>
      </c>
      <c r="K1428" s="79">
        <v>2.0907700152983173</v>
      </c>
      <c r="L1428" s="79" t="s">
        <v>3826</v>
      </c>
      <c r="M1428" s="80">
        <v>218</v>
      </c>
      <c r="N1428" s="81">
        <v>-15.450555555555555</v>
      </c>
      <c r="O1428" s="81">
        <v>-74.658333333333346</v>
      </c>
      <c r="P1428" s="82" t="s">
        <v>75</v>
      </c>
      <c r="Q1428" s="83"/>
      <c r="R1428" s="84"/>
      <c r="S1428" s="85">
        <v>23</v>
      </c>
      <c r="T1428" s="82" t="s">
        <v>23</v>
      </c>
      <c r="U1428" s="77">
        <v>41</v>
      </c>
      <c r="V1428" s="76">
        <v>35</v>
      </c>
      <c r="W1428" s="76">
        <v>2</v>
      </c>
      <c r="X1428" s="86">
        <v>5.7142857142857144</v>
      </c>
      <c r="Y1428" s="76">
        <v>30</v>
      </c>
      <c r="Z1428" s="72">
        <v>4.5454545454545459</v>
      </c>
      <c r="AA1428" s="72">
        <v>26.315789473684209</v>
      </c>
      <c r="AB1428" s="72" t="s">
        <v>16</v>
      </c>
      <c r="AC1428" s="73" t="s">
        <v>16</v>
      </c>
      <c r="AD1428" s="373">
        <v>0.67976009248775526</v>
      </c>
      <c r="AE1428" s="373" t="s">
        <v>16</v>
      </c>
      <c r="AF1428" s="76">
        <v>395.94688919999999</v>
      </c>
      <c r="AG1428" s="75">
        <v>11.92252</v>
      </c>
      <c r="AH1428" s="76">
        <v>63</v>
      </c>
      <c r="AI1428" s="75">
        <v>1.8935569999999999</v>
      </c>
      <c r="AJ1428" s="76">
        <v>2627</v>
      </c>
      <c r="AK1428" s="75">
        <v>1636.962001502</v>
      </c>
      <c r="AL1428" s="75">
        <v>766.96562180066246</v>
      </c>
      <c r="AM1428" s="75">
        <v>2500.8909334537793</v>
      </c>
      <c r="AN1428" s="76">
        <v>3267.8565552544419</v>
      </c>
      <c r="AP1428" s="13"/>
      <c r="AQ1428" s="13"/>
      <c r="AR1428" s="13"/>
    </row>
    <row r="1429" spans="1:44" x14ac:dyDescent="0.25">
      <c r="A1429" t="s">
        <v>34</v>
      </c>
      <c r="B1429" s="144" t="s">
        <v>3827</v>
      </c>
      <c r="C1429" s="59" t="s">
        <v>3828</v>
      </c>
      <c r="D1429" s="59">
        <v>923</v>
      </c>
      <c r="E1429" s="60">
        <v>682</v>
      </c>
      <c r="F1429" s="60">
        <v>806</v>
      </c>
      <c r="G1429" s="77">
        <v>12</v>
      </c>
      <c r="H1429" s="60">
        <f t="shared" si="51"/>
        <v>48</v>
      </c>
      <c r="I1429" s="414" t="str">
        <f t="shared" si="52"/>
        <v>-</v>
      </c>
      <c r="J1429" s="78">
        <v>1412.1</v>
      </c>
      <c r="K1429" s="79">
        <v>0.48296862828411591</v>
      </c>
      <c r="L1429" s="79" t="s">
        <v>3829</v>
      </c>
      <c r="M1429" s="80">
        <v>3423</v>
      </c>
      <c r="N1429" s="81">
        <v>-15.502777777777778</v>
      </c>
      <c r="O1429" s="81">
        <v>-73.479722222222222</v>
      </c>
      <c r="P1429" s="82" t="s">
        <v>68</v>
      </c>
      <c r="Q1429" s="83"/>
      <c r="R1429" s="84"/>
      <c r="S1429" s="85">
        <v>15</v>
      </c>
      <c r="T1429" s="82" t="s">
        <v>23</v>
      </c>
      <c r="U1429" s="77">
        <v>12</v>
      </c>
      <c r="V1429" s="76">
        <v>11</v>
      </c>
      <c r="W1429" s="76">
        <v>2</v>
      </c>
      <c r="X1429" s="86">
        <v>18.181818181818183</v>
      </c>
      <c r="Y1429" s="76">
        <v>5</v>
      </c>
      <c r="Z1429" s="72">
        <v>22.413793103448278</v>
      </c>
      <c r="AA1429" s="72">
        <v>52.631578947368418</v>
      </c>
      <c r="AB1429" s="72" t="s">
        <v>16</v>
      </c>
      <c r="AC1429" s="73" t="s">
        <v>39</v>
      </c>
      <c r="AD1429" s="373">
        <v>0.38696319992111461</v>
      </c>
      <c r="AE1429" s="373" t="s">
        <v>16</v>
      </c>
      <c r="AF1429" s="76">
        <v>283.14012936</v>
      </c>
      <c r="AG1429" s="75">
        <v>41.516148000000001</v>
      </c>
      <c r="AH1429" s="76">
        <v>90</v>
      </c>
      <c r="AI1429" s="75">
        <v>13.262589999999999</v>
      </c>
      <c r="AJ1429" s="76">
        <v>399</v>
      </c>
      <c r="AK1429" s="75">
        <v>301.654605285</v>
      </c>
      <c r="AL1429" s="75">
        <v>931.00180351906158</v>
      </c>
      <c r="AM1429" s="75">
        <v>908.39749266862168</v>
      </c>
      <c r="AN1429" s="76">
        <v>1839.3992961876831</v>
      </c>
      <c r="AP1429" s="13"/>
      <c r="AQ1429" s="13"/>
      <c r="AR1429" s="13"/>
    </row>
    <row r="1430" spans="1:44" x14ac:dyDescent="0.25">
      <c r="A1430" t="s">
        <v>34</v>
      </c>
      <c r="B1430" s="144" t="s">
        <v>3830</v>
      </c>
      <c r="C1430" s="59" t="s">
        <v>3814</v>
      </c>
      <c r="D1430" s="59">
        <v>3895</v>
      </c>
      <c r="E1430" s="60">
        <v>4289</v>
      </c>
      <c r="F1430" s="60">
        <v>3728</v>
      </c>
      <c r="G1430" s="77">
        <v>57</v>
      </c>
      <c r="H1430" s="60">
        <f t="shared" si="51"/>
        <v>109</v>
      </c>
      <c r="I1430" s="60">
        <f t="shared" si="52"/>
        <v>72</v>
      </c>
      <c r="J1430" s="78">
        <v>727.68</v>
      </c>
      <c r="K1430" s="79">
        <v>5.8940743183817066</v>
      </c>
      <c r="L1430" s="79" t="s">
        <v>3815</v>
      </c>
      <c r="M1430" s="80">
        <v>1811</v>
      </c>
      <c r="N1430" s="81">
        <v>-15.772500000000001</v>
      </c>
      <c r="O1430" s="81">
        <v>-73.365833333333327</v>
      </c>
      <c r="P1430" s="82" t="s">
        <v>75</v>
      </c>
      <c r="Q1430" s="83"/>
      <c r="R1430" s="84"/>
      <c r="S1430" s="85">
        <v>18</v>
      </c>
      <c r="T1430" s="82" t="s">
        <v>23</v>
      </c>
      <c r="U1430" s="77">
        <v>57</v>
      </c>
      <c r="V1430" s="76">
        <v>45</v>
      </c>
      <c r="W1430" s="76">
        <v>2</v>
      </c>
      <c r="X1430" s="86">
        <v>4.4444444444444446</v>
      </c>
      <c r="Y1430" s="76">
        <v>46</v>
      </c>
      <c r="Z1430" s="72">
        <v>10.597302504816955</v>
      </c>
      <c r="AA1430" s="72">
        <v>38.586956521739133</v>
      </c>
      <c r="AB1430" s="72" t="s">
        <v>16</v>
      </c>
      <c r="AC1430" s="73" t="s">
        <v>16</v>
      </c>
      <c r="AD1430" s="373">
        <v>0.55094391173627311</v>
      </c>
      <c r="AE1430" s="373" t="s">
        <v>16</v>
      </c>
      <c r="AF1430" s="76">
        <v>511.35688279999999</v>
      </c>
      <c r="AG1430" s="75">
        <v>11.92252</v>
      </c>
      <c r="AH1430" s="76">
        <v>266</v>
      </c>
      <c r="AI1430" s="75">
        <v>6.2108049999999997</v>
      </c>
      <c r="AJ1430" s="76">
        <v>1269</v>
      </c>
      <c r="AK1430" s="75">
        <v>1801.4921273549992</v>
      </c>
      <c r="AL1430" s="75">
        <v>4227.4161506178598</v>
      </c>
      <c r="AM1430" s="75">
        <v>542.67613662858469</v>
      </c>
      <c r="AN1430" s="76">
        <v>4770.0922872464444</v>
      </c>
      <c r="AP1430" s="13"/>
      <c r="AQ1430" s="13"/>
      <c r="AR1430" s="13"/>
    </row>
    <row r="1431" spans="1:44" x14ac:dyDescent="0.25">
      <c r="A1431" t="s">
        <v>34</v>
      </c>
      <c r="B1431" s="144" t="s">
        <v>3831</v>
      </c>
      <c r="C1431" s="59" t="s">
        <v>3832</v>
      </c>
      <c r="D1431" s="59">
        <v>5260</v>
      </c>
      <c r="E1431" s="60">
        <v>9385</v>
      </c>
      <c r="F1431" s="60">
        <v>7790</v>
      </c>
      <c r="G1431" s="77">
        <v>143</v>
      </c>
      <c r="H1431" s="60">
        <f t="shared" si="51"/>
        <v>79</v>
      </c>
      <c r="I1431" s="60">
        <f t="shared" si="52"/>
        <v>68</v>
      </c>
      <c r="J1431" s="78">
        <v>378.38</v>
      </c>
      <c r="K1431" s="79">
        <v>24.803107986680057</v>
      </c>
      <c r="L1431" s="79" t="s">
        <v>3833</v>
      </c>
      <c r="M1431" s="80">
        <v>21</v>
      </c>
      <c r="N1431" s="81">
        <v>-15.865555555555556</v>
      </c>
      <c r="O1431" s="81">
        <v>-74.247500000000002</v>
      </c>
      <c r="P1431" s="82" t="s">
        <v>75</v>
      </c>
      <c r="Q1431" s="83"/>
      <c r="R1431" s="84"/>
      <c r="S1431" s="85">
        <v>4</v>
      </c>
      <c r="T1431" s="82" t="s">
        <v>23</v>
      </c>
      <c r="U1431" s="77">
        <v>143</v>
      </c>
      <c r="V1431" s="76">
        <v>134</v>
      </c>
      <c r="W1431" s="76">
        <v>5</v>
      </c>
      <c r="X1431" s="86">
        <v>3.7313432835820892</v>
      </c>
      <c r="Y1431" s="76">
        <v>110</v>
      </c>
      <c r="Z1431" s="72">
        <v>79.699248120300751</v>
      </c>
      <c r="AA1431" s="72">
        <v>41.221374045801525</v>
      </c>
      <c r="AB1431" s="72" t="s">
        <v>16</v>
      </c>
      <c r="AC1431" s="73" t="s">
        <v>16</v>
      </c>
      <c r="AD1431" s="373">
        <v>0.6553711019743399</v>
      </c>
      <c r="AE1431" s="373" t="s">
        <v>16</v>
      </c>
      <c r="AF1431" s="76">
        <v>1118.928502</v>
      </c>
      <c r="AG1431" s="75">
        <v>11.92252</v>
      </c>
      <c r="AH1431" s="76">
        <v>50</v>
      </c>
      <c r="AI1431" s="75">
        <v>0.52879100000000001</v>
      </c>
      <c r="AJ1431" s="76">
        <v>2315</v>
      </c>
      <c r="AK1431" s="75">
        <v>4780.753481972999</v>
      </c>
      <c r="AL1431" s="75">
        <v>267.36232711774102</v>
      </c>
      <c r="AM1431" s="75">
        <v>838.30237719765569</v>
      </c>
      <c r="AN1431" s="76">
        <v>1105.6647043153969</v>
      </c>
      <c r="AP1431" s="13"/>
      <c r="AQ1431" s="13"/>
      <c r="AR1431" s="13"/>
    </row>
    <row r="1432" spans="1:44" x14ac:dyDescent="0.25">
      <c r="A1432" t="s">
        <v>34</v>
      </c>
      <c r="B1432" s="144" t="s">
        <v>3834</v>
      </c>
      <c r="C1432" s="59" t="s">
        <v>3835</v>
      </c>
      <c r="D1432" s="59">
        <v>3909</v>
      </c>
      <c r="E1432" s="60">
        <v>3806</v>
      </c>
      <c r="F1432" s="60">
        <v>2572</v>
      </c>
      <c r="G1432" s="77">
        <v>57</v>
      </c>
      <c r="H1432" s="60">
        <f t="shared" si="51"/>
        <v>33</v>
      </c>
      <c r="I1432" s="414" t="str">
        <f t="shared" si="52"/>
        <v>-</v>
      </c>
      <c r="J1432" s="78">
        <v>1473.19</v>
      </c>
      <c r="K1432" s="79">
        <v>2.5835092554253016</v>
      </c>
      <c r="L1432" s="79" t="s">
        <v>3836</v>
      </c>
      <c r="M1432" s="80">
        <v>611</v>
      </c>
      <c r="N1432" s="81">
        <v>-15.805277777777778</v>
      </c>
      <c r="O1432" s="81">
        <v>-73.966944444444451</v>
      </c>
      <c r="P1432" s="82" t="s">
        <v>68</v>
      </c>
      <c r="Q1432" s="83"/>
      <c r="R1432" s="84"/>
      <c r="S1432" s="85">
        <v>45</v>
      </c>
      <c r="T1432" s="82" t="s">
        <v>23</v>
      </c>
      <c r="U1432" s="77">
        <v>57</v>
      </c>
      <c r="V1432" s="76">
        <v>42</v>
      </c>
      <c r="W1432" s="76">
        <v>0</v>
      </c>
      <c r="X1432" s="87">
        <v>0</v>
      </c>
      <c r="Y1432" s="76">
        <v>37</v>
      </c>
      <c r="Z1432" s="72">
        <v>78.260869565217391</v>
      </c>
      <c r="AA1432" s="72">
        <v>20.408163265306122</v>
      </c>
      <c r="AB1432" s="72" t="s">
        <v>16</v>
      </c>
      <c r="AC1432" s="73" t="s">
        <v>16</v>
      </c>
      <c r="AD1432" s="373">
        <v>0.66318778161620562</v>
      </c>
      <c r="AE1432" s="373" t="s">
        <v>16</v>
      </c>
      <c r="AF1432" s="76">
        <v>427.03320000000002</v>
      </c>
      <c r="AG1432" s="75">
        <v>11.22</v>
      </c>
      <c r="AH1432" s="76">
        <v>23</v>
      </c>
      <c r="AI1432" s="75">
        <v>0.60925700000000005</v>
      </c>
      <c r="AJ1432" s="76">
        <v>2009</v>
      </c>
      <c r="AK1432" s="75">
        <v>2047.0374659259999</v>
      </c>
      <c r="AL1432" s="75">
        <v>736.4161770888071</v>
      </c>
      <c r="AM1432" s="75">
        <v>836.679479768786</v>
      </c>
      <c r="AN1432" s="76">
        <v>1573.0956568575932</v>
      </c>
      <c r="AP1432" s="13"/>
      <c r="AQ1432" s="13"/>
      <c r="AR1432" s="13"/>
    </row>
    <row r="1433" spans="1:44" x14ac:dyDescent="0.25">
      <c r="A1433" t="s">
        <v>34</v>
      </c>
      <c r="B1433" s="144" t="s">
        <v>3837</v>
      </c>
      <c r="C1433" s="59" t="s">
        <v>3838</v>
      </c>
      <c r="D1433" s="59">
        <v>2561</v>
      </c>
      <c r="E1433" s="60">
        <v>3164</v>
      </c>
      <c r="F1433" s="60">
        <v>1897</v>
      </c>
      <c r="G1433" s="77">
        <v>61</v>
      </c>
      <c r="H1433" s="60">
        <f t="shared" si="51"/>
        <v>17</v>
      </c>
      <c r="I1433" s="414" t="str">
        <f t="shared" si="52"/>
        <v>-</v>
      </c>
      <c r="J1433" s="78">
        <v>708.52</v>
      </c>
      <c r="K1433" s="79">
        <v>4.4656467001637221</v>
      </c>
      <c r="L1433" s="79" t="s">
        <v>3839</v>
      </c>
      <c r="M1433" s="80">
        <v>972</v>
      </c>
      <c r="N1433" s="81">
        <v>-15.658888888888889</v>
      </c>
      <c r="O1433" s="81">
        <v>-74.091388888888886</v>
      </c>
      <c r="P1433" s="82" t="s">
        <v>38</v>
      </c>
      <c r="Q1433" s="83"/>
      <c r="R1433" s="84"/>
      <c r="S1433" s="85">
        <v>20</v>
      </c>
      <c r="T1433" s="82" t="s">
        <v>23</v>
      </c>
      <c r="U1433" s="77">
        <v>61</v>
      </c>
      <c r="V1433" s="76">
        <v>26</v>
      </c>
      <c r="W1433" s="76">
        <v>0</v>
      </c>
      <c r="X1433" s="87">
        <v>0</v>
      </c>
      <c r="Y1433" s="76">
        <v>20</v>
      </c>
      <c r="Z1433" s="72">
        <v>86.973180076628353</v>
      </c>
      <c r="AA1433" s="72">
        <v>23</v>
      </c>
      <c r="AB1433" s="72" t="s">
        <v>16</v>
      </c>
      <c r="AC1433" s="73" t="s">
        <v>39</v>
      </c>
      <c r="AD1433" s="373">
        <v>0.65824212011457095</v>
      </c>
      <c r="AE1433" s="373" t="s">
        <v>16</v>
      </c>
      <c r="AF1433" s="76">
        <v>453.22654720000003</v>
      </c>
      <c r="AG1433" s="75">
        <v>14.324479999999999</v>
      </c>
      <c r="AH1433" s="76">
        <v>149</v>
      </c>
      <c r="AI1433" s="75">
        <v>4.7197930000000001</v>
      </c>
      <c r="AJ1433" s="76">
        <v>1376</v>
      </c>
      <c r="AK1433" s="75">
        <v>1830.2223161130003</v>
      </c>
      <c r="AL1433" s="75">
        <v>691.98643489254107</v>
      </c>
      <c r="AM1433" s="75">
        <v>914.79768647281924</v>
      </c>
      <c r="AN1433" s="76">
        <v>1606.7841213653603</v>
      </c>
      <c r="AP1433" s="13"/>
      <c r="AQ1433" s="13"/>
      <c r="AR1433" s="13"/>
    </row>
    <row r="1434" spans="1:44" x14ac:dyDescent="0.25">
      <c r="A1434" t="s">
        <v>34</v>
      </c>
      <c r="B1434" s="144" t="s">
        <v>3840</v>
      </c>
      <c r="C1434" s="59" t="s">
        <v>3841</v>
      </c>
      <c r="D1434" s="59">
        <v>1756</v>
      </c>
      <c r="E1434" s="60">
        <v>1654</v>
      </c>
      <c r="F1434" s="60">
        <v>1661</v>
      </c>
      <c r="G1434" s="77">
        <v>21</v>
      </c>
      <c r="H1434" s="60">
        <f t="shared" si="51"/>
        <v>38</v>
      </c>
      <c r="I1434" s="414" t="str">
        <f t="shared" si="52"/>
        <v>-</v>
      </c>
      <c r="J1434" s="78">
        <v>424.73</v>
      </c>
      <c r="K1434" s="79">
        <v>3.8942386928166126</v>
      </c>
      <c r="L1434" s="79" t="s">
        <v>3842</v>
      </c>
      <c r="M1434" s="80">
        <v>271</v>
      </c>
      <c r="N1434" s="81">
        <v>-15.479166666666666</v>
      </c>
      <c r="O1434" s="81">
        <v>-74.44361111111111</v>
      </c>
      <c r="P1434" s="82" t="s">
        <v>45</v>
      </c>
      <c r="Q1434" s="83"/>
      <c r="R1434" s="84"/>
      <c r="S1434" s="85">
        <v>21</v>
      </c>
      <c r="T1434" s="82" t="s">
        <v>23</v>
      </c>
      <c r="U1434" s="77">
        <v>21</v>
      </c>
      <c r="V1434" s="76">
        <v>15</v>
      </c>
      <c r="W1434" s="76">
        <v>2</v>
      </c>
      <c r="X1434" s="86">
        <v>13.333333333333334</v>
      </c>
      <c r="Y1434" s="76">
        <v>13</v>
      </c>
      <c r="Z1434" s="72">
        <v>6.5217391304347823</v>
      </c>
      <c r="AA1434" s="72">
        <v>36.111111111111107</v>
      </c>
      <c r="AB1434" s="72" t="s">
        <v>16</v>
      </c>
      <c r="AC1434" s="73" t="s">
        <v>16</v>
      </c>
      <c r="AD1434" s="373">
        <v>0.53455842839381118</v>
      </c>
      <c r="AE1434" s="373" t="s">
        <v>16</v>
      </c>
      <c r="AF1434" s="76">
        <v>236.92689920000001</v>
      </c>
      <c r="AG1434" s="75">
        <v>14.324479999999999</v>
      </c>
      <c r="AH1434" s="76">
        <v>18</v>
      </c>
      <c r="AI1434" s="75">
        <v>1.0865419999999999</v>
      </c>
      <c r="AJ1434" s="76">
        <v>604</v>
      </c>
      <c r="AK1434" s="75">
        <v>633.06192779600008</v>
      </c>
      <c r="AL1434" s="75">
        <v>494.79430471584038</v>
      </c>
      <c r="AM1434" s="75">
        <v>182.00740628778718</v>
      </c>
      <c r="AN1434" s="76">
        <v>676.80171100362759</v>
      </c>
      <c r="AP1434" s="13"/>
      <c r="AQ1434" s="13"/>
      <c r="AR1434" s="13"/>
    </row>
    <row r="1435" spans="1:44" x14ac:dyDescent="0.25">
      <c r="A1435" t="s">
        <v>34</v>
      </c>
      <c r="B1435" s="144" t="s">
        <v>3843</v>
      </c>
      <c r="C1435" s="59" t="s">
        <v>3844</v>
      </c>
      <c r="D1435" s="59">
        <v>1213</v>
      </c>
      <c r="E1435" s="60">
        <v>1546</v>
      </c>
      <c r="F1435" s="60">
        <v>1322</v>
      </c>
      <c r="G1435" s="77">
        <v>24</v>
      </c>
      <c r="H1435" s="60">
        <f t="shared" si="51"/>
        <v>12</v>
      </c>
      <c r="I1435" s="414" t="str">
        <f t="shared" si="52"/>
        <v>-</v>
      </c>
      <c r="J1435" s="78">
        <v>452.7</v>
      </c>
      <c r="K1435" s="79">
        <v>3.4150651645681469</v>
      </c>
      <c r="L1435" s="79" t="s">
        <v>3845</v>
      </c>
      <c r="M1435" s="80">
        <v>26</v>
      </c>
      <c r="N1435" s="81">
        <v>-15.569722222222222</v>
      </c>
      <c r="O1435" s="81">
        <v>-74.851388888888877</v>
      </c>
      <c r="P1435" s="82" t="s">
        <v>45</v>
      </c>
      <c r="Q1435" s="83"/>
      <c r="R1435" s="84"/>
      <c r="S1435" s="85">
        <v>9</v>
      </c>
      <c r="T1435" s="82" t="s">
        <v>23</v>
      </c>
      <c r="U1435" s="77">
        <v>24</v>
      </c>
      <c r="V1435" s="76">
        <v>17</v>
      </c>
      <c r="W1435" s="76">
        <v>1</v>
      </c>
      <c r="X1435" s="86">
        <v>5.8823529411764701</v>
      </c>
      <c r="Y1435" s="76">
        <v>10</v>
      </c>
      <c r="Z1435" s="72">
        <v>4.3859649122807012</v>
      </c>
      <c r="AA1435" s="72">
        <v>25.806451612903224</v>
      </c>
      <c r="AB1435" s="72" t="s">
        <v>16</v>
      </c>
      <c r="AC1435" s="73" t="s">
        <v>16</v>
      </c>
      <c r="AD1435" s="373">
        <v>0.51402933554986807</v>
      </c>
      <c r="AE1435" s="373" t="s">
        <v>16</v>
      </c>
      <c r="AF1435" s="76">
        <v>221.4564608</v>
      </c>
      <c r="AG1435" s="75">
        <v>14.324479999999999</v>
      </c>
      <c r="AH1435" s="76">
        <v>1</v>
      </c>
      <c r="AI1435" s="75">
        <v>5.3372999999999997E-2</v>
      </c>
      <c r="AJ1435" s="76">
        <v>516</v>
      </c>
      <c r="AK1435" s="75">
        <v>598.0137592489998</v>
      </c>
      <c r="AL1435" s="75">
        <v>661.24482535575669</v>
      </c>
      <c r="AM1435" s="75">
        <v>744.17951487710206</v>
      </c>
      <c r="AN1435" s="76">
        <v>1405.4243402328589</v>
      </c>
      <c r="AP1435" s="13"/>
      <c r="AQ1435" s="13"/>
      <c r="AR1435" s="13"/>
    </row>
    <row r="1436" spans="1:44" x14ac:dyDescent="0.25">
      <c r="A1436" t="s">
        <v>34</v>
      </c>
      <c r="B1436" s="144" t="s">
        <v>3846</v>
      </c>
      <c r="C1436" s="59" t="s">
        <v>3847</v>
      </c>
      <c r="D1436" s="59">
        <v>1943</v>
      </c>
      <c r="E1436" s="60">
        <v>1969</v>
      </c>
      <c r="F1436" s="60">
        <v>1965</v>
      </c>
      <c r="G1436" s="77">
        <v>38</v>
      </c>
      <c r="H1436" s="60">
        <f t="shared" si="51"/>
        <v>60</v>
      </c>
      <c r="I1436" s="414" t="str">
        <f t="shared" si="52"/>
        <v>-</v>
      </c>
      <c r="J1436" s="78">
        <v>1048.42</v>
      </c>
      <c r="K1436" s="79">
        <v>1.8780641346025446</v>
      </c>
      <c r="L1436" s="79" t="s">
        <v>3848</v>
      </c>
      <c r="M1436" s="80">
        <v>1836</v>
      </c>
      <c r="N1436" s="81">
        <v>-15.625</v>
      </c>
      <c r="O1436" s="81">
        <v>-73.798333333333332</v>
      </c>
      <c r="P1436" s="82" t="s">
        <v>45</v>
      </c>
      <c r="Q1436" s="83"/>
      <c r="R1436" s="84"/>
      <c r="S1436" s="85">
        <v>26</v>
      </c>
      <c r="T1436" s="82" t="s">
        <v>23</v>
      </c>
      <c r="U1436" s="77">
        <v>38</v>
      </c>
      <c r="V1436" s="76">
        <v>20</v>
      </c>
      <c r="W1436" s="76">
        <v>2</v>
      </c>
      <c r="X1436" s="86">
        <v>10</v>
      </c>
      <c r="Y1436" s="76">
        <v>8</v>
      </c>
      <c r="Z1436" s="72">
        <v>85.321100917431195</v>
      </c>
      <c r="AA1436" s="72">
        <v>50</v>
      </c>
      <c r="AB1436" s="72" t="s">
        <v>16</v>
      </c>
      <c r="AC1436" s="73" t="s">
        <v>16</v>
      </c>
      <c r="AD1436" s="373">
        <v>0.45818567143692873</v>
      </c>
      <c r="AE1436" s="373" t="s">
        <v>16</v>
      </c>
      <c r="AF1436" s="76">
        <v>332.61078499000001</v>
      </c>
      <c r="AG1436" s="75">
        <v>16.892371000000001</v>
      </c>
      <c r="AH1436" s="76">
        <v>96</v>
      </c>
      <c r="AI1436" s="75">
        <v>4.8926559999999997</v>
      </c>
      <c r="AJ1436" s="76">
        <v>773</v>
      </c>
      <c r="AK1436" s="75">
        <v>812.86653472300009</v>
      </c>
      <c r="AL1436" s="75">
        <v>713.18585576434737</v>
      </c>
      <c r="AM1436" s="75">
        <v>2448.6684459116304</v>
      </c>
      <c r="AN1436" s="76">
        <v>3161.8543016759777</v>
      </c>
      <c r="AP1436" s="13"/>
      <c r="AQ1436" s="13"/>
      <c r="AR1436" s="13"/>
    </row>
    <row r="1437" spans="1:44" x14ac:dyDescent="0.25">
      <c r="A1437" t="s">
        <v>34</v>
      </c>
      <c r="B1437" s="144" t="s">
        <v>3849</v>
      </c>
      <c r="C1437" s="59" t="s">
        <v>3850</v>
      </c>
      <c r="D1437" s="59">
        <v>1764</v>
      </c>
      <c r="E1437" s="60">
        <v>2032</v>
      </c>
      <c r="F1437" s="60">
        <v>1925</v>
      </c>
      <c r="G1437" s="77">
        <v>35</v>
      </c>
      <c r="H1437" s="60">
        <f t="shared" si="51"/>
        <v>64</v>
      </c>
      <c r="I1437" s="414" t="str">
        <f t="shared" si="52"/>
        <v>-</v>
      </c>
      <c r="J1437" s="78">
        <v>556.29999999999995</v>
      </c>
      <c r="K1437" s="79">
        <v>3.6527053747977711</v>
      </c>
      <c r="L1437" s="79" t="s">
        <v>3851</v>
      </c>
      <c r="M1437" s="80">
        <v>31</v>
      </c>
      <c r="N1437" s="81">
        <v>-15.661944444444444</v>
      </c>
      <c r="O1437" s="81">
        <v>-74.527222222222221</v>
      </c>
      <c r="P1437" s="82" t="s">
        <v>45</v>
      </c>
      <c r="Q1437" s="83"/>
      <c r="R1437" s="84"/>
      <c r="S1437" s="85">
        <v>12</v>
      </c>
      <c r="T1437" s="82" t="s">
        <v>23</v>
      </c>
      <c r="U1437" s="77">
        <v>35</v>
      </c>
      <c r="V1437" s="76">
        <v>22</v>
      </c>
      <c r="W1437" s="76">
        <v>3</v>
      </c>
      <c r="X1437" s="86">
        <v>13.636363636363635</v>
      </c>
      <c r="Y1437" s="76">
        <v>15</v>
      </c>
      <c r="Z1437" s="72">
        <v>7.0512820512820511</v>
      </c>
      <c r="AA1437" s="72">
        <v>32</v>
      </c>
      <c r="AB1437" s="72" t="s">
        <v>16</v>
      </c>
      <c r="AC1437" s="73" t="s">
        <v>16</v>
      </c>
      <c r="AD1437" s="373">
        <v>0.55068661010795927</v>
      </c>
      <c r="AE1437" s="373" t="s">
        <v>16</v>
      </c>
      <c r="AF1437" s="76">
        <v>155.82121744</v>
      </c>
      <c r="AG1437" s="75">
        <v>7.6683669999999999</v>
      </c>
      <c r="AH1437" s="76">
        <v>5</v>
      </c>
      <c r="AI1437" s="75">
        <v>0.23094200000000001</v>
      </c>
      <c r="AJ1437" s="76">
        <v>690</v>
      </c>
      <c r="AK1437" s="75">
        <v>928.74359489699998</v>
      </c>
      <c r="AL1437" s="75">
        <v>758.8387450787402</v>
      </c>
      <c r="AM1437" s="75">
        <v>242.77098425196851</v>
      </c>
      <c r="AN1437" s="76">
        <v>1001.6097293307088</v>
      </c>
      <c r="AP1437" s="13"/>
      <c r="AQ1437" s="13"/>
      <c r="AR1437" s="13"/>
    </row>
    <row r="1438" spans="1:44" x14ac:dyDescent="0.25">
      <c r="A1438" t="s">
        <v>30</v>
      </c>
      <c r="B1438" s="466" t="s">
        <v>3852</v>
      </c>
      <c r="C1438" s="467" t="s">
        <v>1332</v>
      </c>
      <c r="D1438" s="467">
        <v>39569</v>
      </c>
      <c r="E1438" s="468">
        <v>36561</v>
      </c>
      <c r="F1438" s="468">
        <v>35638</v>
      </c>
      <c r="G1438" s="484">
        <v>470</v>
      </c>
      <c r="H1438" s="468">
        <f t="shared" si="51"/>
        <v>1054</v>
      </c>
      <c r="I1438" s="468">
        <f t="shared" si="52"/>
        <v>71</v>
      </c>
      <c r="J1438" s="470">
        <v>6914.48</v>
      </c>
      <c r="K1438" s="471">
        <v>5.287599356712291</v>
      </c>
      <c r="L1438" s="471" t="s">
        <v>3853</v>
      </c>
      <c r="M1438" s="472">
        <v>625</v>
      </c>
      <c r="N1438" s="473">
        <v>-16.076111111111111</v>
      </c>
      <c r="O1438" s="473">
        <v>-72.492222222222225</v>
      </c>
      <c r="P1438" s="485" t="s">
        <v>16</v>
      </c>
      <c r="Q1438" s="475"/>
      <c r="R1438" s="476">
        <v>14</v>
      </c>
      <c r="S1438" s="477">
        <v>467</v>
      </c>
      <c r="T1438" s="485" t="s">
        <v>23</v>
      </c>
      <c r="U1438" s="484">
        <v>470</v>
      </c>
      <c r="V1438" s="486">
        <v>463</v>
      </c>
      <c r="W1438" s="486">
        <v>20</v>
      </c>
      <c r="X1438" s="487">
        <v>4.319654427645788</v>
      </c>
      <c r="Y1438" s="486">
        <v>177</v>
      </c>
      <c r="Z1438" s="488">
        <v>13.25894322284214</v>
      </c>
      <c r="AA1438" s="488">
        <v>26.857654431512984</v>
      </c>
      <c r="AB1438" s="488" t="s">
        <v>16</v>
      </c>
      <c r="AC1438" s="489">
        <v>1</v>
      </c>
      <c r="AD1438" s="490">
        <v>0.56624380888617698</v>
      </c>
      <c r="AE1438" s="490">
        <v>0.78035267414316967</v>
      </c>
      <c r="AF1438" s="486">
        <v>6760.5398456399998</v>
      </c>
      <c r="AG1438" s="488">
        <v>18.491123999999999</v>
      </c>
      <c r="AH1438" s="486">
        <v>2671</v>
      </c>
      <c r="AI1438" s="488">
        <v>7.3064374936945846</v>
      </c>
      <c r="AJ1438" s="486">
        <v>16479</v>
      </c>
      <c r="AK1438" s="488">
        <v>17366.18685053998</v>
      </c>
      <c r="AL1438" s="488">
        <v>3404.0615117201401</v>
      </c>
      <c r="AM1438" s="488">
        <v>1255.3720138945869</v>
      </c>
      <c r="AN1438" s="486">
        <v>4659.4335256147269</v>
      </c>
      <c r="AP1438" s="13"/>
      <c r="AQ1438" s="13"/>
      <c r="AR1438" s="13"/>
    </row>
    <row r="1439" spans="1:44" x14ac:dyDescent="0.25">
      <c r="A1439" t="s">
        <v>34</v>
      </c>
      <c r="B1439" s="144" t="s">
        <v>3854</v>
      </c>
      <c r="C1439" s="59" t="s">
        <v>3855</v>
      </c>
      <c r="D1439" s="59">
        <v>1357</v>
      </c>
      <c r="E1439" s="60">
        <v>1102</v>
      </c>
      <c r="F1439" s="60">
        <v>1101</v>
      </c>
      <c r="G1439" s="77">
        <v>10</v>
      </c>
      <c r="H1439" s="60">
        <f t="shared" si="51"/>
        <v>45</v>
      </c>
      <c r="I1439" s="414" t="str">
        <f t="shared" si="52"/>
        <v>-</v>
      </c>
      <c r="J1439" s="78">
        <v>480.74</v>
      </c>
      <c r="K1439" s="79">
        <v>2.2922993718018057</v>
      </c>
      <c r="L1439" s="79" t="s">
        <v>3856</v>
      </c>
      <c r="M1439" s="80">
        <v>3594</v>
      </c>
      <c r="N1439" s="81">
        <v>-15.498888888888889</v>
      </c>
      <c r="O1439" s="81">
        <v>-72.356111111111105</v>
      </c>
      <c r="P1439" s="82" t="s">
        <v>45</v>
      </c>
      <c r="Q1439" s="83"/>
      <c r="R1439" s="84"/>
      <c r="S1439" s="85">
        <v>16</v>
      </c>
      <c r="T1439" s="82" t="s">
        <v>23</v>
      </c>
      <c r="U1439" s="77">
        <v>10</v>
      </c>
      <c r="V1439" s="76">
        <v>11</v>
      </c>
      <c r="W1439" s="76">
        <v>1</v>
      </c>
      <c r="X1439" s="86">
        <v>9.0909090909090917</v>
      </c>
      <c r="Y1439" s="76">
        <v>2</v>
      </c>
      <c r="Z1439" s="72">
        <v>16.279069767441861</v>
      </c>
      <c r="AA1439" s="72">
        <v>40</v>
      </c>
      <c r="AB1439" s="72" t="s">
        <v>16</v>
      </c>
      <c r="AC1439" s="73" t="s">
        <v>16</v>
      </c>
      <c r="AD1439" s="373">
        <v>0.50495406037522461</v>
      </c>
      <c r="AE1439" s="373" t="s">
        <v>16</v>
      </c>
      <c r="AF1439" s="76">
        <v>451.43634972000001</v>
      </c>
      <c r="AG1439" s="75">
        <v>40.965186000000003</v>
      </c>
      <c r="AH1439" s="76">
        <v>150</v>
      </c>
      <c r="AI1439" s="75">
        <v>13.621689999999999</v>
      </c>
      <c r="AJ1439" s="76">
        <v>503</v>
      </c>
      <c r="AK1439" s="75">
        <v>609.45631850099994</v>
      </c>
      <c r="AL1439" s="75">
        <v>695.44497277676953</v>
      </c>
      <c r="AM1439" s="75">
        <v>642.62328493647919</v>
      </c>
      <c r="AN1439" s="76">
        <v>1338.0682577132486</v>
      </c>
      <c r="AP1439" s="13"/>
      <c r="AQ1439" s="13"/>
      <c r="AR1439" s="13"/>
    </row>
    <row r="1440" spans="1:44" x14ac:dyDescent="0.25">
      <c r="A1440" t="s">
        <v>34</v>
      </c>
      <c r="B1440" s="144" t="s">
        <v>3857</v>
      </c>
      <c r="C1440" s="59" t="s">
        <v>3858</v>
      </c>
      <c r="D1440" s="59">
        <v>9104</v>
      </c>
      <c r="E1440" s="60">
        <v>9250</v>
      </c>
      <c r="F1440" s="60">
        <v>10039</v>
      </c>
      <c r="G1440" s="77">
        <v>130</v>
      </c>
      <c r="H1440" s="60">
        <f t="shared" si="51"/>
        <v>200</v>
      </c>
      <c r="I1440" s="60">
        <f t="shared" si="52"/>
        <v>71</v>
      </c>
      <c r="J1440" s="78">
        <v>640.04</v>
      </c>
      <c r="K1440" s="79">
        <v>14.452221736141492</v>
      </c>
      <c r="L1440" s="79" t="s">
        <v>3853</v>
      </c>
      <c r="M1440" s="80">
        <v>625</v>
      </c>
      <c r="N1440" s="81">
        <v>-16.076111111111111</v>
      </c>
      <c r="O1440" s="81">
        <v>-72.492222222222225</v>
      </c>
      <c r="P1440" s="82" t="s">
        <v>52</v>
      </c>
      <c r="Q1440" s="83"/>
      <c r="R1440" s="84"/>
      <c r="S1440" s="85">
        <v>37</v>
      </c>
      <c r="T1440" s="82" t="s">
        <v>23</v>
      </c>
      <c r="U1440" s="77">
        <v>130</v>
      </c>
      <c r="V1440" s="76">
        <v>143</v>
      </c>
      <c r="W1440" s="76">
        <v>6</v>
      </c>
      <c r="X1440" s="86">
        <v>4.1958041958041958</v>
      </c>
      <c r="Y1440" s="76">
        <v>75</v>
      </c>
      <c r="Z1440" s="75">
        <v>4.2475728155339807</v>
      </c>
      <c r="AA1440" s="75">
        <v>18.387096774193548</v>
      </c>
      <c r="AB1440" s="75" t="s">
        <v>16</v>
      </c>
      <c r="AC1440" s="87" t="s">
        <v>16</v>
      </c>
      <c r="AD1440" s="360">
        <v>0.60245765312596555</v>
      </c>
      <c r="AE1440" s="360" t="s">
        <v>16</v>
      </c>
      <c r="AF1440" s="76">
        <v>1235.5003000000002</v>
      </c>
      <c r="AG1440" s="75">
        <v>13.35676</v>
      </c>
      <c r="AH1440" s="76">
        <v>335</v>
      </c>
      <c r="AI1440" s="75">
        <v>3.6171760000000002</v>
      </c>
      <c r="AJ1440" s="76">
        <v>3618</v>
      </c>
      <c r="AK1440" s="75">
        <v>4328.6381740849911</v>
      </c>
      <c r="AL1440" s="75">
        <v>7471.4504562162192</v>
      </c>
      <c r="AM1440" s="75">
        <v>784.53341081081078</v>
      </c>
      <c r="AN1440" s="76">
        <v>8255.983867027031</v>
      </c>
      <c r="AP1440" s="13"/>
      <c r="AQ1440" s="13"/>
      <c r="AR1440" s="13"/>
    </row>
    <row r="1441" spans="1:44" x14ac:dyDescent="0.25">
      <c r="A1441" t="s">
        <v>34</v>
      </c>
      <c r="B1441" s="144" t="s">
        <v>3859</v>
      </c>
      <c r="C1441" s="59" t="s">
        <v>3860</v>
      </c>
      <c r="D1441" s="59">
        <v>388</v>
      </c>
      <c r="E1441" s="60">
        <v>261</v>
      </c>
      <c r="F1441" s="60">
        <v>382</v>
      </c>
      <c r="G1441" s="77">
        <v>0</v>
      </c>
      <c r="H1441" s="60">
        <f t="shared" si="51"/>
        <v>37</v>
      </c>
      <c r="I1441" s="414" t="str">
        <f t="shared" si="52"/>
        <v>-</v>
      </c>
      <c r="J1441" s="78">
        <v>327.97</v>
      </c>
      <c r="K1441" s="79">
        <v>0.7958044943135042</v>
      </c>
      <c r="L1441" s="79" t="s">
        <v>3861</v>
      </c>
      <c r="M1441" s="80">
        <v>2003</v>
      </c>
      <c r="N1441" s="81">
        <v>-15.682777777777778</v>
      </c>
      <c r="O1441" s="81">
        <v>-72.271944444444443</v>
      </c>
      <c r="P1441" s="82" t="s">
        <v>45</v>
      </c>
      <c r="Q1441" s="83"/>
      <c r="R1441" s="84"/>
      <c r="S1441" s="85">
        <v>5</v>
      </c>
      <c r="T1441" s="82" t="s">
        <v>23</v>
      </c>
      <c r="U1441" s="77">
        <v>0</v>
      </c>
      <c r="V1441" s="76">
        <v>3</v>
      </c>
      <c r="W1441" s="76">
        <v>0</v>
      </c>
      <c r="X1441" s="87">
        <v>0</v>
      </c>
      <c r="Y1441" s="76">
        <v>1</v>
      </c>
      <c r="Z1441" s="72">
        <v>16.666666666666664</v>
      </c>
      <c r="AA1441" s="72" t="s">
        <v>5609</v>
      </c>
      <c r="AB1441" s="72" t="s">
        <v>16</v>
      </c>
      <c r="AC1441" s="73" t="s">
        <v>16</v>
      </c>
      <c r="AD1441" s="373">
        <v>0.46413289418459597</v>
      </c>
      <c r="AE1441" s="373" t="s">
        <v>16</v>
      </c>
      <c r="AF1441" s="76">
        <v>50.402780099999994</v>
      </c>
      <c r="AG1441" s="75">
        <v>19.311409999999999</v>
      </c>
      <c r="AH1441" s="76">
        <v>4</v>
      </c>
      <c r="AI1441" s="75">
        <v>1.5003150000000001</v>
      </c>
      <c r="AJ1441" s="76">
        <v>129</v>
      </c>
      <c r="AK1441" s="75">
        <v>172.54350757800003</v>
      </c>
      <c r="AL1441" s="75">
        <v>2286.1712643678161</v>
      </c>
      <c r="AM1441" s="75">
        <v>149.42528735632183</v>
      </c>
      <c r="AN1441" s="76">
        <v>2435.596551724138</v>
      </c>
      <c r="AP1441" s="13"/>
      <c r="AQ1441" s="13"/>
      <c r="AR1441" s="13"/>
    </row>
    <row r="1442" spans="1:44" x14ac:dyDescent="0.25">
      <c r="A1442" t="s">
        <v>34</v>
      </c>
      <c r="B1442" s="144" t="s">
        <v>3862</v>
      </c>
      <c r="C1442" s="59" t="s">
        <v>3863</v>
      </c>
      <c r="D1442" s="59">
        <v>2014</v>
      </c>
      <c r="E1442" s="60">
        <v>1758</v>
      </c>
      <c r="F1442" s="60">
        <v>2133</v>
      </c>
      <c r="G1442" s="77">
        <v>21</v>
      </c>
      <c r="H1442" s="60">
        <f t="shared" si="51"/>
        <v>57</v>
      </c>
      <c r="I1442" s="414" t="str">
        <f t="shared" si="52"/>
        <v>-</v>
      </c>
      <c r="J1442" s="78">
        <v>1190.49</v>
      </c>
      <c r="K1442" s="79">
        <v>1.4767028702467051</v>
      </c>
      <c r="L1442" s="79" t="s">
        <v>3864</v>
      </c>
      <c r="M1442" s="80">
        <v>3117</v>
      </c>
      <c r="N1442" s="81">
        <v>-15.501388888888888</v>
      </c>
      <c r="O1442" s="81">
        <v>-72.270555555555561</v>
      </c>
      <c r="P1442" s="82" t="s">
        <v>38</v>
      </c>
      <c r="Q1442" s="83"/>
      <c r="R1442" s="84"/>
      <c r="S1442" s="85">
        <v>19</v>
      </c>
      <c r="T1442" s="82" t="s">
        <v>23</v>
      </c>
      <c r="U1442" s="77">
        <v>21</v>
      </c>
      <c r="V1442" s="76">
        <v>33</v>
      </c>
      <c r="W1442" s="76">
        <v>4</v>
      </c>
      <c r="X1442" s="86">
        <v>12.121212121212121</v>
      </c>
      <c r="Y1442" s="76">
        <v>8</v>
      </c>
      <c r="Z1442" s="72">
        <v>33.858267716535437</v>
      </c>
      <c r="AA1442" s="72">
        <v>61.842105263157897</v>
      </c>
      <c r="AB1442" s="72" t="s">
        <v>16</v>
      </c>
      <c r="AC1442" s="73" t="s">
        <v>16</v>
      </c>
      <c r="AD1442" s="373">
        <v>0.42681474852665852</v>
      </c>
      <c r="AE1442" s="373" t="s">
        <v>16</v>
      </c>
      <c r="AF1442" s="76">
        <v>679.94376959999988</v>
      </c>
      <c r="AG1442" s="75">
        <v>38.677119999999995</v>
      </c>
      <c r="AH1442" s="76">
        <v>955</v>
      </c>
      <c r="AI1442" s="75">
        <v>54.304859999999998</v>
      </c>
      <c r="AJ1442" s="76">
        <v>815</v>
      </c>
      <c r="AK1442" s="75">
        <v>959.15730035800016</v>
      </c>
      <c r="AL1442" s="75">
        <v>1422.1802275312855</v>
      </c>
      <c r="AM1442" s="75">
        <v>1377.4122810011377</v>
      </c>
      <c r="AN1442" s="76">
        <v>2799.5925085324229</v>
      </c>
      <c r="AP1442" s="13"/>
      <c r="AQ1442" s="13"/>
      <c r="AR1442" s="13"/>
    </row>
    <row r="1443" spans="1:44" x14ac:dyDescent="0.25">
      <c r="A1443" t="s">
        <v>34</v>
      </c>
      <c r="B1443" s="144" t="s">
        <v>3865</v>
      </c>
      <c r="C1443" s="59" t="s">
        <v>3866</v>
      </c>
      <c r="D1443" s="59">
        <v>853</v>
      </c>
      <c r="E1443" s="60">
        <v>1025</v>
      </c>
      <c r="F1443" s="60">
        <v>1172</v>
      </c>
      <c r="G1443" s="77">
        <v>22</v>
      </c>
      <c r="H1443" s="60">
        <f t="shared" si="51"/>
        <v>19</v>
      </c>
      <c r="I1443" s="414" t="str">
        <f t="shared" si="52"/>
        <v>-</v>
      </c>
      <c r="J1443" s="78">
        <v>181.37</v>
      </c>
      <c r="K1443" s="79">
        <v>5.6514307768649719</v>
      </c>
      <c r="L1443" s="79" t="s">
        <v>3867</v>
      </c>
      <c r="M1443" s="80">
        <v>3867</v>
      </c>
      <c r="N1443" s="81">
        <v>-15.286111111111111</v>
      </c>
      <c r="O1443" s="81">
        <v>-72.376666666666665</v>
      </c>
      <c r="P1443" s="82" t="s">
        <v>38</v>
      </c>
      <c r="Q1443" s="83"/>
      <c r="R1443" s="84"/>
      <c r="S1443" s="85">
        <v>24</v>
      </c>
      <c r="T1443" s="82" t="s">
        <v>23</v>
      </c>
      <c r="U1443" s="77">
        <v>22</v>
      </c>
      <c r="V1443" s="76">
        <v>28</v>
      </c>
      <c r="W1443" s="76">
        <v>1</v>
      </c>
      <c r="X1443" s="86">
        <v>3.5714285714285712</v>
      </c>
      <c r="Y1443" s="76">
        <v>2</v>
      </c>
      <c r="Z1443" s="72">
        <v>22.352941176470591</v>
      </c>
      <c r="AA1443" s="72">
        <v>40</v>
      </c>
      <c r="AB1443" s="72" t="s">
        <v>16</v>
      </c>
      <c r="AC1443" s="73" t="s">
        <v>16</v>
      </c>
      <c r="AD1443" s="373">
        <v>0.49334023051043935</v>
      </c>
      <c r="AE1443" s="373" t="s">
        <v>16</v>
      </c>
      <c r="AF1443" s="76">
        <v>402.94037400000002</v>
      </c>
      <c r="AG1443" s="75">
        <v>39.311256</v>
      </c>
      <c r="AH1443" s="76">
        <v>92</v>
      </c>
      <c r="AI1443" s="75">
        <v>8.9553720000000006</v>
      </c>
      <c r="AJ1443" s="76">
        <v>289</v>
      </c>
      <c r="AK1443" s="75">
        <v>413.58612000900001</v>
      </c>
      <c r="AL1443" s="75">
        <v>910.08481951219505</v>
      </c>
      <c r="AM1443" s="75">
        <v>1319.2575121951222</v>
      </c>
      <c r="AN1443" s="76">
        <v>2229.3423317073166</v>
      </c>
      <c r="AP1443" s="13"/>
      <c r="AQ1443" s="13"/>
      <c r="AR1443" s="13"/>
    </row>
    <row r="1444" spans="1:44" x14ac:dyDescent="0.25">
      <c r="A1444" t="s">
        <v>34</v>
      </c>
      <c r="B1444" s="144" t="s">
        <v>3868</v>
      </c>
      <c r="C1444" s="59" t="s">
        <v>3869</v>
      </c>
      <c r="D1444" s="59">
        <v>1158</v>
      </c>
      <c r="E1444" s="60">
        <v>767</v>
      </c>
      <c r="F1444" s="60">
        <v>1063</v>
      </c>
      <c r="G1444" s="77">
        <v>5</v>
      </c>
      <c r="H1444" s="60">
        <f t="shared" si="51"/>
        <v>52</v>
      </c>
      <c r="I1444" s="414" t="str">
        <f t="shared" si="52"/>
        <v>-</v>
      </c>
      <c r="J1444" s="78">
        <v>904.33</v>
      </c>
      <c r="K1444" s="79">
        <v>0.84814171817809869</v>
      </c>
      <c r="L1444" s="79" t="s">
        <v>3870</v>
      </c>
      <c r="M1444" s="80">
        <v>2418</v>
      </c>
      <c r="N1444" s="81">
        <v>-15.576666666666666</v>
      </c>
      <c r="O1444" s="81">
        <v>-72.128888888888881</v>
      </c>
      <c r="P1444" s="82" t="s">
        <v>38</v>
      </c>
      <c r="Q1444" s="83"/>
      <c r="R1444" s="84"/>
      <c r="S1444" s="85">
        <v>58</v>
      </c>
      <c r="T1444" s="82" t="s">
        <v>23</v>
      </c>
      <c r="U1444" s="77">
        <v>5</v>
      </c>
      <c r="V1444" s="76">
        <v>7</v>
      </c>
      <c r="W1444" s="76">
        <v>1</v>
      </c>
      <c r="X1444" s="86">
        <v>14.285714285714285</v>
      </c>
      <c r="Y1444" s="76">
        <v>3</v>
      </c>
      <c r="Z1444" s="72">
        <v>35.9375</v>
      </c>
      <c r="AA1444" s="72">
        <v>35.714285714285715</v>
      </c>
      <c r="AB1444" s="72" t="s">
        <v>16</v>
      </c>
      <c r="AC1444" s="73" t="s">
        <v>16</v>
      </c>
      <c r="AD1444" s="373">
        <v>0.2783067420409408</v>
      </c>
      <c r="AE1444" s="373" t="s">
        <v>16</v>
      </c>
      <c r="AF1444" s="76">
        <v>306.47901817000002</v>
      </c>
      <c r="AG1444" s="75">
        <v>39.958151000000001</v>
      </c>
      <c r="AH1444" s="76">
        <v>312</v>
      </c>
      <c r="AI1444" s="75">
        <v>40.69218</v>
      </c>
      <c r="AJ1444" s="76">
        <v>491</v>
      </c>
      <c r="AK1444" s="75">
        <v>506.55022789700013</v>
      </c>
      <c r="AL1444" s="75">
        <v>1061.1123076923079</v>
      </c>
      <c r="AM1444" s="75">
        <v>1172.0764667535852</v>
      </c>
      <c r="AN1444" s="76">
        <v>2233.1887744458932</v>
      </c>
      <c r="AP1444" s="13"/>
      <c r="AQ1444" s="13"/>
      <c r="AR1444" s="13"/>
    </row>
    <row r="1445" spans="1:44" x14ac:dyDescent="0.25">
      <c r="A1445" t="s">
        <v>34</v>
      </c>
      <c r="B1445" s="144" t="s">
        <v>3871</v>
      </c>
      <c r="C1445" s="59" t="s">
        <v>3872</v>
      </c>
      <c r="D1445" s="59">
        <v>1493</v>
      </c>
      <c r="E1445" s="60">
        <v>1609</v>
      </c>
      <c r="F1445" s="60">
        <v>1830</v>
      </c>
      <c r="G1445" s="77">
        <v>23</v>
      </c>
      <c r="H1445" s="60">
        <f t="shared" si="51"/>
        <v>55</v>
      </c>
      <c r="I1445" s="414" t="str">
        <f t="shared" si="52"/>
        <v>-</v>
      </c>
      <c r="J1445" s="78">
        <v>803.65</v>
      </c>
      <c r="K1445" s="79">
        <v>2.0021153487214582</v>
      </c>
      <c r="L1445" s="79" t="s">
        <v>3873</v>
      </c>
      <c r="M1445" s="80">
        <v>620</v>
      </c>
      <c r="N1445" s="81">
        <v>-16.09611111111111</v>
      </c>
      <c r="O1445" s="81">
        <v>-72.472222222222229</v>
      </c>
      <c r="P1445" s="82" t="s">
        <v>45</v>
      </c>
      <c r="Q1445" s="83"/>
      <c r="R1445" s="84"/>
      <c r="S1445" s="85">
        <v>25</v>
      </c>
      <c r="T1445" s="82" t="s">
        <v>23</v>
      </c>
      <c r="U1445" s="77">
        <v>23</v>
      </c>
      <c r="V1445" s="76">
        <v>19</v>
      </c>
      <c r="W1445" s="76">
        <v>0</v>
      </c>
      <c r="X1445" s="87">
        <v>0</v>
      </c>
      <c r="Y1445" s="76">
        <v>9</v>
      </c>
      <c r="Z1445" s="72">
        <v>5.6338028169014089</v>
      </c>
      <c r="AA1445" s="72">
        <v>31.25</v>
      </c>
      <c r="AB1445" s="72" t="s">
        <v>16</v>
      </c>
      <c r="AC1445" s="73" t="s">
        <v>16</v>
      </c>
      <c r="AD1445" s="373">
        <v>0.57481563421458703</v>
      </c>
      <c r="AE1445" s="373" t="s">
        <v>16</v>
      </c>
      <c r="AF1445" s="76">
        <v>202.71494943999997</v>
      </c>
      <c r="AG1445" s="75">
        <v>12.598815999999999</v>
      </c>
      <c r="AH1445" s="76">
        <v>9</v>
      </c>
      <c r="AI1445" s="75">
        <v>0.53808599999999995</v>
      </c>
      <c r="AJ1445" s="76">
        <v>649</v>
      </c>
      <c r="AK1445" s="75">
        <v>784.50055444700001</v>
      </c>
      <c r="AL1445" s="75">
        <v>578.27372902423861</v>
      </c>
      <c r="AM1445" s="75">
        <v>872.16703542573032</v>
      </c>
      <c r="AN1445" s="76">
        <v>1450.4407644499686</v>
      </c>
      <c r="AP1445" s="13"/>
      <c r="AQ1445" s="13"/>
      <c r="AR1445" s="13"/>
    </row>
    <row r="1446" spans="1:44" x14ac:dyDescent="0.25">
      <c r="A1446" t="s">
        <v>34</v>
      </c>
      <c r="B1446" s="144" t="s">
        <v>3874</v>
      </c>
      <c r="C1446" s="59" t="s">
        <v>3875</v>
      </c>
      <c r="D1446" s="59">
        <v>947</v>
      </c>
      <c r="E1446" s="60">
        <v>546</v>
      </c>
      <c r="F1446" s="60">
        <v>678</v>
      </c>
      <c r="G1446" s="77">
        <v>6</v>
      </c>
      <c r="H1446" s="60">
        <f t="shared" si="51"/>
        <v>63</v>
      </c>
      <c r="I1446" s="414" t="str">
        <f t="shared" si="52"/>
        <v>-</v>
      </c>
      <c r="J1446" s="78">
        <v>246.89</v>
      </c>
      <c r="K1446" s="79">
        <v>2.2115111993195353</v>
      </c>
      <c r="L1446" s="79" t="s">
        <v>3876</v>
      </c>
      <c r="M1446" s="80">
        <v>3131</v>
      </c>
      <c r="N1446" s="81">
        <v>-15.650277777777777</v>
      </c>
      <c r="O1446" s="81">
        <v>-72.50611111111111</v>
      </c>
      <c r="P1446" s="82" t="s">
        <v>38</v>
      </c>
      <c r="Q1446" s="83"/>
      <c r="R1446" s="84"/>
      <c r="S1446" s="85">
        <v>39</v>
      </c>
      <c r="T1446" s="82" t="s">
        <v>23</v>
      </c>
      <c r="U1446" s="77">
        <v>6</v>
      </c>
      <c r="V1446" s="76">
        <v>6</v>
      </c>
      <c r="W1446" s="76">
        <v>1</v>
      </c>
      <c r="X1446" s="86">
        <v>16.666666666666664</v>
      </c>
      <c r="Y1446" s="76">
        <v>3</v>
      </c>
      <c r="Z1446" s="72">
        <v>7.1428571428571423</v>
      </c>
      <c r="AA1446" s="72">
        <v>0</v>
      </c>
      <c r="AB1446" s="72" t="s">
        <v>16</v>
      </c>
      <c r="AC1446" s="73" t="s">
        <v>16</v>
      </c>
      <c r="AD1446" s="373">
        <v>0.40480373275569631</v>
      </c>
      <c r="AE1446" s="373" t="s">
        <v>16</v>
      </c>
      <c r="AF1446" s="76">
        <v>105.44029859999999</v>
      </c>
      <c r="AG1446" s="75">
        <v>19.311409999999999</v>
      </c>
      <c r="AH1446" s="76">
        <v>51</v>
      </c>
      <c r="AI1446" s="75">
        <v>9.2618270000000003</v>
      </c>
      <c r="AJ1446" s="76">
        <v>488</v>
      </c>
      <c r="AK1446" s="75">
        <v>238.07793594399999</v>
      </c>
      <c r="AL1446" s="75">
        <v>1101.3135714285713</v>
      </c>
      <c r="AM1446" s="75">
        <v>1248.2056043956045</v>
      </c>
      <c r="AN1446" s="76">
        <v>2349.5191758241758</v>
      </c>
      <c r="AP1446" s="13"/>
      <c r="AQ1446" s="13"/>
      <c r="AR1446" s="13"/>
    </row>
    <row r="1447" spans="1:44" x14ac:dyDescent="0.25">
      <c r="A1447" t="s">
        <v>34</v>
      </c>
      <c r="B1447" s="144" t="s">
        <v>3877</v>
      </c>
      <c r="C1447" s="59" t="s">
        <v>3878</v>
      </c>
      <c r="D1447" s="59">
        <v>8507</v>
      </c>
      <c r="E1447" s="60">
        <v>8800</v>
      </c>
      <c r="F1447" s="60">
        <v>5509</v>
      </c>
      <c r="G1447" s="77">
        <v>129</v>
      </c>
      <c r="H1447" s="60">
        <f t="shared" si="51"/>
        <v>70</v>
      </c>
      <c r="I1447" s="414" t="str">
        <f t="shared" si="52"/>
        <v>-</v>
      </c>
      <c r="J1447" s="78">
        <v>724.37</v>
      </c>
      <c r="K1447" s="79">
        <v>12.148487651338405</v>
      </c>
      <c r="L1447" s="79" t="s">
        <v>3879</v>
      </c>
      <c r="M1447" s="80">
        <v>3818</v>
      </c>
      <c r="N1447" s="81">
        <v>-15.262499999999999</v>
      </c>
      <c r="O1447" s="81">
        <v>-72.341944444444437</v>
      </c>
      <c r="P1447" s="82" t="s">
        <v>75</v>
      </c>
      <c r="Q1447" s="83"/>
      <c r="R1447" s="84"/>
      <c r="S1447" s="85">
        <v>64</v>
      </c>
      <c r="T1447" s="82" t="s">
        <v>23</v>
      </c>
      <c r="U1447" s="77">
        <v>129</v>
      </c>
      <c r="V1447" s="76">
        <v>76</v>
      </c>
      <c r="W1447" s="76">
        <v>3</v>
      </c>
      <c r="X1447" s="86">
        <v>3.9473684210526314</v>
      </c>
      <c r="Y1447" s="76">
        <v>18</v>
      </c>
      <c r="Z1447" s="75">
        <v>16.552667578659371</v>
      </c>
      <c r="AA1447" s="75">
        <v>35.61643835616438</v>
      </c>
      <c r="AB1447" s="75" t="s">
        <v>16</v>
      </c>
      <c r="AC1447" s="87" t="s">
        <v>16</v>
      </c>
      <c r="AD1447" s="360">
        <v>0.58561070038735752</v>
      </c>
      <c r="AE1447" s="360" t="s">
        <v>16</v>
      </c>
      <c r="AF1447" s="76">
        <v>1381.278448</v>
      </c>
      <c r="AG1447" s="75">
        <v>15.696346</v>
      </c>
      <c r="AH1447" s="76">
        <v>290</v>
      </c>
      <c r="AI1447" s="75">
        <v>3.3008489999999999</v>
      </c>
      <c r="AJ1447" s="76">
        <v>3730</v>
      </c>
      <c r="AK1447" s="75">
        <v>3847.1963997560001</v>
      </c>
      <c r="AL1447" s="75">
        <v>361.66712272727267</v>
      </c>
      <c r="AM1447" s="75">
        <v>504.52017386363627</v>
      </c>
      <c r="AN1447" s="76">
        <v>866.187296590909</v>
      </c>
      <c r="AP1447" s="13"/>
      <c r="AQ1447" s="13"/>
      <c r="AR1447" s="13"/>
    </row>
    <row r="1448" spans="1:44" x14ac:dyDescent="0.25">
      <c r="A1448" t="s">
        <v>34</v>
      </c>
      <c r="B1448" s="144" t="s">
        <v>3880</v>
      </c>
      <c r="C1448" s="59" t="s">
        <v>3881</v>
      </c>
      <c r="D1448" s="59">
        <v>3284</v>
      </c>
      <c r="E1448" s="60">
        <v>2152</v>
      </c>
      <c r="F1448" s="60">
        <v>2463</v>
      </c>
      <c r="G1448" s="77">
        <v>27</v>
      </c>
      <c r="H1448" s="60">
        <f t="shared" si="51"/>
        <v>142</v>
      </c>
      <c r="I1448" s="414" t="str">
        <f t="shared" si="52"/>
        <v>-</v>
      </c>
      <c r="J1448" s="78">
        <v>205.19</v>
      </c>
      <c r="K1448" s="79">
        <v>10.487840538037917</v>
      </c>
      <c r="L1448" s="79" t="s">
        <v>3882</v>
      </c>
      <c r="M1448" s="80">
        <v>2922</v>
      </c>
      <c r="N1448" s="81">
        <v>-15.713333333333333</v>
      </c>
      <c r="O1448" s="81">
        <v>-72.573888888888888</v>
      </c>
      <c r="P1448" s="82" t="s">
        <v>45</v>
      </c>
      <c r="Q1448" s="83"/>
      <c r="R1448" s="84"/>
      <c r="S1448" s="85">
        <v>72</v>
      </c>
      <c r="T1448" s="82" t="s">
        <v>23</v>
      </c>
      <c r="U1448" s="77">
        <v>27</v>
      </c>
      <c r="V1448" s="76">
        <v>20</v>
      </c>
      <c r="W1448" s="76">
        <v>2</v>
      </c>
      <c r="X1448" s="86">
        <v>10</v>
      </c>
      <c r="Y1448" s="76">
        <v>6</v>
      </c>
      <c r="Z1448" s="72">
        <v>17.877094972067038</v>
      </c>
      <c r="AA1448" s="72">
        <v>15.492957746478872</v>
      </c>
      <c r="AB1448" s="72" t="s">
        <v>16</v>
      </c>
      <c r="AC1448" s="73" t="s">
        <v>16</v>
      </c>
      <c r="AD1448" s="373">
        <v>0.42423665130073085</v>
      </c>
      <c r="AE1448" s="373" t="s">
        <v>16</v>
      </c>
      <c r="AF1448" s="76">
        <v>450.24647568000006</v>
      </c>
      <c r="AG1448" s="75">
        <v>20.922234000000003</v>
      </c>
      <c r="AH1448" s="76">
        <v>159</v>
      </c>
      <c r="AI1448" s="75">
        <v>7.373532</v>
      </c>
      <c r="AJ1448" s="76">
        <v>1228</v>
      </c>
      <c r="AK1448" s="75">
        <v>988.7532925659998</v>
      </c>
      <c r="AL1448" s="75">
        <v>534.90680762081774</v>
      </c>
      <c r="AM1448" s="75">
        <v>1514.4034200743495</v>
      </c>
      <c r="AN1448" s="76">
        <v>2049.3102276951672</v>
      </c>
      <c r="AP1448" s="13"/>
      <c r="AQ1448" s="13"/>
      <c r="AR1448" s="13"/>
    </row>
    <row r="1449" spans="1:44" x14ac:dyDescent="0.25">
      <c r="A1449" t="s">
        <v>34</v>
      </c>
      <c r="B1449" s="144" t="s">
        <v>3883</v>
      </c>
      <c r="C1449" s="59" t="s">
        <v>3884</v>
      </c>
      <c r="D1449" s="59">
        <v>612</v>
      </c>
      <c r="E1449" s="60">
        <v>474</v>
      </c>
      <c r="F1449" s="60">
        <v>459</v>
      </c>
      <c r="G1449" s="77">
        <v>3</v>
      </c>
      <c r="H1449" s="60">
        <f t="shared" si="51"/>
        <v>36</v>
      </c>
      <c r="I1449" s="414" t="str">
        <f t="shared" si="52"/>
        <v>-</v>
      </c>
      <c r="J1449" s="78">
        <v>57.68</v>
      </c>
      <c r="K1449" s="79">
        <v>8.2177531206657424</v>
      </c>
      <c r="L1449" s="79" t="s">
        <v>3885</v>
      </c>
      <c r="M1449" s="80">
        <v>1939</v>
      </c>
      <c r="N1449" s="81">
        <v>-15.723055555555556</v>
      </c>
      <c r="O1449" s="81">
        <v>-72.501944444444447</v>
      </c>
      <c r="P1449" s="82" t="s">
        <v>45</v>
      </c>
      <c r="Q1449" s="83"/>
      <c r="R1449" s="84"/>
      <c r="S1449" s="85">
        <v>26</v>
      </c>
      <c r="T1449" s="82" t="s">
        <v>23</v>
      </c>
      <c r="U1449" s="77">
        <v>3</v>
      </c>
      <c r="V1449" s="76">
        <v>2</v>
      </c>
      <c r="W1449" s="76">
        <v>0</v>
      </c>
      <c r="X1449" s="87">
        <v>0</v>
      </c>
      <c r="Y1449" s="76" t="s">
        <v>55</v>
      </c>
      <c r="Z1449" s="72">
        <v>17.241379310344829</v>
      </c>
      <c r="AA1449" s="72">
        <v>16.666666666666664</v>
      </c>
      <c r="AB1449" s="72" t="s">
        <v>16</v>
      </c>
      <c r="AC1449" s="73" t="s">
        <v>39</v>
      </c>
      <c r="AD1449" s="373">
        <v>0.48500827938696817</v>
      </c>
      <c r="AE1449" s="373" t="s">
        <v>16</v>
      </c>
      <c r="AF1449" s="76">
        <v>122.16259799999999</v>
      </c>
      <c r="AG1449" s="75">
        <v>25.7727</v>
      </c>
      <c r="AH1449" s="76">
        <v>19</v>
      </c>
      <c r="AI1449" s="75">
        <v>3.9540510000000002</v>
      </c>
      <c r="AJ1449" s="76">
        <v>236</v>
      </c>
      <c r="AK1449" s="75">
        <v>176.86212038499997</v>
      </c>
      <c r="AL1449" s="75">
        <v>1438.1709915611814</v>
      </c>
      <c r="AM1449" s="75">
        <v>12451.838037974685</v>
      </c>
      <c r="AN1449" s="76">
        <v>13890.009029535864</v>
      </c>
      <c r="AP1449" s="13"/>
      <c r="AQ1449" s="13"/>
      <c r="AR1449" s="13"/>
    </row>
    <row r="1450" spans="1:44" x14ac:dyDescent="0.25">
      <c r="A1450" t="s">
        <v>34</v>
      </c>
      <c r="B1450" s="144" t="s">
        <v>3886</v>
      </c>
      <c r="C1450" s="59" t="s">
        <v>3887</v>
      </c>
      <c r="D1450" s="59">
        <v>374</v>
      </c>
      <c r="E1450" s="60">
        <v>221</v>
      </c>
      <c r="F1450" s="60">
        <v>228</v>
      </c>
      <c r="G1450" s="77">
        <v>3</v>
      </c>
      <c r="H1450" s="60">
        <f t="shared" si="51"/>
        <v>13</v>
      </c>
      <c r="I1450" s="414" t="str">
        <f t="shared" si="52"/>
        <v>-</v>
      </c>
      <c r="J1450" s="78">
        <v>296.93</v>
      </c>
      <c r="K1450" s="79">
        <v>0.74428316438217756</v>
      </c>
      <c r="L1450" s="79" t="s">
        <v>3888</v>
      </c>
      <c r="M1450" s="80">
        <v>2727</v>
      </c>
      <c r="N1450" s="81">
        <v>-15.72861111111111</v>
      </c>
      <c r="O1450" s="81">
        <v>-72.432222222222222</v>
      </c>
      <c r="P1450" s="82" t="s">
        <v>38</v>
      </c>
      <c r="Q1450" s="83"/>
      <c r="R1450" s="84"/>
      <c r="S1450" s="85">
        <v>12</v>
      </c>
      <c r="T1450" s="82" t="s">
        <v>23</v>
      </c>
      <c r="U1450" s="77">
        <v>3</v>
      </c>
      <c r="V1450" s="76">
        <v>3</v>
      </c>
      <c r="W1450" s="76">
        <v>0</v>
      </c>
      <c r="X1450" s="87">
        <v>0</v>
      </c>
      <c r="Y1450" s="76" t="s">
        <v>55</v>
      </c>
      <c r="Z1450" s="72">
        <v>20</v>
      </c>
      <c r="AA1450" s="72" t="s">
        <v>5609</v>
      </c>
      <c r="AB1450" s="72" t="s">
        <v>16</v>
      </c>
      <c r="AC1450" s="73" t="s">
        <v>16</v>
      </c>
      <c r="AD1450" s="373">
        <v>0.52485716743724364</v>
      </c>
      <c r="AE1450" s="373" t="s">
        <v>16</v>
      </c>
      <c r="AF1450" s="76">
        <v>56.957666999999994</v>
      </c>
      <c r="AG1450" s="75">
        <v>25.7727</v>
      </c>
      <c r="AH1450" s="76">
        <v>47</v>
      </c>
      <c r="AI1450" s="75">
        <v>21.17116</v>
      </c>
      <c r="AJ1450" s="76">
        <v>182</v>
      </c>
      <c r="AK1450" s="75">
        <v>143.16461038099999</v>
      </c>
      <c r="AL1450" s="75">
        <v>2444.1249773755649</v>
      </c>
      <c r="AM1450" s="75">
        <v>12028.157239819004</v>
      </c>
      <c r="AN1450" s="76">
        <v>14472.28221719457</v>
      </c>
      <c r="AP1450" s="13"/>
      <c r="AQ1450" s="13"/>
      <c r="AR1450" s="13"/>
    </row>
    <row r="1451" spans="1:44" x14ac:dyDescent="0.25">
      <c r="A1451" t="s">
        <v>34</v>
      </c>
      <c r="B1451" s="144" t="s">
        <v>3889</v>
      </c>
      <c r="C1451" s="59" t="s">
        <v>3890</v>
      </c>
      <c r="D1451" s="59">
        <v>7396</v>
      </c>
      <c r="E1451" s="60">
        <v>6936</v>
      </c>
      <c r="F1451" s="60">
        <v>7183</v>
      </c>
      <c r="G1451" s="77">
        <v>73</v>
      </c>
      <c r="H1451" s="60">
        <f t="shared" si="51"/>
        <v>179</v>
      </c>
      <c r="I1451" s="414" t="str">
        <f t="shared" si="52"/>
        <v>-</v>
      </c>
      <c r="J1451" s="78">
        <v>713.83</v>
      </c>
      <c r="K1451" s="79">
        <v>9.7165991902834001</v>
      </c>
      <c r="L1451" s="79" t="s">
        <v>3891</v>
      </c>
      <c r="M1451" s="80">
        <v>452</v>
      </c>
      <c r="N1451" s="81">
        <v>-16.223888888888887</v>
      </c>
      <c r="O1451" s="81">
        <v>-72.469722222222231</v>
      </c>
      <c r="P1451" s="82" t="s">
        <v>52</v>
      </c>
      <c r="Q1451" s="83"/>
      <c r="R1451" s="84"/>
      <c r="S1451" s="85">
        <v>45</v>
      </c>
      <c r="T1451" s="82" t="s">
        <v>23</v>
      </c>
      <c r="U1451" s="77">
        <v>73</v>
      </c>
      <c r="V1451" s="76">
        <v>95</v>
      </c>
      <c r="W1451" s="76">
        <v>1</v>
      </c>
      <c r="X1451" s="86">
        <v>1.0526315789473684</v>
      </c>
      <c r="Y1451" s="76">
        <v>45</v>
      </c>
      <c r="Z1451" s="72">
        <v>5.2064631956912031</v>
      </c>
      <c r="AA1451" s="72">
        <v>13.917525773195877</v>
      </c>
      <c r="AB1451" s="72" t="s">
        <v>16</v>
      </c>
      <c r="AC1451" s="73" t="s">
        <v>16</v>
      </c>
      <c r="AD1451" s="373">
        <v>0.6208657608836925</v>
      </c>
      <c r="AE1451" s="373" t="s">
        <v>16</v>
      </c>
      <c r="AF1451" s="76">
        <v>926.42487360000007</v>
      </c>
      <c r="AG1451" s="75">
        <v>13.35676</v>
      </c>
      <c r="AH1451" s="76">
        <v>74</v>
      </c>
      <c r="AI1451" s="75">
        <v>1.0618099999999999</v>
      </c>
      <c r="AJ1451" s="76">
        <v>3343</v>
      </c>
      <c r="AK1451" s="75">
        <v>3316.8200068279903</v>
      </c>
      <c r="AL1451" s="75">
        <v>428.13179498269903</v>
      </c>
      <c r="AM1451" s="75">
        <v>1303.7450692041523</v>
      </c>
      <c r="AN1451" s="76">
        <v>1731.8768641868512</v>
      </c>
      <c r="AP1451" s="13"/>
      <c r="AQ1451" s="13"/>
      <c r="AR1451" s="13"/>
    </row>
    <row r="1452" spans="1:44" x14ac:dyDescent="0.25">
      <c r="A1452" t="s">
        <v>34</v>
      </c>
      <c r="B1452" s="144" t="s">
        <v>3892</v>
      </c>
      <c r="C1452" s="59" t="s">
        <v>3893</v>
      </c>
      <c r="D1452" s="59">
        <v>2082</v>
      </c>
      <c r="E1452" s="60">
        <v>1660</v>
      </c>
      <c r="F1452" s="60">
        <v>1398</v>
      </c>
      <c r="G1452" s="77">
        <v>20</v>
      </c>
      <c r="H1452" s="60">
        <f t="shared" si="51"/>
        <v>86</v>
      </c>
      <c r="I1452" s="414" t="str">
        <f t="shared" si="52"/>
        <v>-</v>
      </c>
      <c r="J1452" s="78">
        <v>141</v>
      </c>
      <c r="K1452" s="79">
        <v>11.773049645390071</v>
      </c>
      <c r="L1452" s="79" t="s">
        <v>3894</v>
      </c>
      <c r="M1452" s="80">
        <v>3210</v>
      </c>
      <c r="N1452" s="81">
        <v>-15.658333333333333</v>
      </c>
      <c r="O1452" s="81">
        <v>-72.525000000000006</v>
      </c>
      <c r="P1452" s="82" t="s">
        <v>45</v>
      </c>
      <c r="Q1452" s="83"/>
      <c r="R1452" s="84"/>
      <c r="S1452" s="85">
        <v>25</v>
      </c>
      <c r="T1452" s="82" t="s">
        <v>23</v>
      </c>
      <c r="U1452" s="77">
        <v>20</v>
      </c>
      <c r="V1452" s="76">
        <v>17</v>
      </c>
      <c r="W1452" s="76">
        <v>0</v>
      </c>
      <c r="X1452" s="87">
        <v>0</v>
      </c>
      <c r="Y1452" s="76">
        <v>5</v>
      </c>
      <c r="Z1452" s="72">
        <v>25.641025641025639</v>
      </c>
      <c r="AA1452" s="72">
        <v>28.846153846153843</v>
      </c>
      <c r="AB1452" s="72" t="s">
        <v>16</v>
      </c>
      <c r="AC1452" s="73" t="s">
        <v>16</v>
      </c>
      <c r="AD1452" s="373">
        <v>0.49162302335298419</v>
      </c>
      <c r="AE1452" s="373" t="s">
        <v>16</v>
      </c>
      <c r="AF1452" s="76">
        <v>427.82682</v>
      </c>
      <c r="AG1452" s="75">
        <v>25.7727</v>
      </c>
      <c r="AH1452" s="76">
        <v>143</v>
      </c>
      <c r="AI1452" s="75">
        <v>8.6101930000000007</v>
      </c>
      <c r="AJ1452" s="76">
        <v>778</v>
      </c>
      <c r="AK1452" s="75">
        <v>880.88028180500021</v>
      </c>
      <c r="AL1452" s="75">
        <v>415.12140963855421</v>
      </c>
      <c r="AM1452" s="75">
        <v>693.0125421686746</v>
      </c>
      <c r="AN1452" s="76">
        <v>1108.1339518072289</v>
      </c>
      <c r="AP1452" s="13"/>
      <c r="AQ1452" s="13"/>
      <c r="AR1452" s="13"/>
    </row>
    <row r="1453" spans="1:44" x14ac:dyDescent="0.25">
      <c r="A1453" t="s">
        <v>30</v>
      </c>
      <c r="B1453" s="466" t="s">
        <v>3895</v>
      </c>
      <c r="C1453" s="467" t="s">
        <v>3896</v>
      </c>
      <c r="D1453" s="467">
        <v>75157</v>
      </c>
      <c r="E1453" s="468">
        <v>94776</v>
      </c>
      <c r="F1453" s="468">
        <v>105172</v>
      </c>
      <c r="G1453" s="484">
        <v>1551</v>
      </c>
      <c r="H1453" s="468">
        <f t="shared" si="51"/>
        <v>1635</v>
      </c>
      <c r="I1453" s="468">
        <f t="shared" si="52"/>
        <v>385</v>
      </c>
      <c r="J1453" s="470">
        <v>14019.460000000001</v>
      </c>
      <c r="K1453" s="471">
        <v>6.7603174444664766</v>
      </c>
      <c r="L1453" s="471" t="s">
        <v>3897</v>
      </c>
      <c r="M1453" s="472">
        <v>3683</v>
      </c>
      <c r="N1453" s="473">
        <v>-15.640277777777778</v>
      </c>
      <c r="O1453" s="473">
        <v>-71.603611111111107</v>
      </c>
      <c r="P1453" s="485" t="s">
        <v>16</v>
      </c>
      <c r="Q1453" s="475"/>
      <c r="R1453" s="476">
        <v>20</v>
      </c>
      <c r="S1453" s="477">
        <v>2468</v>
      </c>
      <c r="T1453" s="485" t="s">
        <v>23</v>
      </c>
      <c r="U1453" s="484">
        <v>1551</v>
      </c>
      <c r="V1453" s="486">
        <v>1639</v>
      </c>
      <c r="W1453" s="486">
        <v>52</v>
      </c>
      <c r="X1453" s="487">
        <v>3.1726662599145818</v>
      </c>
      <c r="Y1453" s="486">
        <v>1374</v>
      </c>
      <c r="Z1453" s="488">
        <v>12.208398133748057</v>
      </c>
      <c r="AA1453" s="488">
        <v>40.385706182643219</v>
      </c>
      <c r="AB1453" s="488" t="s">
        <v>16</v>
      </c>
      <c r="AC1453" s="489">
        <v>2</v>
      </c>
      <c r="AD1453" s="490">
        <v>0.588818268722751</v>
      </c>
      <c r="AE1453" s="490">
        <v>0.70462489651295301</v>
      </c>
      <c r="AF1453" s="486">
        <v>16286.89450344</v>
      </c>
      <c r="AG1453" s="488">
        <v>17.184619000000001</v>
      </c>
      <c r="AH1453" s="486">
        <v>5808</v>
      </c>
      <c r="AI1453" s="488">
        <v>6.1283990675021593</v>
      </c>
      <c r="AJ1453" s="486">
        <v>32911</v>
      </c>
      <c r="AK1453" s="488">
        <v>46552.882569642134</v>
      </c>
      <c r="AL1453" s="488">
        <v>1442.4053928209669</v>
      </c>
      <c r="AM1453" s="488">
        <v>1893.6567226935088</v>
      </c>
      <c r="AN1453" s="486">
        <v>3336.0621155144763</v>
      </c>
      <c r="AP1453" s="13"/>
      <c r="AQ1453" s="13"/>
      <c r="AR1453" s="13"/>
    </row>
    <row r="1454" spans="1:44" x14ac:dyDescent="0.25">
      <c r="A1454" t="s">
        <v>34</v>
      </c>
      <c r="B1454" s="144" t="s">
        <v>3898</v>
      </c>
      <c r="C1454" s="59" t="s">
        <v>3899</v>
      </c>
      <c r="D1454" s="59">
        <v>1184</v>
      </c>
      <c r="E1454" s="60">
        <v>907</v>
      </c>
      <c r="F1454" s="60">
        <v>1242</v>
      </c>
      <c r="G1454" s="77">
        <v>12</v>
      </c>
      <c r="H1454" s="60">
        <f t="shared" si="51"/>
        <v>62</v>
      </c>
      <c r="I1454" s="414" t="str">
        <f t="shared" si="52"/>
        <v>-</v>
      </c>
      <c r="J1454" s="78">
        <v>393.54</v>
      </c>
      <c r="K1454" s="79">
        <v>2.3047212481577475</v>
      </c>
      <c r="L1454" s="79" t="s">
        <v>3900</v>
      </c>
      <c r="M1454" s="80">
        <v>3524</v>
      </c>
      <c r="N1454" s="81">
        <v>-15.66</v>
      </c>
      <c r="O1454" s="81">
        <v>-71.703611111111115</v>
      </c>
      <c r="P1454" s="82" t="s">
        <v>45</v>
      </c>
      <c r="Q1454" s="83"/>
      <c r="R1454" s="84"/>
      <c r="S1454" s="85">
        <v>52</v>
      </c>
      <c r="T1454" s="82" t="s">
        <v>23</v>
      </c>
      <c r="U1454" s="77">
        <v>12</v>
      </c>
      <c r="V1454" s="76">
        <v>14</v>
      </c>
      <c r="W1454" s="76">
        <v>0</v>
      </c>
      <c r="X1454" s="87">
        <v>0</v>
      </c>
      <c r="Y1454" s="76">
        <v>5</v>
      </c>
      <c r="Z1454" s="72">
        <v>11.428571428571429</v>
      </c>
      <c r="AA1454" s="72">
        <v>26.666666666666668</v>
      </c>
      <c r="AB1454" s="72" t="s">
        <v>16</v>
      </c>
      <c r="AC1454" s="73" t="s">
        <v>16</v>
      </c>
      <c r="AD1454" s="373">
        <v>0.37117130472715798</v>
      </c>
      <c r="AE1454" s="373" t="s">
        <v>16</v>
      </c>
      <c r="AF1454" s="76">
        <v>229.86046579999999</v>
      </c>
      <c r="AG1454" s="75">
        <v>25.342939999999999</v>
      </c>
      <c r="AH1454" s="76">
        <v>84</v>
      </c>
      <c r="AI1454" s="75">
        <v>9.2713260000000002</v>
      </c>
      <c r="AJ1454" s="76">
        <v>594</v>
      </c>
      <c r="AK1454" s="75">
        <v>479.0424739120001</v>
      </c>
      <c r="AL1454" s="75">
        <v>758.36119073869907</v>
      </c>
      <c r="AM1454" s="75">
        <v>1193.7104630650495</v>
      </c>
      <c r="AN1454" s="76">
        <v>1952.0716538037486</v>
      </c>
      <c r="AP1454" s="13"/>
      <c r="AQ1454" s="13"/>
      <c r="AR1454" s="13"/>
    </row>
    <row r="1455" spans="1:44" x14ac:dyDescent="0.25">
      <c r="A1455" t="s">
        <v>34</v>
      </c>
      <c r="B1455" s="144" t="s">
        <v>3901</v>
      </c>
      <c r="C1455" s="59" t="s">
        <v>3902</v>
      </c>
      <c r="D1455" s="59">
        <v>2945</v>
      </c>
      <c r="E1455" s="60">
        <v>2314</v>
      </c>
      <c r="F1455" s="60">
        <v>2424</v>
      </c>
      <c r="G1455" s="77">
        <v>22</v>
      </c>
      <c r="H1455" s="60">
        <f t="shared" si="51"/>
        <v>133</v>
      </c>
      <c r="I1455" s="60">
        <f t="shared" si="52"/>
        <v>2</v>
      </c>
      <c r="J1455" s="78">
        <v>460.55</v>
      </c>
      <c r="K1455" s="79">
        <v>5.0244273151666485</v>
      </c>
      <c r="L1455" s="79" t="s">
        <v>3903</v>
      </c>
      <c r="M1455" s="80">
        <v>3295</v>
      </c>
      <c r="N1455" s="81">
        <v>-15.620000000000001</v>
      </c>
      <c r="O1455" s="81">
        <v>-71.981944444444451</v>
      </c>
      <c r="P1455" s="82" t="s">
        <v>45</v>
      </c>
      <c r="Q1455" s="83"/>
      <c r="R1455" s="84"/>
      <c r="S1455" s="85">
        <v>37</v>
      </c>
      <c r="T1455" s="82" t="s">
        <v>23</v>
      </c>
      <c r="U1455" s="77">
        <v>22</v>
      </c>
      <c r="V1455" s="76">
        <v>23</v>
      </c>
      <c r="W1455" s="76">
        <v>1</v>
      </c>
      <c r="X1455" s="86">
        <v>4.3478260869565215</v>
      </c>
      <c r="Y1455" s="76">
        <v>8</v>
      </c>
      <c r="Z1455" s="72">
        <v>12.865497076023392</v>
      </c>
      <c r="AA1455" s="72">
        <v>52.72727272727272</v>
      </c>
      <c r="AB1455" s="72" t="s">
        <v>16</v>
      </c>
      <c r="AC1455" s="73" t="s">
        <v>16</v>
      </c>
      <c r="AD1455" s="373">
        <v>0.45122274725098638</v>
      </c>
      <c r="AE1455" s="373" t="s">
        <v>16</v>
      </c>
      <c r="AF1455" s="76">
        <v>783.85153339999999</v>
      </c>
      <c r="AG1455" s="75">
        <v>33.874310000000001</v>
      </c>
      <c r="AH1455" s="76">
        <v>96</v>
      </c>
      <c r="AI1455" s="75">
        <v>4.158779</v>
      </c>
      <c r="AJ1455" s="76">
        <v>1042</v>
      </c>
      <c r="AK1455" s="75">
        <v>1258.4044008350008</v>
      </c>
      <c r="AL1455" s="75">
        <v>432.75990924805529</v>
      </c>
      <c r="AM1455" s="75">
        <v>589.29665946413138</v>
      </c>
      <c r="AN1455" s="76">
        <v>1022.0565687121866</v>
      </c>
      <c r="AP1455" s="13"/>
      <c r="AQ1455" s="13"/>
      <c r="AR1455" s="13"/>
    </row>
    <row r="1456" spans="1:44" x14ac:dyDescent="0.25">
      <c r="A1456" t="s">
        <v>34</v>
      </c>
      <c r="B1456" s="144" t="s">
        <v>3904</v>
      </c>
      <c r="C1456" s="59" t="s">
        <v>3905</v>
      </c>
      <c r="D1456" s="59">
        <v>2609</v>
      </c>
      <c r="E1456" s="60">
        <v>1599</v>
      </c>
      <c r="F1456" s="60">
        <v>2024</v>
      </c>
      <c r="G1456" s="77">
        <v>19</v>
      </c>
      <c r="H1456" s="60">
        <f t="shared" si="51"/>
        <v>57</v>
      </c>
      <c r="I1456" s="414" t="str">
        <f t="shared" si="52"/>
        <v>-</v>
      </c>
      <c r="J1456" s="78">
        <v>1485.1</v>
      </c>
      <c r="K1456" s="79">
        <v>1.0766951720422868</v>
      </c>
      <c r="L1456" s="79" t="s">
        <v>3906</v>
      </c>
      <c r="M1456" s="80">
        <v>3887</v>
      </c>
      <c r="N1456" s="81">
        <v>-15.506388888888889</v>
      </c>
      <c r="O1456" s="81">
        <v>-71.444722222222225</v>
      </c>
      <c r="P1456" s="82" t="s">
        <v>38</v>
      </c>
      <c r="Q1456" s="83"/>
      <c r="R1456" s="84"/>
      <c r="S1456" s="85">
        <v>565</v>
      </c>
      <c r="T1456" s="82" t="s">
        <v>23</v>
      </c>
      <c r="U1456" s="77">
        <v>19</v>
      </c>
      <c r="V1456" s="76">
        <v>13</v>
      </c>
      <c r="W1456" s="76">
        <v>0</v>
      </c>
      <c r="X1456" s="87">
        <v>0</v>
      </c>
      <c r="Y1456" s="76">
        <v>7</v>
      </c>
      <c r="Z1456" s="72">
        <v>19.841269841269842</v>
      </c>
      <c r="AA1456" s="72">
        <v>52.5</v>
      </c>
      <c r="AB1456" s="72" t="s">
        <v>16</v>
      </c>
      <c r="AC1456" s="73" t="s">
        <v>16</v>
      </c>
      <c r="AD1456" s="373">
        <v>0.46977006309588498</v>
      </c>
      <c r="AE1456" s="373" t="s">
        <v>16</v>
      </c>
      <c r="AF1456" s="76">
        <v>472.7796879</v>
      </c>
      <c r="AG1456" s="75">
        <v>29.567209999999999</v>
      </c>
      <c r="AH1456" s="76">
        <v>271</v>
      </c>
      <c r="AI1456" s="75">
        <v>16.92398</v>
      </c>
      <c r="AJ1456" s="76">
        <v>1134</v>
      </c>
      <c r="AK1456" s="75">
        <v>836.86003995399994</v>
      </c>
      <c r="AL1456" s="75">
        <v>724.58251407129455</v>
      </c>
      <c r="AM1456" s="75">
        <v>2045.4561913696061</v>
      </c>
      <c r="AN1456" s="76">
        <v>2770.0387054409011</v>
      </c>
      <c r="AP1456" s="13"/>
      <c r="AQ1456" s="13"/>
      <c r="AR1456" s="13"/>
    </row>
    <row r="1457" spans="1:44" x14ac:dyDescent="0.25">
      <c r="A1457" t="s">
        <v>34</v>
      </c>
      <c r="B1457" s="144" t="s">
        <v>3907</v>
      </c>
      <c r="C1457" s="59" t="s">
        <v>3896</v>
      </c>
      <c r="D1457" s="59">
        <v>4205</v>
      </c>
      <c r="E1457" s="60">
        <v>3898</v>
      </c>
      <c r="F1457" s="60">
        <v>4335</v>
      </c>
      <c r="G1457" s="77">
        <v>32</v>
      </c>
      <c r="H1457" s="60">
        <f t="shared" si="51"/>
        <v>66</v>
      </c>
      <c r="I1457" s="60">
        <f t="shared" si="52"/>
        <v>2</v>
      </c>
      <c r="J1457" s="78">
        <v>1499</v>
      </c>
      <c r="K1457" s="79">
        <v>2.6004002668445629</v>
      </c>
      <c r="L1457" s="79" t="s">
        <v>3908</v>
      </c>
      <c r="M1457" s="80">
        <v>4361</v>
      </c>
      <c r="N1457" s="81">
        <v>-15.18888888888889</v>
      </c>
      <c r="O1457" s="81">
        <v>-71.773333333333326</v>
      </c>
      <c r="P1457" s="82" t="s">
        <v>75</v>
      </c>
      <c r="Q1457" s="83"/>
      <c r="R1457" s="84"/>
      <c r="S1457" s="85">
        <v>147</v>
      </c>
      <c r="T1457" s="82" t="s">
        <v>23</v>
      </c>
      <c r="U1457" s="77">
        <v>32</v>
      </c>
      <c r="V1457" s="76">
        <v>82</v>
      </c>
      <c r="W1457" s="76">
        <v>5</v>
      </c>
      <c r="X1457" s="86">
        <v>6.0975609756097562</v>
      </c>
      <c r="Y1457" s="76">
        <v>28</v>
      </c>
      <c r="Z1457" s="72">
        <v>26.843100189035919</v>
      </c>
      <c r="AA1457" s="72">
        <v>58.088235294117652</v>
      </c>
      <c r="AB1457" s="72" t="s">
        <v>16</v>
      </c>
      <c r="AC1457" s="73" t="s">
        <v>16</v>
      </c>
      <c r="AD1457" s="373">
        <v>0.53709118010931767</v>
      </c>
      <c r="AE1457" s="373" t="s">
        <v>16</v>
      </c>
      <c r="AF1457" s="76">
        <v>1588.89812138</v>
      </c>
      <c r="AG1457" s="75">
        <v>40.761881000000002</v>
      </c>
      <c r="AH1457" s="76">
        <v>699</v>
      </c>
      <c r="AI1457" s="75">
        <v>17.92502</v>
      </c>
      <c r="AJ1457" s="76">
        <v>1589</v>
      </c>
      <c r="AK1457" s="75">
        <v>1671.3467067500001</v>
      </c>
      <c r="AL1457" s="75">
        <v>8203.9847947665457</v>
      </c>
      <c r="AM1457" s="75">
        <v>1133.477031811185</v>
      </c>
      <c r="AN1457" s="76">
        <v>9337.4618265777335</v>
      </c>
      <c r="AP1457" s="13"/>
      <c r="AQ1457" s="13"/>
      <c r="AR1457" s="13"/>
    </row>
    <row r="1458" spans="1:44" x14ac:dyDescent="0.25">
      <c r="A1458" t="s">
        <v>34</v>
      </c>
      <c r="B1458" s="151" t="s">
        <v>3909</v>
      </c>
      <c r="C1458" s="59" t="s">
        <v>3910</v>
      </c>
      <c r="D1458" s="59">
        <v>6677</v>
      </c>
      <c r="E1458" s="60">
        <v>6242</v>
      </c>
      <c r="F1458" s="60">
        <v>6890</v>
      </c>
      <c r="G1458" s="77">
        <v>101</v>
      </c>
      <c r="H1458" s="60">
        <f t="shared" si="51"/>
        <v>141</v>
      </c>
      <c r="I1458" s="60">
        <f t="shared" si="52"/>
        <v>21</v>
      </c>
      <c r="J1458" s="78">
        <v>240.64</v>
      </c>
      <c r="K1458" s="79">
        <v>25.939162234042556</v>
      </c>
      <c r="L1458" s="79" t="s">
        <v>3897</v>
      </c>
      <c r="M1458" s="80">
        <v>3683</v>
      </c>
      <c r="N1458" s="81">
        <v>-15.640277777777778</v>
      </c>
      <c r="O1458" s="81">
        <v>-71.603611111111107</v>
      </c>
      <c r="P1458" s="82" t="s">
        <v>75</v>
      </c>
      <c r="Q1458" s="83"/>
      <c r="R1458" s="84"/>
      <c r="S1458" s="85">
        <v>78</v>
      </c>
      <c r="T1458" s="82" t="s">
        <v>23</v>
      </c>
      <c r="U1458" s="77">
        <v>101</v>
      </c>
      <c r="V1458" s="76">
        <v>87</v>
      </c>
      <c r="W1458" s="76">
        <v>2</v>
      </c>
      <c r="X1458" s="86">
        <v>2.2988505747126435</v>
      </c>
      <c r="Y1458" s="76">
        <v>47</v>
      </c>
      <c r="Z1458" s="75">
        <v>16.186556927297669</v>
      </c>
      <c r="AA1458" s="75">
        <v>51.121076233183857</v>
      </c>
      <c r="AB1458" s="75" t="s">
        <v>16</v>
      </c>
      <c r="AC1458" s="87" t="s">
        <v>16</v>
      </c>
      <c r="AD1458" s="360">
        <v>0.56493622699398183</v>
      </c>
      <c r="AE1458" s="360" t="s">
        <v>16</v>
      </c>
      <c r="AF1458" s="76">
        <v>1018.24266646</v>
      </c>
      <c r="AG1458" s="75">
        <v>16.312763</v>
      </c>
      <c r="AH1458" s="76">
        <v>194</v>
      </c>
      <c r="AI1458" s="75">
        <v>3.101896</v>
      </c>
      <c r="AJ1458" s="76">
        <v>2731</v>
      </c>
      <c r="AK1458" s="75">
        <v>3008.149937187</v>
      </c>
      <c r="AL1458" s="75">
        <v>2426.1178708747198</v>
      </c>
      <c r="AM1458" s="75">
        <v>2592.8778596603647</v>
      </c>
      <c r="AN1458" s="76">
        <v>5018.9957305350854</v>
      </c>
      <c r="AP1458" s="13"/>
      <c r="AQ1458" s="13"/>
      <c r="AR1458" s="13"/>
    </row>
    <row r="1459" spans="1:44" x14ac:dyDescent="0.25">
      <c r="A1459" t="s">
        <v>34</v>
      </c>
      <c r="B1459" s="151" t="s">
        <v>3911</v>
      </c>
      <c r="C1459" s="59" t="s">
        <v>3912</v>
      </c>
      <c r="D1459" s="59">
        <v>1488</v>
      </c>
      <c r="E1459" s="60">
        <v>1220</v>
      </c>
      <c r="F1459" s="60">
        <v>1162</v>
      </c>
      <c r="G1459" s="77">
        <v>10</v>
      </c>
      <c r="H1459" s="60">
        <f t="shared" si="51"/>
        <v>45</v>
      </c>
      <c r="I1459" s="414" t="str">
        <f t="shared" si="52"/>
        <v>-</v>
      </c>
      <c r="J1459" s="78">
        <v>111.98</v>
      </c>
      <c r="K1459" s="79">
        <v>10.894802643329166</v>
      </c>
      <c r="L1459" s="79" t="s">
        <v>3913</v>
      </c>
      <c r="M1459" s="80">
        <v>3600</v>
      </c>
      <c r="N1459" s="81">
        <v>-15.627222222222223</v>
      </c>
      <c r="O1459" s="81">
        <v>-71.646111111111111</v>
      </c>
      <c r="P1459" s="82" t="s">
        <v>45</v>
      </c>
      <c r="Q1459" s="83"/>
      <c r="R1459" s="84"/>
      <c r="S1459" s="85">
        <v>14</v>
      </c>
      <c r="T1459" s="82" t="s">
        <v>23</v>
      </c>
      <c r="U1459" s="77">
        <v>10</v>
      </c>
      <c r="V1459" s="76">
        <v>22</v>
      </c>
      <c r="W1459" s="76">
        <v>0</v>
      </c>
      <c r="X1459" s="87">
        <v>0</v>
      </c>
      <c r="Y1459" s="76">
        <v>9</v>
      </c>
      <c r="Z1459" s="72">
        <v>15.18987341772152</v>
      </c>
      <c r="AA1459" s="72">
        <v>55.555555555555557</v>
      </c>
      <c r="AB1459" s="72" t="s">
        <v>16</v>
      </c>
      <c r="AC1459" s="73" t="s">
        <v>16</v>
      </c>
      <c r="AD1459" s="373">
        <v>0.46874685977482028</v>
      </c>
      <c r="AE1459" s="373" t="s">
        <v>16</v>
      </c>
      <c r="AF1459" s="76">
        <v>309.18386799999996</v>
      </c>
      <c r="AG1459" s="75">
        <v>25.342939999999999</v>
      </c>
      <c r="AH1459" s="76">
        <v>105</v>
      </c>
      <c r="AI1459" s="75">
        <v>8.6359080000000006</v>
      </c>
      <c r="AJ1459" s="76">
        <v>645</v>
      </c>
      <c r="AK1459" s="75">
        <v>522.89539719400011</v>
      </c>
      <c r="AL1459" s="75">
        <v>606.12185245901628</v>
      </c>
      <c r="AM1459" s="75">
        <v>1588.0359426229509</v>
      </c>
      <c r="AN1459" s="76">
        <v>2194.1577950819674</v>
      </c>
      <c r="AP1459" s="13"/>
      <c r="AQ1459" s="13"/>
      <c r="AR1459" s="13"/>
    </row>
    <row r="1460" spans="1:44" x14ac:dyDescent="0.25">
      <c r="A1460" t="s">
        <v>34</v>
      </c>
      <c r="B1460" s="144" t="s">
        <v>3914</v>
      </c>
      <c r="C1460" s="59" t="s">
        <v>249</v>
      </c>
      <c r="D1460" s="59">
        <v>935</v>
      </c>
      <c r="E1460" s="60">
        <v>729</v>
      </c>
      <c r="F1460" s="60">
        <v>900</v>
      </c>
      <c r="G1460" s="77">
        <v>7</v>
      </c>
      <c r="H1460" s="60">
        <f t="shared" si="51"/>
        <v>47</v>
      </c>
      <c r="I1460" s="414" t="str">
        <f t="shared" si="52"/>
        <v>-</v>
      </c>
      <c r="J1460" s="78">
        <v>705.79</v>
      </c>
      <c r="K1460" s="79">
        <v>1.032885135805268</v>
      </c>
      <c r="L1460" s="79" t="s">
        <v>250</v>
      </c>
      <c r="M1460" s="80">
        <v>3309</v>
      </c>
      <c r="N1460" s="81">
        <v>-15.729444444444445</v>
      </c>
      <c r="O1460" s="81">
        <v>-72.109722222222217</v>
      </c>
      <c r="P1460" s="82" t="s">
        <v>45</v>
      </c>
      <c r="Q1460" s="83"/>
      <c r="R1460" s="84"/>
      <c r="S1460" s="85">
        <v>64</v>
      </c>
      <c r="T1460" s="82" t="s">
        <v>23</v>
      </c>
      <c r="U1460" s="77">
        <v>7</v>
      </c>
      <c r="V1460" s="76">
        <v>10</v>
      </c>
      <c r="W1460" s="76">
        <v>1</v>
      </c>
      <c r="X1460" s="86">
        <v>10</v>
      </c>
      <c r="Y1460" s="76">
        <v>6</v>
      </c>
      <c r="Z1460" s="72">
        <v>18.681318681318682</v>
      </c>
      <c r="AA1460" s="72">
        <v>76</v>
      </c>
      <c r="AB1460" s="72" t="s">
        <v>16</v>
      </c>
      <c r="AC1460" s="73" t="s">
        <v>16</v>
      </c>
      <c r="AD1460" s="373">
        <v>0.40408061691485653</v>
      </c>
      <c r="AE1460" s="373" t="s">
        <v>16</v>
      </c>
      <c r="AF1460" s="76">
        <v>211.86701739</v>
      </c>
      <c r="AG1460" s="75">
        <v>29.062691000000001</v>
      </c>
      <c r="AH1460" s="76">
        <v>92</v>
      </c>
      <c r="AI1460" s="75">
        <v>12.6622</v>
      </c>
      <c r="AJ1460" s="76">
        <v>349</v>
      </c>
      <c r="AK1460" s="75">
        <v>381.62294532000004</v>
      </c>
      <c r="AL1460" s="75">
        <v>826.94043895747575</v>
      </c>
      <c r="AM1460" s="75">
        <v>1470.4057613168725</v>
      </c>
      <c r="AN1460" s="76">
        <v>2297.3462002743481</v>
      </c>
      <c r="AP1460" s="13"/>
      <c r="AQ1460" s="13"/>
      <c r="AR1460" s="13"/>
    </row>
    <row r="1461" spans="1:44" x14ac:dyDescent="0.25">
      <c r="A1461" t="s">
        <v>34</v>
      </c>
      <c r="B1461" s="144" t="s">
        <v>3915</v>
      </c>
      <c r="C1461" s="59" t="s">
        <v>3916</v>
      </c>
      <c r="D1461" s="59">
        <v>1915</v>
      </c>
      <c r="E1461" s="60">
        <v>1106</v>
      </c>
      <c r="F1461" s="60">
        <v>1532</v>
      </c>
      <c r="G1461" s="77">
        <v>9</v>
      </c>
      <c r="H1461" s="60">
        <f t="shared" si="51"/>
        <v>88</v>
      </c>
      <c r="I1461" s="414" t="str">
        <f t="shared" si="52"/>
        <v>-</v>
      </c>
      <c r="J1461" s="78">
        <v>391.16</v>
      </c>
      <c r="K1461" s="79">
        <v>2.8274874731567645</v>
      </c>
      <c r="L1461" s="79" t="s">
        <v>3917</v>
      </c>
      <c r="M1461" s="80">
        <v>3073</v>
      </c>
      <c r="N1461" s="81">
        <v>-16.033611111111114</v>
      </c>
      <c r="O1461" s="81">
        <v>-71.878055555555548</v>
      </c>
      <c r="P1461" s="82" t="s">
        <v>38</v>
      </c>
      <c r="Q1461" s="83"/>
      <c r="R1461" s="84"/>
      <c r="S1461" s="85">
        <v>46</v>
      </c>
      <c r="T1461" s="82" t="s">
        <v>23</v>
      </c>
      <c r="U1461" s="77">
        <v>9</v>
      </c>
      <c r="V1461" s="76">
        <v>12</v>
      </c>
      <c r="W1461" s="76">
        <v>0</v>
      </c>
      <c r="X1461" s="87">
        <v>0</v>
      </c>
      <c r="Y1461" s="76">
        <v>2</v>
      </c>
      <c r="Z1461" s="72">
        <v>13.829787234042554</v>
      </c>
      <c r="AA1461" s="72">
        <v>14.285714285714285</v>
      </c>
      <c r="AB1461" s="72" t="s">
        <v>16</v>
      </c>
      <c r="AC1461" s="73" t="s">
        <v>16</v>
      </c>
      <c r="AD1461" s="373">
        <v>0.46332161271733313</v>
      </c>
      <c r="AE1461" s="373" t="s">
        <v>16</v>
      </c>
      <c r="AF1461" s="76">
        <v>396.73243049999996</v>
      </c>
      <c r="AG1461" s="75">
        <v>35.870925</v>
      </c>
      <c r="AH1461" s="76">
        <v>58</v>
      </c>
      <c r="AI1461" s="75">
        <v>5.2599330000000002</v>
      </c>
      <c r="AJ1461" s="76">
        <v>1090</v>
      </c>
      <c r="AK1461" s="75">
        <v>546.09037529700004</v>
      </c>
      <c r="AL1461" s="75">
        <v>597.13195298372511</v>
      </c>
      <c r="AM1461" s="75">
        <v>939.21834538878852</v>
      </c>
      <c r="AN1461" s="76">
        <v>1536.3502983725136</v>
      </c>
      <c r="AP1461" s="13"/>
      <c r="AQ1461" s="13"/>
      <c r="AR1461" s="13"/>
    </row>
    <row r="1462" spans="1:44" x14ac:dyDescent="0.25">
      <c r="A1462" t="s">
        <v>34</v>
      </c>
      <c r="B1462" s="144" t="s">
        <v>3918</v>
      </c>
      <c r="C1462" s="59" t="s">
        <v>3919</v>
      </c>
      <c r="D1462" s="59">
        <v>783</v>
      </c>
      <c r="E1462" s="60">
        <v>598</v>
      </c>
      <c r="F1462" s="60">
        <v>877</v>
      </c>
      <c r="G1462" s="77">
        <v>10</v>
      </c>
      <c r="H1462" s="60">
        <f t="shared" si="51"/>
        <v>31</v>
      </c>
      <c r="I1462" s="414" t="str">
        <f t="shared" si="52"/>
        <v>-</v>
      </c>
      <c r="J1462" s="78">
        <v>74.89</v>
      </c>
      <c r="K1462" s="79">
        <v>7.9850447322740017</v>
      </c>
      <c r="L1462" s="79" t="s">
        <v>3920</v>
      </c>
      <c r="M1462" s="80">
        <v>3422</v>
      </c>
      <c r="N1462" s="81">
        <v>-15.65</v>
      </c>
      <c r="O1462" s="81">
        <v>-71.686666666666667</v>
      </c>
      <c r="P1462" s="82" t="s">
        <v>45</v>
      </c>
      <c r="Q1462" s="83"/>
      <c r="R1462" s="84"/>
      <c r="S1462" s="85">
        <v>44</v>
      </c>
      <c r="T1462" s="82" t="s">
        <v>23</v>
      </c>
      <c r="U1462" s="77">
        <v>10</v>
      </c>
      <c r="V1462" s="76">
        <v>6</v>
      </c>
      <c r="W1462" s="76">
        <v>0</v>
      </c>
      <c r="X1462" s="87">
        <v>0</v>
      </c>
      <c r="Y1462" s="76">
        <v>3</v>
      </c>
      <c r="Z1462" s="72">
        <v>12.068965517241379</v>
      </c>
      <c r="AA1462" s="72">
        <v>9.0909090909090917</v>
      </c>
      <c r="AB1462" s="72" t="s">
        <v>16</v>
      </c>
      <c r="AC1462" s="73" t="s">
        <v>16</v>
      </c>
      <c r="AD1462" s="373">
        <v>0.47152047733858932</v>
      </c>
      <c r="AE1462" s="373" t="s">
        <v>16</v>
      </c>
      <c r="AF1462" s="76">
        <v>172.63865319999999</v>
      </c>
      <c r="AG1462" s="75">
        <v>28.869340000000001</v>
      </c>
      <c r="AH1462" s="76">
        <v>39</v>
      </c>
      <c r="AI1462" s="75">
        <v>6.5342820000000001</v>
      </c>
      <c r="AJ1462" s="76">
        <v>373</v>
      </c>
      <c r="AK1462" s="75">
        <v>308.60634362999997</v>
      </c>
      <c r="AL1462" s="75">
        <v>1266.8435284280936</v>
      </c>
      <c r="AM1462" s="75">
        <v>1360.3418060200668</v>
      </c>
      <c r="AN1462" s="76">
        <v>2627.1853344481601</v>
      </c>
      <c r="AP1462" s="13"/>
      <c r="AQ1462" s="13"/>
      <c r="AR1462" s="13"/>
    </row>
    <row r="1463" spans="1:44" x14ac:dyDescent="0.25">
      <c r="A1463" t="s">
        <v>34</v>
      </c>
      <c r="B1463" s="144" t="s">
        <v>3921</v>
      </c>
      <c r="C1463" s="59" t="s">
        <v>3922</v>
      </c>
      <c r="D1463" s="59">
        <v>1494</v>
      </c>
      <c r="E1463" s="60">
        <v>970</v>
      </c>
      <c r="F1463" s="60">
        <v>1284</v>
      </c>
      <c r="G1463" s="77">
        <v>13</v>
      </c>
      <c r="H1463" s="60">
        <f t="shared" si="51"/>
        <v>37</v>
      </c>
      <c r="I1463" s="414" t="str">
        <f t="shared" si="52"/>
        <v>-</v>
      </c>
      <c r="J1463" s="78">
        <v>384.02</v>
      </c>
      <c r="K1463" s="79">
        <v>2.5259101088484974</v>
      </c>
      <c r="L1463" s="79" t="s">
        <v>3923</v>
      </c>
      <c r="M1463" s="80">
        <v>3373</v>
      </c>
      <c r="N1463" s="81">
        <v>-15.618333333333334</v>
      </c>
      <c r="O1463" s="81">
        <v>-71.772499999999994</v>
      </c>
      <c r="P1463" s="82" t="s">
        <v>45</v>
      </c>
      <c r="Q1463" s="83"/>
      <c r="R1463" s="84"/>
      <c r="S1463" s="85">
        <v>61</v>
      </c>
      <c r="T1463" s="82" t="s">
        <v>23</v>
      </c>
      <c r="U1463" s="77">
        <v>13</v>
      </c>
      <c r="V1463" s="76">
        <v>13</v>
      </c>
      <c r="W1463" s="76">
        <v>0</v>
      </c>
      <c r="X1463" s="87">
        <v>0</v>
      </c>
      <c r="Y1463" s="76">
        <v>6</v>
      </c>
      <c r="Z1463" s="72">
        <v>26.315789473684209</v>
      </c>
      <c r="AA1463" s="72">
        <v>37.5</v>
      </c>
      <c r="AB1463" s="72" t="s">
        <v>16</v>
      </c>
      <c r="AC1463" s="73" t="s">
        <v>16</v>
      </c>
      <c r="AD1463" s="373">
        <v>0.4257039323043853</v>
      </c>
      <c r="AE1463" s="373" t="s">
        <v>16</v>
      </c>
      <c r="AF1463" s="76">
        <v>286.80193700000001</v>
      </c>
      <c r="AG1463" s="75">
        <v>29.567209999999999</v>
      </c>
      <c r="AH1463" s="76">
        <v>73</v>
      </c>
      <c r="AI1463" s="75">
        <v>7.5172929999999996</v>
      </c>
      <c r="AJ1463" s="76">
        <v>652</v>
      </c>
      <c r="AK1463" s="75">
        <v>480.27294932499984</v>
      </c>
      <c r="AL1463" s="75">
        <v>750.88465979381454</v>
      </c>
      <c r="AM1463" s="75">
        <v>620.70329896907208</v>
      </c>
      <c r="AN1463" s="76">
        <v>1371.5879587628867</v>
      </c>
      <c r="AP1463" s="13"/>
      <c r="AQ1463" s="13"/>
      <c r="AR1463" s="13"/>
    </row>
    <row r="1464" spans="1:44" x14ac:dyDescent="0.25">
      <c r="A1464" t="s">
        <v>34</v>
      </c>
      <c r="B1464" s="144" t="s">
        <v>3924</v>
      </c>
      <c r="C1464" s="59" t="s">
        <v>3925</v>
      </c>
      <c r="D1464" s="59">
        <v>1466</v>
      </c>
      <c r="E1464" s="60">
        <v>788</v>
      </c>
      <c r="F1464" s="60">
        <v>1466</v>
      </c>
      <c r="G1464" s="77">
        <v>10</v>
      </c>
      <c r="H1464" s="60">
        <f t="shared" si="51"/>
        <v>83</v>
      </c>
      <c r="I1464" s="414" t="str">
        <f t="shared" si="52"/>
        <v>-</v>
      </c>
      <c r="J1464" s="78">
        <v>1226.46</v>
      </c>
      <c r="K1464" s="79">
        <v>0.64249955155488148</v>
      </c>
      <c r="L1464" s="79" t="s">
        <v>3926</v>
      </c>
      <c r="M1464" s="80">
        <v>3031</v>
      </c>
      <c r="N1464" s="81">
        <v>-16.015555555555554</v>
      </c>
      <c r="O1464" s="81">
        <v>-72.013888888888886</v>
      </c>
      <c r="P1464" s="82" t="s">
        <v>38</v>
      </c>
      <c r="Q1464" s="83"/>
      <c r="R1464" s="84"/>
      <c r="S1464" s="85">
        <v>75</v>
      </c>
      <c r="T1464" s="82" t="s">
        <v>23</v>
      </c>
      <c r="U1464" s="77">
        <v>10</v>
      </c>
      <c r="V1464" s="76">
        <v>29</v>
      </c>
      <c r="W1464" s="76">
        <v>2</v>
      </c>
      <c r="X1464" s="86">
        <v>6.8965517241379306</v>
      </c>
      <c r="Y1464" s="76">
        <v>5</v>
      </c>
      <c r="Z1464" s="72">
        <v>16.363636363636363</v>
      </c>
      <c r="AA1464" s="72">
        <v>54.54545454545454</v>
      </c>
      <c r="AB1464" s="72" t="s">
        <v>16</v>
      </c>
      <c r="AC1464" s="73" t="s">
        <v>16</v>
      </c>
      <c r="AD1464" s="373">
        <v>0.42539852345781276</v>
      </c>
      <c r="AE1464" s="373" t="s">
        <v>16</v>
      </c>
      <c r="AF1464" s="76">
        <v>228.26025944</v>
      </c>
      <c r="AG1464" s="75">
        <v>28.967038000000002</v>
      </c>
      <c r="AH1464" s="76">
        <v>96</v>
      </c>
      <c r="AI1464" s="75">
        <v>12.22588</v>
      </c>
      <c r="AJ1464" s="76">
        <v>577</v>
      </c>
      <c r="AK1464" s="75">
        <v>404.28351294899988</v>
      </c>
      <c r="AL1464" s="75">
        <v>1416.9256725888324</v>
      </c>
      <c r="AM1464" s="75">
        <v>4641.2678426395933</v>
      </c>
      <c r="AN1464" s="76">
        <v>6058.1935152284259</v>
      </c>
      <c r="AP1464" s="13"/>
      <c r="AQ1464" s="13"/>
      <c r="AR1464" s="13"/>
    </row>
    <row r="1465" spans="1:44" x14ac:dyDescent="0.25">
      <c r="A1465" t="s">
        <v>34</v>
      </c>
      <c r="B1465" s="144" t="s">
        <v>3927</v>
      </c>
      <c r="C1465" s="59" t="s">
        <v>3928</v>
      </c>
      <c r="D1465" s="59">
        <v>951</v>
      </c>
      <c r="E1465" s="60">
        <v>756</v>
      </c>
      <c r="F1465" s="60">
        <v>987</v>
      </c>
      <c r="G1465" s="77">
        <v>3</v>
      </c>
      <c r="H1465" s="60">
        <f t="shared" si="51"/>
        <v>45</v>
      </c>
      <c r="I1465" s="414" t="str">
        <f t="shared" si="52"/>
        <v>-</v>
      </c>
      <c r="J1465" s="78">
        <v>227.48</v>
      </c>
      <c r="K1465" s="79">
        <v>3.3233690873922983</v>
      </c>
      <c r="L1465" s="79" t="s">
        <v>3929</v>
      </c>
      <c r="M1465" s="80">
        <v>3287</v>
      </c>
      <c r="N1465" s="81">
        <v>-15.641388888888889</v>
      </c>
      <c r="O1465" s="81">
        <v>-71.768333333333331</v>
      </c>
      <c r="P1465" s="82" t="s">
        <v>45</v>
      </c>
      <c r="Q1465" s="83"/>
      <c r="R1465" s="84"/>
      <c r="S1465" s="85">
        <v>23</v>
      </c>
      <c r="T1465" s="82" t="s">
        <v>23</v>
      </c>
      <c r="U1465" s="77">
        <v>3</v>
      </c>
      <c r="V1465" s="76">
        <v>14</v>
      </c>
      <c r="W1465" s="76">
        <v>0</v>
      </c>
      <c r="X1465" s="87">
        <v>0</v>
      </c>
      <c r="Y1465" s="76">
        <v>4</v>
      </c>
      <c r="Z1465" s="72">
        <v>11.428571428571429</v>
      </c>
      <c r="AA1465" s="72">
        <v>11.111111111111111</v>
      </c>
      <c r="AB1465" s="72" t="s">
        <v>16</v>
      </c>
      <c r="AC1465" s="73" t="s">
        <v>16</v>
      </c>
      <c r="AD1465" s="373">
        <v>0.41488945404220806</v>
      </c>
      <c r="AE1465" s="373" t="s">
        <v>16</v>
      </c>
      <c r="AF1465" s="76">
        <v>223.5281076</v>
      </c>
      <c r="AG1465" s="75">
        <v>29.567209999999999</v>
      </c>
      <c r="AH1465" s="76">
        <v>36</v>
      </c>
      <c r="AI1465" s="75">
        <v>4.7087219999999999</v>
      </c>
      <c r="AJ1465" s="76">
        <v>472</v>
      </c>
      <c r="AK1465" s="75">
        <v>403.10527538899998</v>
      </c>
      <c r="AL1465" s="75">
        <v>752.62559523809523</v>
      </c>
      <c r="AM1465" s="75">
        <v>1415.6712566137567</v>
      </c>
      <c r="AN1465" s="76">
        <v>2168.2968518518519</v>
      </c>
      <c r="AP1465" s="13"/>
      <c r="AQ1465" s="13"/>
      <c r="AR1465" s="13"/>
    </row>
    <row r="1466" spans="1:44" x14ac:dyDescent="0.25">
      <c r="A1466" t="s">
        <v>34</v>
      </c>
      <c r="B1466" s="144" t="s">
        <v>3930</v>
      </c>
      <c r="C1466" s="59" t="s">
        <v>3931</v>
      </c>
      <c r="D1466" s="59">
        <v>735</v>
      </c>
      <c r="E1466" s="60">
        <v>693</v>
      </c>
      <c r="F1466" s="60">
        <v>842</v>
      </c>
      <c r="G1466" s="77">
        <v>8</v>
      </c>
      <c r="H1466" s="60">
        <f t="shared" si="51"/>
        <v>53</v>
      </c>
      <c r="I1466" s="414" t="str">
        <f t="shared" si="52"/>
        <v>-</v>
      </c>
      <c r="J1466" s="78">
        <v>160.09</v>
      </c>
      <c r="K1466" s="79">
        <v>4.3288150415391344</v>
      </c>
      <c r="L1466" s="79" t="s">
        <v>3932</v>
      </c>
      <c r="M1466" s="80">
        <v>3300</v>
      </c>
      <c r="N1466" s="81">
        <v>-15.608333333333333</v>
      </c>
      <c r="O1466" s="81">
        <v>-71.80749999999999</v>
      </c>
      <c r="P1466" s="82" t="s">
        <v>45</v>
      </c>
      <c r="Q1466" s="83"/>
      <c r="R1466" s="84"/>
      <c r="S1466" s="85">
        <v>21</v>
      </c>
      <c r="T1466" s="82" t="s">
        <v>23</v>
      </c>
      <c r="U1466" s="77">
        <v>8</v>
      </c>
      <c r="V1466" s="76">
        <v>6</v>
      </c>
      <c r="W1466" s="76">
        <v>0</v>
      </c>
      <c r="X1466" s="87">
        <v>0</v>
      </c>
      <c r="Y1466" s="76">
        <v>6</v>
      </c>
      <c r="Z1466" s="72">
        <v>6.0606060606060606</v>
      </c>
      <c r="AA1466" s="72">
        <v>30</v>
      </c>
      <c r="AB1466" s="72" t="s">
        <v>16</v>
      </c>
      <c r="AC1466" s="73" t="s">
        <v>16</v>
      </c>
      <c r="AD1466" s="373">
        <v>0.39757846955842041</v>
      </c>
      <c r="AE1466" s="373" t="s">
        <v>16</v>
      </c>
      <c r="AF1466" s="76">
        <v>204.90076529999999</v>
      </c>
      <c r="AG1466" s="75">
        <v>29.567209999999999</v>
      </c>
      <c r="AH1466" s="76">
        <v>70</v>
      </c>
      <c r="AI1466" s="75">
        <v>10.04177</v>
      </c>
      <c r="AJ1466" s="76">
        <v>393</v>
      </c>
      <c r="AK1466" s="75">
        <v>389.68079781400007</v>
      </c>
      <c r="AL1466" s="75">
        <v>1007.5017460317458</v>
      </c>
      <c r="AM1466" s="75">
        <v>2530.427835497836</v>
      </c>
      <c r="AN1466" s="76">
        <v>3537.9295815295818</v>
      </c>
      <c r="AP1466" s="13"/>
      <c r="AQ1466" s="13"/>
      <c r="AR1466" s="13"/>
    </row>
    <row r="1467" spans="1:44" x14ac:dyDescent="0.25">
      <c r="A1467" t="s">
        <v>34</v>
      </c>
      <c r="B1467" s="144" t="s">
        <v>3933</v>
      </c>
      <c r="C1467" s="59" t="s">
        <v>3934</v>
      </c>
      <c r="D1467" s="59">
        <v>39586</v>
      </c>
      <c r="E1467" s="60">
        <v>65909</v>
      </c>
      <c r="F1467" s="60">
        <v>70796</v>
      </c>
      <c r="G1467" s="77">
        <v>1207</v>
      </c>
      <c r="H1467" s="60">
        <f t="shared" si="51"/>
        <v>523</v>
      </c>
      <c r="I1467" s="60">
        <f t="shared" si="52"/>
        <v>360</v>
      </c>
      <c r="J1467" s="78">
        <v>1625.8</v>
      </c>
      <c r="K1467" s="79">
        <v>40.53942674375692</v>
      </c>
      <c r="L1467" s="79" t="s">
        <v>3935</v>
      </c>
      <c r="M1467" s="80">
        <v>1392</v>
      </c>
      <c r="N1467" s="81">
        <v>-16.353333333333335</v>
      </c>
      <c r="O1467" s="81">
        <v>-72.24722222222222</v>
      </c>
      <c r="P1467" s="82" t="s">
        <v>41</v>
      </c>
      <c r="Q1467" s="83"/>
      <c r="R1467" s="84"/>
      <c r="S1467" s="85">
        <v>38</v>
      </c>
      <c r="T1467" s="82" t="s">
        <v>23</v>
      </c>
      <c r="U1467" s="77">
        <v>1207</v>
      </c>
      <c r="V1467" s="76">
        <v>1195</v>
      </c>
      <c r="W1467" s="76">
        <v>35</v>
      </c>
      <c r="X1467" s="86">
        <v>2.9288702928870292</v>
      </c>
      <c r="Y1467" s="76">
        <v>1191</v>
      </c>
      <c r="Z1467" s="75">
        <v>7.6874473462510533</v>
      </c>
      <c r="AA1467" s="75">
        <v>32.673267326732677</v>
      </c>
      <c r="AB1467" s="75" t="s">
        <v>16</v>
      </c>
      <c r="AC1467" s="87" t="s">
        <v>39</v>
      </c>
      <c r="AD1467" s="360">
        <v>0.60778436156967852</v>
      </c>
      <c r="AE1467" s="360" t="s">
        <v>16</v>
      </c>
      <c r="AF1467" s="76">
        <v>8302.4044802099997</v>
      </c>
      <c r="AG1467" s="75">
        <v>12.596769</v>
      </c>
      <c r="AH1467" s="76">
        <v>2792</v>
      </c>
      <c r="AI1467" s="75">
        <v>4.2360230000000003</v>
      </c>
      <c r="AJ1467" s="76">
        <v>17850</v>
      </c>
      <c r="AK1467" s="75">
        <v>32271.787578189134</v>
      </c>
      <c r="AL1467" s="75">
        <v>727.63661093325618</v>
      </c>
      <c r="AM1467" s="75">
        <v>739.05249616896026</v>
      </c>
      <c r="AN1467" s="76">
        <v>1466.6891071022164</v>
      </c>
      <c r="AP1467" s="13"/>
      <c r="AQ1467" s="13"/>
      <c r="AR1467" s="13"/>
    </row>
    <row r="1468" spans="1:44" x14ac:dyDescent="0.25">
      <c r="A1468" t="s">
        <v>34</v>
      </c>
      <c r="B1468" s="144" t="s">
        <v>3936</v>
      </c>
      <c r="C1468" s="59" t="s">
        <v>3937</v>
      </c>
      <c r="D1468" s="59">
        <v>1453</v>
      </c>
      <c r="E1468" s="60">
        <v>975</v>
      </c>
      <c r="F1468" s="60">
        <v>1191</v>
      </c>
      <c r="G1468" s="77">
        <v>10</v>
      </c>
      <c r="H1468" s="60">
        <f t="shared" si="51"/>
        <v>24</v>
      </c>
      <c r="I1468" s="414" t="str">
        <f t="shared" si="52"/>
        <v>-</v>
      </c>
      <c r="J1468" s="78">
        <v>1531.27</v>
      </c>
      <c r="K1468" s="79">
        <v>0.6367263774513966</v>
      </c>
      <c r="L1468" s="79" t="s">
        <v>3938</v>
      </c>
      <c r="M1468" s="80">
        <v>4470</v>
      </c>
      <c r="N1468" s="81">
        <v>-15.83888888888889</v>
      </c>
      <c r="O1468" s="81">
        <v>-71.090555555555554</v>
      </c>
      <c r="P1468" s="82" t="s">
        <v>38</v>
      </c>
      <c r="Q1468" s="83"/>
      <c r="R1468" s="84"/>
      <c r="S1468" s="85">
        <v>200</v>
      </c>
      <c r="T1468" s="82" t="s">
        <v>23</v>
      </c>
      <c r="U1468" s="77">
        <v>10</v>
      </c>
      <c r="V1468" s="76">
        <v>13</v>
      </c>
      <c r="W1468" s="76">
        <v>1</v>
      </c>
      <c r="X1468" s="86">
        <v>7.6923076923076925</v>
      </c>
      <c r="Y1468" s="76">
        <v>8</v>
      </c>
      <c r="Z1468" s="72">
        <v>27.43362831858407</v>
      </c>
      <c r="AA1468" s="72">
        <v>68.421052631578945</v>
      </c>
      <c r="AB1468" s="72" t="s">
        <v>16</v>
      </c>
      <c r="AC1468" s="73" t="s">
        <v>16</v>
      </c>
      <c r="AD1468" s="373">
        <v>0.44982240713828342</v>
      </c>
      <c r="AE1468" s="373" t="s">
        <v>16</v>
      </c>
      <c r="AF1468" s="76">
        <v>281.47606500000001</v>
      </c>
      <c r="AG1468" s="75">
        <v>28.869340000000001</v>
      </c>
      <c r="AH1468" s="76">
        <v>301</v>
      </c>
      <c r="AI1468" s="75">
        <v>30.904800000000002</v>
      </c>
      <c r="AJ1468" s="76">
        <v>603</v>
      </c>
      <c r="AK1468" s="75">
        <v>399.14647793299991</v>
      </c>
      <c r="AL1468" s="75">
        <v>1683.2793128205126</v>
      </c>
      <c r="AM1468" s="75">
        <v>1311.2128717948719</v>
      </c>
      <c r="AN1468" s="76">
        <v>2994.4921846153843</v>
      </c>
      <c r="AP1468" s="13"/>
      <c r="AQ1468" s="13"/>
      <c r="AR1468" s="13"/>
    </row>
    <row r="1469" spans="1:44" x14ac:dyDescent="0.25">
      <c r="A1469" t="s">
        <v>34</v>
      </c>
      <c r="B1469" s="144" t="s">
        <v>3939</v>
      </c>
      <c r="C1469" s="59" t="s">
        <v>3940</v>
      </c>
      <c r="D1469" s="59">
        <v>830</v>
      </c>
      <c r="E1469" s="60">
        <v>726</v>
      </c>
      <c r="F1469" s="60">
        <v>942</v>
      </c>
      <c r="G1469" s="77">
        <v>11</v>
      </c>
      <c r="H1469" s="60">
        <f t="shared" si="51"/>
        <v>23</v>
      </c>
      <c r="I1469" s="414" t="str">
        <f t="shared" si="52"/>
        <v>-</v>
      </c>
      <c r="J1469" s="78">
        <v>286.02999999999997</v>
      </c>
      <c r="K1469" s="79">
        <v>2.5381952941999093</v>
      </c>
      <c r="L1469" s="79" t="s">
        <v>3941</v>
      </c>
      <c r="M1469" s="80">
        <v>3836</v>
      </c>
      <c r="N1469" s="81">
        <v>-15.486111111111111</v>
      </c>
      <c r="O1469" s="81">
        <v>-71.456944444444446</v>
      </c>
      <c r="P1469" s="82" t="s">
        <v>45</v>
      </c>
      <c r="Q1469" s="83"/>
      <c r="R1469" s="84"/>
      <c r="S1469" s="85">
        <v>88</v>
      </c>
      <c r="T1469" s="82" t="s">
        <v>23</v>
      </c>
      <c r="U1469" s="77">
        <v>11</v>
      </c>
      <c r="V1469" s="76">
        <v>10</v>
      </c>
      <c r="W1469" s="76">
        <v>0</v>
      </c>
      <c r="X1469" s="87">
        <v>0</v>
      </c>
      <c r="Y1469" s="76">
        <v>4</v>
      </c>
      <c r="Z1469" s="72">
        <v>25.373134328358208</v>
      </c>
      <c r="AA1469" s="72">
        <v>41.17647058823529</v>
      </c>
      <c r="AB1469" s="72" t="s">
        <v>16</v>
      </c>
      <c r="AC1469" s="73" t="s">
        <v>16</v>
      </c>
      <c r="AD1469" s="373">
        <v>0.50420139440079204</v>
      </c>
      <c r="AE1469" s="373" t="s">
        <v>16</v>
      </c>
      <c r="AF1469" s="76">
        <v>245.92749060000003</v>
      </c>
      <c r="AG1469" s="75">
        <v>33.874310000000001</v>
      </c>
      <c r="AH1469" s="76">
        <v>93</v>
      </c>
      <c r="AI1469" s="75">
        <v>12.7728</v>
      </c>
      <c r="AJ1469" s="76">
        <v>389</v>
      </c>
      <c r="AK1469" s="75">
        <v>297.43073546199997</v>
      </c>
      <c r="AL1469" s="75">
        <v>1886.96955922865</v>
      </c>
      <c r="AM1469" s="75">
        <v>2541.8706749311295</v>
      </c>
      <c r="AN1469" s="76">
        <v>4428.8402341597794</v>
      </c>
      <c r="AP1469" s="13"/>
      <c r="AQ1469" s="13"/>
      <c r="AR1469" s="13"/>
    </row>
    <row r="1470" spans="1:44" x14ac:dyDescent="0.25">
      <c r="A1470" t="s">
        <v>34</v>
      </c>
      <c r="B1470" s="144" t="s">
        <v>3942</v>
      </c>
      <c r="C1470" s="59" t="s">
        <v>3943</v>
      </c>
      <c r="D1470" s="59">
        <v>696</v>
      </c>
      <c r="E1470" s="60">
        <v>801</v>
      </c>
      <c r="F1470" s="60">
        <v>942</v>
      </c>
      <c r="G1470" s="77">
        <v>7</v>
      </c>
      <c r="H1470" s="60">
        <f t="shared" si="51"/>
        <v>35</v>
      </c>
      <c r="I1470" s="414" t="str">
        <f t="shared" si="52"/>
        <v>-</v>
      </c>
      <c r="J1470" s="78">
        <v>420.17</v>
      </c>
      <c r="K1470" s="79">
        <v>1.9063712306923388</v>
      </c>
      <c r="L1470" s="79" t="s">
        <v>3944</v>
      </c>
      <c r="M1470" s="80">
        <v>3011</v>
      </c>
      <c r="N1470" s="81">
        <v>-15.577500000000001</v>
      </c>
      <c r="O1470" s="81">
        <v>-71.93972222222223</v>
      </c>
      <c r="P1470" s="82" t="s">
        <v>68</v>
      </c>
      <c r="Q1470" s="83"/>
      <c r="R1470" s="84"/>
      <c r="S1470" s="85">
        <v>71</v>
      </c>
      <c r="T1470" s="82" t="s">
        <v>23</v>
      </c>
      <c r="U1470" s="77">
        <v>7</v>
      </c>
      <c r="V1470" s="76">
        <v>9</v>
      </c>
      <c r="W1470" s="76">
        <v>0</v>
      </c>
      <c r="X1470" s="87">
        <v>0</v>
      </c>
      <c r="Y1470" s="76">
        <v>3</v>
      </c>
      <c r="Z1470" s="72">
        <v>26</v>
      </c>
      <c r="AA1470" s="72">
        <v>81.25</v>
      </c>
      <c r="AB1470" s="72" t="s">
        <v>16</v>
      </c>
      <c r="AC1470" s="73" t="s">
        <v>39</v>
      </c>
      <c r="AD1470" s="373">
        <v>0.52508471861734862</v>
      </c>
      <c r="AE1470" s="373" t="s">
        <v>16</v>
      </c>
      <c r="AF1470" s="76">
        <v>345.03654924</v>
      </c>
      <c r="AG1470" s="75">
        <v>43.075724000000001</v>
      </c>
      <c r="AH1470" s="76">
        <v>221</v>
      </c>
      <c r="AI1470" s="75">
        <v>27.59769</v>
      </c>
      <c r="AJ1470" s="76">
        <v>238</v>
      </c>
      <c r="AK1470" s="75">
        <v>535.19729554999981</v>
      </c>
      <c r="AL1470" s="75">
        <v>1006.0911860174781</v>
      </c>
      <c r="AM1470" s="75">
        <v>3117.4617228464417</v>
      </c>
      <c r="AN1470" s="76">
        <v>4123.5529088639196</v>
      </c>
      <c r="AP1470" s="13"/>
      <c r="AQ1470" s="13"/>
      <c r="AR1470" s="13"/>
    </row>
    <row r="1471" spans="1:44" x14ac:dyDescent="0.25">
      <c r="A1471" t="s">
        <v>34</v>
      </c>
      <c r="B1471" s="144" t="s">
        <v>3945</v>
      </c>
      <c r="C1471" s="59" t="s">
        <v>3946</v>
      </c>
      <c r="D1471" s="59">
        <v>1888</v>
      </c>
      <c r="E1471" s="60">
        <v>1602</v>
      </c>
      <c r="F1471" s="60">
        <v>1840</v>
      </c>
      <c r="G1471" s="77">
        <v>25</v>
      </c>
      <c r="H1471" s="60">
        <f t="shared" si="51"/>
        <v>40</v>
      </c>
      <c r="I1471" s="414" t="str">
        <f t="shared" si="52"/>
        <v>-</v>
      </c>
      <c r="J1471" s="78">
        <v>1445.02</v>
      </c>
      <c r="K1471" s="79">
        <v>1.1086351745996594</v>
      </c>
      <c r="L1471" s="79" t="s">
        <v>3947</v>
      </c>
      <c r="M1471" s="80">
        <v>4195</v>
      </c>
      <c r="N1471" s="81">
        <v>-15.346944444444444</v>
      </c>
      <c r="O1471" s="81">
        <v>-71.44638888888889</v>
      </c>
      <c r="P1471" s="82" t="s">
        <v>38</v>
      </c>
      <c r="Q1471" s="83"/>
      <c r="R1471" s="84"/>
      <c r="S1471" s="85">
        <v>517</v>
      </c>
      <c r="T1471" s="82" t="s">
        <v>23</v>
      </c>
      <c r="U1471" s="77">
        <v>25</v>
      </c>
      <c r="V1471" s="76">
        <v>30</v>
      </c>
      <c r="W1471" s="76">
        <v>3</v>
      </c>
      <c r="X1471" s="86">
        <v>10</v>
      </c>
      <c r="Y1471" s="76">
        <v>15</v>
      </c>
      <c r="Z1471" s="72">
        <v>35.668789808917197</v>
      </c>
      <c r="AA1471" s="72">
        <v>50</v>
      </c>
      <c r="AB1471" s="72" t="s">
        <v>16</v>
      </c>
      <c r="AC1471" s="73" t="s">
        <v>16</v>
      </c>
      <c r="AD1471" s="373">
        <v>0.46039402397611079</v>
      </c>
      <c r="AE1471" s="373" t="s">
        <v>16</v>
      </c>
      <c r="AF1471" s="76">
        <v>766.50660108</v>
      </c>
      <c r="AG1471" s="75">
        <v>47.846854</v>
      </c>
      <c r="AH1471" s="76">
        <v>351</v>
      </c>
      <c r="AI1471" s="75">
        <v>21.90935</v>
      </c>
      <c r="AJ1471" s="76">
        <v>784</v>
      </c>
      <c r="AK1471" s="75">
        <v>867.12388286400005</v>
      </c>
      <c r="AL1471" s="75">
        <v>1347.9968789013735</v>
      </c>
      <c r="AM1471" s="75">
        <v>28677.505923845194</v>
      </c>
      <c r="AN1471" s="76">
        <v>30025.502802746567</v>
      </c>
      <c r="AP1471" s="13"/>
      <c r="AQ1471" s="13"/>
      <c r="AR1471" s="13"/>
    </row>
    <row r="1472" spans="1:44" x14ac:dyDescent="0.25">
      <c r="A1472" t="s">
        <v>34</v>
      </c>
      <c r="B1472" s="144" t="s">
        <v>3948</v>
      </c>
      <c r="C1472" s="59" t="s">
        <v>3949</v>
      </c>
      <c r="D1472" s="59">
        <v>920</v>
      </c>
      <c r="E1472" s="60">
        <v>672</v>
      </c>
      <c r="F1472" s="60">
        <v>965</v>
      </c>
      <c r="G1472" s="77">
        <v>4</v>
      </c>
      <c r="H1472" s="60">
        <f t="shared" si="51"/>
        <v>23</v>
      </c>
      <c r="I1472" s="414" t="str">
        <f t="shared" si="52"/>
        <v>-</v>
      </c>
      <c r="J1472" s="78">
        <v>241.89</v>
      </c>
      <c r="K1472" s="79">
        <v>2.7781222869899542</v>
      </c>
      <c r="L1472" s="79" t="s">
        <v>3950</v>
      </c>
      <c r="M1472" s="80">
        <v>3831</v>
      </c>
      <c r="N1472" s="81">
        <v>-15.533055555555556</v>
      </c>
      <c r="O1472" s="81">
        <v>-71.553055555555559</v>
      </c>
      <c r="P1472" s="82" t="s">
        <v>45</v>
      </c>
      <c r="Q1472" s="83"/>
      <c r="R1472" s="84"/>
      <c r="S1472" s="85">
        <v>74</v>
      </c>
      <c r="T1472" s="82" t="s">
        <v>23</v>
      </c>
      <c r="U1472" s="77">
        <v>4</v>
      </c>
      <c r="V1472" s="76">
        <v>15</v>
      </c>
      <c r="W1472" s="76">
        <v>1</v>
      </c>
      <c r="X1472" s="86">
        <v>6.666666666666667</v>
      </c>
      <c r="Y1472" s="76">
        <v>2</v>
      </c>
      <c r="Z1472" s="72">
        <v>15.942028985507244</v>
      </c>
      <c r="AA1472" s="72">
        <v>36.84210526315789</v>
      </c>
      <c r="AB1472" s="72" t="s">
        <v>16</v>
      </c>
      <c r="AC1472" s="73" t="s">
        <v>16</v>
      </c>
      <c r="AD1472" s="373">
        <v>0.49193831422268458</v>
      </c>
      <c r="AE1472" s="373" t="s">
        <v>16</v>
      </c>
      <c r="AF1472" s="76">
        <v>198.6916512</v>
      </c>
      <c r="AG1472" s="75">
        <v>29.567209999999999</v>
      </c>
      <c r="AH1472" s="76">
        <v>31</v>
      </c>
      <c r="AI1472" s="75">
        <v>4.6105150000000004</v>
      </c>
      <c r="AJ1472" s="76">
        <v>366</v>
      </c>
      <c r="AK1472" s="75">
        <v>325.2967196730001</v>
      </c>
      <c r="AL1472" s="75">
        <v>1096.9830357142857</v>
      </c>
      <c r="AM1472" s="75">
        <v>8312.2083630952384</v>
      </c>
      <c r="AN1472" s="76">
        <v>9409.1913988095257</v>
      </c>
      <c r="AP1472" s="13"/>
      <c r="AQ1472" s="13"/>
      <c r="AR1472" s="13"/>
    </row>
    <row r="1473" spans="1:44" x14ac:dyDescent="0.25">
      <c r="A1473" t="s">
        <v>34</v>
      </c>
      <c r="B1473" s="144" t="s">
        <v>3951</v>
      </c>
      <c r="C1473" s="59" t="s">
        <v>3952</v>
      </c>
      <c r="D1473" s="59">
        <v>2397</v>
      </c>
      <c r="E1473" s="60">
        <v>2271</v>
      </c>
      <c r="F1473" s="60">
        <v>2531</v>
      </c>
      <c r="G1473" s="77">
        <v>31</v>
      </c>
      <c r="H1473" s="60">
        <f t="shared" si="51"/>
        <v>79</v>
      </c>
      <c r="I1473" s="414" t="str">
        <f t="shared" si="52"/>
        <v>-</v>
      </c>
      <c r="J1473" s="78">
        <v>1108.58</v>
      </c>
      <c r="K1473" s="79">
        <v>2.048566634794061</v>
      </c>
      <c r="L1473" s="79" t="s">
        <v>3953</v>
      </c>
      <c r="M1473" s="80">
        <v>3468</v>
      </c>
      <c r="N1473" s="81">
        <v>-15.648333333333333</v>
      </c>
      <c r="O1473" s="81">
        <v>-71.660833333333343</v>
      </c>
      <c r="P1473" s="82" t="s">
        <v>45</v>
      </c>
      <c r="Q1473" s="83"/>
      <c r="R1473" s="84"/>
      <c r="S1473" s="85">
        <v>253</v>
      </c>
      <c r="T1473" s="82" t="s">
        <v>23</v>
      </c>
      <c r="U1473" s="77">
        <v>31</v>
      </c>
      <c r="V1473" s="76">
        <v>36</v>
      </c>
      <c r="W1473" s="76">
        <v>1</v>
      </c>
      <c r="X1473" s="86">
        <v>2.7777777777777777</v>
      </c>
      <c r="Y1473" s="76">
        <v>15</v>
      </c>
      <c r="Z1473" s="72">
        <v>14.344262295081966</v>
      </c>
      <c r="AA1473" s="72">
        <v>34.615384615384613</v>
      </c>
      <c r="AB1473" s="72" t="s">
        <v>16</v>
      </c>
      <c r="AC1473" s="73" t="s">
        <v>16</v>
      </c>
      <c r="AD1473" s="373">
        <v>0.53257619454699889</v>
      </c>
      <c r="AE1473" s="373" t="s">
        <v>16</v>
      </c>
      <c r="AF1473" s="76">
        <v>563.28666743999997</v>
      </c>
      <c r="AG1473" s="75">
        <v>24.803463999999998</v>
      </c>
      <c r="AH1473" s="76">
        <v>227</v>
      </c>
      <c r="AI1473" s="75">
        <v>9.9820770000000003</v>
      </c>
      <c r="AJ1473" s="76">
        <v>1040</v>
      </c>
      <c r="AK1473" s="75">
        <v>1166.5387244150004</v>
      </c>
      <c r="AL1473" s="75">
        <v>544.51397181858215</v>
      </c>
      <c r="AM1473" s="75">
        <v>390.81354469396746</v>
      </c>
      <c r="AN1473" s="76">
        <v>935.32751651254955</v>
      </c>
      <c r="AP1473" s="13"/>
      <c r="AQ1473" s="13"/>
      <c r="AR1473" s="13"/>
    </row>
    <row r="1474" spans="1:44" x14ac:dyDescent="0.25">
      <c r="A1474" t="s">
        <v>30</v>
      </c>
      <c r="B1474" s="466" t="s">
        <v>3954</v>
      </c>
      <c r="C1474" s="467" t="s">
        <v>3955</v>
      </c>
      <c r="D1474" s="467">
        <v>19621</v>
      </c>
      <c r="E1474" s="468">
        <v>17450</v>
      </c>
      <c r="F1474" s="468">
        <v>16199</v>
      </c>
      <c r="G1474" s="484">
        <v>234</v>
      </c>
      <c r="H1474" s="468">
        <f t="shared" si="51"/>
        <v>691</v>
      </c>
      <c r="I1474" s="468">
        <f t="shared" si="52"/>
        <v>37</v>
      </c>
      <c r="J1474" s="470">
        <v>6958.4000000000005</v>
      </c>
      <c r="K1474" s="471">
        <v>2.5077604046907331</v>
      </c>
      <c r="L1474" s="471" t="s">
        <v>113</v>
      </c>
      <c r="M1474" s="472">
        <v>2916</v>
      </c>
      <c r="N1474" s="473">
        <v>-15.839444444444444</v>
      </c>
      <c r="O1474" s="473">
        <v>-72.651666666666671</v>
      </c>
      <c r="P1474" s="485" t="s">
        <v>16</v>
      </c>
      <c r="Q1474" s="475"/>
      <c r="R1474" s="476">
        <v>8</v>
      </c>
      <c r="S1474" s="477">
        <v>295</v>
      </c>
      <c r="T1474" s="485" t="s">
        <v>23</v>
      </c>
      <c r="U1474" s="484">
        <v>234</v>
      </c>
      <c r="V1474" s="486">
        <v>209</v>
      </c>
      <c r="W1474" s="486">
        <v>9</v>
      </c>
      <c r="X1474" s="487">
        <v>4.3062200956937797</v>
      </c>
      <c r="Y1474" s="486">
        <v>73</v>
      </c>
      <c r="Z1474" s="488">
        <v>15.257531584062194</v>
      </c>
      <c r="AA1474" s="488">
        <v>41.269841269841265</v>
      </c>
      <c r="AB1474" s="488" t="s">
        <v>16</v>
      </c>
      <c r="AC1474" s="489">
        <v>3</v>
      </c>
      <c r="AD1474" s="490">
        <v>0.58157112313045156</v>
      </c>
      <c r="AE1474" s="490">
        <v>0.66858624990237236</v>
      </c>
      <c r="AF1474" s="486">
        <v>3693.2727814999998</v>
      </c>
      <c r="AG1474" s="488">
        <v>21.164887</v>
      </c>
      <c r="AH1474" s="486">
        <v>2412</v>
      </c>
      <c r="AI1474" s="488">
        <v>13.81971287569721</v>
      </c>
      <c r="AJ1474" s="486">
        <v>8408</v>
      </c>
      <c r="AK1474" s="488">
        <v>8814.063823278002</v>
      </c>
      <c r="AL1474" s="488">
        <v>3538.5680819484237</v>
      </c>
      <c r="AM1474" s="488">
        <v>8387.4030177650402</v>
      </c>
      <c r="AN1474" s="486">
        <v>11925.971099713464</v>
      </c>
      <c r="AP1474" s="13"/>
      <c r="AQ1474" s="13"/>
      <c r="AR1474" s="13"/>
    </row>
    <row r="1475" spans="1:44" x14ac:dyDescent="0.25">
      <c r="A1475" t="s">
        <v>34</v>
      </c>
      <c r="B1475" s="144" t="s">
        <v>3956</v>
      </c>
      <c r="C1475" s="59" t="s">
        <v>3957</v>
      </c>
      <c r="D1475" s="59">
        <v>743</v>
      </c>
      <c r="E1475" s="60">
        <v>711</v>
      </c>
      <c r="F1475" s="60">
        <v>664</v>
      </c>
      <c r="G1475" s="77">
        <v>4</v>
      </c>
      <c r="H1475" s="60">
        <f t="shared" si="51"/>
        <v>41</v>
      </c>
      <c r="I1475" s="414" t="str">
        <f t="shared" si="52"/>
        <v>-</v>
      </c>
      <c r="J1475" s="78">
        <v>847.56</v>
      </c>
      <c r="K1475" s="79">
        <v>0.83887866345745443</v>
      </c>
      <c r="L1475" s="79" t="s">
        <v>3958</v>
      </c>
      <c r="M1475" s="80">
        <v>3047</v>
      </c>
      <c r="N1475" s="81">
        <v>-15.797222222222222</v>
      </c>
      <c r="O1475" s="81">
        <v>-72.860833333333332</v>
      </c>
      <c r="P1475" s="82" t="s">
        <v>38</v>
      </c>
      <c r="Q1475" s="83"/>
      <c r="R1475" s="84"/>
      <c r="S1475" s="85">
        <v>28</v>
      </c>
      <c r="T1475" s="82" t="s">
        <v>23</v>
      </c>
      <c r="U1475" s="77">
        <v>4</v>
      </c>
      <c r="V1475" s="76">
        <v>7</v>
      </c>
      <c r="W1475" s="76">
        <v>0</v>
      </c>
      <c r="X1475" s="87">
        <v>0</v>
      </c>
      <c r="Y1475" s="76">
        <v>0</v>
      </c>
      <c r="Z1475" s="72">
        <v>15.789473684210526</v>
      </c>
      <c r="AA1475" s="72">
        <v>41.666666666666671</v>
      </c>
      <c r="AB1475" s="72" t="s">
        <v>16</v>
      </c>
      <c r="AC1475" s="73" t="s">
        <v>39</v>
      </c>
      <c r="AD1475" s="373">
        <v>0.62500875399425559</v>
      </c>
      <c r="AE1475" s="373" t="s">
        <v>16</v>
      </c>
      <c r="AF1475" s="76">
        <v>166.1993784</v>
      </c>
      <c r="AG1475" s="75">
        <v>23.375440000000001</v>
      </c>
      <c r="AH1475" s="76">
        <v>93</v>
      </c>
      <c r="AI1475" s="75">
        <v>13.029500000000001</v>
      </c>
      <c r="AJ1475" s="76">
        <v>314</v>
      </c>
      <c r="AK1475" s="75">
        <v>510.56873274100002</v>
      </c>
      <c r="AL1475" s="75">
        <v>1293.9536849507735</v>
      </c>
      <c r="AM1475" s="75">
        <v>1583.4012376933897</v>
      </c>
      <c r="AN1475" s="76">
        <v>2877.3549226441637</v>
      </c>
      <c r="AP1475" s="13"/>
      <c r="AQ1475" s="13"/>
      <c r="AR1475" s="13"/>
    </row>
    <row r="1476" spans="1:44" x14ac:dyDescent="0.25">
      <c r="A1476" t="s">
        <v>34</v>
      </c>
      <c r="B1476" s="144" t="s">
        <v>3959</v>
      </c>
      <c r="C1476" s="59" t="s">
        <v>3960</v>
      </c>
      <c r="D1476" s="59">
        <v>3831</v>
      </c>
      <c r="E1476" s="60">
        <v>3474</v>
      </c>
      <c r="F1476" s="60">
        <v>3019</v>
      </c>
      <c r="G1476" s="77">
        <v>41</v>
      </c>
      <c r="H1476" s="60">
        <f t="shared" si="51"/>
        <v>51</v>
      </c>
      <c r="I1476" s="60">
        <f t="shared" si="52"/>
        <v>37</v>
      </c>
      <c r="J1476" s="78">
        <v>1395.67</v>
      </c>
      <c r="K1476" s="79">
        <v>2.4891270859157251</v>
      </c>
      <c r="L1476" s="79" t="s">
        <v>3961</v>
      </c>
      <c r="M1476" s="80">
        <v>3951</v>
      </c>
      <c r="N1476" s="81">
        <v>-14.671944444444444</v>
      </c>
      <c r="O1476" s="81">
        <v>-72.021944444444443</v>
      </c>
      <c r="P1476" s="82" t="s">
        <v>68</v>
      </c>
      <c r="Q1476" s="83"/>
      <c r="R1476" s="84"/>
      <c r="S1476" s="85">
        <v>83</v>
      </c>
      <c r="T1476" s="82" t="s">
        <v>23</v>
      </c>
      <c r="U1476" s="77">
        <v>41</v>
      </c>
      <c r="V1476" s="76">
        <v>58</v>
      </c>
      <c r="W1476" s="76">
        <v>5</v>
      </c>
      <c r="X1476" s="86">
        <v>8.6206896551724146</v>
      </c>
      <c r="Y1476" s="76">
        <v>8</v>
      </c>
      <c r="Z1476" s="72">
        <v>32.142857142857146</v>
      </c>
      <c r="AA1476" s="72">
        <v>63.793103448275865</v>
      </c>
      <c r="AB1476" s="72" t="s">
        <v>16</v>
      </c>
      <c r="AC1476" s="73" t="s">
        <v>39</v>
      </c>
      <c r="AD1476" s="373">
        <v>0.5717618109090975</v>
      </c>
      <c r="AE1476" s="373" t="s">
        <v>16</v>
      </c>
      <c r="AF1476" s="76">
        <v>1489.9783118400001</v>
      </c>
      <c r="AG1476" s="75">
        <v>42.889416000000004</v>
      </c>
      <c r="AH1476" s="76">
        <v>1451</v>
      </c>
      <c r="AI1476" s="75">
        <v>41.753830000000001</v>
      </c>
      <c r="AJ1476" s="76">
        <v>1578</v>
      </c>
      <c r="AK1476" s="75">
        <v>1703.0818830600015</v>
      </c>
      <c r="AL1476" s="75">
        <v>1534.281174438687</v>
      </c>
      <c r="AM1476" s="75">
        <v>1280.9192343120321</v>
      </c>
      <c r="AN1476" s="76">
        <v>2815.2004087507194</v>
      </c>
      <c r="AP1476" s="13"/>
      <c r="AQ1476" s="13"/>
      <c r="AR1476" s="13"/>
    </row>
    <row r="1477" spans="1:44" x14ac:dyDescent="0.25">
      <c r="A1477" t="s">
        <v>34</v>
      </c>
      <c r="B1477" s="144" t="s">
        <v>3962</v>
      </c>
      <c r="C1477" s="59" t="s">
        <v>3963</v>
      </c>
      <c r="D1477" s="59">
        <v>864</v>
      </c>
      <c r="E1477" s="60">
        <v>726</v>
      </c>
      <c r="F1477" s="60">
        <v>713</v>
      </c>
      <c r="G1477" s="77">
        <v>9</v>
      </c>
      <c r="H1477" s="60">
        <f t="shared" si="51"/>
        <v>69</v>
      </c>
      <c r="I1477" s="414" t="str">
        <f t="shared" si="52"/>
        <v>-</v>
      </c>
      <c r="J1477" s="78">
        <v>392.16</v>
      </c>
      <c r="K1477" s="79">
        <v>1.8512851897184821</v>
      </c>
      <c r="L1477" s="79" t="s">
        <v>3964</v>
      </c>
      <c r="M1477" s="80">
        <v>2174</v>
      </c>
      <c r="N1477" s="81">
        <v>-15.547777777777778</v>
      </c>
      <c r="O1477" s="81">
        <v>-72.918611111111119</v>
      </c>
      <c r="P1477" s="82" t="s">
        <v>38</v>
      </c>
      <c r="Q1477" s="83"/>
      <c r="R1477" s="84"/>
      <c r="S1477" s="85">
        <v>23</v>
      </c>
      <c r="T1477" s="82" t="s">
        <v>23</v>
      </c>
      <c r="U1477" s="77">
        <v>9</v>
      </c>
      <c r="V1477" s="76">
        <v>4</v>
      </c>
      <c r="W1477" s="76">
        <v>0</v>
      </c>
      <c r="X1477" s="87">
        <v>0</v>
      </c>
      <c r="Y1477" s="76">
        <v>0</v>
      </c>
      <c r="Z1477" s="72">
        <v>16.279069767441861</v>
      </c>
      <c r="AA1477" s="72">
        <v>17.647058823529413</v>
      </c>
      <c r="AB1477" s="72" t="s">
        <v>16</v>
      </c>
      <c r="AC1477" s="73" t="s">
        <v>16</v>
      </c>
      <c r="AD1477" s="373">
        <v>0.54247807015619842</v>
      </c>
      <c r="AE1477" s="373" t="s">
        <v>16</v>
      </c>
      <c r="AF1477" s="76">
        <v>282.74879489999995</v>
      </c>
      <c r="AG1477" s="75">
        <v>38.946114999999992</v>
      </c>
      <c r="AH1477" s="76">
        <v>267</v>
      </c>
      <c r="AI1477" s="75">
        <v>36.75712</v>
      </c>
      <c r="AJ1477" s="76">
        <v>294</v>
      </c>
      <c r="AK1477" s="75">
        <v>423.03645706099991</v>
      </c>
      <c r="AL1477" s="75">
        <v>1029.2303856749311</v>
      </c>
      <c r="AM1477" s="75">
        <v>929.81340220385675</v>
      </c>
      <c r="AN1477" s="76">
        <v>1959.043787878788</v>
      </c>
      <c r="AP1477" s="13"/>
      <c r="AQ1477" s="13"/>
      <c r="AR1477" s="13"/>
    </row>
    <row r="1478" spans="1:44" x14ac:dyDescent="0.25">
      <c r="A1478" t="s">
        <v>34</v>
      </c>
      <c r="B1478" s="144" t="s">
        <v>3965</v>
      </c>
      <c r="C1478" s="59" t="s">
        <v>112</v>
      </c>
      <c r="D1478" s="59">
        <v>3731</v>
      </c>
      <c r="E1478" s="60">
        <v>3526</v>
      </c>
      <c r="F1478" s="60">
        <v>3742</v>
      </c>
      <c r="G1478" s="77">
        <v>43</v>
      </c>
      <c r="H1478" s="60">
        <f t="shared" si="51"/>
        <v>180</v>
      </c>
      <c r="I1478" s="414" t="str">
        <f t="shared" si="52"/>
        <v>-</v>
      </c>
      <c r="J1478" s="78">
        <v>1255.04</v>
      </c>
      <c r="K1478" s="79">
        <v>2.8094722080571137</v>
      </c>
      <c r="L1478" s="79" t="s">
        <v>113</v>
      </c>
      <c r="M1478" s="80">
        <v>2916</v>
      </c>
      <c r="N1478" s="81">
        <v>-15.839444444444444</v>
      </c>
      <c r="O1478" s="81">
        <v>-72.651666666666671</v>
      </c>
      <c r="P1478" s="82" t="s">
        <v>75</v>
      </c>
      <c r="Q1478" s="83"/>
      <c r="R1478" s="84"/>
      <c r="S1478" s="85">
        <v>43</v>
      </c>
      <c r="T1478" s="82" t="s">
        <v>23</v>
      </c>
      <c r="U1478" s="77">
        <v>43</v>
      </c>
      <c r="V1478" s="76">
        <v>45</v>
      </c>
      <c r="W1478" s="76">
        <v>1</v>
      </c>
      <c r="X1478" s="86">
        <v>2.2222222222222223</v>
      </c>
      <c r="Y1478" s="76">
        <v>14</v>
      </c>
      <c r="Z1478" s="72">
        <v>17.210682492581604</v>
      </c>
      <c r="AA1478" s="72">
        <v>39.200000000000003</v>
      </c>
      <c r="AB1478" s="72" t="s">
        <v>16</v>
      </c>
      <c r="AC1478" s="73" t="s">
        <v>16</v>
      </c>
      <c r="AD1478" s="373">
        <v>0.57506771830226244</v>
      </c>
      <c r="AE1478" s="373" t="s">
        <v>16</v>
      </c>
      <c r="AF1478" s="76">
        <v>505.19159912000003</v>
      </c>
      <c r="AG1478" s="75">
        <v>14.327612</v>
      </c>
      <c r="AH1478" s="76">
        <v>205</v>
      </c>
      <c r="AI1478" s="75">
        <v>5.8192069999999996</v>
      </c>
      <c r="AJ1478" s="76">
        <v>1347</v>
      </c>
      <c r="AK1478" s="75">
        <v>1637.84803319</v>
      </c>
      <c r="AL1478" s="75">
        <v>1833.9117895632446</v>
      </c>
      <c r="AM1478" s="75">
        <v>4646.2801219512194</v>
      </c>
      <c r="AN1478" s="76">
        <v>6480.1919115144638</v>
      </c>
      <c r="AP1478" s="13"/>
      <c r="AQ1478" s="13"/>
      <c r="AR1478" s="13"/>
    </row>
    <row r="1479" spans="1:44" x14ac:dyDescent="0.25">
      <c r="A1479" t="s">
        <v>34</v>
      </c>
      <c r="B1479" s="151" t="s">
        <v>3966</v>
      </c>
      <c r="C1479" s="59" t="s">
        <v>3967</v>
      </c>
      <c r="D1479" s="59">
        <v>730</v>
      </c>
      <c r="E1479" s="60">
        <v>641</v>
      </c>
      <c r="F1479" s="60">
        <v>775</v>
      </c>
      <c r="G1479" s="77">
        <v>9</v>
      </c>
      <c r="H1479" s="60">
        <f t="shared" si="51"/>
        <v>65</v>
      </c>
      <c r="I1479" s="414" t="str">
        <f t="shared" si="52"/>
        <v>-</v>
      </c>
      <c r="J1479" s="78">
        <v>247.62</v>
      </c>
      <c r="K1479" s="79">
        <v>2.588643889831193</v>
      </c>
      <c r="L1479" s="79" t="s">
        <v>3968</v>
      </c>
      <c r="M1479" s="80">
        <v>2469</v>
      </c>
      <c r="N1479" s="81">
        <v>-15.85361111111111</v>
      </c>
      <c r="O1479" s="81">
        <v>-72.63</v>
      </c>
      <c r="P1479" s="82" t="s">
        <v>45</v>
      </c>
      <c r="Q1479" s="83"/>
      <c r="R1479" s="84"/>
      <c r="S1479" s="85">
        <v>13</v>
      </c>
      <c r="T1479" s="82" t="s">
        <v>23</v>
      </c>
      <c r="U1479" s="77">
        <v>9</v>
      </c>
      <c r="V1479" s="76">
        <v>8</v>
      </c>
      <c r="W1479" s="76">
        <v>1</v>
      </c>
      <c r="X1479" s="86">
        <v>12.5</v>
      </c>
      <c r="Y1479" s="76">
        <v>2</v>
      </c>
      <c r="Z1479" s="72">
        <v>16.279069767441861</v>
      </c>
      <c r="AA1479" s="72">
        <v>45.454545454545453</v>
      </c>
      <c r="AB1479" s="72" t="s">
        <v>16</v>
      </c>
      <c r="AC1479" s="73" t="s">
        <v>16</v>
      </c>
      <c r="AD1479" s="373">
        <v>0.45597075839116241</v>
      </c>
      <c r="AE1479" s="373" t="s">
        <v>16</v>
      </c>
      <c r="AF1479" s="76">
        <v>149.8365704</v>
      </c>
      <c r="AG1479" s="75">
        <v>23.375440000000001</v>
      </c>
      <c r="AH1479" s="76">
        <v>76</v>
      </c>
      <c r="AI1479" s="75">
        <v>11.88425</v>
      </c>
      <c r="AJ1479" s="76">
        <v>297</v>
      </c>
      <c r="AK1479" s="75">
        <v>264.85095918600001</v>
      </c>
      <c r="AL1479" s="75">
        <v>821.73035881435248</v>
      </c>
      <c r="AM1479" s="75">
        <v>372.9829329173167</v>
      </c>
      <c r="AN1479" s="76">
        <v>1194.7132917316692</v>
      </c>
      <c r="AP1479" s="13"/>
      <c r="AQ1479" s="13"/>
      <c r="AR1479" s="13"/>
    </row>
    <row r="1480" spans="1:44" x14ac:dyDescent="0.25">
      <c r="A1480" t="s">
        <v>34</v>
      </c>
      <c r="B1480" s="144" t="s">
        <v>3969</v>
      </c>
      <c r="C1480" s="59" t="s">
        <v>3970</v>
      </c>
      <c r="D1480" s="59">
        <v>3567</v>
      </c>
      <c r="E1480" s="60">
        <v>3567</v>
      </c>
      <c r="F1480" s="60">
        <v>2595</v>
      </c>
      <c r="G1480" s="77">
        <v>55</v>
      </c>
      <c r="H1480" s="60">
        <f t="shared" si="51"/>
        <v>66</v>
      </c>
      <c r="I1480" s="414" t="str">
        <f t="shared" si="52"/>
        <v>-</v>
      </c>
      <c r="J1480" s="78">
        <v>527.48</v>
      </c>
      <c r="K1480" s="79">
        <v>6.7623417001592472</v>
      </c>
      <c r="L1480" s="79" t="s">
        <v>3971</v>
      </c>
      <c r="M1480" s="80">
        <v>484</v>
      </c>
      <c r="N1480" s="81">
        <v>-15.94</v>
      </c>
      <c r="O1480" s="81">
        <v>-73.13111111111111</v>
      </c>
      <c r="P1480" s="82" t="s">
        <v>38</v>
      </c>
      <c r="Q1480" s="83"/>
      <c r="R1480" s="84"/>
      <c r="S1480" s="85">
        <v>32</v>
      </c>
      <c r="T1480" s="82" t="s">
        <v>23</v>
      </c>
      <c r="U1480" s="77">
        <v>55</v>
      </c>
      <c r="V1480" s="76">
        <v>46</v>
      </c>
      <c r="W1480" s="76">
        <v>1</v>
      </c>
      <c r="X1480" s="86">
        <v>2.1739130434782608</v>
      </c>
      <c r="Y1480" s="76">
        <v>34</v>
      </c>
      <c r="Z1480" s="72">
        <v>8.2424242424242422</v>
      </c>
      <c r="AA1480" s="72">
        <v>27.500000000000004</v>
      </c>
      <c r="AB1480" s="72" t="s">
        <v>16</v>
      </c>
      <c r="AC1480" s="73" t="s">
        <v>16</v>
      </c>
      <c r="AD1480" s="373">
        <v>0.65371663037465366</v>
      </c>
      <c r="AE1480" s="373" t="s">
        <v>16</v>
      </c>
      <c r="AF1480" s="76">
        <v>521.15261129999999</v>
      </c>
      <c r="AG1480" s="75">
        <v>14.610390000000001</v>
      </c>
      <c r="AH1480" s="76">
        <v>105</v>
      </c>
      <c r="AI1480" s="75">
        <v>2.9403440000000001</v>
      </c>
      <c r="AJ1480" s="76">
        <v>1420</v>
      </c>
      <c r="AK1480" s="75">
        <v>1879.289562591</v>
      </c>
      <c r="AL1480" s="75">
        <v>1131.1985001401736</v>
      </c>
      <c r="AM1480" s="75">
        <v>2597.5457527333892</v>
      </c>
      <c r="AN1480" s="76">
        <v>3728.7442528735633</v>
      </c>
      <c r="AP1480" s="13"/>
      <c r="AQ1480" s="13"/>
      <c r="AR1480" s="13"/>
    </row>
    <row r="1481" spans="1:44" x14ac:dyDescent="0.25">
      <c r="A1481" t="s">
        <v>34</v>
      </c>
      <c r="B1481" s="144" t="s">
        <v>3972</v>
      </c>
      <c r="C1481" s="59" t="s">
        <v>3973</v>
      </c>
      <c r="D1481" s="59">
        <v>1099</v>
      </c>
      <c r="E1481" s="60">
        <v>517</v>
      </c>
      <c r="F1481" s="60">
        <v>899</v>
      </c>
      <c r="G1481" s="77">
        <v>4</v>
      </c>
      <c r="H1481" s="60">
        <f t="shared" si="51"/>
        <v>70</v>
      </c>
      <c r="I1481" s="414" t="str">
        <f t="shared" si="52"/>
        <v>-</v>
      </c>
      <c r="J1481" s="78">
        <v>1235.8</v>
      </c>
      <c r="K1481" s="79">
        <v>0.41835248422074772</v>
      </c>
      <c r="L1481" s="79" t="s">
        <v>3974</v>
      </c>
      <c r="M1481" s="80">
        <v>3226</v>
      </c>
      <c r="N1481" s="81">
        <v>-15.504444444444445</v>
      </c>
      <c r="O1481" s="81">
        <v>-72.834444444444443</v>
      </c>
      <c r="P1481" s="82" t="s">
        <v>45</v>
      </c>
      <c r="Q1481" s="83"/>
      <c r="R1481" s="84"/>
      <c r="S1481" s="85">
        <v>20</v>
      </c>
      <c r="T1481" s="82" t="s">
        <v>23</v>
      </c>
      <c r="U1481" s="77">
        <v>4</v>
      </c>
      <c r="V1481" s="76">
        <v>6</v>
      </c>
      <c r="W1481" s="76">
        <v>0</v>
      </c>
      <c r="X1481" s="87">
        <v>0</v>
      </c>
      <c r="Y1481" s="76">
        <v>3</v>
      </c>
      <c r="Z1481" s="72">
        <v>34.920634920634917</v>
      </c>
      <c r="AA1481" s="72">
        <v>76.470588235294116</v>
      </c>
      <c r="AB1481" s="72" t="s">
        <v>16</v>
      </c>
      <c r="AC1481" s="73" t="s">
        <v>16</v>
      </c>
      <c r="AD1481" s="373">
        <v>0.32443166404394169</v>
      </c>
      <c r="AE1481" s="373" t="s">
        <v>16</v>
      </c>
      <c r="AF1481" s="76">
        <v>140.34711547999999</v>
      </c>
      <c r="AG1481" s="75">
        <v>27.146443999999995</v>
      </c>
      <c r="AH1481" s="76">
        <v>123</v>
      </c>
      <c r="AI1481" s="75">
        <v>23.75056</v>
      </c>
      <c r="AJ1481" s="76">
        <v>484</v>
      </c>
      <c r="AK1481" s="75">
        <v>261.81840789200004</v>
      </c>
      <c r="AL1481" s="75">
        <v>1598.0149903288202</v>
      </c>
      <c r="AM1481" s="75">
        <v>1138.9055705996129</v>
      </c>
      <c r="AN1481" s="76">
        <v>2736.9205609284327</v>
      </c>
      <c r="AP1481" s="13"/>
      <c r="AQ1481" s="13"/>
      <c r="AR1481" s="13"/>
    </row>
    <row r="1482" spans="1:44" x14ac:dyDescent="0.25">
      <c r="A1482" t="s">
        <v>34</v>
      </c>
      <c r="B1482" s="144" t="s">
        <v>3975</v>
      </c>
      <c r="C1482" s="59" t="s">
        <v>3976</v>
      </c>
      <c r="D1482" s="59">
        <v>5056</v>
      </c>
      <c r="E1482" s="60">
        <v>4288</v>
      </c>
      <c r="F1482" s="60">
        <v>3792</v>
      </c>
      <c r="G1482" s="77">
        <v>70</v>
      </c>
      <c r="H1482" s="60">
        <f t="shared" si="51"/>
        <v>149</v>
      </c>
      <c r="I1482" s="414" t="str">
        <f t="shared" si="52"/>
        <v>-</v>
      </c>
      <c r="J1482" s="78">
        <v>1057.07</v>
      </c>
      <c r="K1482" s="79">
        <v>4.0564957855203536</v>
      </c>
      <c r="L1482" s="79" t="s">
        <v>3977</v>
      </c>
      <c r="M1482" s="80">
        <v>3006</v>
      </c>
      <c r="N1482" s="81">
        <v>-15.775555555555556</v>
      </c>
      <c r="O1482" s="81">
        <v>-72.876388888888883</v>
      </c>
      <c r="P1482" s="82" t="s">
        <v>68</v>
      </c>
      <c r="Q1482" s="83"/>
      <c r="R1482" s="84"/>
      <c r="S1482" s="85">
        <v>53</v>
      </c>
      <c r="T1482" s="82" t="s">
        <v>23</v>
      </c>
      <c r="U1482" s="77">
        <v>70</v>
      </c>
      <c r="V1482" s="76">
        <v>35</v>
      </c>
      <c r="W1482" s="76">
        <v>1</v>
      </c>
      <c r="X1482" s="86">
        <v>2.8571428571428572</v>
      </c>
      <c r="Y1482" s="76">
        <v>12</v>
      </c>
      <c r="Z1482" s="72">
        <v>13.053613053613052</v>
      </c>
      <c r="AA1482" s="72">
        <v>43.75</v>
      </c>
      <c r="AB1482" s="72" t="s">
        <v>16</v>
      </c>
      <c r="AC1482" s="73" t="s">
        <v>39</v>
      </c>
      <c r="AD1482" s="373">
        <v>0.58278685407127173</v>
      </c>
      <c r="AE1482" s="373" t="s">
        <v>16</v>
      </c>
      <c r="AF1482" s="76">
        <v>626.49352320000003</v>
      </c>
      <c r="AG1482" s="75">
        <v>14.610390000000001</v>
      </c>
      <c r="AH1482" s="76">
        <v>227</v>
      </c>
      <c r="AI1482" s="75">
        <v>5.2847609999999996</v>
      </c>
      <c r="AJ1482" s="76">
        <v>2674</v>
      </c>
      <c r="AK1482" s="75">
        <v>2133.5697875569999</v>
      </c>
      <c r="AL1482" s="75">
        <v>654.50446595149265</v>
      </c>
      <c r="AM1482" s="75">
        <v>596.27572761194028</v>
      </c>
      <c r="AN1482" s="76">
        <v>1250.7801935634327</v>
      </c>
      <c r="AP1482" s="13"/>
      <c r="AQ1482" s="13"/>
      <c r="AR1482" s="13"/>
    </row>
    <row r="1483" spans="1:44" x14ac:dyDescent="0.25">
      <c r="A1483" t="s">
        <v>30</v>
      </c>
      <c r="B1483" s="466" t="s">
        <v>3978</v>
      </c>
      <c r="C1483" s="467" t="s">
        <v>3979</v>
      </c>
      <c r="D1483" s="467">
        <v>53800</v>
      </c>
      <c r="E1483" s="468">
        <v>55953</v>
      </c>
      <c r="F1483" s="468">
        <v>59961</v>
      </c>
      <c r="G1483" s="484">
        <v>674</v>
      </c>
      <c r="H1483" s="468">
        <f t="shared" si="51"/>
        <v>1514</v>
      </c>
      <c r="I1483" s="468">
        <f t="shared" si="52"/>
        <v>144</v>
      </c>
      <c r="J1483" s="470">
        <v>3886.0299999999997</v>
      </c>
      <c r="K1483" s="471">
        <v>14.398499239583844</v>
      </c>
      <c r="L1483" s="471" t="s">
        <v>3980</v>
      </c>
      <c r="M1483" s="472">
        <v>73</v>
      </c>
      <c r="N1483" s="473">
        <v>-17.029166666666665</v>
      </c>
      <c r="O1483" s="473">
        <v>-72.016388888888883</v>
      </c>
      <c r="P1483" s="485" t="s">
        <v>16</v>
      </c>
      <c r="Q1483" s="475"/>
      <c r="R1483" s="476">
        <v>6</v>
      </c>
      <c r="S1483" s="477">
        <v>76</v>
      </c>
      <c r="T1483" s="485" t="s">
        <v>23</v>
      </c>
      <c r="U1483" s="484">
        <v>674</v>
      </c>
      <c r="V1483" s="486">
        <v>771</v>
      </c>
      <c r="W1483" s="486">
        <v>38</v>
      </c>
      <c r="X1483" s="487">
        <v>4.9286640726329445</v>
      </c>
      <c r="Y1483" s="486">
        <v>423</v>
      </c>
      <c r="Z1483" s="488">
        <v>3.3000554631170269</v>
      </c>
      <c r="AA1483" s="488">
        <v>18.666666666666668</v>
      </c>
      <c r="AB1483" s="488" t="s">
        <v>16</v>
      </c>
      <c r="AC1483" s="489">
        <v>1</v>
      </c>
      <c r="AD1483" s="490">
        <v>0.63093813112497055</v>
      </c>
      <c r="AE1483" s="490">
        <v>0.7756678972558827</v>
      </c>
      <c r="AF1483" s="486">
        <v>5693.7481844399999</v>
      </c>
      <c r="AG1483" s="488">
        <v>10.175948</v>
      </c>
      <c r="AH1483" s="486">
        <v>594</v>
      </c>
      <c r="AI1483" s="488">
        <v>1.0623364758657574</v>
      </c>
      <c r="AJ1483" s="486">
        <v>21271</v>
      </c>
      <c r="AK1483" s="488">
        <v>26414.975796250023</v>
      </c>
      <c r="AL1483" s="488">
        <v>1932.499603238432</v>
      </c>
      <c r="AM1483" s="488">
        <v>1581.5189360713457</v>
      </c>
      <c r="AN1483" s="486">
        <v>3514.0185393097777</v>
      </c>
      <c r="AP1483" s="13"/>
      <c r="AQ1483" s="13"/>
      <c r="AR1483" s="13"/>
    </row>
    <row r="1484" spans="1:44" x14ac:dyDescent="0.25">
      <c r="A1484" t="s">
        <v>34</v>
      </c>
      <c r="B1484" s="144" t="s">
        <v>3981</v>
      </c>
      <c r="C1484" s="59" t="s">
        <v>3982</v>
      </c>
      <c r="D1484" s="59">
        <v>9633</v>
      </c>
      <c r="E1484" s="60">
        <v>8823</v>
      </c>
      <c r="F1484" s="60">
        <v>10059</v>
      </c>
      <c r="G1484" s="77">
        <v>100</v>
      </c>
      <c r="H1484" s="60">
        <f t="shared" ref="H1484:H1547" si="53">IFERROR(VLOOKUP(B1484,_Mayores80años_,2,0),0)</f>
        <v>236</v>
      </c>
      <c r="I1484" s="60">
        <f t="shared" ref="I1484:I1547" si="54">IFERROR(VLOOKUP(B1484,_discapacidad_,2,0),"-")</f>
        <v>17</v>
      </c>
      <c r="J1484" s="78">
        <v>1536.96</v>
      </c>
      <c r="K1484" s="79">
        <v>5.7405527795128046</v>
      </c>
      <c r="L1484" s="79" t="s">
        <v>3157</v>
      </c>
      <c r="M1484" s="80">
        <v>114</v>
      </c>
      <c r="N1484" s="81">
        <v>-17.091111111111111</v>
      </c>
      <c r="O1484" s="81">
        <v>-71.773888888888891</v>
      </c>
      <c r="P1484" s="82" t="s">
        <v>75</v>
      </c>
      <c r="Q1484" s="83"/>
      <c r="R1484" s="84"/>
      <c r="S1484" s="85">
        <v>29</v>
      </c>
      <c r="T1484" s="82" t="s">
        <v>23</v>
      </c>
      <c r="U1484" s="77">
        <v>100</v>
      </c>
      <c r="V1484" s="76">
        <v>119</v>
      </c>
      <c r="W1484" s="76">
        <v>10</v>
      </c>
      <c r="X1484" s="86">
        <v>8.4033613445378155</v>
      </c>
      <c r="Y1484" s="76">
        <v>76</v>
      </c>
      <c r="Z1484" s="72">
        <v>1.1904761904761905</v>
      </c>
      <c r="AA1484" s="72">
        <v>15.686274509803921</v>
      </c>
      <c r="AB1484" s="72" t="s">
        <v>16</v>
      </c>
      <c r="AC1484" s="73" t="s">
        <v>16</v>
      </c>
      <c r="AD1484" s="373">
        <v>0.64494936356822519</v>
      </c>
      <c r="AE1484" s="373" t="s">
        <v>16</v>
      </c>
      <c r="AF1484" s="76">
        <v>1092.8273676000001</v>
      </c>
      <c r="AG1484" s="75">
        <v>12.38612</v>
      </c>
      <c r="AH1484" s="76">
        <v>97</v>
      </c>
      <c r="AI1484" s="75">
        <v>1.0989199999999999</v>
      </c>
      <c r="AJ1484" s="76">
        <v>3994</v>
      </c>
      <c r="AK1484" s="75">
        <v>4143.6529118550006</v>
      </c>
      <c r="AL1484" s="75">
        <v>560.92048509577239</v>
      </c>
      <c r="AM1484" s="75">
        <v>1898.3365827949674</v>
      </c>
      <c r="AN1484" s="76">
        <v>2459.25706789074</v>
      </c>
      <c r="AP1484" s="13"/>
      <c r="AQ1484" s="13"/>
      <c r="AR1484" s="13"/>
    </row>
    <row r="1485" spans="1:44" x14ac:dyDescent="0.25">
      <c r="A1485" t="s">
        <v>34</v>
      </c>
      <c r="B1485" s="144" t="s">
        <v>3983</v>
      </c>
      <c r="C1485" s="59" t="s">
        <v>3984</v>
      </c>
      <c r="D1485" s="59">
        <v>6487</v>
      </c>
      <c r="E1485" s="60">
        <v>7167</v>
      </c>
      <c r="F1485" s="60">
        <v>7366</v>
      </c>
      <c r="G1485" s="77">
        <v>79</v>
      </c>
      <c r="H1485" s="60">
        <f t="shared" si="53"/>
        <v>182</v>
      </c>
      <c r="I1485" s="414" t="str">
        <f t="shared" si="54"/>
        <v>-</v>
      </c>
      <c r="J1485" s="78">
        <v>134.08000000000001</v>
      </c>
      <c r="K1485" s="79">
        <v>53.453162291169448</v>
      </c>
      <c r="L1485" s="79" t="s">
        <v>3985</v>
      </c>
      <c r="M1485" s="80">
        <v>16</v>
      </c>
      <c r="N1485" s="81">
        <v>-17.145</v>
      </c>
      <c r="O1485" s="81">
        <v>-71.826666666666668</v>
      </c>
      <c r="P1485" s="82" t="s">
        <v>75</v>
      </c>
      <c r="Q1485" s="83"/>
      <c r="R1485" s="84"/>
      <c r="S1485" s="85">
        <v>18</v>
      </c>
      <c r="T1485" s="82" t="s">
        <v>23</v>
      </c>
      <c r="U1485" s="77">
        <v>79</v>
      </c>
      <c r="V1485" s="76">
        <v>94</v>
      </c>
      <c r="W1485" s="76">
        <v>3</v>
      </c>
      <c r="X1485" s="86">
        <v>3.1914893617021276</v>
      </c>
      <c r="Y1485" s="76">
        <v>49</v>
      </c>
      <c r="Z1485" s="72">
        <v>4.5637583892617446</v>
      </c>
      <c r="AA1485" s="72">
        <v>14.393939393939394</v>
      </c>
      <c r="AB1485" s="72" t="s">
        <v>16</v>
      </c>
      <c r="AC1485" s="73" t="s">
        <v>16</v>
      </c>
      <c r="AD1485" s="373">
        <v>0.61639083938292005</v>
      </c>
      <c r="AE1485" s="373" t="s">
        <v>16</v>
      </c>
      <c r="AF1485" s="76">
        <v>1277.9648991299998</v>
      </c>
      <c r="AG1485" s="75">
        <v>17.831239</v>
      </c>
      <c r="AH1485" s="76">
        <v>147</v>
      </c>
      <c r="AI1485" s="75">
        <v>2.0530119999999998</v>
      </c>
      <c r="AJ1485" s="76">
        <v>2612</v>
      </c>
      <c r="AK1485" s="75">
        <v>3503.9484472020008</v>
      </c>
      <c r="AL1485" s="75">
        <v>712.97285475094179</v>
      </c>
      <c r="AM1485" s="75">
        <v>1775.659369331659</v>
      </c>
      <c r="AN1485" s="76">
        <v>2488.6322240826012</v>
      </c>
      <c r="AP1485" s="13"/>
      <c r="AQ1485" s="13"/>
      <c r="AR1485" s="13"/>
    </row>
    <row r="1486" spans="1:44" x14ac:dyDescent="0.25">
      <c r="A1486" t="s">
        <v>34</v>
      </c>
      <c r="B1486" s="144" t="s">
        <v>3986</v>
      </c>
      <c r="C1486" s="59" t="s">
        <v>3979</v>
      </c>
      <c r="D1486" s="59">
        <v>4889</v>
      </c>
      <c r="E1486" s="60">
        <v>5279</v>
      </c>
      <c r="F1486" s="60">
        <v>5385</v>
      </c>
      <c r="G1486" s="77">
        <v>98</v>
      </c>
      <c r="H1486" s="60">
        <f t="shared" si="53"/>
        <v>44</v>
      </c>
      <c r="I1486" s="60">
        <f t="shared" si="54"/>
        <v>9</v>
      </c>
      <c r="J1486" s="78">
        <v>383.78</v>
      </c>
      <c r="K1486" s="79">
        <v>13.755276460472146</v>
      </c>
      <c r="L1486" s="79" t="s">
        <v>3987</v>
      </c>
      <c r="M1486" s="80">
        <v>110</v>
      </c>
      <c r="N1486" s="81">
        <v>-17.000833333333333</v>
      </c>
      <c r="O1486" s="81">
        <v>-72.097499999999997</v>
      </c>
      <c r="P1486" s="82" t="s">
        <v>75</v>
      </c>
      <c r="Q1486" s="83"/>
      <c r="R1486" s="84"/>
      <c r="S1486" s="85">
        <v>1</v>
      </c>
      <c r="T1486" s="82" t="s">
        <v>23</v>
      </c>
      <c r="U1486" s="77">
        <v>98</v>
      </c>
      <c r="V1486" s="76">
        <v>78</v>
      </c>
      <c r="W1486" s="76">
        <v>1</v>
      </c>
      <c r="X1486" s="86">
        <v>1.2820512820512819</v>
      </c>
      <c r="Y1486" s="76">
        <v>41</v>
      </c>
      <c r="Z1486" s="72">
        <v>6.0498220640569391</v>
      </c>
      <c r="AA1486" s="72">
        <v>18.120805369127517</v>
      </c>
      <c r="AB1486" s="72" t="s">
        <v>16</v>
      </c>
      <c r="AC1486" s="73" t="s">
        <v>16</v>
      </c>
      <c r="AD1486" s="373">
        <v>0.57840351250515187</v>
      </c>
      <c r="AE1486" s="373" t="s">
        <v>16</v>
      </c>
      <c r="AF1486" s="76">
        <v>653.8632748</v>
      </c>
      <c r="AG1486" s="75">
        <v>12.38612</v>
      </c>
      <c r="AH1486" s="76">
        <v>32</v>
      </c>
      <c r="AI1486" s="75">
        <v>0.61282499999999995</v>
      </c>
      <c r="AJ1486" s="76">
        <v>1903</v>
      </c>
      <c r="AK1486" s="75">
        <v>2403.125968804</v>
      </c>
      <c r="AL1486" s="75">
        <v>2034.2073593483615</v>
      </c>
      <c r="AM1486" s="75">
        <v>1426.0533623792387</v>
      </c>
      <c r="AN1486" s="76">
        <v>3460.2607217276004</v>
      </c>
      <c r="AP1486" s="13"/>
      <c r="AQ1486" s="13"/>
      <c r="AR1486" s="13"/>
    </row>
    <row r="1487" spans="1:44" x14ac:dyDescent="0.25">
      <c r="A1487" t="s">
        <v>34</v>
      </c>
      <c r="B1487" s="144" t="s">
        <v>3988</v>
      </c>
      <c r="C1487" s="59" t="s">
        <v>3989</v>
      </c>
      <c r="D1487" s="59">
        <v>1171</v>
      </c>
      <c r="E1487" s="60">
        <v>1255</v>
      </c>
      <c r="F1487" s="60">
        <v>1505</v>
      </c>
      <c r="G1487" s="77">
        <v>11</v>
      </c>
      <c r="H1487" s="60">
        <f t="shared" si="53"/>
        <v>42</v>
      </c>
      <c r="I1487" s="414" t="str">
        <f t="shared" si="54"/>
        <v>-</v>
      </c>
      <c r="J1487" s="78">
        <v>100.78</v>
      </c>
      <c r="K1487" s="79">
        <v>12.452867632466759</v>
      </c>
      <c r="L1487" s="79" t="s">
        <v>3990</v>
      </c>
      <c r="M1487" s="80">
        <v>9</v>
      </c>
      <c r="N1487" s="81">
        <v>-17.101111111111113</v>
      </c>
      <c r="O1487" s="81">
        <v>-71.907499999999999</v>
      </c>
      <c r="P1487" s="82" t="s">
        <v>45</v>
      </c>
      <c r="Q1487" s="83"/>
      <c r="R1487" s="84"/>
      <c r="S1487" s="85">
        <v>10</v>
      </c>
      <c r="T1487" s="82" t="s">
        <v>23</v>
      </c>
      <c r="U1487" s="77">
        <v>11</v>
      </c>
      <c r="V1487" s="76">
        <v>9</v>
      </c>
      <c r="W1487" s="76">
        <v>0</v>
      </c>
      <c r="X1487" s="87">
        <v>0</v>
      </c>
      <c r="Y1487" s="76">
        <v>8</v>
      </c>
      <c r="Z1487" s="72">
        <v>3.6585365853658534</v>
      </c>
      <c r="AA1487" s="72">
        <v>37.5</v>
      </c>
      <c r="AB1487" s="72" t="s">
        <v>16</v>
      </c>
      <c r="AC1487" s="73" t="s">
        <v>16</v>
      </c>
      <c r="AD1487" s="373">
        <v>0.68030714519559621</v>
      </c>
      <c r="AE1487" s="373" t="s">
        <v>16</v>
      </c>
      <c r="AF1487" s="76">
        <v>50.62483005</v>
      </c>
      <c r="AG1487" s="75">
        <v>4.0338510000000003</v>
      </c>
      <c r="AH1487" s="76">
        <v>29</v>
      </c>
      <c r="AI1487" s="75">
        <v>2.3497789999999998</v>
      </c>
      <c r="AJ1487" s="76">
        <v>587</v>
      </c>
      <c r="AK1487" s="75">
        <v>695.39234697500012</v>
      </c>
      <c r="AL1487" s="75">
        <v>2753.3455856573705</v>
      </c>
      <c r="AM1487" s="75">
        <v>997.06546613545834</v>
      </c>
      <c r="AN1487" s="76">
        <v>3750.4110517928289</v>
      </c>
      <c r="AP1487" s="13"/>
      <c r="AQ1487" s="13"/>
      <c r="AR1487" s="13"/>
    </row>
    <row r="1488" spans="1:44" x14ac:dyDescent="0.25">
      <c r="A1488" t="s">
        <v>34</v>
      </c>
      <c r="B1488" s="144" t="s">
        <v>3991</v>
      </c>
      <c r="C1488" s="59" t="s">
        <v>3992</v>
      </c>
      <c r="D1488" s="59">
        <v>24798</v>
      </c>
      <c r="E1488" s="60">
        <v>26733</v>
      </c>
      <c r="F1488" s="60">
        <v>28170</v>
      </c>
      <c r="G1488" s="77">
        <v>315</v>
      </c>
      <c r="H1488" s="60">
        <f t="shared" si="53"/>
        <v>778</v>
      </c>
      <c r="I1488" s="60">
        <f t="shared" si="54"/>
        <v>110</v>
      </c>
      <c r="J1488" s="78">
        <v>960.83</v>
      </c>
      <c r="K1488" s="79">
        <v>27.822819853668182</v>
      </c>
      <c r="L1488" s="79" t="s">
        <v>3980</v>
      </c>
      <c r="M1488" s="80">
        <v>73</v>
      </c>
      <c r="N1488" s="81">
        <v>-17.029166666666665</v>
      </c>
      <c r="O1488" s="81">
        <v>-72.016388888888883</v>
      </c>
      <c r="P1488" s="82" t="s">
        <v>41</v>
      </c>
      <c r="Q1488" s="83"/>
      <c r="R1488" s="84"/>
      <c r="S1488" s="85">
        <v>8</v>
      </c>
      <c r="T1488" s="82" t="s">
        <v>23</v>
      </c>
      <c r="U1488" s="77">
        <v>315</v>
      </c>
      <c r="V1488" s="76">
        <v>386</v>
      </c>
      <c r="W1488" s="76">
        <v>20</v>
      </c>
      <c r="X1488" s="86">
        <v>5.1813471502590671</v>
      </c>
      <c r="Y1488" s="76">
        <v>204</v>
      </c>
      <c r="Z1488" s="75">
        <v>3.322259136212625</v>
      </c>
      <c r="AA1488" s="75">
        <v>19.245283018867926</v>
      </c>
      <c r="AB1488" s="75" t="s">
        <v>16</v>
      </c>
      <c r="AC1488" s="87" t="s">
        <v>39</v>
      </c>
      <c r="AD1488" s="360">
        <v>0.6456305778571253</v>
      </c>
      <c r="AE1488" s="360" t="s">
        <v>16</v>
      </c>
      <c r="AF1488" s="76">
        <v>1708.7073294899999</v>
      </c>
      <c r="AG1488" s="75">
        <v>6.3917529999999996</v>
      </c>
      <c r="AH1488" s="76">
        <v>155</v>
      </c>
      <c r="AI1488" s="75">
        <v>0.57822099999999998</v>
      </c>
      <c r="AJ1488" s="76">
        <v>9243</v>
      </c>
      <c r="AK1488" s="75">
        <v>12355.163121056019</v>
      </c>
      <c r="AL1488" s="75">
        <v>1027.1009871694159</v>
      </c>
      <c r="AM1488" s="75">
        <v>1654.554241948154</v>
      </c>
      <c r="AN1488" s="76">
        <v>2681.6552291175699</v>
      </c>
      <c r="AP1488" s="13"/>
      <c r="AQ1488" s="13"/>
      <c r="AR1488" s="13"/>
    </row>
    <row r="1489" spans="1:44" x14ac:dyDescent="0.25">
      <c r="A1489" t="s">
        <v>34</v>
      </c>
      <c r="B1489" s="144" t="s">
        <v>3993</v>
      </c>
      <c r="C1489" s="59" t="s">
        <v>3994</v>
      </c>
      <c r="D1489" s="59">
        <v>6822</v>
      </c>
      <c r="E1489" s="60">
        <v>6696</v>
      </c>
      <c r="F1489" s="60">
        <v>7476</v>
      </c>
      <c r="G1489" s="77">
        <v>73</v>
      </c>
      <c r="H1489" s="60">
        <f t="shared" si="53"/>
        <v>232</v>
      </c>
      <c r="I1489" s="60">
        <f t="shared" si="54"/>
        <v>8</v>
      </c>
      <c r="J1489" s="78">
        <v>769.6</v>
      </c>
      <c r="K1489" s="79">
        <v>8.7006237006236997</v>
      </c>
      <c r="L1489" s="79" t="s">
        <v>3995</v>
      </c>
      <c r="M1489" s="80">
        <v>138</v>
      </c>
      <c r="N1489" s="81">
        <v>-17.156111111111109</v>
      </c>
      <c r="O1489" s="81">
        <v>-71.784722222222214</v>
      </c>
      <c r="P1489" s="82" t="s">
        <v>75</v>
      </c>
      <c r="Q1489" s="83"/>
      <c r="R1489" s="84"/>
      <c r="S1489" s="85">
        <v>10</v>
      </c>
      <c r="T1489" s="82" t="s">
        <v>23</v>
      </c>
      <c r="U1489" s="77">
        <v>73</v>
      </c>
      <c r="V1489" s="76">
        <v>85</v>
      </c>
      <c r="W1489" s="76">
        <v>4</v>
      </c>
      <c r="X1489" s="86">
        <v>4.7058823529411766</v>
      </c>
      <c r="Y1489" s="76">
        <v>45</v>
      </c>
      <c r="Z1489" s="72">
        <v>1.6129032258064515</v>
      </c>
      <c r="AA1489" s="72">
        <v>23.809523809523807</v>
      </c>
      <c r="AB1489" s="72" t="s">
        <v>16</v>
      </c>
      <c r="AC1489" s="73" t="s">
        <v>16</v>
      </c>
      <c r="AD1489" s="373">
        <v>0.60640208025594944</v>
      </c>
      <c r="AE1489" s="373" t="s">
        <v>16</v>
      </c>
      <c r="AF1489" s="76">
        <v>829.37459520000004</v>
      </c>
      <c r="AG1489" s="75">
        <v>12.38612</v>
      </c>
      <c r="AH1489" s="76">
        <v>133</v>
      </c>
      <c r="AI1489" s="75">
        <v>1.9798150000000001</v>
      </c>
      <c r="AJ1489" s="76">
        <v>2932</v>
      </c>
      <c r="AK1489" s="75">
        <v>3313.6930003580005</v>
      </c>
      <c r="AL1489" s="75">
        <v>770.48772401433678</v>
      </c>
      <c r="AM1489" s="75">
        <v>710.73387843488649</v>
      </c>
      <c r="AN1489" s="76">
        <v>1481.2216024492232</v>
      </c>
      <c r="AP1489" s="13"/>
      <c r="AQ1489" s="13"/>
      <c r="AR1489" s="13"/>
    </row>
    <row r="1490" spans="1:44" x14ac:dyDescent="0.25">
      <c r="A1490" t="s">
        <v>30</v>
      </c>
      <c r="B1490" s="466" t="s">
        <v>3996</v>
      </c>
      <c r="C1490" s="467" t="s">
        <v>2245</v>
      </c>
      <c r="D1490" s="467">
        <v>16166</v>
      </c>
      <c r="E1490" s="468">
        <v>13747</v>
      </c>
      <c r="F1490" s="468">
        <v>15707</v>
      </c>
      <c r="G1490" s="484">
        <v>199</v>
      </c>
      <c r="H1490" s="468">
        <f t="shared" si="53"/>
        <v>592</v>
      </c>
      <c r="I1490" s="468">
        <f t="shared" si="54"/>
        <v>1</v>
      </c>
      <c r="J1490" s="470">
        <v>4746.3999999999996</v>
      </c>
      <c r="K1490" s="471">
        <v>2.8963003539524697</v>
      </c>
      <c r="L1490" s="471" t="s">
        <v>3997</v>
      </c>
      <c r="M1490" s="472">
        <v>2696</v>
      </c>
      <c r="N1490" s="473">
        <v>-15.212777777777777</v>
      </c>
      <c r="O1490" s="473">
        <v>-72.88944444444445</v>
      </c>
      <c r="P1490" s="485" t="s">
        <v>16</v>
      </c>
      <c r="Q1490" s="475"/>
      <c r="R1490" s="476">
        <v>11</v>
      </c>
      <c r="S1490" s="477">
        <v>442</v>
      </c>
      <c r="T1490" s="485" t="s">
        <v>23</v>
      </c>
      <c r="U1490" s="484">
        <v>199</v>
      </c>
      <c r="V1490" s="486">
        <v>186</v>
      </c>
      <c r="W1490" s="486">
        <v>15</v>
      </c>
      <c r="X1490" s="487">
        <v>8.064516129032258</v>
      </c>
      <c r="Y1490" s="486">
        <v>88</v>
      </c>
      <c r="Z1490" s="488">
        <v>31.30252100840336</v>
      </c>
      <c r="AA1490" s="488">
        <v>30.434782608695656</v>
      </c>
      <c r="AB1490" s="488" t="s">
        <v>16</v>
      </c>
      <c r="AC1490" s="489">
        <v>1</v>
      </c>
      <c r="AD1490" s="490">
        <v>0.35794848623647851</v>
      </c>
      <c r="AE1490" s="490">
        <v>0.76596272705412793</v>
      </c>
      <c r="AF1490" s="486">
        <v>5074.5596067400002</v>
      </c>
      <c r="AG1490" s="488">
        <v>36.913941999999999</v>
      </c>
      <c r="AH1490" s="486">
        <v>3275</v>
      </c>
      <c r="AI1490" s="488">
        <v>23.821652844868733</v>
      </c>
      <c r="AJ1490" s="486">
        <v>5843</v>
      </c>
      <c r="AK1490" s="488">
        <v>6146.4360408030007</v>
      </c>
      <c r="AL1490" s="488">
        <v>2513.1586622535833</v>
      </c>
      <c r="AM1490" s="488">
        <v>1471.0118360369536</v>
      </c>
      <c r="AN1490" s="486">
        <v>3984.1704982905371</v>
      </c>
      <c r="AP1490" s="13"/>
      <c r="AQ1490" s="13"/>
      <c r="AR1490" s="13"/>
    </row>
    <row r="1491" spans="1:44" x14ac:dyDescent="0.25">
      <c r="A1491" t="s">
        <v>34</v>
      </c>
      <c r="B1491" s="144" t="s">
        <v>3998</v>
      </c>
      <c r="C1491" s="59" t="s">
        <v>3999</v>
      </c>
      <c r="D1491" s="59">
        <v>2239</v>
      </c>
      <c r="E1491" s="60">
        <v>1975</v>
      </c>
      <c r="F1491" s="60">
        <v>2204</v>
      </c>
      <c r="G1491" s="77">
        <v>29</v>
      </c>
      <c r="H1491" s="60">
        <f t="shared" si="53"/>
        <v>86</v>
      </c>
      <c r="I1491" s="60">
        <f t="shared" si="54"/>
        <v>1</v>
      </c>
      <c r="J1491" s="78">
        <v>193.42</v>
      </c>
      <c r="K1491" s="79">
        <v>10.210939923482577</v>
      </c>
      <c r="L1491" s="79" t="s">
        <v>4000</v>
      </c>
      <c r="M1491" s="80">
        <v>2759</v>
      </c>
      <c r="N1491" s="81">
        <v>-15.134166666666665</v>
      </c>
      <c r="O1491" s="81">
        <v>-72.765000000000001</v>
      </c>
      <c r="P1491" s="82" t="s">
        <v>68</v>
      </c>
      <c r="Q1491" s="83"/>
      <c r="R1491" s="84"/>
      <c r="S1491" s="85">
        <v>31</v>
      </c>
      <c r="T1491" s="82" t="s">
        <v>23</v>
      </c>
      <c r="U1491" s="77">
        <v>29</v>
      </c>
      <c r="V1491" s="76">
        <v>30</v>
      </c>
      <c r="W1491" s="76">
        <v>2</v>
      </c>
      <c r="X1491" s="86">
        <v>6.666666666666667</v>
      </c>
      <c r="Y1491" s="76">
        <v>16</v>
      </c>
      <c r="Z1491" s="72">
        <v>43.939393939393938</v>
      </c>
      <c r="AA1491" s="72">
        <v>14.285714285714285</v>
      </c>
      <c r="AB1491" s="72" t="s">
        <v>16</v>
      </c>
      <c r="AC1491" s="73" t="s">
        <v>16</v>
      </c>
      <c r="AD1491" s="373">
        <v>0.27290642495994993</v>
      </c>
      <c r="AE1491" s="373" t="s">
        <v>16</v>
      </c>
      <c r="AF1491" s="76">
        <v>916.05064225000012</v>
      </c>
      <c r="AG1491" s="75">
        <v>46.382311000000001</v>
      </c>
      <c r="AH1491" s="76">
        <v>300</v>
      </c>
      <c r="AI1491" s="75">
        <v>15.20965</v>
      </c>
      <c r="AJ1491" s="76">
        <v>957</v>
      </c>
      <c r="AK1491" s="75">
        <v>787.06282306200092</v>
      </c>
      <c r="AL1491" s="75">
        <v>460.4132455696203</v>
      </c>
      <c r="AM1491" s="75">
        <v>2498.2690329113925</v>
      </c>
      <c r="AN1491" s="76">
        <v>2958.6822784810129</v>
      </c>
      <c r="AP1491" s="13"/>
      <c r="AQ1491" s="13"/>
      <c r="AR1491" s="13"/>
    </row>
    <row r="1492" spans="1:44" x14ac:dyDescent="0.25">
      <c r="A1492" t="s">
        <v>34</v>
      </c>
      <c r="B1492" s="144" t="s">
        <v>4001</v>
      </c>
      <c r="C1492" s="59" t="s">
        <v>4002</v>
      </c>
      <c r="D1492" s="59">
        <v>670</v>
      </c>
      <c r="E1492" s="60">
        <v>618</v>
      </c>
      <c r="F1492" s="60">
        <v>691</v>
      </c>
      <c r="G1492" s="77">
        <v>14</v>
      </c>
      <c r="H1492" s="60">
        <f t="shared" si="53"/>
        <v>26</v>
      </c>
      <c r="I1492" s="414" t="str">
        <f t="shared" si="54"/>
        <v>-</v>
      </c>
      <c r="J1492" s="78">
        <v>165.27</v>
      </c>
      <c r="K1492" s="79">
        <v>3.7393356326011977</v>
      </c>
      <c r="L1492" s="79" t="s">
        <v>4003</v>
      </c>
      <c r="M1492" s="80">
        <v>3432</v>
      </c>
      <c r="N1492" s="81">
        <v>-15.240555555555554</v>
      </c>
      <c r="O1492" s="81">
        <v>-73.070555555555558</v>
      </c>
      <c r="P1492" s="82" t="s">
        <v>45</v>
      </c>
      <c r="Q1492" s="83"/>
      <c r="R1492" s="84"/>
      <c r="S1492" s="85">
        <v>25</v>
      </c>
      <c r="T1492" s="82" t="s">
        <v>23</v>
      </c>
      <c r="U1492" s="77">
        <v>14</v>
      </c>
      <c r="V1492" s="76">
        <v>10</v>
      </c>
      <c r="W1492" s="76">
        <v>0</v>
      </c>
      <c r="X1492" s="87">
        <v>0</v>
      </c>
      <c r="Y1492" s="76">
        <v>5</v>
      </c>
      <c r="Z1492" s="72">
        <v>19.17808219178082</v>
      </c>
      <c r="AA1492" s="72">
        <v>19.047619047619047</v>
      </c>
      <c r="AB1492" s="72" t="s">
        <v>16</v>
      </c>
      <c r="AC1492" s="73" t="s">
        <v>16</v>
      </c>
      <c r="AD1492" s="373">
        <v>0.3825683436243652</v>
      </c>
      <c r="AE1492" s="373" t="s">
        <v>16</v>
      </c>
      <c r="AF1492" s="76">
        <v>242.89639631999998</v>
      </c>
      <c r="AG1492" s="75">
        <v>39.303623999999999</v>
      </c>
      <c r="AH1492" s="76">
        <v>168</v>
      </c>
      <c r="AI1492" s="75">
        <v>27.241530000000001</v>
      </c>
      <c r="AJ1492" s="76">
        <v>230</v>
      </c>
      <c r="AK1492" s="75">
        <v>242.94593537400002</v>
      </c>
      <c r="AL1492" s="75">
        <v>748.48063106796121</v>
      </c>
      <c r="AM1492" s="75">
        <v>894.1173948220063</v>
      </c>
      <c r="AN1492" s="76">
        <v>1642.5980258899676</v>
      </c>
      <c r="AP1492" s="13"/>
      <c r="AQ1492" s="13"/>
      <c r="AR1492" s="13"/>
    </row>
    <row r="1493" spans="1:44" x14ac:dyDescent="0.25">
      <c r="A1493" t="s">
        <v>34</v>
      </c>
      <c r="B1493" s="144" t="s">
        <v>4004</v>
      </c>
      <c r="C1493" s="59" t="s">
        <v>4005</v>
      </c>
      <c r="D1493" s="59">
        <v>3124</v>
      </c>
      <c r="E1493" s="60">
        <v>3089</v>
      </c>
      <c r="F1493" s="60">
        <v>2785</v>
      </c>
      <c r="G1493" s="77">
        <v>51</v>
      </c>
      <c r="H1493" s="60">
        <f t="shared" si="53"/>
        <v>123</v>
      </c>
      <c r="I1493" s="414" t="str">
        <f t="shared" si="54"/>
        <v>-</v>
      </c>
      <c r="J1493" s="78">
        <v>166.5</v>
      </c>
      <c r="K1493" s="79">
        <v>18.552552552552552</v>
      </c>
      <c r="L1493" s="79" t="s">
        <v>3997</v>
      </c>
      <c r="M1493" s="80">
        <v>2696</v>
      </c>
      <c r="N1493" s="81">
        <v>-15.212777777777777</v>
      </c>
      <c r="O1493" s="81">
        <v>-72.88944444444445</v>
      </c>
      <c r="P1493" s="82" t="s">
        <v>75</v>
      </c>
      <c r="Q1493" s="83"/>
      <c r="R1493" s="84"/>
      <c r="S1493" s="85">
        <v>22</v>
      </c>
      <c r="T1493" s="82" t="s">
        <v>23</v>
      </c>
      <c r="U1493" s="77">
        <v>51</v>
      </c>
      <c r="V1493" s="76">
        <v>38</v>
      </c>
      <c r="W1493" s="76">
        <v>1</v>
      </c>
      <c r="X1493" s="86">
        <v>2.6315789473684208</v>
      </c>
      <c r="Y1493" s="76">
        <v>30</v>
      </c>
      <c r="Z1493" s="75">
        <v>15.075376884422109</v>
      </c>
      <c r="AA1493" s="75">
        <v>33.027522935779821</v>
      </c>
      <c r="AB1493" s="75" t="s">
        <v>16</v>
      </c>
      <c r="AC1493" s="87" t="s">
        <v>16</v>
      </c>
      <c r="AD1493" s="360">
        <v>0.50548881521773803</v>
      </c>
      <c r="AE1493" s="360" t="s">
        <v>16</v>
      </c>
      <c r="AF1493" s="76">
        <v>576.58705623999992</v>
      </c>
      <c r="AG1493" s="75">
        <v>18.665816</v>
      </c>
      <c r="AH1493" s="76">
        <v>260</v>
      </c>
      <c r="AI1493" s="75">
        <v>8.4047049999999999</v>
      </c>
      <c r="AJ1493" s="76">
        <v>1254</v>
      </c>
      <c r="AK1493" s="75">
        <v>1381.3696513069997</v>
      </c>
      <c r="AL1493" s="75">
        <v>6883.6219520880568</v>
      </c>
      <c r="AM1493" s="75">
        <v>1715.3248883133701</v>
      </c>
      <c r="AN1493" s="76">
        <v>8598.946840401426</v>
      </c>
      <c r="AP1493" s="13"/>
      <c r="AQ1493" s="13"/>
      <c r="AR1493" s="13"/>
    </row>
    <row r="1494" spans="1:44" x14ac:dyDescent="0.25">
      <c r="A1494" t="s">
        <v>34</v>
      </c>
      <c r="B1494" s="144" t="s">
        <v>4006</v>
      </c>
      <c r="C1494" s="59" t="s">
        <v>4007</v>
      </c>
      <c r="D1494" s="59">
        <v>2545</v>
      </c>
      <c r="E1494" s="60">
        <v>2041</v>
      </c>
      <c r="F1494" s="60">
        <v>2416</v>
      </c>
      <c r="G1494" s="77">
        <v>22</v>
      </c>
      <c r="H1494" s="60">
        <f t="shared" si="53"/>
        <v>83</v>
      </c>
      <c r="I1494" s="414" t="str">
        <f t="shared" si="54"/>
        <v>-</v>
      </c>
      <c r="J1494" s="78">
        <v>932.64</v>
      </c>
      <c r="K1494" s="79">
        <v>2.1884113913192658</v>
      </c>
      <c r="L1494" s="79" t="s">
        <v>4008</v>
      </c>
      <c r="M1494" s="80">
        <v>2612</v>
      </c>
      <c r="N1494" s="81">
        <v>-15.174722222222222</v>
      </c>
      <c r="O1494" s="81">
        <v>-72.849722222222212</v>
      </c>
      <c r="P1494" s="82" t="s">
        <v>68</v>
      </c>
      <c r="Q1494" s="83"/>
      <c r="R1494" s="84"/>
      <c r="S1494" s="85">
        <v>88</v>
      </c>
      <c r="T1494" s="82" t="s">
        <v>23</v>
      </c>
      <c r="U1494" s="77">
        <v>22</v>
      </c>
      <c r="V1494" s="76">
        <v>24</v>
      </c>
      <c r="W1494" s="76">
        <v>3</v>
      </c>
      <c r="X1494" s="86">
        <v>12.5</v>
      </c>
      <c r="Y1494" s="76">
        <v>8</v>
      </c>
      <c r="Z1494" s="72">
        <v>42.857142857142854</v>
      </c>
      <c r="AA1494" s="72">
        <v>39.682539682539684</v>
      </c>
      <c r="AB1494" s="72" t="s">
        <v>16</v>
      </c>
      <c r="AC1494" s="73" t="s">
        <v>16</v>
      </c>
      <c r="AD1494" s="373">
        <v>0.34483640970625606</v>
      </c>
      <c r="AE1494" s="373" t="s">
        <v>16</v>
      </c>
      <c r="AF1494" s="76">
        <v>860.87500239000008</v>
      </c>
      <c r="AG1494" s="75">
        <v>42.179079000000002</v>
      </c>
      <c r="AH1494" s="76">
        <v>551</v>
      </c>
      <c r="AI1494" s="75">
        <v>26.990590000000001</v>
      </c>
      <c r="AJ1494" s="76">
        <v>903</v>
      </c>
      <c r="AK1494" s="75">
        <v>893.81094039399989</v>
      </c>
      <c r="AL1494" s="75">
        <v>1310.6839392454681</v>
      </c>
      <c r="AM1494" s="75">
        <v>795.13446839784422</v>
      </c>
      <c r="AN1494" s="76">
        <v>2105.8184076433122</v>
      </c>
      <c r="AP1494" s="13"/>
      <c r="AQ1494" s="13"/>
      <c r="AR1494" s="13"/>
    </row>
    <row r="1495" spans="1:44" x14ac:dyDescent="0.25">
      <c r="A1495" t="s">
        <v>34</v>
      </c>
      <c r="B1495" s="144" t="s">
        <v>4009</v>
      </c>
      <c r="C1495" s="59" t="s">
        <v>2470</v>
      </c>
      <c r="D1495" s="59">
        <v>1479</v>
      </c>
      <c r="E1495" s="60">
        <v>1204</v>
      </c>
      <c r="F1495" s="60">
        <v>1748</v>
      </c>
      <c r="G1495" s="77">
        <v>17</v>
      </c>
      <c r="H1495" s="60">
        <f t="shared" si="53"/>
        <v>49</v>
      </c>
      <c r="I1495" s="414" t="str">
        <f t="shared" si="54"/>
        <v>-</v>
      </c>
      <c r="J1495" s="78">
        <v>782.17</v>
      </c>
      <c r="K1495" s="79">
        <v>1.5393073117097307</v>
      </c>
      <c r="L1495" s="79" t="s">
        <v>4010</v>
      </c>
      <c r="M1495" s="80">
        <v>2649</v>
      </c>
      <c r="N1495" s="81">
        <v>-15.182499999999999</v>
      </c>
      <c r="O1495" s="81">
        <v>-72.905277777777783</v>
      </c>
      <c r="P1495" s="82" t="s">
        <v>68</v>
      </c>
      <c r="Q1495" s="83"/>
      <c r="R1495" s="84"/>
      <c r="S1495" s="85">
        <v>52</v>
      </c>
      <c r="T1495" s="82" t="s">
        <v>23</v>
      </c>
      <c r="U1495" s="77">
        <v>17</v>
      </c>
      <c r="V1495" s="76">
        <v>18</v>
      </c>
      <c r="W1495" s="76">
        <v>3</v>
      </c>
      <c r="X1495" s="86">
        <v>16.666666666666664</v>
      </c>
      <c r="Y1495" s="76">
        <v>8</v>
      </c>
      <c r="Z1495" s="72">
        <v>25</v>
      </c>
      <c r="AA1495" s="72">
        <v>42</v>
      </c>
      <c r="AB1495" s="72" t="s">
        <v>16</v>
      </c>
      <c r="AC1495" s="73" t="s">
        <v>16</v>
      </c>
      <c r="AD1495" s="373">
        <v>0.19938477779918182</v>
      </c>
      <c r="AE1495" s="373" t="s">
        <v>16</v>
      </c>
      <c r="AF1495" s="76">
        <v>481.34272927999996</v>
      </c>
      <c r="AG1495" s="75">
        <v>39.978631999999998</v>
      </c>
      <c r="AH1495" s="76">
        <v>383</v>
      </c>
      <c r="AI1495" s="75">
        <v>31.809249999999999</v>
      </c>
      <c r="AJ1495" s="76">
        <v>662</v>
      </c>
      <c r="AK1495" s="75">
        <v>531.58068394700001</v>
      </c>
      <c r="AL1495" s="75">
        <v>687.60922757475089</v>
      </c>
      <c r="AM1495" s="75">
        <v>453.01261627906973</v>
      </c>
      <c r="AN1495" s="76">
        <v>1140.6218438538206</v>
      </c>
      <c r="AP1495" s="13"/>
      <c r="AQ1495" s="13"/>
      <c r="AR1495" s="13"/>
    </row>
    <row r="1496" spans="1:44" x14ac:dyDescent="0.25">
      <c r="A1496" t="s">
        <v>34</v>
      </c>
      <c r="B1496" s="144" t="s">
        <v>4011</v>
      </c>
      <c r="C1496" s="59" t="s">
        <v>4012</v>
      </c>
      <c r="D1496" s="59">
        <v>2973</v>
      </c>
      <c r="E1496" s="60">
        <v>2528</v>
      </c>
      <c r="F1496" s="60">
        <v>3237</v>
      </c>
      <c r="G1496" s="77">
        <v>32</v>
      </c>
      <c r="H1496" s="60">
        <f t="shared" si="53"/>
        <v>51</v>
      </c>
      <c r="I1496" s="414" t="str">
        <f t="shared" si="54"/>
        <v>-</v>
      </c>
      <c r="J1496" s="78">
        <v>1501.2</v>
      </c>
      <c r="K1496" s="79">
        <v>1.683986144417799</v>
      </c>
      <c r="L1496" s="79" t="s">
        <v>4013</v>
      </c>
      <c r="M1496" s="80">
        <v>3675</v>
      </c>
      <c r="N1496" s="81">
        <v>-15.059166666666668</v>
      </c>
      <c r="O1496" s="81">
        <v>-72.691666666666677</v>
      </c>
      <c r="P1496" s="82" t="s">
        <v>38</v>
      </c>
      <c r="Q1496" s="83"/>
      <c r="R1496" s="84"/>
      <c r="S1496" s="85">
        <v>109</v>
      </c>
      <c r="T1496" s="82" t="s">
        <v>23</v>
      </c>
      <c r="U1496" s="77">
        <v>32</v>
      </c>
      <c r="V1496" s="76">
        <v>41</v>
      </c>
      <c r="W1496" s="76">
        <v>3</v>
      </c>
      <c r="X1496" s="86">
        <v>7.3170731707317067</v>
      </c>
      <c r="Y1496" s="76">
        <v>12</v>
      </c>
      <c r="Z1496" s="72">
        <v>48.797250859106526</v>
      </c>
      <c r="AA1496" s="72">
        <v>34.042553191489361</v>
      </c>
      <c r="AB1496" s="72" t="s">
        <v>16</v>
      </c>
      <c r="AC1496" s="73" t="s">
        <v>16</v>
      </c>
      <c r="AD1496" s="373">
        <v>0.18399810298939234</v>
      </c>
      <c r="AE1496" s="373" t="s">
        <v>16</v>
      </c>
      <c r="AF1496" s="76">
        <v>1318.8814643199998</v>
      </c>
      <c r="AG1496" s="75">
        <v>52.170943999999999</v>
      </c>
      <c r="AH1496" s="76">
        <v>954</v>
      </c>
      <c r="AI1496" s="75">
        <v>37.72531</v>
      </c>
      <c r="AJ1496" s="76">
        <v>592</v>
      </c>
      <c r="AK1496" s="75">
        <v>1147.965657495</v>
      </c>
      <c r="AL1496" s="75">
        <v>707.20138053797484</v>
      </c>
      <c r="AM1496" s="75">
        <v>516.16880142405057</v>
      </c>
      <c r="AN1496" s="76">
        <v>1223.3701819620255</v>
      </c>
      <c r="AP1496" s="13"/>
      <c r="AQ1496" s="13"/>
      <c r="AR1496" s="13"/>
    </row>
    <row r="1497" spans="1:44" x14ac:dyDescent="0.25">
      <c r="A1497" t="s">
        <v>34</v>
      </c>
      <c r="B1497" s="144" t="s">
        <v>4014</v>
      </c>
      <c r="C1497" s="59" t="s">
        <v>4015</v>
      </c>
      <c r="D1497" s="59">
        <v>288</v>
      </c>
      <c r="E1497" s="60">
        <v>287</v>
      </c>
      <c r="F1497" s="60">
        <v>419</v>
      </c>
      <c r="G1497" s="77">
        <v>6</v>
      </c>
      <c r="H1497" s="60">
        <f t="shared" si="53"/>
        <v>22</v>
      </c>
      <c r="I1497" s="414" t="str">
        <f t="shared" si="54"/>
        <v>-</v>
      </c>
      <c r="J1497" s="78">
        <v>138.37</v>
      </c>
      <c r="K1497" s="79">
        <v>2.0741490207414901</v>
      </c>
      <c r="L1497" s="79" t="s">
        <v>4016</v>
      </c>
      <c r="M1497" s="80">
        <v>1964</v>
      </c>
      <c r="N1497" s="81">
        <v>-15.273888888888889</v>
      </c>
      <c r="O1497" s="81">
        <v>-73.022222222222226</v>
      </c>
      <c r="P1497" s="82" t="s">
        <v>38</v>
      </c>
      <c r="Q1497" s="83"/>
      <c r="R1497" s="84"/>
      <c r="S1497" s="85">
        <v>31</v>
      </c>
      <c r="T1497" s="82" t="s">
        <v>23</v>
      </c>
      <c r="U1497" s="77">
        <v>6</v>
      </c>
      <c r="V1497" s="76">
        <v>5</v>
      </c>
      <c r="W1497" s="76">
        <v>1</v>
      </c>
      <c r="X1497" s="86">
        <v>20</v>
      </c>
      <c r="Y1497" s="76">
        <v>2</v>
      </c>
      <c r="Z1497" s="72">
        <v>5</v>
      </c>
      <c r="AA1497" s="72">
        <v>9.0909090909090917</v>
      </c>
      <c r="AB1497" s="72" t="s">
        <v>16</v>
      </c>
      <c r="AC1497" s="73" t="s">
        <v>39</v>
      </c>
      <c r="AD1497" s="373">
        <v>0.34968313521996741</v>
      </c>
      <c r="AE1497" s="373" t="s">
        <v>16</v>
      </c>
      <c r="AF1497" s="76">
        <v>82.902934800000011</v>
      </c>
      <c r="AG1497" s="75">
        <v>28.886040000000001</v>
      </c>
      <c r="AH1497" s="76">
        <v>148</v>
      </c>
      <c r="AI1497" s="75">
        <v>51.677390000000003</v>
      </c>
      <c r="AJ1497" s="76">
        <v>157</v>
      </c>
      <c r="AK1497" s="75">
        <v>168.33358955299997</v>
      </c>
      <c r="AL1497" s="75">
        <v>1999.7597560975607</v>
      </c>
      <c r="AM1497" s="75">
        <v>2064.8860278745647</v>
      </c>
      <c r="AN1497" s="76">
        <v>4064.6457839721247</v>
      </c>
      <c r="AP1497" s="13"/>
      <c r="AQ1497" s="13"/>
      <c r="AR1497" s="13"/>
    </row>
    <row r="1498" spans="1:44" x14ac:dyDescent="0.25">
      <c r="A1498" t="s">
        <v>34</v>
      </c>
      <c r="B1498" s="144" t="s">
        <v>4017</v>
      </c>
      <c r="C1498" s="59" t="s">
        <v>4018</v>
      </c>
      <c r="D1498" s="59">
        <v>531</v>
      </c>
      <c r="E1498" s="60">
        <v>347</v>
      </c>
      <c r="F1498" s="60">
        <v>445</v>
      </c>
      <c r="G1498" s="77">
        <v>6</v>
      </c>
      <c r="H1498" s="60">
        <f t="shared" si="53"/>
        <v>25</v>
      </c>
      <c r="I1498" s="414" t="str">
        <f t="shared" si="54"/>
        <v>-</v>
      </c>
      <c r="J1498" s="78">
        <v>66.55</v>
      </c>
      <c r="K1498" s="79">
        <v>5.2141247182569499</v>
      </c>
      <c r="L1498" s="79" t="s">
        <v>4019</v>
      </c>
      <c r="M1498" s="80">
        <v>3544</v>
      </c>
      <c r="N1498" s="81">
        <v>-15.32</v>
      </c>
      <c r="O1498" s="81">
        <v>-73.221944444444446</v>
      </c>
      <c r="P1498" s="82" t="s">
        <v>38</v>
      </c>
      <c r="Q1498" s="83"/>
      <c r="R1498" s="84"/>
      <c r="S1498" s="85">
        <v>24</v>
      </c>
      <c r="T1498" s="82" t="s">
        <v>23</v>
      </c>
      <c r="U1498" s="77">
        <v>6</v>
      </c>
      <c r="V1498" s="76">
        <v>2</v>
      </c>
      <c r="W1498" s="76">
        <v>0</v>
      </c>
      <c r="X1498" s="87">
        <v>0</v>
      </c>
      <c r="Y1498" s="76">
        <v>0</v>
      </c>
      <c r="Z1498" s="72">
        <v>50</v>
      </c>
      <c r="AA1498" s="72">
        <v>8.3333333333333321</v>
      </c>
      <c r="AB1498" s="72" t="s">
        <v>16</v>
      </c>
      <c r="AC1498" s="73" t="s">
        <v>16</v>
      </c>
      <c r="AD1498" s="373">
        <v>0.42532253127659575</v>
      </c>
      <c r="AE1498" s="373" t="s">
        <v>16</v>
      </c>
      <c r="AF1498" s="76">
        <v>115.0093677</v>
      </c>
      <c r="AG1498" s="75">
        <v>33.143909999999998</v>
      </c>
      <c r="AH1498" s="76">
        <v>70</v>
      </c>
      <c r="AI1498" s="75">
        <v>20.31035</v>
      </c>
      <c r="AJ1498" s="76">
        <v>163</v>
      </c>
      <c r="AK1498" s="75">
        <v>197.19622885900003</v>
      </c>
      <c r="AL1498" s="75">
        <v>1652.7174351585015</v>
      </c>
      <c r="AM1498" s="75">
        <v>3598.8302881844374</v>
      </c>
      <c r="AN1498" s="76">
        <v>5251.5477233429392</v>
      </c>
      <c r="AP1498" s="13"/>
      <c r="AQ1498" s="13"/>
      <c r="AR1498" s="13"/>
    </row>
    <row r="1499" spans="1:44" x14ac:dyDescent="0.25">
      <c r="A1499" t="s">
        <v>34</v>
      </c>
      <c r="B1499" s="144" t="s">
        <v>4020</v>
      </c>
      <c r="C1499" s="59" t="s">
        <v>4021</v>
      </c>
      <c r="D1499" s="59">
        <v>353</v>
      </c>
      <c r="E1499" s="60">
        <v>329</v>
      </c>
      <c r="F1499" s="60">
        <v>354</v>
      </c>
      <c r="G1499" s="77">
        <v>11</v>
      </c>
      <c r="H1499" s="60">
        <f t="shared" si="53"/>
        <v>23</v>
      </c>
      <c r="I1499" s="414" t="str">
        <f t="shared" si="54"/>
        <v>-</v>
      </c>
      <c r="J1499" s="78">
        <v>314.68</v>
      </c>
      <c r="K1499" s="79">
        <v>1.0455065463327824</v>
      </c>
      <c r="L1499" s="79" t="s">
        <v>4022</v>
      </c>
      <c r="M1499" s="80">
        <v>2850</v>
      </c>
      <c r="N1499" s="81">
        <v>-15.354166666666666</v>
      </c>
      <c r="O1499" s="81">
        <v>-73.232500000000002</v>
      </c>
      <c r="P1499" s="82" t="s">
        <v>45</v>
      </c>
      <c r="Q1499" s="83"/>
      <c r="R1499" s="84"/>
      <c r="S1499" s="85">
        <v>12</v>
      </c>
      <c r="T1499" s="82" t="s">
        <v>23</v>
      </c>
      <c r="U1499" s="77">
        <v>11</v>
      </c>
      <c r="V1499" s="76">
        <v>6</v>
      </c>
      <c r="W1499" s="76">
        <v>0</v>
      </c>
      <c r="X1499" s="87">
        <v>0</v>
      </c>
      <c r="Y1499" s="76">
        <v>4</v>
      </c>
      <c r="Z1499" s="72">
        <v>14.285714285714285</v>
      </c>
      <c r="AA1499" s="72">
        <v>36.84210526315789</v>
      </c>
      <c r="AB1499" s="72" t="s">
        <v>16</v>
      </c>
      <c r="AC1499" s="73" t="s">
        <v>16</v>
      </c>
      <c r="AD1499" s="373">
        <v>0.38594680883468058</v>
      </c>
      <c r="AE1499" s="373" t="s">
        <v>16</v>
      </c>
      <c r="AF1499" s="76">
        <v>95.035071600000009</v>
      </c>
      <c r="AG1499" s="75">
        <v>28.886040000000001</v>
      </c>
      <c r="AH1499" s="76">
        <v>89</v>
      </c>
      <c r="AI1499" s="75">
        <v>27.00149</v>
      </c>
      <c r="AJ1499" s="76">
        <v>115</v>
      </c>
      <c r="AK1499" s="75">
        <v>142.41197013599998</v>
      </c>
      <c r="AL1499" s="75">
        <v>1836.0479939209727</v>
      </c>
      <c r="AM1499" s="75">
        <v>1272.9976899696048</v>
      </c>
      <c r="AN1499" s="76">
        <v>3109.0456838905775</v>
      </c>
      <c r="AP1499" s="13"/>
      <c r="AQ1499" s="13"/>
      <c r="AR1499" s="13"/>
    </row>
    <row r="1500" spans="1:44" x14ac:dyDescent="0.25">
      <c r="A1500" t="s">
        <v>34</v>
      </c>
      <c r="B1500" s="144" t="s">
        <v>4023</v>
      </c>
      <c r="C1500" s="59" t="s">
        <v>4024</v>
      </c>
      <c r="D1500" s="59">
        <v>920</v>
      </c>
      <c r="E1500" s="60">
        <v>724</v>
      </c>
      <c r="F1500" s="60">
        <v>772</v>
      </c>
      <c r="G1500" s="77">
        <v>6</v>
      </c>
      <c r="H1500" s="60">
        <f t="shared" si="53"/>
        <v>35</v>
      </c>
      <c r="I1500" s="414" t="str">
        <f t="shared" si="54"/>
        <v>-</v>
      </c>
      <c r="J1500" s="78">
        <v>94.16</v>
      </c>
      <c r="K1500" s="79">
        <v>7.6890399320305862</v>
      </c>
      <c r="L1500" s="79" t="s">
        <v>4025</v>
      </c>
      <c r="M1500" s="80">
        <v>2644</v>
      </c>
      <c r="N1500" s="81">
        <v>-15.173055555555555</v>
      </c>
      <c r="O1500" s="81">
        <v>-72.830277777777781</v>
      </c>
      <c r="P1500" s="82" t="s">
        <v>38</v>
      </c>
      <c r="Q1500" s="83"/>
      <c r="R1500" s="84"/>
      <c r="S1500" s="85">
        <v>13</v>
      </c>
      <c r="T1500" s="82" t="s">
        <v>23</v>
      </c>
      <c r="U1500" s="77">
        <v>6</v>
      </c>
      <c r="V1500" s="76">
        <v>9</v>
      </c>
      <c r="W1500" s="76">
        <v>2</v>
      </c>
      <c r="X1500" s="86">
        <v>22.222222222222221</v>
      </c>
      <c r="Y1500" s="76">
        <v>3</v>
      </c>
      <c r="Z1500" s="72">
        <v>21.739130434782609</v>
      </c>
      <c r="AA1500" s="72">
        <v>9.0909090909090917</v>
      </c>
      <c r="AB1500" s="72" t="s">
        <v>16</v>
      </c>
      <c r="AC1500" s="73" t="s">
        <v>16</v>
      </c>
      <c r="AD1500" s="373">
        <v>0.37320969589213027</v>
      </c>
      <c r="AE1500" s="373" t="s">
        <v>16</v>
      </c>
      <c r="AF1500" s="76">
        <v>192.17127656</v>
      </c>
      <c r="AG1500" s="75">
        <v>26.542993999999997</v>
      </c>
      <c r="AH1500" s="76">
        <v>58</v>
      </c>
      <c r="AI1500" s="75">
        <v>8.0669769999999996</v>
      </c>
      <c r="AJ1500" s="76">
        <v>388</v>
      </c>
      <c r="AK1500" s="75">
        <v>317.72135234400002</v>
      </c>
      <c r="AL1500" s="75">
        <v>624.86799723756906</v>
      </c>
      <c r="AM1500" s="75">
        <v>221.31060773480664</v>
      </c>
      <c r="AN1500" s="76">
        <v>846.17860497237575</v>
      </c>
      <c r="AP1500" s="13"/>
      <c r="AQ1500" s="13"/>
      <c r="AR1500" s="13"/>
    </row>
    <row r="1501" spans="1:44" x14ac:dyDescent="0.25">
      <c r="A1501" t="s">
        <v>34</v>
      </c>
      <c r="B1501" s="144" t="s">
        <v>4026</v>
      </c>
      <c r="C1501" s="59" t="s">
        <v>4027</v>
      </c>
      <c r="D1501" s="59">
        <v>1044</v>
      </c>
      <c r="E1501" s="60">
        <v>605</v>
      </c>
      <c r="F1501" s="60">
        <v>636</v>
      </c>
      <c r="G1501" s="77">
        <v>7</v>
      </c>
      <c r="H1501" s="60">
        <f t="shared" si="53"/>
        <v>69</v>
      </c>
      <c r="I1501" s="414" t="str">
        <f t="shared" si="54"/>
        <v>-</v>
      </c>
      <c r="J1501" s="78">
        <v>391.44</v>
      </c>
      <c r="K1501" s="79">
        <v>1.5455753116697324</v>
      </c>
      <c r="L1501" s="79" t="s">
        <v>4028</v>
      </c>
      <c r="M1501" s="80">
        <v>2987</v>
      </c>
      <c r="N1501" s="81">
        <v>-15.264444444444445</v>
      </c>
      <c r="O1501" s="81">
        <v>-72.928333333333342</v>
      </c>
      <c r="P1501" s="82" t="s">
        <v>38</v>
      </c>
      <c r="Q1501" s="83"/>
      <c r="R1501" s="84"/>
      <c r="S1501" s="85">
        <v>35</v>
      </c>
      <c r="T1501" s="82" t="s">
        <v>23</v>
      </c>
      <c r="U1501" s="77">
        <v>7</v>
      </c>
      <c r="V1501" s="76">
        <v>3</v>
      </c>
      <c r="W1501" s="76">
        <v>0</v>
      </c>
      <c r="X1501" s="87">
        <v>0</v>
      </c>
      <c r="Y1501" s="76">
        <v>0</v>
      </c>
      <c r="Z1501" s="72">
        <v>15.384615384615385</v>
      </c>
      <c r="AA1501" s="72">
        <v>42.857142857142854</v>
      </c>
      <c r="AB1501" s="72" t="s">
        <v>16</v>
      </c>
      <c r="AC1501" s="73" t="s">
        <v>16</v>
      </c>
      <c r="AD1501" s="373">
        <v>0.30580398656445168</v>
      </c>
      <c r="AE1501" s="373" t="s">
        <v>16</v>
      </c>
      <c r="AF1501" s="76">
        <v>200.5206555</v>
      </c>
      <c r="AG1501" s="75">
        <v>33.143909999999998</v>
      </c>
      <c r="AH1501" s="76">
        <v>240</v>
      </c>
      <c r="AI1501" s="75">
        <v>39.665529999999997</v>
      </c>
      <c r="AJ1501" s="76">
        <v>422</v>
      </c>
      <c r="AK1501" s="75">
        <v>336.03720833200003</v>
      </c>
      <c r="AL1501" s="75">
        <v>2659.3598016528927</v>
      </c>
      <c r="AM1501" s="75">
        <v>558.01930578512395</v>
      </c>
      <c r="AN1501" s="76">
        <v>3217.3791074380165</v>
      </c>
      <c r="AP1501" s="13"/>
      <c r="AQ1501" s="13"/>
      <c r="AR1501" s="13"/>
    </row>
    <row r="1502" spans="1:44" x14ac:dyDescent="0.25">
      <c r="A1502" t="s">
        <v>19</v>
      </c>
      <c r="B1502" s="231" t="s">
        <v>4029</v>
      </c>
      <c r="C1502" s="129" t="s">
        <v>4030</v>
      </c>
      <c r="D1502" s="129">
        <v>627317</v>
      </c>
      <c r="E1502" s="130">
        <v>650940</v>
      </c>
      <c r="F1502" s="130">
        <v>688137</v>
      </c>
      <c r="G1502" s="131">
        <v>10813</v>
      </c>
      <c r="H1502" s="130">
        <f t="shared" si="53"/>
        <v>15210</v>
      </c>
      <c r="I1502" s="130">
        <f t="shared" si="54"/>
        <v>8378</v>
      </c>
      <c r="J1502" s="132">
        <v>43803.260000000009</v>
      </c>
      <c r="K1502" s="133">
        <v>14.860537777325247</v>
      </c>
      <c r="L1502" s="133" t="s">
        <v>4031</v>
      </c>
      <c r="M1502" s="134">
        <v>2797</v>
      </c>
      <c r="N1502" s="135">
        <v>-13.160277777777779</v>
      </c>
      <c r="O1502" s="135">
        <v>-74.225277777777777</v>
      </c>
      <c r="P1502" s="136" t="s">
        <v>16</v>
      </c>
      <c r="Q1502" s="137">
        <v>11</v>
      </c>
      <c r="R1502" s="138">
        <v>119</v>
      </c>
      <c r="S1502" s="139">
        <v>7419</v>
      </c>
      <c r="T1502" s="232" t="s">
        <v>23</v>
      </c>
      <c r="U1502" s="131">
        <v>10813</v>
      </c>
      <c r="V1502" s="140">
        <v>11704</v>
      </c>
      <c r="W1502" s="140">
        <v>660</v>
      </c>
      <c r="X1502" s="141">
        <v>5.6390977443609023</v>
      </c>
      <c r="Y1502" s="140">
        <v>8224</v>
      </c>
      <c r="Z1502" s="142">
        <v>21.720772989651152</v>
      </c>
      <c r="AA1502" s="142">
        <v>31.142460190231912</v>
      </c>
      <c r="AB1502" s="142">
        <v>34.200000000000003</v>
      </c>
      <c r="AC1502" s="143">
        <v>35</v>
      </c>
      <c r="AD1502" s="366">
        <v>0.43274119480844875</v>
      </c>
      <c r="AE1502" s="366">
        <v>0.73184249999999995</v>
      </c>
      <c r="AF1502" s="140">
        <v>224899.77</v>
      </c>
      <c r="AG1502" s="142">
        <v>34.549999999999997</v>
      </c>
      <c r="AH1502" s="140">
        <v>44589</v>
      </c>
      <c r="AI1502" s="142">
        <v>6.85</v>
      </c>
      <c r="AJ1502" s="140">
        <v>194256</v>
      </c>
      <c r="AK1502" s="140">
        <v>250954.46907326111</v>
      </c>
      <c r="AL1502" s="142">
        <v>3675.8556433465442</v>
      </c>
      <c r="AM1502" s="142">
        <v>1898.0921285832792</v>
      </c>
      <c r="AN1502" s="140">
        <v>5573.9477719298229</v>
      </c>
      <c r="AP1502" s="13"/>
      <c r="AQ1502" s="13"/>
      <c r="AR1502" s="13"/>
    </row>
    <row r="1503" spans="1:44" x14ac:dyDescent="0.25">
      <c r="A1503" t="s">
        <v>30</v>
      </c>
      <c r="B1503" s="466" t="s">
        <v>4032</v>
      </c>
      <c r="C1503" s="467" t="s">
        <v>4033</v>
      </c>
      <c r="D1503" s="467">
        <v>34962</v>
      </c>
      <c r="E1503" s="468">
        <v>32812</v>
      </c>
      <c r="F1503" s="468">
        <v>36227</v>
      </c>
      <c r="G1503" s="484">
        <v>510</v>
      </c>
      <c r="H1503" s="468">
        <f t="shared" si="53"/>
        <v>1259</v>
      </c>
      <c r="I1503" s="468">
        <f t="shared" si="54"/>
        <v>556</v>
      </c>
      <c r="J1503" s="470">
        <v>1889.42</v>
      </c>
      <c r="K1503" s="471">
        <v>17.366175863492501</v>
      </c>
      <c r="L1503" s="471" t="s">
        <v>4034</v>
      </c>
      <c r="M1503" s="472">
        <v>2574</v>
      </c>
      <c r="N1503" s="473">
        <v>-13.629166666666666</v>
      </c>
      <c r="O1503" s="473">
        <v>-74.143888888888895</v>
      </c>
      <c r="P1503" s="485" t="s">
        <v>16</v>
      </c>
      <c r="Q1503" s="475"/>
      <c r="R1503" s="476">
        <v>6</v>
      </c>
      <c r="S1503" s="477">
        <v>594</v>
      </c>
      <c r="T1503" s="485" t="s">
        <v>23</v>
      </c>
      <c r="U1503" s="484">
        <v>510</v>
      </c>
      <c r="V1503" s="486">
        <v>669</v>
      </c>
      <c r="W1503" s="486">
        <v>44</v>
      </c>
      <c r="X1503" s="487">
        <v>6.5769805680119582</v>
      </c>
      <c r="Y1503" s="486">
        <v>315</v>
      </c>
      <c r="Z1503" s="488">
        <v>29.367429340511443</v>
      </c>
      <c r="AA1503" s="488">
        <v>29.117442668519804</v>
      </c>
      <c r="AB1503" s="488" t="s">
        <v>16</v>
      </c>
      <c r="AC1503" s="489">
        <v>2</v>
      </c>
      <c r="AD1503" s="490">
        <v>0.32931156793845462</v>
      </c>
      <c r="AE1503" s="490">
        <v>0.69027489959142585</v>
      </c>
      <c r="AF1503" s="486">
        <v>15993.169915840001</v>
      </c>
      <c r="AG1503" s="488">
        <v>48.741832000000002</v>
      </c>
      <c r="AH1503" s="486">
        <v>10714</v>
      </c>
      <c r="AI1503" s="488">
        <v>32.653611167674384</v>
      </c>
      <c r="AJ1503" s="486">
        <v>9509</v>
      </c>
      <c r="AK1503" s="488">
        <v>10784.149257844003</v>
      </c>
      <c r="AL1503" s="488">
        <v>2781.8069535535765</v>
      </c>
      <c r="AM1503" s="488">
        <v>2523.5983822991589</v>
      </c>
      <c r="AN1503" s="486">
        <v>5305.4053358527344</v>
      </c>
      <c r="AP1503" s="13"/>
      <c r="AQ1503" s="13"/>
      <c r="AR1503" s="13"/>
    </row>
    <row r="1504" spans="1:44" x14ac:dyDescent="0.25">
      <c r="A1504" t="s">
        <v>34</v>
      </c>
      <c r="B1504" s="144" t="s">
        <v>4035</v>
      </c>
      <c r="C1504" s="59" t="s">
        <v>4033</v>
      </c>
      <c r="D1504" s="59">
        <v>6773</v>
      </c>
      <c r="E1504" s="60">
        <v>6008</v>
      </c>
      <c r="F1504" s="60">
        <v>6422</v>
      </c>
      <c r="G1504" s="77">
        <v>68</v>
      </c>
      <c r="H1504" s="60">
        <f t="shared" si="53"/>
        <v>326</v>
      </c>
      <c r="I1504" s="60">
        <f t="shared" si="54"/>
        <v>219</v>
      </c>
      <c r="J1504" s="78">
        <v>187.05</v>
      </c>
      <c r="K1504" s="79">
        <v>32.119754076450143</v>
      </c>
      <c r="L1504" s="79" t="s">
        <v>4034</v>
      </c>
      <c r="M1504" s="80">
        <v>2574</v>
      </c>
      <c r="N1504" s="81">
        <v>-13.629166666666666</v>
      </c>
      <c r="O1504" s="81">
        <v>-74.143888888888895</v>
      </c>
      <c r="P1504" s="82" t="s">
        <v>52</v>
      </c>
      <c r="Q1504" s="83"/>
      <c r="R1504" s="84"/>
      <c r="S1504" s="85">
        <v>62</v>
      </c>
      <c r="T1504" s="82" t="s">
        <v>23</v>
      </c>
      <c r="U1504" s="77">
        <v>68</v>
      </c>
      <c r="V1504" s="76">
        <v>101</v>
      </c>
      <c r="W1504" s="76">
        <v>10</v>
      </c>
      <c r="X1504" s="86">
        <v>9.9009900990099009</v>
      </c>
      <c r="Y1504" s="76">
        <v>75</v>
      </c>
      <c r="Z1504" s="75">
        <v>21.841155234657037</v>
      </c>
      <c r="AA1504" s="75">
        <v>24.479166666666664</v>
      </c>
      <c r="AB1504" s="75" t="s">
        <v>16</v>
      </c>
      <c r="AC1504" s="87" t="s">
        <v>16</v>
      </c>
      <c r="AD1504" s="360">
        <v>0.40128281347798977</v>
      </c>
      <c r="AE1504" s="360" t="s">
        <v>16</v>
      </c>
      <c r="AF1504" s="76">
        <v>2102.983244</v>
      </c>
      <c r="AG1504" s="75">
        <v>35.003050000000002</v>
      </c>
      <c r="AH1504" s="76">
        <v>1175</v>
      </c>
      <c r="AI1504" s="75">
        <v>19.554500000000001</v>
      </c>
      <c r="AJ1504" s="76">
        <v>1394</v>
      </c>
      <c r="AK1504" s="75">
        <v>1804.1609675420013</v>
      </c>
      <c r="AL1504" s="75">
        <v>1972.6018192410108</v>
      </c>
      <c r="AM1504" s="75">
        <v>3517.0123934753665</v>
      </c>
      <c r="AN1504" s="76">
        <v>5489.6142127163776</v>
      </c>
      <c r="AP1504" s="13"/>
      <c r="AQ1504" s="13"/>
      <c r="AR1504" s="13"/>
    </row>
    <row r="1505" spans="1:44" x14ac:dyDescent="0.25">
      <c r="A1505" t="s">
        <v>34</v>
      </c>
      <c r="B1505" s="144" t="s">
        <v>4036</v>
      </c>
      <c r="C1505" s="59" t="s">
        <v>4037</v>
      </c>
      <c r="D1505" s="59">
        <v>8298</v>
      </c>
      <c r="E1505" s="60">
        <v>8906</v>
      </c>
      <c r="F1505" s="60">
        <v>8214</v>
      </c>
      <c r="G1505" s="77">
        <v>157</v>
      </c>
      <c r="H1505" s="60">
        <f t="shared" si="53"/>
        <v>221</v>
      </c>
      <c r="I1505" s="60">
        <f t="shared" si="54"/>
        <v>42</v>
      </c>
      <c r="J1505" s="78">
        <v>418.03</v>
      </c>
      <c r="K1505" s="79">
        <v>21.304691050881516</v>
      </c>
      <c r="L1505" s="79" t="s">
        <v>4038</v>
      </c>
      <c r="M1505" s="80">
        <v>3157</v>
      </c>
      <c r="N1505" s="81">
        <v>-13.585000000000001</v>
      </c>
      <c r="O1505" s="81">
        <v>-74.351666666666659</v>
      </c>
      <c r="P1505" s="82" t="s">
        <v>52</v>
      </c>
      <c r="Q1505" s="83"/>
      <c r="R1505" s="84"/>
      <c r="S1505" s="85">
        <v>65</v>
      </c>
      <c r="T1505" s="82" t="s">
        <v>23</v>
      </c>
      <c r="U1505" s="77">
        <v>157</v>
      </c>
      <c r="V1505" s="76">
        <v>157</v>
      </c>
      <c r="W1505" s="76">
        <v>7</v>
      </c>
      <c r="X1505" s="86">
        <v>4.4585987261146496</v>
      </c>
      <c r="Y1505" s="76">
        <v>43</v>
      </c>
      <c r="Z1505" s="72">
        <v>38.639455782312929</v>
      </c>
      <c r="AA1505" s="72">
        <v>21.753246753246753</v>
      </c>
      <c r="AB1505" s="72" t="s">
        <v>16</v>
      </c>
      <c r="AC1505" s="73" t="s">
        <v>16</v>
      </c>
      <c r="AD1505" s="373">
        <v>0.31827030456185074</v>
      </c>
      <c r="AE1505" s="373" t="s">
        <v>16</v>
      </c>
      <c r="AF1505" s="76">
        <v>4425.0420176200005</v>
      </c>
      <c r="AG1505" s="75">
        <v>49.686077000000004</v>
      </c>
      <c r="AH1505" s="76">
        <v>4028</v>
      </c>
      <c r="AI1505" s="75">
        <v>45.223109999999998</v>
      </c>
      <c r="AJ1505" s="76">
        <v>2853</v>
      </c>
      <c r="AK1505" s="75">
        <v>3583.3502422859992</v>
      </c>
      <c r="AL1505" s="75">
        <v>243.61222097462388</v>
      </c>
      <c r="AM1505" s="75">
        <v>462.44250168425782</v>
      </c>
      <c r="AN1505" s="76">
        <v>706.0547226588817</v>
      </c>
      <c r="AP1505" s="13"/>
      <c r="AQ1505" s="13"/>
      <c r="AR1505" s="13"/>
    </row>
    <row r="1506" spans="1:44" x14ac:dyDescent="0.25">
      <c r="A1506" t="s">
        <v>34</v>
      </c>
      <c r="B1506" s="144" t="s">
        <v>4039</v>
      </c>
      <c r="C1506" s="59" t="s">
        <v>4040</v>
      </c>
      <c r="D1506" s="59">
        <v>7993</v>
      </c>
      <c r="E1506" s="60">
        <v>8146</v>
      </c>
      <c r="F1506" s="60">
        <v>9385</v>
      </c>
      <c r="G1506" s="77">
        <v>140</v>
      </c>
      <c r="H1506" s="60">
        <f t="shared" si="53"/>
        <v>291</v>
      </c>
      <c r="I1506" s="60">
        <f t="shared" si="54"/>
        <v>262</v>
      </c>
      <c r="J1506" s="78">
        <v>253.22</v>
      </c>
      <c r="K1506" s="79">
        <v>32.169654845588816</v>
      </c>
      <c r="L1506" s="79" t="s">
        <v>5647</v>
      </c>
      <c r="M1506" s="80">
        <v>3346</v>
      </c>
      <c r="N1506" s="81">
        <v>-13.557500000000001</v>
      </c>
      <c r="O1506" s="81">
        <v>-74.195000000000007</v>
      </c>
      <c r="P1506" s="82" t="s">
        <v>52</v>
      </c>
      <c r="Q1506" s="83"/>
      <c r="R1506" s="84"/>
      <c r="S1506" s="85">
        <v>92</v>
      </c>
      <c r="T1506" s="82" t="s">
        <v>23</v>
      </c>
      <c r="U1506" s="77">
        <v>140</v>
      </c>
      <c r="V1506" s="76">
        <v>155</v>
      </c>
      <c r="W1506" s="76">
        <v>13</v>
      </c>
      <c r="X1506" s="86">
        <v>8.3870967741935498</v>
      </c>
      <c r="Y1506" s="76">
        <v>107</v>
      </c>
      <c r="Z1506" s="75">
        <v>24.826388888888889</v>
      </c>
      <c r="AA1506" s="75">
        <v>31.48936170212766</v>
      </c>
      <c r="AB1506" s="75" t="s">
        <v>16</v>
      </c>
      <c r="AC1506" s="87" t="s">
        <v>16</v>
      </c>
      <c r="AD1506" s="360">
        <v>0.34067993051272044</v>
      </c>
      <c r="AE1506" s="360" t="s">
        <v>16</v>
      </c>
      <c r="AF1506" s="76">
        <v>3745.30157156</v>
      </c>
      <c r="AG1506" s="75">
        <v>45.977185999999996</v>
      </c>
      <c r="AH1506" s="76">
        <v>1513</v>
      </c>
      <c r="AI1506" s="75">
        <v>18.577279999999998</v>
      </c>
      <c r="AJ1506" s="76">
        <v>2165</v>
      </c>
      <c r="AK1506" s="75">
        <v>2596.2819857160002</v>
      </c>
      <c r="AL1506" s="75">
        <v>452.34550331451027</v>
      </c>
      <c r="AM1506" s="75">
        <v>1770.0324036336849</v>
      </c>
      <c r="AN1506" s="76">
        <v>2222.3779069481952</v>
      </c>
      <c r="AP1506" s="13"/>
      <c r="AQ1506" s="13"/>
      <c r="AR1506" s="13"/>
    </row>
    <row r="1507" spans="1:44" x14ac:dyDescent="0.25">
      <c r="A1507" t="s">
        <v>34</v>
      </c>
      <c r="B1507" s="144" t="s">
        <v>4041</v>
      </c>
      <c r="C1507" s="59" t="s">
        <v>4042</v>
      </c>
      <c r="D1507" s="59">
        <v>2843</v>
      </c>
      <c r="E1507" s="60">
        <v>2167</v>
      </c>
      <c r="F1507" s="60">
        <v>2430</v>
      </c>
      <c r="G1507" s="77">
        <v>25</v>
      </c>
      <c r="H1507" s="60">
        <f t="shared" si="53"/>
        <v>80</v>
      </c>
      <c r="I1507" s="60">
        <f t="shared" si="54"/>
        <v>1</v>
      </c>
      <c r="J1507" s="78">
        <v>129.13</v>
      </c>
      <c r="K1507" s="79">
        <v>16.781537984976381</v>
      </c>
      <c r="L1507" s="79" t="s">
        <v>2068</v>
      </c>
      <c r="M1507" s="80">
        <v>3245</v>
      </c>
      <c r="N1507" s="81">
        <v>-13.604722222222222</v>
      </c>
      <c r="O1507" s="81">
        <v>-74.236388888888897</v>
      </c>
      <c r="P1507" s="82" t="s">
        <v>38</v>
      </c>
      <c r="Q1507" s="83"/>
      <c r="R1507" s="84"/>
      <c r="S1507" s="85">
        <v>42</v>
      </c>
      <c r="T1507" s="82" t="s">
        <v>23</v>
      </c>
      <c r="U1507" s="77">
        <v>25</v>
      </c>
      <c r="V1507" s="76">
        <v>49</v>
      </c>
      <c r="W1507" s="76">
        <v>2</v>
      </c>
      <c r="X1507" s="86">
        <v>4.0816326530612246</v>
      </c>
      <c r="Y1507" s="76">
        <v>21</v>
      </c>
      <c r="Z1507" s="75">
        <v>30.061349693251532</v>
      </c>
      <c r="AA1507" s="75">
        <v>43.835616438356162</v>
      </c>
      <c r="AB1507" s="75" t="s">
        <v>16</v>
      </c>
      <c r="AC1507" s="87" t="s">
        <v>39</v>
      </c>
      <c r="AD1507" s="360">
        <v>0.25400582729504717</v>
      </c>
      <c r="AE1507" s="360" t="s">
        <v>16</v>
      </c>
      <c r="AF1507" s="76">
        <v>1270.92077453</v>
      </c>
      <c r="AG1507" s="75">
        <v>58.648858999999995</v>
      </c>
      <c r="AH1507" s="76">
        <v>677</v>
      </c>
      <c r="AI1507" s="75">
        <v>31.249220000000001</v>
      </c>
      <c r="AJ1507" s="76">
        <v>1008</v>
      </c>
      <c r="AK1507" s="75">
        <v>436.74490475399989</v>
      </c>
      <c r="AL1507" s="75">
        <v>375.76003230272266</v>
      </c>
      <c r="AM1507" s="75">
        <v>170.48669127826489</v>
      </c>
      <c r="AN1507" s="76">
        <v>546.24672358098746</v>
      </c>
      <c r="AP1507" s="13"/>
      <c r="AQ1507" s="13"/>
      <c r="AR1507" s="13"/>
    </row>
    <row r="1508" spans="1:44" x14ac:dyDescent="0.25">
      <c r="A1508" t="s">
        <v>34</v>
      </c>
      <c r="B1508" s="144" t="s">
        <v>4043</v>
      </c>
      <c r="C1508" s="59" t="s">
        <v>4044</v>
      </c>
      <c r="D1508" s="59">
        <v>5040</v>
      </c>
      <c r="E1508" s="60">
        <v>4408</v>
      </c>
      <c r="F1508" s="60">
        <v>5896</v>
      </c>
      <c r="G1508" s="77">
        <v>77</v>
      </c>
      <c r="H1508" s="60">
        <f t="shared" si="53"/>
        <v>173</v>
      </c>
      <c r="I1508" s="60">
        <f t="shared" si="54"/>
        <v>32</v>
      </c>
      <c r="J1508" s="78">
        <v>789.09</v>
      </c>
      <c r="K1508" s="79">
        <v>5.5861815509004042</v>
      </c>
      <c r="L1508" s="79" t="s">
        <v>4045</v>
      </c>
      <c r="M1508" s="80">
        <v>3354</v>
      </c>
      <c r="N1508" s="81">
        <v>-13.5525</v>
      </c>
      <c r="O1508" s="81">
        <v>-74.627777777777766</v>
      </c>
      <c r="P1508" s="82" t="s">
        <v>68</v>
      </c>
      <c r="Q1508" s="83"/>
      <c r="R1508" s="84"/>
      <c r="S1508" s="85">
        <v>255</v>
      </c>
      <c r="T1508" s="82" t="s">
        <v>23</v>
      </c>
      <c r="U1508" s="77">
        <v>77</v>
      </c>
      <c r="V1508" s="76">
        <v>139</v>
      </c>
      <c r="W1508" s="76">
        <v>7</v>
      </c>
      <c r="X1508" s="86">
        <v>5.0359712230215825</v>
      </c>
      <c r="Y1508" s="76">
        <v>50</v>
      </c>
      <c r="Z1508" s="75">
        <v>39.069767441860463</v>
      </c>
      <c r="AA1508" s="75">
        <v>32.377049180327873</v>
      </c>
      <c r="AB1508" s="75" t="s">
        <v>16</v>
      </c>
      <c r="AC1508" s="87" t="s">
        <v>39</v>
      </c>
      <c r="AD1508" s="360">
        <v>0.25877728179682136</v>
      </c>
      <c r="AE1508" s="360" t="s">
        <v>16</v>
      </c>
      <c r="AF1508" s="76">
        <v>2818.7472176799997</v>
      </c>
      <c r="AG1508" s="75">
        <v>63.946170999999993</v>
      </c>
      <c r="AH1508" s="76">
        <v>2048</v>
      </c>
      <c r="AI1508" s="75">
        <v>46.449860000000001</v>
      </c>
      <c r="AJ1508" s="76">
        <v>1287</v>
      </c>
      <c r="AK1508" s="75">
        <v>1223.5690181390019</v>
      </c>
      <c r="AL1508" s="75">
        <v>774.27691696914701</v>
      </c>
      <c r="AM1508" s="75">
        <v>4258.2687568058072</v>
      </c>
      <c r="AN1508" s="76">
        <v>5032.5456737749546</v>
      </c>
      <c r="AP1508" s="13"/>
      <c r="AQ1508" s="13"/>
      <c r="AR1508" s="13"/>
    </row>
    <row r="1509" spans="1:44" x14ac:dyDescent="0.25">
      <c r="A1509" t="s">
        <v>34</v>
      </c>
      <c r="B1509" s="144" t="s">
        <v>4046</v>
      </c>
      <c r="C1509" s="59" t="s">
        <v>4047</v>
      </c>
      <c r="D1509" s="59">
        <v>4015</v>
      </c>
      <c r="E1509" s="60">
        <v>3177</v>
      </c>
      <c r="F1509" s="60">
        <v>3880</v>
      </c>
      <c r="G1509" s="77">
        <v>43</v>
      </c>
      <c r="H1509" s="60">
        <f t="shared" si="53"/>
        <v>168</v>
      </c>
      <c r="I1509" s="414" t="str">
        <f t="shared" si="54"/>
        <v>-</v>
      </c>
      <c r="J1509" s="78">
        <v>112.9</v>
      </c>
      <c r="K1509" s="79">
        <v>28.139946855624444</v>
      </c>
      <c r="L1509" s="79" t="s">
        <v>4048</v>
      </c>
      <c r="M1509" s="80">
        <v>3333</v>
      </c>
      <c r="N1509" s="81">
        <v>-13.567499999999999</v>
      </c>
      <c r="O1509" s="81">
        <v>-74.522777777777776</v>
      </c>
      <c r="P1509" s="82" t="s">
        <v>38</v>
      </c>
      <c r="Q1509" s="83"/>
      <c r="R1509" s="84"/>
      <c r="S1509" s="85">
        <v>78</v>
      </c>
      <c r="T1509" s="82" t="s">
        <v>23</v>
      </c>
      <c r="U1509" s="77">
        <v>43</v>
      </c>
      <c r="V1509" s="76">
        <v>68</v>
      </c>
      <c r="W1509" s="76">
        <v>5</v>
      </c>
      <c r="X1509" s="86">
        <v>7.3529411764705888</v>
      </c>
      <c r="Y1509" s="76">
        <v>19</v>
      </c>
      <c r="Z1509" s="72">
        <v>21.244635193133046</v>
      </c>
      <c r="AA1509" s="72">
        <v>30.263157894736842</v>
      </c>
      <c r="AB1509" s="72" t="s">
        <v>16</v>
      </c>
      <c r="AC1509" s="73" t="s">
        <v>16</v>
      </c>
      <c r="AD1509" s="373">
        <v>0.2798037066641329</v>
      </c>
      <c r="AE1509" s="373" t="s">
        <v>16</v>
      </c>
      <c r="AF1509" s="76">
        <v>1584.4390950600002</v>
      </c>
      <c r="AG1509" s="75">
        <v>49.872178000000005</v>
      </c>
      <c r="AH1509" s="76">
        <v>1415</v>
      </c>
      <c r="AI1509" s="75">
        <v>44.543480000000002</v>
      </c>
      <c r="AJ1509" s="76">
        <v>802</v>
      </c>
      <c r="AK1509" s="75">
        <v>1140.0421394070001</v>
      </c>
      <c r="AL1509" s="75">
        <v>322.82110166824043</v>
      </c>
      <c r="AM1509" s="75">
        <v>5444.7943122442548</v>
      </c>
      <c r="AN1509" s="76">
        <v>5767.6154139124956</v>
      </c>
      <c r="AP1509" s="13"/>
      <c r="AQ1509" s="13"/>
      <c r="AR1509" s="13"/>
    </row>
    <row r="1510" spans="1:44" x14ac:dyDescent="0.25">
      <c r="A1510" t="s">
        <v>30</v>
      </c>
      <c r="B1510" s="466" t="s">
        <v>4049</v>
      </c>
      <c r="C1510" s="467" t="s">
        <v>4050</v>
      </c>
      <c r="D1510" s="467">
        <v>236504</v>
      </c>
      <c r="E1510" s="468">
        <v>294960</v>
      </c>
      <c r="F1510" s="468">
        <v>310261</v>
      </c>
      <c r="G1510" s="484">
        <v>5231</v>
      </c>
      <c r="H1510" s="468">
        <f t="shared" si="53"/>
        <v>4388</v>
      </c>
      <c r="I1510" s="468">
        <f t="shared" si="54"/>
        <v>3813</v>
      </c>
      <c r="J1510" s="470">
        <v>3099.5199999999995</v>
      </c>
      <c r="K1510" s="471">
        <v>95.16312203179848</v>
      </c>
      <c r="L1510" s="471" t="s">
        <v>4031</v>
      </c>
      <c r="M1510" s="472">
        <v>2797</v>
      </c>
      <c r="N1510" s="473">
        <v>-13.160277777777779</v>
      </c>
      <c r="O1510" s="473">
        <v>-74.225277777777777</v>
      </c>
      <c r="P1510" s="485" t="s">
        <v>16</v>
      </c>
      <c r="Q1510" s="475"/>
      <c r="R1510" s="476">
        <v>16</v>
      </c>
      <c r="S1510" s="477">
        <v>716</v>
      </c>
      <c r="T1510" s="485" t="s">
        <v>23</v>
      </c>
      <c r="U1510" s="484">
        <v>5231</v>
      </c>
      <c r="V1510" s="486">
        <v>5245</v>
      </c>
      <c r="W1510" s="486">
        <v>318</v>
      </c>
      <c r="X1510" s="487">
        <v>6.0629170638703531</v>
      </c>
      <c r="Y1510" s="486">
        <v>4338</v>
      </c>
      <c r="Z1510" s="488">
        <v>19.718656585194303</v>
      </c>
      <c r="AA1510" s="488">
        <v>32.937141033822591</v>
      </c>
      <c r="AB1510" s="488" t="s">
        <v>16</v>
      </c>
      <c r="AC1510" s="489">
        <v>12</v>
      </c>
      <c r="AD1510" s="490">
        <v>0.48939599982384052</v>
      </c>
      <c r="AE1510" s="490">
        <v>0.76930924773613207</v>
      </c>
      <c r="AF1510" s="486">
        <v>72056.627884799993</v>
      </c>
      <c r="AG1510" s="488">
        <v>24.429288</v>
      </c>
      <c r="AH1510" s="486">
        <v>34499</v>
      </c>
      <c r="AI1510" s="488">
        <v>11.696113708965632</v>
      </c>
      <c r="AJ1510" s="486">
        <v>71283</v>
      </c>
      <c r="AK1510" s="488">
        <v>118708.15920095713</v>
      </c>
      <c r="AL1510" s="488">
        <v>4647.3043375033894</v>
      </c>
      <c r="AM1510" s="488">
        <v>1218.7303755424464</v>
      </c>
      <c r="AN1510" s="486">
        <v>5866.0347130458349</v>
      </c>
      <c r="AP1510" s="13"/>
      <c r="AQ1510" s="13"/>
      <c r="AR1510" s="13"/>
    </row>
    <row r="1511" spans="1:44" x14ac:dyDescent="0.25">
      <c r="A1511" t="s">
        <v>34</v>
      </c>
      <c r="B1511" s="144" t="s">
        <v>4051</v>
      </c>
      <c r="C1511" s="59" t="s">
        <v>4052</v>
      </c>
      <c r="D1511" s="59">
        <v>8914</v>
      </c>
      <c r="E1511" s="60">
        <v>8088</v>
      </c>
      <c r="F1511" s="60">
        <v>10142</v>
      </c>
      <c r="G1511" s="77">
        <v>200</v>
      </c>
      <c r="H1511" s="60">
        <f t="shared" si="53"/>
        <v>171</v>
      </c>
      <c r="I1511" s="60">
        <f t="shared" si="54"/>
        <v>1</v>
      </c>
      <c r="J1511" s="78">
        <v>436.65</v>
      </c>
      <c r="K1511" s="79">
        <v>18.52284438337341</v>
      </c>
      <c r="L1511" s="79" t="s">
        <v>4053</v>
      </c>
      <c r="M1511" s="80">
        <v>3251</v>
      </c>
      <c r="N1511" s="81">
        <v>-13.218611111111111</v>
      </c>
      <c r="O1511" s="81">
        <v>-74.041944444444439</v>
      </c>
      <c r="P1511" s="82" t="s">
        <v>68</v>
      </c>
      <c r="Q1511" s="83"/>
      <c r="R1511" s="84"/>
      <c r="S1511" s="85">
        <v>54</v>
      </c>
      <c r="T1511" s="82" t="s">
        <v>23</v>
      </c>
      <c r="U1511" s="77">
        <v>200</v>
      </c>
      <c r="V1511" s="76">
        <v>197</v>
      </c>
      <c r="W1511" s="76">
        <v>10</v>
      </c>
      <c r="X1511" s="86">
        <v>5.0761421319796955</v>
      </c>
      <c r="Y1511" s="76">
        <v>93</v>
      </c>
      <c r="Z1511" s="75">
        <v>29.416282642089094</v>
      </c>
      <c r="AA1511" s="75">
        <v>40.726577437858509</v>
      </c>
      <c r="AB1511" s="75" t="s">
        <v>16</v>
      </c>
      <c r="AC1511" s="87" t="s">
        <v>39</v>
      </c>
      <c r="AD1511" s="360">
        <v>0.25119778663047332</v>
      </c>
      <c r="AE1511" s="360" t="s">
        <v>16</v>
      </c>
      <c r="AF1511" s="76">
        <v>4168.2731714399997</v>
      </c>
      <c r="AG1511" s="75">
        <v>51.536512999999992</v>
      </c>
      <c r="AH1511" s="76">
        <v>2623</v>
      </c>
      <c r="AI1511" s="75">
        <v>32.431469999999997</v>
      </c>
      <c r="AJ1511" s="76">
        <v>2540</v>
      </c>
      <c r="AK1511" s="75">
        <v>2919.0583673509996</v>
      </c>
      <c r="AL1511" s="75">
        <v>345.06334322453023</v>
      </c>
      <c r="AM1511" s="75">
        <v>2068.1489169139463</v>
      </c>
      <c r="AN1511" s="76">
        <v>2413.2122601384767</v>
      </c>
      <c r="AP1511" s="13"/>
      <c r="AQ1511" s="13"/>
      <c r="AR1511" s="13"/>
    </row>
    <row r="1512" spans="1:44" x14ac:dyDescent="0.25">
      <c r="A1512" t="s">
        <v>34</v>
      </c>
      <c r="B1512" s="144" t="s">
        <v>4054</v>
      </c>
      <c r="C1512" s="59" t="s">
        <v>4055</v>
      </c>
      <c r="D1512" s="59">
        <v>5073</v>
      </c>
      <c r="E1512" s="60">
        <v>4600</v>
      </c>
      <c r="F1512" s="60">
        <v>5850</v>
      </c>
      <c r="G1512" s="77">
        <v>96</v>
      </c>
      <c r="H1512" s="60">
        <f t="shared" si="53"/>
        <v>123</v>
      </c>
      <c r="I1512" s="414" t="str">
        <f t="shared" si="54"/>
        <v>-</v>
      </c>
      <c r="J1512" s="78">
        <v>156.82</v>
      </c>
      <c r="K1512" s="79">
        <v>29.33299324065808</v>
      </c>
      <c r="L1512" s="79" t="s">
        <v>4056</v>
      </c>
      <c r="M1512" s="80">
        <v>2874</v>
      </c>
      <c r="N1512" s="81">
        <v>-13.113055555555555</v>
      </c>
      <c r="O1512" s="81">
        <v>-74.099999999999994</v>
      </c>
      <c r="P1512" s="82" t="s">
        <v>38</v>
      </c>
      <c r="Q1512" s="83"/>
      <c r="R1512" s="84"/>
      <c r="S1512" s="85">
        <v>43</v>
      </c>
      <c r="T1512" s="82" t="s">
        <v>23</v>
      </c>
      <c r="U1512" s="77">
        <v>96</v>
      </c>
      <c r="V1512" s="76">
        <v>117</v>
      </c>
      <c r="W1512" s="76">
        <v>6</v>
      </c>
      <c r="X1512" s="86">
        <v>5.1282051282051277</v>
      </c>
      <c r="Y1512" s="76">
        <v>68</v>
      </c>
      <c r="Z1512" s="72">
        <v>24.372230428360414</v>
      </c>
      <c r="AA1512" s="72">
        <v>32.982456140350877</v>
      </c>
      <c r="AB1512" s="72" t="s">
        <v>16</v>
      </c>
      <c r="AC1512" s="73" t="s">
        <v>39</v>
      </c>
      <c r="AD1512" s="373">
        <v>0.25500886930607336</v>
      </c>
      <c r="AE1512" s="373" t="s">
        <v>16</v>
      </c>
      <c r="AF1512" s="76">
        <v>2082.3679740000002</v>
      </c>
      <c r="AG1512" s="75">
        <v>45.268869000000002</v>
      </c>
      <c r="AH1512" s="76">
        <v>1768</v>
      </c>
      <c r="AI1512" s="75">
        <v>38.424500000000002</v>
      </c>
      <c r="AJ1512" s="76">
        <v>1274</v>
      </c>
      <c r="AK1512" s="75">
        <v>1472.0641175329999</v>
      </c>
      <c r="AL1512" s="75">
        <v>325.41565652173915</v>
      </c>
      <c r="AM1512" s="75">
        <v>1449.5910152173913</v>
      </c>
      <c r="AN1512" s="76">
        <v>1775.0066717391303</v>
      </c>
      <c r="AP1512" s="13"/>
      <c r="AQ1512" s="13"/>
      <c r="AR1512" s="13"/>
    </row>
    <row r="1513" spans="1:44" ht="25.5" x14ac:dyDescent="0.25">
      <c r="A1513" t="s">
        <v>34</v>
      </c>
      <c r="B1513" s="144" t="s">
        <v>4057</v>
      </c>
      <c r="C1513" s="64" t="s">
        <v>4058</v>
      </c>
      <c r="D1513" s="62" t="s">
        <v>117</v>
      </c>
      <c r="E1513" s="60">
        <v>29230</v>
      </c>
      <c r="F1513" s="60">
        <v>17671</v>
      </c>
      <c r="G1513" s="77">
        <v>448</v>
      </c>
      <c r="H1513" s="60">
        <f t="shared" si="53"/>
        <v>180</v>
      </c>
      <c r="I1513" s="414" t="str">
        <f t="shared" si="54"/>
        <v>-</v>
      </c>
      <c r="J1513" s="78">
        <v>9.2799999999999994</v>
      </c>
      <c r="K1513" s="80">
        <v>3149.7844827586209</v>
      </c>
      <c r="L1513" s="79" t="s">
        <v>4059</v>
      </c>
      <c r="M1513" s="80">
        <v>2775</v>
      </c>
      <c r="N1513" s="81">
        <v>-13.162777777777778</v>
      </c>
      <c r="O1513" s="81">
        <v>-74.213888888888889</v>
      </c>
      <c r="P1513" s="82" t="s">
        <v>41</v>
      </c>
      <c r="Q1513" s="83"/>
      <c r="R1513" s="84"/>
      <c r="S1513" s="85">
        <v>10</v>
      </c>
      <c r="T1513" s="82" t="s">
        <v>23</v>
      </c>
      <c r="U1513" s="77">
        <v>448</v>
      </c>
      <c r="V1513" s="76">
        <v>349</v>
      </c>
      <c r="W1513" s="76">
        <v>24</v>
      </c>
      <c r="X1513" s="86">
        <v>6.8767908309455592</v>
      </c>
      <c r="Y1513" s="76">
        <v>386</v>
      </c>
      <c r="Z1513" s="75">
        <v>16.456456456456454</v>
      </c>
      <c r="AA1513" s="75">
        <v>25.74002574002574</v>
      </c>
      <c r="AB1513" s="75" t="s">
        <v>16</v>
      </c>
      <c r="AC1513" s="87" t="s">
        <v>39</v>
      </c>
      <c r="AD1513" s="360">
        <v>0.48994376841658638</v>
      </c>
      <c r="AE1513" s="360" t="s">
        <v>16</v>
      </c>
      <c r="AF1513" s="76">
        <v>3870.9905752999998</v>
      </c>
      <c r="AG1513" s="75">
        <v>13.243211000000001</v>
      </c>
      <c r="AH1513" s="76">
        <v>1179</v>
      </c>
      <c r="AI1513" s="75">
        <v>4.0339830000000001</v>
      </c>
      <c r="AJ1513" s="76" t="s">
        <v>117</v>
      </c>
      <c r="AK1513" s="75">
        <v>12535.783078300003</v>
      </c>
      <c r="AL1513" s="75">
        <v>160.10738864180635</v>
      </c>
      <c r="AM1513" s="75">
        <v>251.21010502907967</v>
      </c>
      <c r="AN1513" s="76">
        <v>411.31749367088605</v>
      </c>
      <c r="AP1513" s="13"/>
      <c r="AQ1513" s="13"/>
      <c r="AR1513" s="13"/>
    </row>
    <row r="1514" spans="1:44" x14ac:dyDescent="0.25">
      <c r="A1514" t="s">
        <v>34</v>
      </c>
      <c r="B1514" s="144" t="s">
        <v>4060</v>
      </c>
      <c r="C1514" s="59" t="s">
        <v>4030</v>
      </c>
      <c r="D1514" s="59">
        <v>100380</v>
      </c>
      <c r="E1514" s="60">
        <v>103515</v>
      </c>
      <c r="F1514" s="60">
        <v>112470</v>
      </c>
      <c r="G1514" s="77">
        <v>1738</v>
      </c>
      <c r="H1514" s="60">
        <f t="shared" si="53"/>
        <v>1445</v>
      </c>
      <c r="I1514" s="60">
        <f t="shared" si="54"/>
        <v>1837</v>
      </c>
      <c r="J1514" s="78">
        <v>83.11</v>
      </c>
      <c r="K1514" s="79">
        <v>1245.5179882083985</v>
      </c>
      <c r="L1514" s="79" t="s">
        <v>4031</v>
      </c>
      <c r="M1514" s="80">
        <v>2797</v>
      </c>
      <c r="N1514" s="81">
        <v>-13.160277777777779</v>
      </c>
      <c r="O1514" s="81">
        <v>-74.225277777777777</v>
      </c>
      <c r="P1514" s="82" t="s">
        <v>41</v>
      </c>
      <c r="Q1514" s="83"/>
      <c r="R1514" s="84"/>
      <c r="S1514" s="85">
        <v>24</v>
      </c>
      <c r="T1514" s="82" t="s">
        <v>23</v>
      </c>
      <c r="U1514" s="77">
        <v>1738</v>
      </c>
      <c r="V1514" s="76">
        <v>1599</v>
      </c>
      <c r="W1514" s="76">
        <v>91</v>
      </c>
      <c r="X1514" s="86">
        <v>5.6910569105691051</v>
      </c>
      <c r="Y1514" s="76">
        <v>1580</v>
      </c>
      <c r="Z1514" s="75">
        <v>16.828436516264428</v>
      </c>
      <c r="AA1514" s="75">
        <v>36.70043415340087</v>
      </c>
      <c r="AB1514" s="75" t="s">
        <v>16</v>
      </c>
      <c r="AC1514" s="87" t="s">
        <v>39</v>
      </c>
      <c r="AD1514" s="360">
        <v>0.55062526330700534</v>
      </c>
      <c r="AE1514" s="360" t="s">
        <v>16</v>
      </c>
      <c r="AF1514" s="76">
        <v>15583.816806899998</v>
      </c>
      <c r="AG1514" s="75">
        <v>15.054645999999998</v>
      </c>
      <c r="AH1514" s="76">
        <v>3175</v>
      </c>
      <c r="AI1514" s="75">
        <v>3.0669789999999999</v>
      </c>
      <c r="AJ1514" s="76">
        <v>38369</v>
      </c>
      <c r="AK1514" s="75">
        <v>45009.769206705096</v>
      </c>
      <c r="AL1514" s="75">
        <v>5648.5680405738276</v>
      </c>
      <c r="AM1514" s="75">
        <v>571.54184060281102</v>
      </c>
      <c r="AN1514" s="76">
        <v>6220.1098811766387</v>
      </c>
      <c r="AP1514" s="13"/>
      <c r="AQ1514" s="13"/>
      <c r="AR1514" s="13"/>
    </row>
    <row r="1515" spans="1:44" x14ac:dyDescent="0.25">
      <c r="A1515" t="s">
        <v>34</v>
      </c>
      <c r="B1515" s="144" t="s">
        <v>4061</v>
      </c>
      <c r="C1515" s="59" t="s">
        <v>4062</v>
      </c>
      <c r="D1515" s="59">
        <v>16219</v>
      </c>
      <c r="E1515" s="60">
        <v>29459</v>
      </c>
      <c r="F1515" s="60">
        <v>27729</v>
      </c>
      <c r="G1515" s="77">
        <v>581</v>
      </c>
      <c r="H1515" s="60">
        <f t="shared" si="53"/>
        <v>312</v>
      </c>
      <c r="I1515" s="60">
        <f t="shared" si="54"/>
        <v>56</v>
      </c>
      <c r="J1515" s="78">
        <v>17.52</v>
      </c>
      <c r="K1515" s="80">
        <v>1681.4497716894978</v>
      </c>
      <c r="L1515" s="79" t="s">
        <v>4063</v>
      </c>
      <c r="M1515" s="80">
        <v>2921</v>
      </c>
      <c r="N1515" s="81">
        <v>-13.179444444444444</v>
      </c>
      <c r="O1515" s="81">
        <v>-74.220555555555563</v>
      </c>
      <c r="P1515" s="82" t="s">
        <v>41</v>
      </c>
      <c r="Q1515" s="83"/>
      <c r="R1515" s="84"/>
      <c r="S1515" s="85">
        <v>12</v>
      </c>
      <c r="T1515" s="82" t="s">
        <v>23</v>
      </c>
      <c r="U1515" s="77">
        <v>581</v>
      </c>
      <c r="V1515" s="76">
        <v>477</v>
      </c>
      <c r="W1515" s="76">
        <v>24</v>
      </c>
      <c r="X1515" s="86">
        <v>5.0314465408805038</v>
      </c>
      <c r="Y1515" s="76">
        <v>397</v>
      </c>
      <c r="Z1515" s="75">
        <v>18.64406779661017</v>
      </c>
      <c r="AA1515" s="75">
        <v>31.563845050215207</v>
      </c>
      <c r="AB1515" s="75" t="s">
        <v>16</v>
      </c>
      <c r="AC1515" s="87" t="s">
        <v>39</v>
      </c>
      <c r="AD1515" s="360">
        <v>0.53051214315605277</v>
      </c>
      <c r="AE1515" s="360" t="s">
        <v>16</v>
      </c>
      <c r="AF1515" s="76">
        <v>7853.90903566</v>
      </c>
      <c r="AG1515" s="75">
        <v>26.660474000000001</v>
      </c>
      <c r="AH1515" s="76">
        <v>2175</v>
      </c>
      <c r="AI1515" s="75">
        <v>7.3844529999999997</v>
      </c>
      <c r="AJ1515" s="76" t="s">
        <v>55</v>
      </c>
      <c r="AK1515" s="75">
        <v>11579.150239229002</v>
      </c>
      <c r="AL1515" s="75">
        <v>120.14402355816559</v>
      </c>
      <c r="AM1515" s="75">
        <v>359.82994806341014</v>
      </c>
      <c r="AN1515" s="76">
        <v>479.97397162157574</v>
      </c>
      <c r="AP1515" s="13"/>
      <c r="AQ1515" s="13"/>
      <c r="AR1515" s="13"/>
    </row>
    <row r="1516" spans="1:44" x14ac:dyDescent="0.25">
      <c r="A1516" t="s">
        <v>34</v>
      </c>
      <c r="B1516" s="144" t="s">
        <v>4064</v>
      </c>
      <c r="C1516" s="59" t="s">
        <v>3497</v>
      </c>
      <c r="D1516" s="59">
        <v>6280</v>
      </c>
      <c r="E1516" s="60">
        <v>6154</v>
      </c>
      <c r="F1516" s="60">
        <v>6944</v>
      </c>
      <c r="G1516" s="77">
        <v>108</v>
      </c>
      <c r="H1516" s="60">
        <f t="shared" si="53"/>
        <v>103</v>
      </c>
      <c r="I1516" s="414" t="str">
        <f t="shared" si="54"/>
        <v>-</v>
      </c>
      <c r="J1516" s="78">
        <v>461.61</v>
      </c>
      <c r="K1516" s="79">
        <v>13.33160026862503</v>
      </c>
      <c r="L1516" s="79" t="s">
        <v>3498</v>
      </c>
      <c r="M1516" s="80">
        <v>3540</v>
      </c>
      <c r="N1516" s="81">
        <v>-13.272777777777778</v>
      </c>
      <c r="O1516" s="81">
        <v>-74.205833333333331</v>
      </c>
      <c r="P1516" s="82" t="s">
        <v>68</v>
      </c>
      <c r="Q1516" s="83"/>
      <c r="R1516" s="84"/>
      <c r="S1516" s="85">
        <v>54</v>
      </c>
      <c r="T1516" s="82" t="s">
        <v>23</v>
      </c>
      <c r="U1516" s="77">
        <v>108</v>
      </c>
      <c r="V1516" s="76">
        <v>132</v>
      </c>
      <c r="W1516" s="76">
        <v>10</v>
      </c>
      <c r="X1516" s="86">
        <v>7.5757575757575761</v>
      </c>
      <c r="Y1516" s="76">
        <v>61</v>
      </c>
      <c r="Z1516" s="72">
        <v>27.041942604856512</v>
      </c>
      <c r="AA1516" s="72">
        <v>15.873015873015872</v>
      </c>
      <c r="AB1516" s="72" t="s">
        <v>16</v>
      </c>
      <c r="AC1516" s="73" t="s">
        <v>16</v>
      </c>
      <c r="AD1516" s="373">
        <v>0.32473123304854057</v>
      </c>
      <c r="AE1516" s="373" t="s">
        <v>16</v>
      </c>
      <c r="AF1516" s="76">
        <v>3181.4618114800005</v>
      </c>
      <c r="AG1516" s="75">
        <v>51.697462000000002</v>
      </c>
      <c r="AH1516" s="76">
        <v>1515</v>
      </c>
      <c r="AI1516" s="75">
        <v>24.621379999999998</v>
      </c>
      <c r="AJ1516" s="76">
        <v>2518</v>
      </c>
      <c r="AK1516" s="75">
        <v>2999.4382826030014</v>
      </c>
      <c r="AL1516" s="75">
        <v>461.07556711082208</v>
      </c>
      <c r="AM1516" s="75">
        <v>1185.6212755931101</v>
      </c>
      <c r="AN1516" s="76">
        <v>1646.6968427039326</v>
      </c>
      <c r="AP1516" s="13"/>
      <c r="AQ1516" s="13"/>
      <c r="AR1516" s="13"/>
    </row>
    <row r="1517" spans="1:44" x14ac:dyDescent="0.25">
      <c r="A1517" t="s">
        <v>34</v>
      </c>
      <c r="B1517" s="144" t="s">
        <v>4065</v>
      </c>
      <c r="C1517" s="59" t="s">
        <v>4066</v>
      </c>
      <c r="D1517" s="59">
        <v>15307</v>
      </c>
      <c r="E1517" s="60">
        <v>19480</v>
      </c>
      <c r="F1517" s="60">
        <v>20610</v>
      </c>
      <c r="G1517" s="77">
        <v>352</v>
      </c>
      <c r="H1517" s="60">
        <f t="shared" si="53"/>
        <v>223</v>
      </c>
      <c r="I1517" s="60">
        <f t="shared" si="54"/>
        <v>223</v>
      </c>
      <c r="J1517" s="78">
        <v>16.12</v>
      </c>
      <c r="K1517" s="79">
        <v>1208.4367245657568</v>
      </c>
      <c r="L1517" s="79" t="s">
        <v>4067</v>
      </c>
      <c r="M1517" s="80">
        <v>2817</v>
      </c>
      <c r="N1517" s="81">
        <v>-13.154166666666667</v>
      </c>
      <c r="O1517" s="81">
        <v>-74.212500000000006</v>
      </c>
      <c r="P1517" s="82" t="s">
        <v>41</v>
      </c>
      <c r="Q1517" s="83"/>
      <c r="R1517" s="84"/>
      <c r="S1517" s="85">
        <v>12</v>
      </c>
      <c r="T1517" s="82" t="s">
        <v>23</v>
      </c>
      <c r="U1517" s="77">
        <v>352</v>
      </c>
      <c r="V1517" s="76">
        <v>356</v>
      </c>
      <c r="W1517" s="76">
        <v>17</v>
      </c>
      <c r="X1517" s="86">
        <v>4.7752808988764039</v>
      </c>
      <c r="Y1517" s="76">
        <v>392</v>
      </c>
      <c r="Z1517" s="75">
        <v>12.707838479809977</v>
      </c>
      <c r="AA1517" s="75">
        <v>25.763831544178366</v>
      </c>
      <c r="AB1517" s="75" t="s">
        <v>16</v>
      </c>
      <c r="AC1517" s="87" t="s">
        <v>39</v>
      </c>
      <c r="AD1517" s="360">
        <v>0.57624731718603961</v>
      </c>
      <c r="AE1517" s="360" t="s">
        <v>16</v>
      </c>
      <c r="AF1517" s="76">
        <v>3172.094369599999</v>
      </c>
      <c r="AG1517" s="75">
        <v>16.283851999999996</v>
      </c>
      <c r="AH1517" s="76">
        <v>323</v>
      </c>
      <c r="AI1517" s="75">
        <v>1.659035</v>
      </c>
      <c r="AJ1517" s="76">
        <v>5262</v>
      </c>
      <c r="AK1517" s="75">
        <v>8180.7022295199995</v>
      </c>
      <c r="AL1517" s="75">
        <v>598.2965010266937</v>
      </c>
      <c r="AM1517" s="75">
        <v>78.349069301848061</v>
      </c>
      <c r="AN1517" s="76">
        <v>676.64557032854179</v>
      </c>
      <c r="AP1517" s="13"/>
      <c r="AQ1517" s="13"/>
      <c r="AR1517" s="13"/>
    </row>
    <row r="1518" spans="1:44" x14ac:dyDescent="0.25">
      <c r="A1518" t="s">
        <v>34</v>
      </c>
      <c r="B1518" s="144" t="s">
        <v>4068</v>
      </c>
      <c r="C1518" s="59" t="s">
        <v>2008</v>
      </c>
      <c r="D1518" s="59">
        <v>5626</v>
      </c>
      <c r="E1518" s="60">
        <v>5702</v>
      </c>
      <c r="F1518" s="60">
        <v>6642</v>
      </c>
      <c r="G1518" s="77">
        <v>90</v>
      </c>
      <c r="H1518" s="60">
        <f t="shared" si="53"/>
        <v>199</v>
      </c>
      <c r="I1518" s="414" t="str">
        <f t="shared" si="54"/>
        <v>-</v>
      </c>
      <c r="J1518" s="78">
        <v>305.41000000000003</v>
      </c>
      <c r="K1518" s="79">
        <v>18.669984610850985</v>
      </c>
      <c r="L1518" s="79" t="s">
        <v>2009</v>
      </c>
      <c r="M1518" s="80">
        <v>3153</v>
      </c>
      <c r="N1518" s="81">
        <v>-13.390555555555554</v>
      </c>
      <c r="O1518" s="81">
        <v>-73.915555555555557</v>
      </c>
      <c r="P1518" s="82" t="s">
        <v>68</v>
      </c>
      <c r="Q1518" s="83"/>
      <c r="R1518" s="84"/>
      <c r="S1518" s="85">
        <v>85</v>
      </c>
      <c r="T1518" s="82" t="s">
        <v>23</v>
      </c>
      <c r="U1518" s="77">
        <v>90</v>
      </c>
      <c r="V1518" s="76">
        <v>123</v>
      </c>
      <c r="W1518" s="76">
        <v>12</v>
      </c>
      <c r="X1518" s="86">
        <v>9.7560975609756095</v>
      </c>
      <c r="Y1518" s="76">
        <v>59</v>
      </c>
      <c r="Z1518" s="75">
        <v>28.213166144200624</v>
      </c>
      <c r="AA1518" s="75">
        <v>33.079847908745244</v>
      </c>
      <c r="AB1518" s="75" t="s">
        <v>16</v>
      </c>
      <c r="AC1518" s="87" t="s">
        <v>39</v>
      </c>
      <c r="AD1518" s="360">
        <v>0.23012765242547686</v>
      </c>
      <c r="AE1518" s="360" t="s">
        <v>16</v>
      </c>
      <c r="AF1518" s="76">
        <v>2993.64482426</v>
      </c>
      <c r="AG1518" s="75">
        <v>52.501663000000001</v>
      </c>
      <c r="AH1518" s="76">
        <v>1372</v>
      </c>
      <c r="AI1518" s="75">
        <v>24.058019999999999</v>
      </c>
      <c r="AJ1518" s="76">
        <v>1398</v>
      </c>
      <c r="AK1518" s="75">
        <v>1652.2960609060003</v>
      </c>
      <c r="AL1518" s="75">
        <v>502.69144335320937</v>
      </c>
      <c r="AM1518" s="75">
        <v>2667.3265889161694</v>
      </c>
      <c r="AN1518" s="76">
        <v>3170.0180322693786</v>
      </c>
      <c r="AP1518" s="13"/>
      <c r="AQ1518" s="13"/>
      <c r="AR1518" s="13"/>
    </row>
    <row r="1519" spans="1:44" x14ac:dyDescent="0.25">
      <c r="A1519" t="s">
        <v>34</v>
      </c>
      <c r="B1519" s="144" t="s">
        <v>4069</v>
      </c>
      <c r="C1519" s="59" t="s">
        <v>4070</v>
      </c>
      <c r="D1519" s="59">
        <v>2833</v>
      </c>
      <c r="E1519" s="60">
        <v>3296</v>
      </c>
      <c r="F1519" s="60">
        <v>3463</v>
      </c>
      <c r="G1519" s="77">
        <v>75</v>
      </c>
      <c r="H1519" s="60">
        <f t="shared" si="53"/>
        <v>66</v>
      </c>
      <c r="I1519" s="414" t="str">
        <f t="shared" si="54"/>
        <v>-</v>
      </c>
      <c r="J1519" s="78">
        <v>53.55</v>
      </c>
      <c r="K1519" s="79">
        <v>61.549953314659199</v>
      </c>
      <c r="L1519" s="79" t="s">
        <v>4071</v>
      </c>
      <c r="M1519" s="80">
        <v>2571</v>
      </c>
      <c r="N1519" s="81">
        <v>-13.057500000000001</v>
      </c>
      <c r="O1519" s="81">
        <v>-74.215833333333336</v>
      </c>
      <c r="P1519" s="82" t="s">
        <v>45</v>
      </c>
      <c r="Q1519" s="83"/>
      <c r="R1519" s="84"/>
      <c r="S1519" s="85">
        <v>15</v>
      </c>
      <c r="T1519" s="82" t="s">
        <v>23</v>
      </c>
      <c r="U1519" s="77">
        <v>75</v>
      </c>
      <c r="V1519" s="76">
        <v>59</v>
      </c>
      <c r="W1519" s="76">
        <v>4</v>
      </c>
      <c r="X1519" s="86">
        <v>6.7796610169491522</v>
      </c>
      <c r="Y1519" s="76">
        <v>55</v>
      </c>
      <c r="Z1519" s="72">
        <v>20.304568527918782</v>
      </c>
      <c r="AA1519" s="72">
        <v>30.278884462151396</v>
      </c>
      <c r="AB1519" s="72" t="s">
        <v>16</v>
      </c>
      <c r="AC1519" s="73" t="s">
        <v>16</v>
      </c>
      <c r="AD1519" s="373">
        <v>0.36097146151641568</v>
      </c>
      <c r="AE1519" s="373" t="s">
        <v>16</v>
      </c>
      <c r="AF1519" s="76">
        <v>1040.2724784</v>
      </c>
      <c r="AG1519" s="75">
        <v>31.561664999999998</v>
      </c>
      <c r="AH1519" s="76">
        <v>819</v>
      </c>
      <c r="AI1519" s="75">
        <v>24.862480000000001</v>
      </c>
      <c r="AJ1519" s="76">
        <v>816</v>
      </c>
      <c r="AK1519" s="75">
        <v>1028.5818517230002</v>
      </c>
      <c r="AL1519" s="75">
        <v>235.7012469660194</v>
      </c>
      <c r="AM1519" s="75">
        <v>1877.2222330097086</v>
      </c>
      <c r="AN1519" s="76">
        <v>2112.9234799757278</v>
      </c>
      <c r="AP1519" s="13"/>
      <c r="AQ1519" s="13"/>
      <c r="AR1519" s="13"/>
    </row>
    <row r="1520" spans="1:44" x14ac:dyDescent="0.25">
      <c r="A1520" t="s">
        <v>34</v>
      </c>
      <c r="B1520" s="144" t="s">
        <v>4072</v>
      </c>
      <c r="C1520" s="59" t="s">
        <v>4073</v>
      </c>
      <c r="D1520" s="59">
        <v>6155</v>
      </c>
      <c r="E1520" s="60">
        <v>5385</v>
      </c>
      <c r="F1520" s="60">
        <v>6602</v>
      </c>
      <c r="G1520" s="77">
        <v>86</v>
      </c>
      <c r="H1520" s="60">
        <f t="shared" si="53"/>
        <v>213</v>
      </c>
      <c r="I1520" s="60">
        <f t="shared" si="54"/>
        <v>15</v>
      </c>
      <c r="J1520" s="78">
        <v>116.61</v>
      </c>
      <c r="K1520" s="79">
        <v>46.179572935425782</v>
      </c>
      <c r="L1520" s="79" t="s">
        <v>4074</v>
      </c>
      <c r="M1520" s="80">
        <v>3301</v>
      </c>
      <c r="N1520" s="81">
        <v>-13.049166666666666</v>
      </c>
      <c r="O1520" s="81">
        <v>-74.139166666666668</v>
      </c>
      <c r="P1520" s="82" t="s">
        <v>52</v>
      </c>
      <c r="Q1520" s="83"/>
      <c r="R1520" s="84"/>
      <c r="S1520" s="85">
        <v>45</v>
      </c>
      <c r="T1520" s="82" t="s">
        <v>23</v>
      </c>
      <c r="U1520" s="77">
        <v>86</v>
      </c>
      <c r="V1520" s="76">
        <v>112</v>
      </c>
      <c r="W1520" s="76">
        <v>7</v>
      </c>
      <c r="X1520" s="86">
        <v>6.25</v>
      </c>
      <c r="Y1520" s="76">
        <v>66</v>
      </c>
      <c r="Z1520" s="75">
        <v>21.893491124260358</v>
      </c>
      <c r="AA1520" s="75">
        <v>43.661971830985912</v>
      </c>
      <c r="AB1520" s="75" t="s">
        <v>16</v>
      </c>
      <c r="AC1520" s="87" t="s">
        <v>16</v>
      </c>
      <c r="AD1520" s="360">
        <v>0.30472640789163163</v>
      </c>
      <c r="AE1520" s="360" t="s">
        <v>16</v>
      </c>
      <c r="AF1520" s="76">
        <v>2045.6639776500001</v>
      </c>
      <c r="AG1520" s="75">
        <v>37.988188999999998</v>
      </c>
      <c r="AH1520" s="76">
        <v>1163</v>
      </c>
      <c r="AI1520" s="75">
        <v>21.60576</v>
      </c>
      <c r="AJ1520" s="76">
        <v>315</v>
      </c>
      <c r="AK1520" s="75">
        <v>1905.5681312689999</v>
      </c>
      <c r="AL1520" s="75">
        <v>506.73614484679666</v>
      </c>
      <c r="AM1520" s="75">
        <v>1551.3831532033425</v>
      </c>
      <c r="AN1520" s="76">
        <v>2058.1192980501387</v>
      </c>
      <c r="AP1520" s="13"/>
      <c r="AQ1520" s="13"/>
      <c r="AR1520" s="13"/>
    </row>
    <row r="1521" spans="1:44" x14ac:dyDescent="0.25">
      <c r="A1521" t="s">
        <v>34</v>
      </c>
      <c r="B1521" s="144" t="s">
        <v>4075</v>
      </c>
      <c r="C1521" s="59" t="s">
        <v>4076</v>
      </c>
      <c r="D1521" s="59">
        <v>2402</v>
      </c>
      <c r="E1521" s="60">
        <v>1478</v>
      </c>
      <c r="F1521" s="60">
        <v>2638</v>
      </c>
      <c r="G1521" s="77">
        <v>17</v>
      </c>
      <c r="H1521" s="60">
        <f t="shared" si="53"/>
        <v>98</v>
      </c>
      <c r="I1521" s="60">
        <f t="shared" si="54"/>
        <v>16</v>
      </c>
      <c r="J1521" s="78">
        <v>82.31</v>
      </c>
      <c r="K1521" s="79">
        <v>17.956505892358159</v>
      </c>
      <c r="L1521" s="79" t="s">
        <v>4077</v>
      </c>
      <c r="M1521" s="80">
        <v>3282</v>
      </c>
      <c r="N1521" s="81">
        <v>-13.132222222222223</v>
      </c>
      <c r="O1521" s="81">
        <v>-74.333055555555546</v>
      </c>
      <c r="P1521" s="82" t="s">
        <v>68</v>
      </c>
      <c r="Q1521" s="83"/>
      <c r="R1521" s="84"/>
      <c r="S1521" s="85">
        <v>25</v>
      </c>
      <c r="T1521" s="82" t="s">
        <v>23</v>
      </c>
      <c r="U1521" s="77">
        <v>17</v>
      </c>
      <c r="V1521" s="76">
        <v>45</v>
      </c>
      <c r="W1521" s="76">
        <v>0</v>
      </c>
      <c r="X1521" s="87">
        <v>0</v>
      </c>
      <c r="Y1521" s="76">
        <v>18</v>
      </c>
      <c r="Z1521" s="72">
        <v>18.541033434650455</v>
      </c>
      <c r="AA1521" s="72">
        <v>28.985507246376812</v>
      </c>
      <c r="AB1521" s="72" t="s">
        <v>16</v>
      </c>
      <c r="AC1521" s="73" t="s">
        <v>39</v>
      </c>
      <c r="AD1521" s="373">
        <v>0.29713079234063827</v>
      </c>
      <c r="AE1521" s="373" t="s">
        <v>16</v>
      </c>
      <c r="AF1521" s="76">
        <v>795.94710352000004</v>
      </c>
      <c r="AG1521" s="75">
        <v>53.852984000000006</v>
      </c>
      <c r="AH1521" s="76">
        <v>895</v>
      </c>
      <c r="AI1521" s="75">
        <v>60.579250000000002</v>
      </c>
      <c r="AJ1521" s="76">
        <v>687</v>
      </c>
      <c r="AK1521" s="75">
        <v>316.26237308199984</v>
      </c>
      <c r="AL1521" s="75">
        <v>1025.6065223274695</v>
      </c>
      <c r="AM1521" s="75">
        <v>1852.8041677943168</v>
      </c>
      <c r="AN1521" s="76">
        <v>2878.410690121786</v>
      </c>
      <c r="AP1521" s="13"/>
      <c r="AQ1521" s="13"/>
      <c r="AR1521" s="13"/>
    </row>
    <row r="1522" spans="1:44" x14ac:dyDescent="0.25">
      <c r="A1522" t="s">
        <v>34</v>
      </c>
      <c r="B1522" s="144" t="s">
        <v>4078</v>
      </c>
      <c r="C1522" s="59" t="s">
        <v>1151</v>
      </c>
      <c r="D1522" s="59">
        <v>38055</v>
      </c>
      <c r="E1522" s="60">
        <v>50325</v>
      </c>
      <c r="F1522" s="60">
        <v>52856</v>
      </c>
      <c r="G1522" s="77">
        <v>888</v>
      </c>
      <c r="H1522" s="60">
        <f t="shared" si="53"/>
        <v>570</v>
      </c>
      <c r="I1522" s="60">
        <f t="shared" si="54"/>
        <v>1587</v>
      </c>
      <c r="J1522" s="78">
        <v>15.19</v>
      </c>
      <c r="K1522" s="79">
        <v>3313.0348913759053</v>
      </c>
      <c r="L1522" s="79" t="s">
        <v>4079</v>
      </c>
      <c r="M1522" s="80">
        <v>2786</v>
      </c>
      <c r="N1522" s="81">
        <v>-13.166666666666666</v>
      </c>
      <c r="O1522" s="81">
        <v>-74.223611111111111</v>
      </c>
      <c r="P1522" s="82" t="s">
        <v>41</v>
      </c>
      <c r="Q1522" s="83"/>
      <c r="R1522" s="84"/>
      <c r="S1522" s="85">
        <v>5</v>
      </c>
      <c r="T1522" s="82" t="s">
        <v>23</v>
      </c>
      <c r="U1522" s="77">
        <v>888</v>
      </c>
      <c r="V1522" s="76">
        <v>929</v>
      </c>
      <c r="W1522" s="76">
        <v>58</v>
      </c>
      <c r="X1522" s="86">
        <v>6.2432723358449946</v>
      </c>
      <c r="Y1522" s="76">
        <v>872</v>
      </c>
      <c r="Z1522" s="75">
        <v>15.713008493518105</v>
      </c>
      <c r="AA1522" s="75">
        <v>37.429305912596398</v>
      </c>
      <c r="AB1522" s="75" t="s">
        <v>16</v>
      </c>
      <c r="AC1522" s="87" t="s">
        <v>39</v>
      </c>
      <c r="AD1522" s="360">
        <v>0.54340284209641543</v>
      </c>
      <c r="AE1522" s="360" t="s">
        <v>16</v>
      </c>
      <c r="AF1522" s="76">
        <v>9440.9091067499994</v>
      </c>
      <c r="AG1522" s="75">
        <v>18.759878999999998</v>
      </c>
      <c r="AH1522" s="76">
        <v>2081</v>
      </c>
      <c r="AI1522" s="75">
        <v>4.1356349999999997</v>
      </c>
      <c r="AJ1522" s="76">
        <v>12631</v>
      </c>
      <c r="AK1522" s="75">
        <v>20299.297654734011</v>
      </c>
      <c r="AL1522" s="75">
        <v>180.05809458519622</v>
      </c>
      <c r="AM1522" s="75">
        <v>466.99713979135623</v>
      </c>
      <c r="AN1522" s="76">
        <v>647.05523437655245</v>
      </c>
      <c r="AP1522" s="13"/>
      <c r="AQ1522" s="13"/>
      <c r="AR1522" s="13"/>
    </row>
    <row r="1523" spans="1:44" x14ac:dyDescent="0.25">
      <c r="A1523" t="s">
        <v>34</v>
      </c>
      <c r="B1523" s="144" t="s">
        <v>4080</v>
      </c>
      <c r="C1523" s="59" t="s">
        <v>4081</v>
      </c>
      <c r="D1523" s="59">
        <v>1455</v>
      </c>
      <c r="E1523" s="60">
        <v>1515</v>
      </c>
      <c r="F1523" s="60">
        <v>1705</v>
      </c>
      <c r="G1523" s="77">
        <v>20</v>
      </c>
      <c r="H1523" s="60">
        <f t="shared" si="53"/>
        <v>79</v>
      </c>
      <c r="I1523" s="60">
        <f t="shared" si="54"/>
        <v>33</v>
      </c>
      <c r="J1523" s="78">
        <v>91.09</v>
      </c>
      <c r="K1523" s="79">
        <v>16.631902513997144</v>
      </c>
      <c r="L1523" s="79" t="s">
        <v>4082</v>
      </c>
      <c r="M1523" s="80">
        <v>3210</v>
      </c>
      <c r="N1523" s="81">
        <v>-13.085555555555556</v>
      </c>
      <c r="O1523" s="81">
        <v>-74.393333333333345</v>
      </c>
      <c r="P1523" s="82" t="s">
        <v>68</v>
      </c>
      <c r="Q1523" s="83"/>
      <c r="R1523" s="84"/>
      <c r="S1523" s="85">
        <v>43</v>
      </c>
      <c r="T1523" s="82" t="s">
        <v>23</v>
      </c>
      <c r="U1523" s="77">
        <v>20</v>
      </c>
      <c r="V1523" s="76">
        <v>26</v>
      </c>
      <c r="W1523" s="76">
        <v>2</v>
      </c>
      <c r="X1523" s="86">
        <v>7.6923076923076925</v>
      </c>
      <c r="Y1523" s="76">
        <v>15</v>
      </c>
      <c r="Z1523" s="72">
        <v>14.414414414414415</v>
      </c>
      <c r="AA1523" s="72">
        <v>27.450980392156865</v>
      </c>
      <c r="AB1523" s="72" t="s">
        <v>16</v>
      </c>
      <c r="AC1523" s="73" t="s">
        <v>16</v>
      </c>
      <c r="AD1523" s="373">
        <v>0.3159422293967557</v>
      </c>
      <c r="AE1523" s="373" t="s">
        <v>16</v>
      </c>
      <c r="AF1523" s="76">
        <v>710.67830385000002</v>
      </c>
      <c r="AG1523" s="75">
        <v>46.909458999999998</v>
      </c>
      <c r="AH1523" s="76">
        <v>368</v>
      </c>
      <c r="AI1523" s="75">
        <v>24.26999</v>
      </c>
      <c r="AJ1523" s="76">
        <v>547</v>
      </c>
      <c r="AK1523" s="75">
        <v>536.91720523000004</v>
      </c>
      <c r="AL1523" s="75">
        <v>944.12454125412535</v>
      </c>
      <c r="AM1523" s="75">
        <v>6400.3392805280528</v>
      </c>
      <c r="AN1523" s="76">
        <v>7344.4638217821775</v>
      </c>
      <c r="AP1523" s="13"/>
      <c r="AQ1523" s="13"/>
      <c r="AR1523" s="13"/>
    </row>
    <row r="1524" spans="1:44" x14ac:dyDescent="0.25">
      <c r="A1524" t="s">
        <v>34</v>
      </c>
      <c r="B1524" s="144" t="s">
        <v>4083</v>
      </c>
      <c r="C1524" s="59" t="s">
        <v>4084</v>
      </c>
      <c r="D1524" s="59">
        <v>7001</v>
      </c>
      <c r="E1524" s="60">
        <v>6328</v>
      </c>
      <c r="F1524" s="60">
        <v>8664</v>
      </c>
      <c r="G1524" s="77">
        <v>110</v>
      </c>
      <c r="H1524" s="60">
        <f t="shared" si="53"/>
        <v>185</v>
      </c>
      <c r="I1524" s="60">
        <f t="shared" si="54"/>
        <v>44</v>
      </c>
      <c r="J1524" s="78">
        <v>172.34</v>
      </c>
      <c r="K1524" s="79">
        <v>36.718115353371239</v>
      </c>
      <c r="L1524" s="79" t="s">
        <v>4085</v>
      </c>
      <c r="M1524" s="80">
        <v>3368</v>
      </c>
      <c r="N1524" s="81">
        <v>-13.215</v>
      </c>
      <c r="O1524" s="81">
        <v>-74.289444444444442</v>
      </c>
      <c r="P1524" s="82" t="s">
        <v>38</v>
      </c>
      <c r="Q1524" s="83"/>
      <c r="R1524" s="84"/>
      <c r="S1524" s="85">
        <v>44</v>
      </c>
      <c r="T1524" s="82" t="s">
        <v>23</v>
      </c>
      <c r="U1524" s="77">
        <v>110</v>
      </c>
      <c r="V1524" s="76">
        <v>165</v>
      </c>
      <c r="W1524" s="76">
        <v>11</v>
      </c>
      <c r="X1524" s="86">
        <v>6.666666666666667</v>
      </c>
      <c r="Y1524" s="76">
        <v>67</v>
      </c>
      <c r="Z1524" s="72">
        <v>28.872053872053872</v>
      </c>
      <c r="AA1524" s="72">
        <v>37.029702970297031</v>
      </c>
      <c r="AB1524" s="72" t="s">
        <v>16</v>
      </c>
      <c r="AC1524" s="73" t="s">
        <v>39</v>
      </c>
      <c r="AD1524" s="373">
        <v>0.24054843167516532</v>
      </c>
      <c r="AE1524" s="373" t="s">
        <v>16</v>
      </c>
      <c r="AF1524" s="76">
        <v>3831.7944727999998</v>
      </c>
      <c r="AG1524" s="75">
        <v>60.553009999999993</v>
      </c>
      <c r="AH1524" s="76">
        <v>3045</v>
      </c>
      <c r="AI1524" s="75">
        <v>48.113889999999998</v>
      </c>
      <c r="AJ1524" s="76">
        <v>1409</v>
      </c>
      <c r="AK1524" s="75">
        <v>1936.3310441799999</v>
      </c>
      <c r="AL1524" s="75">
        <v>1276.2380673198484</v>
      </c>
      <c r="AM1524" s="75">
        <v>3476.9181005056889</v>
      </c>
      <c r="AN1524" s="76">
        <v>4753.1561678255366</v>
      </c>
      <c r="AP1524" s="13"/>
      <c r="AQ1524" s="13"/>
      <c r="AR1524" s="13"/>
    </row>
    <row r="1525" spans="1:44" x14ac:dyDescent="0.25">
      <c r="A1525" t="s">
        <v>34</v>
      </c>
      <c r="B1525" s="144" t="s">
        <v>4086</v>
      </c>
      <c r="C1525" s="59" t="s">
        <v>4087</v>
      </c>
      <c r="D1525" s="59">
        <v>5050</v>
      </c>
      <c r="E1525" s="60">
        <v>5504</v>
      </c>
      <c r="F1525" s="60">
        <v>6715</v>
      </c>
      <c r="G1525" s="77">
        <v>136</v>
      </c>
      <c r="H1525" s="60">
        <f t="shared" si="53"/>
        <v>101</v>
      </c>
      <c r="I1525" s="414" t="str">
        <f t="shared" si="54"/>
        <v>-</v>
      </c>
      <c r="J1525" s="78">
        <v>153.22999999999999</v>
      </c>
      <c r="K1525" s="79">
        <v>35.919859035436929</v>
      </c>
      <c r="L1525" s="79" t="s">
        <v>4088</v>
      </c>
      <c r="M1525" s="80">
        <v>3111</v>
      </c>
      <c r="N1525" s="81">
        <v>-13.194722222222222</v>
      </c>
      <c r="O1525" s="81">
        <v>-74.11055555555555</v>
      </c>
      <c r="P1525" s="82" t="s">
        <v>38</v>
      </c>
      <c r="Q1525" s="83"/>
      <c r="R1525" s="84"/>
      <c r="S1525" s="85">
        <v>44</v>
      </c>
      <c r="T1525" s="82" t="s">
        <v>23</v>
      </c>
      <c r="U1525" s="77">
        <v>136</v>
      </c>
      <c r="V1525" s="76">
        <v>135</v>
      </c>
      <c r="W1525" s="76">
        <v>5</v>
      </c>
      <c r="X1525" s="86">
        <v>3.7037037037037033</v>
      </c>
      <c r="Y1525" s="76">
        <v>94</v>
      </c>
      <c r="Z1525" s="72">
        <v>21.925133689839569</v>
      </c>
      <c r="AA1525" s="72">
        <v>23.116883116883116</v>
      </c>
      <c r="AB1525" s="72" t="s">
        <v>16</v>
      </c>
      <c r="AC1525" s="73" t="s">
        <v>39</v>
      </c>
      <c r="AD1525" s="373">
        <v>0.255767705045581</v>
      </c>
      <c r="AE1525" s="373" t="s">
        <v>16</v>
      </c>
      <c r="AF1525" s="76">
        <v>2091.3380377599997</v>
      </c>
      <c r="AG1525" s="75">
        <v>37.996693999999998</v>
      </c>
      <c r="AH1525" s="76">
        <v>1532</v>
      </c>
      <c r="AI1525" s="75">
        <v>27.8415</v>
      </c>
      <c r="AJ1525" s="76">
        <v>1221</v>
      </c>
      <c r="AK1525" s="75">
        <v>2006.9071268920004</v>
      </c>
      <c r="AL1525" s="75">
        <v>300.07101380813958</v>
      </c>
      <c r="AM1525" s="75">
        <v>414.275050872093</v>
      </c>
      <c r="AN1525" s="76">
        <v>714.34606468023264</v>
      </c>
      <c r="AP1525" s="13"/>
      <c r="AQ1525" s="13"/>
      <c r="AR1525" s="13"/>
    </row>
    <row r="1526" spans="1:44" x14ac:dyDescent="0.25">
      <c r="A1526" t="s">
        <v>34</v>
      </c>
      <c r="B1526" s="144" t="s">
        <v>4089</v>
      </c>
      <c r="C1526" s="59" t="s">
        <v>4090</v>
      </c>
      <c r="D1526" s="59">
        <v>15754</v>
      </c>
      <c r="E1526" s="60">
        <v>14901</v>
      </c>
      <c r="F1526" s="60">
        <v>19560</v>
      </c>
      <c r="G1526" s="77">
        <v>289</v>
      </c>
      <c r="H1526" s="60">
        <f t="shared" si="53"/>
        <v>320</v>
      </c>
      <c r="I1526" s="60">
        <f t="shared" si="54"/>
        <v>1</v>
      </c>
      <c r="J1526" s="78">
        <v>928.68</v>
      </c>
      <c r="K1526" s="79">
        <v>16.045354696989275</v>
      </c>
      <c r="L1526" s="79" t="s">
        <v>4091</v>
      </c>
      <c r="M1526" s="80">
        <v>3155</v>
      </c>
      <c r="N1526" s="81">
        <v>-13.241666666666665</v>
      </c>
      <c r="O1526" s="81">
        <v>-74.354166666666657</v>
      </c>
      <c r="P1526" s="82" t="s">
        <v>68</v>
      </c>
      <c r="Q1526" s="83"/>
      <c r="R1526" s="84"/>
      <c r="S1526" s="85">
        <v>201</v>
      </c>
      <c r="T1526" s="82" t="s">
        <v>23</v>
      </c>
      <c r="U1526" s="77">
        <v>289</v>
      </c>
      <c r="V1526" s="76">
        <v>424</v>
      </c>
      <c r="W1526" s="76">
        <v>37</v>
      </c>
      <c r="X1526" s="86">
        <v>8.7264150943396217</v>
      </c>
      <c r="Y1526" s="76">
        <v>115</v>
      </c>
      <c r="Z1526" s="75">
        <v>32.157057654075551</v>
      </c>
      <c r="AA1526" s="75">
        <v>29.921259842519689</v>
      </c>
      <c r="AB1526" s="75" t="s">
        <v>16</v>
      </c>
      <c r="AC1526" s="87" t="s">
        <v>39</v>
      </c>
      <c r="AD1526" s="360">
        <v>0.18597760928379486</v>
      </c>
      <c r="AE1526" s="360" t="s">
        <v>16</v>
      </c>
      <c r="AF1526" s="76">
        <v>8644.576137959999</v>
      </c>
      <c r="AG1526" s="75">
        <v>58.013396</v>
      </c>
      <c r="AH1526" s="76">
        <v>6103</v>
      </c>
      <c r="AI1526" s="75">
        <v>40.95485</v>
      </c>
      <c r="AJ1526" s="76">
        <v>2296</v>
      </c>
      <c r="AK1526" s="75">
        <v>4330.03223170002</v>
      </c>
      <c r="AL1526" s="75">
        <v>460.88247030400646</v>
      </c>
      <c r="AM1526" s="75">
        <v>3253.1611677068659</v>
      </c>
      <c r="AN1526" s="76">
        <v>3714.0436380108727</v>
      </c>
      <c r="AP1526" s="13"/>
      <c r="AQ1526" s="13"/>
      <c r="AR1526" s="13"/>
    </row>
    <row r="1527" spans="1:44" x14ac:dyDescent="0.25">
      <c r="A1527" t="s">
        <v>30</v>
      </c>
      <c r="B1527" s="466" t="s">
        <v>4092</v>
      </c>
      <c r="C1527" s="467" t="s">
        <v>4093</v>
      </c>
      <c r="D1527" s="467">
        <v>10638</v>
      </c>
      <c r="E1527" s="468">
        <v>8728</v>
      </c>
      <c r="F1527" s="468">
        <v>10326</v>
      </c>
      <c r="G1527" s="484">
        <v>109</v>
      </c>
      <c r="H1527" s="468">
        <f t="shared" si="53"/>
        <v>361</v>
      </c>
      <c r="I1527" s="468">
        <f t="shared" si="54"/>
        <v>225</v>
      </c>
      <c r="J1527" s="470">
        <v>2862.33</v>
      </c>
      <c r="K1527" s="471">
        <v>3.0492640610970785</v>
      </c>
      <c r="L1527" s="471" t="s">
        <v>4094</v>
      </c>
      <c r="M1527" s="472">
        <v>3433</v>
      </c>
      <c r="N1527" s="473">
        <v>-13.919722222222221</v>
      </c>
      <c r="O1527" s="473">
        <v>-74.334166666666661</v>
      </c>
      <c r="P1527" s="485" t="s">
        <v>16</v>
      </c>
      <c r="Q1527" s="475"/>
      <c r="R1527" s="476">
        <v>4</v>
      </c>
      <c r="S1527" s="477">
        <v>564</v>
      </c>
      <c r="T1527" s="485" t="s">
        <v>23</v>
      </c>
      <c r="U1527" s="484">
        <v>109</v>
      </c>
      <c r="V1527" s="486">
        <v>142</v>
      </c>
      <c r="W1527" s="486">
        <v>5</v>
      </c>
      <c r="X1527" s="487">
        <v>3.5211267605633805</v>
      </c>
      <c r="Y1527" s="486">
        <v>26</v>
      </c>
      <c r="Z1527" s="488">
        <v>28.068410462776662</v>
      </c>
      <c r="AA1527" s="488">
        <v>20.52980132450331</v>
      </c>
      <c r="AB1527" s="488" t="s">
        <v>16</v>
      </c>
      <c r="AC1527" s="489" t="s">
        <v>16</v>
      </c>
      <c r="AD1527" s="490">
        <v>0.38278820362369809</v>
      </c>
      <c r="AE1527" s="490">
        <v>0.71718761908378625</v>
      </c>
      <c r="AF1527" s="486">
        <v>3706.5681131200008</v>
      </c>
      <c r="AG1527" s="488">
        <v>42.467554000000007</v>
      </c>
      <c r="AH1527" s="486">
        <v>2302</v>
      </c>
      <c r="AI1527" s="488">
        <v>26.372396936350505</v>
      </c>
      <c r="AJ1527" s="486">
        <v>3573</v>
      </c>
      <c r="AK1527" s="488">
        <v>2887.6096865469999</v>
      </c>
      <c r="AL1527" s="488">
        <v>1913.7521597158575</v>
      </c>
      <c r="AM1527" s="488">
        <v>3495.4421711732352</v>
      </c>
      <c r="AN1527" s="486">
        <v>5409.1943308890914</v>
      </c>
      <c r="AP1527" s="13"/>
      <c r="AQ1527" s="13"/>
      <c r="AR1527" s="13"/>
    </row>
    <row r="1528" spans="1:44" x14ac:dyDescent="0.25">
      <c r="A1528" t="s">
        <v>34</v>
      </c>
      <c r="B1528" s="144" t="s">
        <v>4095</v>
      </c>
      <c r="C1528" s="59" t="s">
        <v>4096</v>
      </c>
      <c r="D1528" s="59">
        <v>2616</v>
      </c>
      <c r="E1528" s="60">
        <v>1916</v>
      </c>
      <c r="F1528" s="60">
        <v>2432</v>
      </c>
      <c r="G1528" s="77">
        <v>19</v>
      </c>
      <c r="H1528" s="60">
        <f t="shared" si="53"/>
        <v>99</v>
      </c>
      <c r="I1528" s="414" t="str">
        <f t="shared" si="54"/>
        <v>-</v>
      </c>
      <c r="J1528" s="78">
        <v>241.34</v>
      </c>
      <c r="K1528" s="79">
        <v>7.9390072097455873</v>
      </c>
      <c r="L1528" s="79" t="s">
        <v>4097</v>
      </c>
      <c r="M1528" s="80">
        <v>3246</v>
      </c>
      <c r="N1528" s="81">
        <v>-13.8375</v>
      </c>
      <c r="O1528" s="81">
        <v>-74.315555555555548</v>
      </c>
      <c r="P1528" s="82" t="s">
        <v>68</v>
      </c>
      <c r="Q1528" s="83"/>
      <c r="R1528" s="84"/>
      <c r="S1528" s="85">
        <v>102</v>
      </c>
      <c r="T1528" s="82" t="s">
        <v>23</v>
      </c>
      <c r="U1528" s="77">
        <v>19</v>
      </c>
      <c r="V1528" s="76">
        <v>32</v>
      </c>
      <c r="W1528" s="76">
        <v>0</v>
      </c>
      <c r="X1528" s="87">
        <v>0</v>
      </c>
      <c r="Y1528" s="76">
        <v>4</v>
      </c>
      <c r="Z1528" s="72">
        <v>26.046511627906977</v>
      </c>
      <c r="AA1528" s="72">
        <v>16.494845360824741</v>
      </c>
      <c r="AB1528" s="72" t="s">
        <v>16</v>
      </c>
      <c r="AC1528" s="73" t="s">
        <v>16</v>
      </c>
      <c r="AD1528" s="373">
        <v>0.35967924455768557</v>
      </c>
      <c r="AE1528" s="373" t="s">
        <v>16</v>
      </c>
      <c r="AF1528" s="76">
        <v>988.28600124000002</v>
      </c>
      <c r="AG1528" s="75">
        <v>51.580689000000007</v>
      </c>
      <c r="AH1528" s="76">
        <v>730</v>
      </c>
      <c r="AI1528" s="75">
        <v>38.113720000000001</v>
      </c>
      <c r="AJ1528" s="76">
        <v>908</v>
      </c>
      <c r="AK1528" s="75">
        <v>600.037179229</v>
      </c>
      <c r="AL1528" s="75">
        <v>356.84898747390395</v>
      </c>
      <c r="AM1528" s="75">
        <v>1603.8508402922757</v>
      </c>
      <c r="AN1528" s="76">
        <v>1960.6998277661796</v>
      </c>
      <c r="AP1528" s="13"/>
      <c r="AQ1528" s="13"/>
      <c r="AR1528" s="13"/>
    </row>
    <row r="1529" spans="1:44" x14ac:dyDescent="0.25">
      <c r="A1529" t="s">
        <v>34</v>
      </c>
      <c r="B1529" s="144" t="s">
        <v>4098</v>
      </c>
      <c r="C1529" s="59" t="s">
        <v>4099</v>
      </c>
      <c r="D1529" s="59">
        <v>1804</v>
      </c>
      <c r="E1529" s="60">
        <v>1392</v>
      </c>
      <c r="F1529" s="60">
        <v>1726</v>
      </c>
      <c r="G1529" s="77">
        <v>13</v>
      </c>
      <c r="H1529" s="60">
        <f t="shared" si="53"/>
        <v>58</v>
      </c>
      <c r="I1529" s="414" t="str">
        <f t="shared" si="54"/>
        <v>-</v>
      </c>
      <c r="J1529" s="78">
        <v>673.03</v>
      </c>
      <c r="K1529" s="79">
        <v>2.0682584728763951</v>
      </c>
      <c r="L1529" s="79" t="s">
        <v>4100</v>
      </c>
      <c r="M1529" s="80">
        <v>3463</v>
      </c>
      <c r="N1529" s="81">
        <v>-13.942777777777778</v>
      </c>
      <c r="O1529" s="81">
        <v>-74.312777777777768</v>
      </c>
      <c r="P1529" s="82" t="s">
        <v>38</v>
      </c>
      <c r="Q1529" s="83"/>
      <c r="R1529" s="84"/>
      <c r="S1529" s="85">
        <v>142</v>
      </c>
      <c r="T1529" s="82" t="s">
        <v>23</v>
      </c>
      <c r="U1529" s="77">
        <v>13</v>
      </c>
      <c r="V1529" s="76">
        <v>23</v>
      </c>
      <c r="W1529" s="76">
        <v>2</v>
      </c>
      <c r="X1529" s="86">
        <v>8.695652173913043</v>
      </c>
      <c r="Y1529" s="76">
        <v>3</v>
      </c>
      <c r="Z1529" s="72">
        <v>28.68217054263566</v>
      </c>
      <c r="AA1529" s="72">
        <v>25.531914893617021</v>
      </c>
      <c r="AB1529" s="72" t="s">
        <v>16</v>
      </c>
      <c r="AC1529" s="73" t="s">
        <v>16</v>
      </c>
      <c r="AD1529" s="373">
        <v>0.36205381341334336</v>
      </c>
      <c r="AE1529" s="373" t="s">
        <v>16</v>
      </c>
      <c r="AF1529" s="76">
        <v>637.44744095999988</v>
      </c>
      <c r="AG1529" s="75">
        <v>45.793637999999994</v>
      </c>
      <c r="AH1529" s="76">
        <v>285</v>
      </c>
      <c r="AI1529" s="75">
        <v>20.508289999999999</v>
      </c>
      <c r="AJ1529" s="76">
        <v>413</v>
      </c>
      <c r="AK1529" s="75">
        <v>440.55924784400003</v>
      </c>
      <c r="AL1529" s="75">
        <v>575.46739942528734</v>
      </c>
      <c r="AM1529" s="75">
        <v>11224.687514367812</v>
      </c>
      <c r="AN1529" s="76">
        <v>11800.154913793098</v>
      </c>
      <c r="AP1529" s="13"/>
      <c r="AQ1529" s="13"/>
      <c r="AR1529" s="13"/>
    </row>
    <row r="1530" spans="1:44" x14ac:dyDescent="0.25">
      <c r="A1530" t="s">
        <v>34</v>
      </c>
      <c r="B1530" s="144" t="s">
        <v>4101</v>
      </c>
      <c r="C1530" s="59" t="s">
        <v>4102</v>
      </c>
      <c r="D1530" s="59">
        <v>3540</v>
      </c>
      <c r="E1530" s="60">
        <v>3239</v>
      </c>
      <c r="F1530" s="60">
        <v>3336</v>
      </c>
      <c r="G1530" s="77">
        <v>46</v>
      </c>
      <c r="H1530" s="60">
        <f t="shared" si="53"/>
        <v>125</v>
      </c>
      <c r="I1530" s="60">
        <f t="shared" si="54"/>
        <v>202</v>
      </c>
      <c r="J1530" s="78">
        <v>1289.7</v>
      </c>
      <c r="K1530" s="79">
        <v>2.5114367682406762</v>
      </c>
      <c r="L1530" s="79" t="s">
        <v>4094</v>
      </c>
      <c r="M1530" s="80">
        <v>3433</v>
      </c>
      <c r="N1530" s="81">
        <v>-13.919722222222221</v>
      </c>
      <c r="O1530" s="81">
        <v>-74.334166666666661</v>
      </c>
      <c r="P1530" s="82" t="s">
        <v>75</v>
      </c>
      <c r="Q1530" s="83"/>
      <c r="R1530" s="84"/>
      <c r="S1530" s="85">
        <v>179</v>
      </c>
      <c r="T1530" s="82" t="s">
        <v>23</v>
      </c>
      <c r="U1530" s="77">
        <v>46</v>
      </c>
      <c r="V1530" s="76">
        <v>33</v>
      </c>
      <c r="W1530" s="76">
        <v>0</v>
      </c>
      <c r="X1530" s="87">
        <v>0</v>
      </c>
      <c r="Y1530" s="76">
        <v>9</v>
      </c>
      <c r="Z1530" s="75">
        <v>24.396782841823057</v>
      </c>
      <c r="AA1530" s="75">
        <v>16.759776536312849</v>
      </c>
      <c r="AB1530" s="75" t="s">
        <v>16</v>
      </c>
      <c r="AC1530" s="87" t="s">
        <v>16</v>
      </c>
      <c r="AD1530" s="360">
        <v>0.4378091300994878</v>
      </c>
      <c r="AE1530" s="360" t="s">
        <v>16</v>
      </c>
      <c r="AF1530" s="76">
        <v>1122.1355493400004</v>
      </c>
      <c r="AG1530" s="75">
        <v>34.644506000000007</v>
      </c>
      <c r="AH1530" s="76">
        <v>306</v>
      </c>
      <c r="AI1530" s="75">
        <v>9.4489059999999991</v>
      </c>
      <c r="AJ1530" s="76">
        <v>1480</v>
      </c>
      <c r="AK1530" s="75">
        <v>1313.4174266429998</v>
      </c>
      <c r="AL1530" s="75">
        <v>892.87284347020704</v>
      </c>
      <c r="AM1530" s="75">
        <v>2578.0608150663779</v>
      </c>
      <c r="AN1530" s="76">
        <v>3470.9336585365859</v>
      </c>
      <c r="AP1530" s="13"/>
      <c r="AQ1530" s="13"/>
      <c r="AR1530" s="13"/>
    </row>
    <row r="1531" spans="1:44" ht="25.5" x14ac:dyDescent="0.25">
      <c r="A1531" t="s">
        <v>34</v>
      </c>
      <c r="B1531" s="144" t="s">
        <v>4103</v>
      </c>
      <c r="C1531" s="64" t="s">
        <v>4104</v>
      </c>
      <c r="D1531" s="64">
        <v>2678</v>
      </c>
      <c r="E1531" s="60">
        <v>2181</v>
      </c>
      <c r="F1531" s="60">
        <v>2832</v>
      </c>
      <c r="G1531" s="77">
        <v>31</v>
      </c>
      <c r="H1531" s="60">
        <f t="shared" si="53"/>
        <v>79</v>
      </c>
      <c r="I1531" s="60">
        <f t="shared" si="54"/>
        <v>23</v>
      </c>
      <c r="J1531" s="78">
        <v>658.26</v>
      </c>
      <c r="K1531" s="79">
        <v>3.3132804666848967</v>
      </c>
      <c r="L1531" s="79" t="s">
        <v>4105</v>
      </c>
      <c r="M1531" s="80">
        <v>3512</v>
      </c>
      <c r="N1531" s="81">
        <v>-13.843888888888889</v>
      </c>
      <c r="O1531" s="81">
        <v>-74.37222222222222</v>
      </c>
      <c r="P1531" s="82" t="s">
        <v>68</v>
      </c>
      <c r="Q1531" s="83"/>
      <c r="R1531" s="84"/>
      <c r="S1531" s="85">
        <v>141</v>
      </c>
      <c r="T1531" s="82" t="s">
        <v>23</v>
      </c>
      <c r="U1531" s="77">
        <v>31</v>
      </c>
      <c r="V1531" s="76">
        <v>54</v>
      </c>
      <c r="W1531" s="76">
        <v>3</v>
      </c>
      <c r="X1531" s="86">
        <v>5.5555555555555554</v>
      </c>
      <c r="Y1531" s="76">
        <v>10</v>
      </c>
      <c r="Z1531" s="72">
        <v>34.296028880866423</v>
      </c>
      <c r="AA1531" s="72">
        <v>26.923076923076923</v>
      </c>
      <c r="AB1531" s="72" t="s">
        <v>16</v>
      </c>
      <c r="AC1531" s="73" t="s">
        <v>16</v>
      </c>
      <c r="AD1531" s="373">
        <v>0.31227748635117619</v>
      </c>
      <c r="AE1531" s="373" t="s">
        <v>16</v>
      </c>
      <c r="AF1531" s="76">
        <v>958.52803896</v>
      </c>
      <c r="AG1531" s="75">
        <v>43.949016</v>
      </c>
      <c r="AH1531" s="76">
        <v>910</v>
      </c>
      <c r="AI1531" s="75">
        <v>41.73274</v>
      </c>
      <c r="AJ1531" s="76">
        <v>772</v>
      </c>
      <c r="AK1531" s="75">
        <v>533.59583283100005</v>
      </c>
      <c r="AL1531" s="75">
        <v>437.31018798716184</v>
      </c>
      <c r="AM1531" s="75">
        <v>1483.6788078862908</v>
      </c>
      <c r="AN1531" s="76">
        <v>1920.9889958734525</v>
      </c>
      <c r="AP1531" s="13"/>
      <c r="AQ1531" s="13"/>
      <c r="AR1531" s="13"/>
    </row>
    <row r="1532" spans="1:44" x14ac:dyDescent="0.25">
      <c r="A1532" t="s">
        <v>30</v>
      </c>
      <c r="B1532" s="466" t="s">
        <v>4106</v>
      </c>
      <c r="C1532" s="467" t="s">
        <v>4107</v>
      </c>
      <c r="D1532" s="467">
        <v>92896</v>
      </c>
      <c r="E1532" s="468">
        <v>95904</v>
      </c>
      <c r="F1532" s="468">
        <v>104254</v>
      </c>
      <c r="G1532" s="484">
        <v>1788</v>
      </c>
      <c r="H1532" s="468">
        <f t="shared" si="53"/>
        <v>1648</v>
      </c>
      <c r="I1532" s="468">
        <f t="shared" si="54"/>
        <v>1064</v>
      </c>
      <c r="J1532" s="470">
        <v>3868.3199999999997</v>
      </c>
      <c r="K1532" s="471">
        <v>24.792157835959799</v>
      </c>
      <c r="L1532" s="471" t="s">
        <v>4108</v>
      </c>
      <c r="M1532" s="472">
        <v>2685</v>
      </c>
      <c r="N1532" s="473">
        <v>-12.939444444444444</v>
      </c>
      <c r="O1532" s="473">
        <v>-74.248055555555553</v>
      </c>
      <c r="P1532" s="485" t="s">
        <v>16</v>
      </c>
      <c r="Q1532" s="475"/>
      <c r="R1532" s="476">
        <v>12</v>
      </c>
      <c r="S1532" s="477">
        <v>520</v>
      </c>
      <c r="T1532" s="485" t="s">
        <v>23</v>
      </c>
      <c r="U1532" s="484">
        <v>1788</v>
      </c>
      <c r="V1532" s="486">
        <v>1867</v>
      </c>
      <c r="W1532" s="486">
        <v>98</v>
      </c>
      <c r="X1532" s="487">
        <v>5.2490626673808247</v>
      </c>
      <c r="Y1532" s="486">
        <v>1309</v>
      </c>
      <c r="Z1532" s="488">
        <v>21.988089784699955</v>
      </c>
      <c r="AA1532" s="488">
        <v>33.358739837398375</v>
      </c>
      <c r="AB1532" s="488" t="s">
        <v>16</v>
      </c>
      <c r="AC1532" s="489">
        <v>5</v>
      </c>
      <c r="AD1532" s="490">
        <v>0.38953009603970773</v>
      </c>
      <c r="AE1532" s="490">
        <v>0.7026058116858761</v>
      </c>
      <c r="AF1532" s="486">
        <v>42182.749105919997</v>
      </c>
      <c r="AG1532" s="488">
        <v>43.984347999999997</v>
      </c>
      <c r="AH1532" s="486">
        <v>25938</v>
      </c>
      <c r="AI1532" s="488">
        <v>27.045723153084605</v>
      </c>
      <c r="AJ1532" s="486">
        <v>27905</v>
      </c>
      <c r="AK1532" s="488">
        <v>35897.800677914034</v>
      </c>
      <c r="AL1532" s="488">
        <v>2456.694100454622</v>
      </c>
      <c r="AM1532" s="488">
        <v>1618.9189413371705</v>
      </c>
      <c r="AN1532" s="486">
        <v>4075.6130417917925</v>
      </c>
      <c r="AP1532" s="13"/>
      <c r="AQ1532" s="13"/>
      <c r="AR1532" s="13"/>
    </row>
    <row r="1533" spans="1:44" x14ac:dyDescent="0.25">
      <c r="A1533" t="s">
        <v>34</v>
      </c>
      <c r="B1533" s="144" t="s">
        <v>4109</v>
      </c>
      <c r="C1533" s="59" t="s">
        <v>4110</v>
      </c>
      <c r="D1533" s="59">
        <v>8710</v>
      </c>
      <c r="E1533" s="60">
        <v>1260</v>
      </c>
      <c r="F1533" s="60">
        <v>2440</v>
      </c>
      <c r="G1533" s="77">
        <v>22</v>
      </c>
      <c r="H1533" s="60">
        <f t="shared" si="53"/>
        <v>48</v>
      </c>
      <c r="I1533" s="60">
        <f t="shared" si="54"/>
        <v>30</v>
      </c>
      <c r="J1533" s="78">
        <v>297.89</v>
      </c>
      <c r="K1533" s="79">
        <v>4.2297492362952767</v>
      </c>
      <c r="L1533" s="79" t="s">
        <v>4111</v>
      </c>
      <c r="M1533" s="80">
        <v>2699</v>
      </c>
      <c r="N1533" s="81">
        <v>-12.593888888888889</v>
      </c>
      <c r="O1533" s="81">
        <v>-74.330833333333331</v>
      </c>
      <c r="P1533" s="82" t="s">
        <v>38</v>
      </c>
      <c r="Q1533" s="83"/>
      <c r="R1533" s="84"/>
      <c r="S1533" s="85">
        <v>30</v>
      </c>
      <c r="T1533" s="82" t="s">
        <v>23</v>
      </c>
      <c r="U1533" s="77">
        <v>22</v>
      </c>
      <c r="V1533" s="76">
        <v>50</v>
      </c>
      <c r="W1533" s="76">
        <v>4</v>
      </c>
      <c r="X1533" s="86">
        <v>8</v>
      </c>
      <c r="Y1533" s="76">
        <v>24</v>
      </c>
      <c r="Z1533" s="75">
        <v>29.910714285714285</v>
      </c>
      <c r="AA1533" s="75">
        <v>20.454545454545457</v>
      </c>
      <c r="AB1533" s="75" t="s">
        <v>16</v>
      </c>
      <c r="AC1533" s="87" t="s">
        <v>16</v>
      </c>
      <c r="AD1533" s="360">
        <v>0.2565902589997428</v>
      </c>
      <c r="AE1533" s="360" t="s">
        <v>16</v>
      </c>
      <c r="AF1533" s="76">
        <v>668.49641460000009</v>
      </c>
      <c r="AG1533" s="75">
        <v>53.055271000000005</v>
      </c>
      <c r="AH1533" s="76">
        <v>463</v>
      </c>
      <c r="AI1533" s="75">
        <v>36.770600000000002</v>
      </c>
      <c r="AJ1533" s="76">
        <v>1889</v>
      </c>
      <c r="AK1533" s="75">
        <v>342.32352411700003</v>
      </c>
      <c r="AL1533" s="75">
        <v>1554.3945317460316</v>
      </c>
      <c r="AM1533" s="75">
        <v>7235.0982460317464</v>
      </c>
      <c r="AN1533" s="76">
        <v>8789.4927777777793</v>
      </c>
      <c r="AP1533" s="13"/>
      <c r="AQ1533" s="13"/>
      <c r="AR1533" s="13"/>
    </row>
    <row r="1534" spans="1:44" x14ac:dyDescent="0.25">
      <c r="A1534" t="s">
        <v>34</v>
      </c>
      <c r="B1534" s="144" t="s">
        <v>4112</v>
      </c>
      <c r="C1534" s="59" t="s">
        <v>4113</v>
      </c>
      <c r="D1534" s="99" t="s">
        <v>117</v>
      </c>
      <c r="E1534" s="60">
        <v>3938</v>
      </c>
      <c r="F1534" s="60">
        <v>2592</v>
      </c>
      <c r="G1534" s="77">
        <v>90</v>
      </c>
      <c r="H1534" s="60">
        <f t="shared" si="53"/>
        <v>10</v>
      </c>
      <c r="I1534" s="414" t="str">
        <f t="shared" si="54"/>
        <v>-</v>
      </c>
      <c r="J1534" s="78">
        <v>244.69</v>
      </c>
      <c r="K1534" s="80">
        <v>16.093833013200378</v>
      </c>
      <c r="L1534" s="79" t="s">
        <v>4114</v>
      </c>
      <c r="M1534" s="80">
        <v>528</v>
      </c>
      <c r="N1534" s="81">
        <v>-12.282222222222224</v>
      </c>
      <c r="O1534" s="81">
        <v>-74.023055555555558</v>
      </c>
      <c r="P1534" s="82" t="s">
        <v>38</v>
      </c>
      <c r="Q1534" s="83"/>
      <c r="R1534" s="84"/>
      <c r="S1534" s="85">
        <v>16</v>
      </c>
      <c r="T1534" s="82" t="s">
        <v>23</v>
      </c>
      <c r="U1534" s="77">
        <v>90</v>
      </c>
      <c r="V1534" s="76">
        <v>53</v>
      </c>
      <c r="W1534" s="76">
        <v>5</v>
      </c>
      <c r="X1534" s="86">
        <v>9.433962264150944</v>
      </c>
      <c r="Y1534" s="76">
        <v>64</v>
      </c>
      <c r="Z1534" s="72">
        <v>10.909090909090908</v>
      </c>
      <c r="AA1534" s="72">
        <v>11.688311688311687</v>
      </c>
      <c r="AB1534" s="72" t="s">
        <v>16</v>
      </c>
      <c r="AC1534" s="73" t="s">
        <v>16</v>
      </c>
      <c r="AD1534" s="373">
        <v>0.37122541033486617</v>
      </c>
      <c r="AE1534" s="373" t="s">
        <v>16</v>
      </c>
      <c r="AF1534" s="76">
        <v>1712.3701881</v>
      </c>
      <c r="AG1534" s="75">
        <v>43.483244999999997</v>
      </c>
      <c r="AH1534" s="76">
        <v>779</v>
      </c>
      <c r="AI1534" s="75">
        <v>19.77083</v>
      </c>
      <c r="AJ1534" s="76" t="s">
        <v>117</v>
      </c>
      <c r="AK1534" s="75">
        <v>1770.5138812670102</v>
      </c>
      <c r="AL1534" s="75">
        <v>780.1173565261555</v>
      </c>
      <c r="AM1534" s="75">
        <v>2817.8165337734895</v>
      </c>
      <c r="AN1534" s="76">
        <v>3597.9338902996451</v>
      </c>
      <c r="AP1534" s="13"/>
      <c r="AQ1534" s="13"/>
      <c r="AR1534" s="13"/>
    </row>
    <row r="1535" spans="1:44" x14ac:dyDescent="0.25">
      <c r="A1535" t="s">
        <v>34</v>
      </c>
      <c r="B1535" s="144" t="s">
        <v>4115</v>
      </c>
      <c r="C1535" s="59" t="s">
        <v>4116</v>
      </c>
      <c r="D1535" s="99" t="s">
        <v>117</v>
      </c>
      <c r="E1535" s="114">
        <v>2262</v>
      </c>
      <c r="F1535" s="114">
        <v>2127</v>
      </c>
      <c r="G1535" s="122">
        <v>42</v>
      </c>
      <c r="H1535" s="114">
        <f t="shared" si="53"/>
        <v>27</v>
      </c>
      <c r="I1535" s="415" t="str">
        <f t="shared" si="54"/>
        <v>-</v>
      </c>
      <c r="J1535" s="115">
        <v>124.46</v>
      </c>
      <c r="K1535" s="115">
        <v>18.174513900048208</v>
      </c>
      <c r="L1535" s="116" t="s">
        <v>4117</v>
      </c>
      <c r="M1535" s="115">
        <v>3400</v>
      </c>
      <c r="N1535" s="117">
        <v>-12.784166666666666</v>
      </c>
      <c r="O1535" s="117">
        <v>-74.205833333333331</v>
      </c>
      <c r="P1535" s="118" t="s">
        <v>38</v>
      </c>
      <c r="Q1535" s="119"/>
      <c r="R1535" s="120"/>
      <c r="S1535" s="121">
        <v>24</v>
      </c>
      <c r="T1535" s="118" t="s">
        <v>23</v>
      </c>
      <c r="U1535" s="122">
        <v>42</v>
      </c>
      <c r="V1535" s="123">
        <v>39</v>
      </c>
      <c r="W1535" s="123">
        <v>2</v>
      </c>
      <c r="X1535" s="124">
        <v>5.1282051282051277</v>
      </c>
      <c r="Y1535" s="123">
        <v>39</v>
      </c>
      <c r="Z1535" s="72">
        <v>25.092250922509223</v>
      </c>
      <c r="AA1535" s="72">
        <v>45.360824742268044</v>
      </c>
      <c r="AB1535" s="72" t="s">
        <v>16</v>
      </c>
      <c r="AC1535" s="73" t="s">
        <v>16</v>
      </c>
      <c r="AD1535" s="373">
        <v>0.12024406204710091</v>
      </c>
      <c r="AE1535" s="373" t="s">
        <v>16</v>
      </c>
      <c r="AF1535" s="123">
        <v>1644.97550802</v>
      </c>
      <c r="AG1535" s="125">
        <v>72.722171000000003</v>
      </c>
      <c r="AH1535" s="123">
        <v>1210</v>
      </c>
      <c r="AI1535" s="125">
        <v>53.478079999999999</v>
      </c>
      <c r="AJ1535" s="70" t="s">
        <v>117</v>
      </c>
      <c r="AK1535" s="125">
        <v>320.72300851</v>
      </c>
      <c r="AL1535" s="125">
        <v>964.78699381078684</v>
      </c>
      <c r="AM1535" s="125">
        <v>445.95268346595935</v>
      </c>
      <c r="AN1535" s="123">
        <v>1410.7396772767463</v>
      </c>
      <c r="AP1535" s="13"/>
      <c r="AQ1535" s="13"/>
      <c r="AR1535" s="13"/>
    </row>
    <row r="1536" spans="1:44" x14ac:dyDescent="0.25">
      <c r="A1536" t="s">
        <v>34</v>
      </c>
      <c r="B1536" s="144" t="s">
        <v>4118</v>
      </c>
      <c r="C1536" s="59" t="s">
        <v>4119</v>
      </c>
      <c r="D1536" s="59">
        <v>5209</v>
      </c>
      <c r="E1536" s="60">
        <v>4400</v>
      </c>
      <c r="F1536" s="60">
        <v>5011</v>
      </c>
      <c r="G1536" s="77">
        <v>54</v>
      </c>
      <c r="H1536" s="60">
        <f t="shared" si="53"/>
        <v>165</v>
      </c>
      <c r="I1536" s="60">
        <f t="shared" si="54"/>
        <v>1</v>
      </c>
      <c r="J1536" s="78">
        <v>95.27</v>
      </c>
      <c r="K1536" s="79">
        <v>46.184528183058674</v>
      </c>
      <c r="L1536" s="79" t="s">
        <v>4120</v>
      </c>
      <c r="M1536" s="80">
        <v>3300</v>
      </c>
      <c r="N1536" s="81">
        <v>-13.011111111111111</v>
      </c>
      <c r="O1536" s="81">
        <v>-74.173055555555564</v>
      </c>
      <c r="P1536" s="82" t="s">
        <v>45</v>
      </c>
      <c r="Q1536" s="83"/>
      <c r="R1536" s="84"/>
      <c r="S1536" s="85">
        <v>36</v>
      </c>
      <c r="T1536" s="82" t="s">
        <v>23</v>
      </c>
      <c r="U1536" s="77">
        <v>54</v>
      </c>
      <c r="V1536" s="76">
        <v>80</v>
      </c>
      <c r="W1536" s="76">
        <v>5</v>
      </c>
      <c r="X1536" s="86">
        <v>6.25</v>
      </c>
      <c r="Y1536" s="76">
        <v>38</v>
      </c>
      <c r="Z1536" s="72">
        <v>20.663265306122451</v>
      </c>
      <c r="AA1536" s="72">
        <v>25.161290322580644</v>
      </c>
      <c r="AB1536" s="72" t="s">
        <v>16</v>
      </c>
      <c r="AC1536" s="73" t="s">
        <v>16</v>
      </c>
      <c r="AD1536" s="373">
        <v>0.31821185846854794</v>
      </c>
      <c r="AE1536" s="373" t="s">
        <v>16</v>
      </c>
      <c r="AF1536" s="76">
        <v>2179.8542480000001</v>
      </c>
      <c r="AG1536" s="75">
        <v>49.542141999999998</v>
      </c>
      <c r="AH1536" s="76">
        <v>1473</v>
      </c>
      <c r="AI1536" s="75">
        <v>33.471609999999998</v>
      </c>
      <c r="AJ1536" s="76">
        <v>1231</v>
      </c>
      <c r="AK1536" s="75">
        <v>1312.3086491810011</v>
      </c>
      <c r="AL1536" s="75">
        <v>320.40943181818182</v>
      </c>
      <c r="AM1536" s="75">
        <v>1362.0525113636365</v>
      </c>
      <c r="AN1536" s="76">
        <v>1682.4619431818182</v>
      </c>
      <c r="AP1536" s="13"/>
      <c r="AQ1536" s="13"/>
      <c r="AR1536" s="13"/>
    </row>
    <row r="1537" spans="1:44" x14ac:dyDescent="0.25">
      <c r="A1537" t="s">
        <v>34</v>
      </c>
      <c r="B1537" s="144" t="s">
        <v>4121</v>
      </c>
      <c r="C1537" s="59" t="s">
        <v>4107</v>
      </c>
      <c r="D1537" s="59">
        <v>39924</v>
      </c>
      <c r="E1537" s="60">
        <v>41615</v>
      </c>
      <c r="F1537" s="60">
        <v>46811</v>
      </c>
      <c r="G1537" s="77">
        <v>752</v>
      </c>
      <c r="H1537" s="60">
        <f t="shared" si="53"/>
        <v>758</v>
      </c>
      <c r="I1537" s="60">
        <f t="shared" si="54"/>
        <v>849</v>
      </c>
      <c r="J1537" s="78">
        <v>193.48</v>
      </c>
      <c r="K1537" s="79">
        <v>215.08683068017368</v>
      </c>
      <c r="L1537" s="79" t="s">
        <v>4108</v>
      </c>
      <c r="M1537" s="80">
        <v>2685</v>
      </c>
      <c r="N1537" s="81">
        <v>-12.939444444444444</v>
      </c>
      <c r="O1537" s="81">
        <v>-74.248055555555553</v>
      </c>
      <c r="P1537" s="82" t="s">
        <v>41</v>
      </c>
      <c r="Q1537" s="83"/>
      <c r="R1537" s="84"/>
      <c r="S1537" s="85">
        <v>53</v>
      </c>
      <c r="T1537" s="82" t="s">
        <v>23</v>
      </c>
      <c r="U1537" s="77">
        <v>752</v>
      </c>
      <c r="V1537" s="76">
        <v>821</v>
      </c>
      <c r="W1537" s="76">
        <v>39</v>
      </c>
      <c r="X1537" s="86">
        <v>4.7503045066991474</v>
      </c>
      <c r="Y1537" s="76">
        <v>637</v>
      </c>
      <c r="Z1537" s="75">
        <v>18.706182281708095</v>
      </c>
      <c r="AA1537" s="75">
        <v>42.731707317073173</v>
      </c>
      <c r="AB1537" s="75" t="s">
        <v>16</v>
      </c>
      <c r="AC1537" s="87" t="s">
        <v>39</v>
      </c>
      <c r="AD1537" s="360">
        <v>0.44934063820747522</v>
      </c>
      <c r="AE1537" s="360" t="s">
        <v>16</v>
      </c>
      <c r="AF1537" s="76">
        <v>15062.249205850001</v>
      </c>
      <c r="AG1537" s="75">
        <v>36.194279000000002</v>
      </c>
      <c r="AH1537" s="76">
        <v>6430</v>
      </c>
      <c r="AI1537" s="75">
        <v>15.452030000000001</v>
      </c>
      <c r="AJ1537" s="76">
        <v>11252</v>
      </c>
      <c r="AK1537" s="75">
        <v>15633.518237645016</v>
      </c>
      <c r="AL1537" s="75">
        <v>1576.2348285474</v>
      </c>
      <c r="AM1537" s="75">
        <v>1433.786661780608</v>
      </c>
      <c r="AN1537" s="76">
        <v>3010.021490328008</v>
      </c>
      <c r="AP1537" s="13"/>
      <c r="AQ1537" s="13"/>
      <c r="AR1537" s="13"/>
    </row>
    <row r="1538" spans="1:44" x14ac:dyDescent="0.25">
      <c r="A1538" t="s">
        <v>34</v>
      </c>
      <c r="B1538" s="144" t="s">
        <v>4122</v>
      </c>
      <c r="C1538" s="59" t="s">
        <v>4123</v>
      </c>
      <c r="D1538" s="59">
        <v>2679</v>
      </c>
      <c r="E1538" s="60">
        <v>2838</v>
      </c>
      <c r="F1538" s="60">
        <v>3895</v>
      </c>
      <c r="G1538" s="77">
        <v>45</v>
      </c>
      <c r="H1538" s="60">
        <f t="shared" si="53"/>
        <v>113</v>
      </c>
      <c r="I1538" s="414" t="str">
        <f t="shared" si="54"/>
        <v>-</v>
      </c>
      <c r="J1538" s="78">
        <v>61.44</v>
      </c>
      <c r="K1538" s="79">
        <v>46.19140625</v>
      </c>
      <c r="L1538" s="79" t="s">
        <v>4124</v>
      </c>
      <c r="M1538" s="80">
        <v>3063</v>
      </c>
      <c r="N1538" s="81">
        <v>-12.9925</v>
      </c>
      <c r="O1538" s="81">
        <v>-74.208888888888893</v>
      </c>
      <c r="P1538" s="82" t="s">
        <v>45</v>
      </c>
      <c r="Q1538" s="83"/>
      <c r="R1538" s="84"/>
      <c r="S1538" s="85">
        <v>32</v>
      </c>
      <c r="T1538" s="82" t="s">
        <v>23</v>
      </c>
      <c r="U1538" s="77">
        <v>45</v>
      </c>
      <c r="V1538" s="76">
        <v>62</v>
      </c>
      <c r="W1538" s="76">
        <v>4</v>
      </c>
      <c r="X1538" s="86">
        <v>6.4516129032258061</v>
      </c>
      <c r="Y1538" s="76">
        <v>37</v>
      </c>
      <c r="Z1538" s="72">
        <v>21.830985915492956</v>
      </c>
      <c r="AA1538" s="72">
        <v>27.932960893854748</v>
      </c>
      <c r="AB1538" s="72" t="s">
        <v>16</v>
      </c>
      <c r="AC1538" s="73" t="s">
        <v>39</v>
      </c>
      <c r="AD1538" s="373">
        <v>0.36049571812065695</v>
      </c>
      <c r="AE1538" s="373" t="s">
        <v>16</v>
      </c>
      <c r="AF1538" s="76">
        <v>1481.93313246</v>
      </c>
      <c r="AG1538" s="75">
        <v>52.217517000000001</v>
      </c>
      <c r="AH1538" s="76">
        <v>1022</v>
      </c>
      <c r="AI1538" s="75">
        <v>35.997540000000001</v>
      </c>
      <c r="AJ1538" s="76">
        <v>651</v>
      </c>
      <c r="AK1538" s="75">
        <v>960.8809108879999</v>
      </c>
      <c r="AL1538" s="75">
        <v>493.92987315010572</v>
      </c>
      <c r="AM1538" s="75">
        <v>1770.4070049330514</v>
      </c>
      <c r="AN1538" s="76">
        <v>2264.336878083157</v>
      </c>
      <c r="AP1538" s="13"/>
      <c r="AQ1538" s="13"/>
      <c r="AR1538" s="13"/>
    </row>
    <row r="1539" spans="1:44" x14ac:dyDescent="0.25">
      <c r="A1539" t="s">
        <v>34</v>
      </c>
      <c r="B1539" s="144" t="s">
        <v>4125</v>
      </c>
      <c r="C1539" s="59" t="s">
        <v>4126</v>
      </c>
      <c r="D1539" s="59">
        <v>12096</v>
      </c>
      <c r="E1539" s="60">
        <v>11058</v>
      </c>
      <c r="F1539" s="60">
        <v>10136</v>
      </c>
      <c r="G1539" s="77">
        <v>249</v>
      </c>
      <c r="H1539" s="60">
        <f t="shared" si="53"/>
        <v>69</v>
      </c>
      <c r="I1539" s="60">
        <f t="shared" si="54"/>
        <v>35</v>
      </c>
      <c r="J1539" s="78">
        <v>469.02</v>
      </c>
      <c r="K1539" s="79">
        <v>23.576819751822949</v>
      </c>
      <c r="L1539" s="79" t="s">
        <v>4127</v>
      </c>
      <c r="M1539" s="80">
        <v>540</v>
      </c>
      <c r="N1539" s="81">
        <v>-12.41</v>
      </c>
      <c r="O1539" s="81">
        <v>-73.906388888888898</v>
      </c>
      <c r="P1539" s="82" t="s">
        <v>52</v>
      </c>
      <c r="Q1539" s="83"/>
      <c r="R1539" s="84"/>
      <c r="S1539" s="85">
        <v>33</v>
      </c>
      <c r="T1539" s="82" t="s">
        <v>23</v>
      </c>
      <c r="U1539" s="77">
        <v>249</v>
      </c>
      <c r="V1539" s="76">
        <v>182</v>
      </c>
      <c r="W1539" s="76">
        <v>3</v>
      </c>
      <c r="X1539" s="86">
        <v>1.6483516483516485</v>
      </c>
      <c r="Y1539" s="76">
        <v>122</v>
      </c>
      <c r="Z1539" s="75">
        <v>16.518353726362626</v>
      </c>
      <c r="AA1539" s="75">
        <v>16.431095406360424</v>
      </c>
      <c r="AB1539" s="75" t="s">
        <v>16</v>
      </c>
      <c r="AC1539" s="87" t="s">
        <v>16</v>
      </c>
      <c r="AD1539" s="360">
        <v>0.41187367489573984</v>
      </c>
      <c r="AE1539" s="360" t="s">
        <v>16</v>
      </c>
      <c r="AF1539" s="76">
        <v>3549.2144935800002</v>
      </c>
      <c r="AG1539" s="75">
        <v>32.096350999999999</v>
      </c>
      <c r="AH1539" s="76">
        <v>1585</v>
      </c>
      <c r="AI1539" s="75">
        <v>14.336180000000001</v>
      </c>
      <c r="AJ1539" s="76">
        <v>5527</v>
      </c>
      <c r="AK1539" s="75">
        <v>5637.7899318889995</v>
      </c>
      <c r="AL1539" s="75">
        <v>559.22286579851686</v>
      </c>
      <c r="AM1539" s="75">
        <v>760.02366250678244</v>
      </c>
      <c r="AN1539" s="76">
        <v>1319.2465283052993</v>
      </c>
      <c r="AP1539" s="13"/>
      <c r="AQ1539" s="13"/>
      <c r="AR1539" s="13"/>
    </row>
    <row r="1540" spans="1:44" x14ac:dyDescent="0.25">
      <c r="A1540" t="s">
        <v>34</v>
      </c>
      <c r="B1540" s="144" t="s">
        <v>4128</v>
      </c>
      <c r="C1540" s="59" t="s">
        <v>4129</v>
      </c>
      <c r="D1540" s="59">
        <v>5092</v>
      </c>
      <c r="E1540" s="60">
        <v>5990</v>
      </c>
      <c r="F1540" s="60">
        <v>7547</v>
      </c>
      <c r="G1540" s="77">
        <v>99</v>
      </c>
      <c r="H1540" s="60">
        <f t="shared" si="53"/>
        <v>213</v>
      </c>
      <c r="I1540" s="414" t="str">
        <f t="shared" si="54"/>
        <v>-</v>
      </c>
      <c r="J1540" s="78">
        <v>130.04</v>
      </c>
      <c r="K1540" s="79">
        <v>46.06274992310059</v>
      </c>
      <c r="L1540" s="79" t="s">
        <v>4130</v>
      </c>
      <c r="M1540" s="80">
        <v>2598</v>
      </c>
      <c r="N1540" s="81">
        <v>-12.899722222222222</v>
      </c>
      <c r="O1540" s="81">
        <v>-74.273611111111109</v>
      </c>
      <c r="P1540" s="82" t="s">
        <v>45</v>
      </c>
      <c r="Q1540" s="83"/>
      <c r="R1540" s="84"/>
      <c r="S1540" s="85">
        <v>58</v>
      </c>
      <c r="T1540" s="82" t="s">
        <v>23</v>
      </c>
      <c r="U1540" s="77">
        <v>99</v>
      </c>
      <c r="V1540" s="76">
        <v>120</v>
      </c>
      <c r="W1540" s="76">
        <v>10</v>
      </c>
      <c r="X1540" s="86">
        <v>8.3333333333333321</v>
      </c>
      <c r="Y1540" s="76">
        <v>79</v>
      </c>
      <c r="Z1540" s="75">
        <v>19.313725490196081</v>
      </c>
      <c r="AA1540" s="75">
        <v>44.768856447688563</v>
      </c>
      <c r="AB1540" s="75" t="s">
        <v>16</v>
      </c>
      <c r="AC1540" s="87" t="s">
        <v>16</v>
      </c>
      <c r="AD1540" s="360">
        <v>0.35369620669112467</v>
      </c>
      <c r="AE1540" s="360" t="s">
        <v>16</v>
      </c>
      <c r="AF1540" s="76">
        <v>2609.5155267000005</v>
      </c>
      <c r="AG1540" s="75">
        <v>43.564533000000004</v>
      </c>
      <c r="AH1540" s="76">
        <v>2087</v>
      </c>
      <c r="AI1540" s="75">
        <v>34.8339</v>
      </c>
      <c r="AJ1540" s="76">
        <v>908</v>
      </c>
      <c r="AK1540" s="75">
        <v>1684.4837269469999</v>
      </c>
      <c r="AL1540" s="75">
        <v>302.83983305509184</v>
      </c>
      <c r="AM1540" s="75">
        <v>1259.0978881469114</v>
      </c>
      <c r="AN1540" s="76">
        <v>1561.9377212020031</v>
      </c>
      <c r="AP1540" s="13"/>
      <c r="AQ1540" s="13"/>
      <c r="AR1540" s="13"/>
    </row>
    <row r="1541" spans="1:44" x14ac:dyDescent="0.25">
      <c r="A1541" t="s">
        <v>34</v>
      </c>
      <c r="B1541" s="144" t="s">
        <v>4131</v>
      </c>
      <c r="C1541" s="59" t="s">
        <v>4132</v>
      </c>
      <c r="D1541" s="99" t="s">
        <v>117</v>
      </c>
      <c r="E1541" s="114">
        <v>2692</v>
      </c>
      <c r="F1541" s="114">
        <v>3066</v>
      </c>
      <c r="G1541" s="122">
        <v>46</v>
      </c>
      <c r="H1541" s="114">
        <f t="shared" si="53"/>
        <v>41</v>
      </c>
      <c r="I1541" s="415" t="str">
        <f t="shared" si="54"/>
        <v>-</v>
      </c>
      <c r="J1541" s="115">
        <v>562.05999999999995</v>
      </c>
      <c r="K1541" s="115">
        <v>4.7895242500800634</v>
      </c>
      <c r="L1541" s="116" t="s">
        <v>5648</v>
      </c>
      <c r="M1541" s="115">
        <v>3493</v>
      </c>
      <c r="N1541" s="117">
        <v>-12.420555555555556</v>
      </c>
      <c r="O1541" s="117">
        <v>-74.489166666666662</v>
      </c>
      <c r="P1541" s="118" t="s">
        <v>38</v>
      </c>
      <c r="Q1541" s="119"/>
      <c r="R1541" s="120"/>
      <c r="S1541" s="121">
        <v>45</v>
      </c>
      <c r="T1541" s="118" t="s">
        <v>23</v>
      </c>
      <c r="U1541" s="122">
        <v>46</v>
      </c>
      <c r="V1541" s="123">
        <v>69</v>
      </c>
      <c r="W1541" s="123">
        <v>2</v>
      </c>
      <c r="X1541" s="124">
        <v>2.8985507246376812</v>
      </c>
      <c r="Y1541" s="123">
        <v>10</v>
      </c>
      <c r="Z1541" s="72">
        <v>43.243243243243242</v>
      </c>
      <c r="AA1541" s="72">
        <v>38.04347826086957</v>
      </c>
      <c r="AB1541" s="72" t="s">
        <v>16</v>
      </c>
      <c r="AC1541" s="73" t="s">
        <v>39</v>
      </c>
      <c r="AD1541" s="373">
        <v>0.19821385092827318</v>
      </c>
      <c r="AE1541" s="373" t="s">
        <v>16</v>
      </c>
      <c r="AF1541" s="123">
        <v>2104.1008769199998</v>
      </c>
      <c r="AG1541" s="125">
        <v>78.161250999999993</v>
      </c>
      <c r="AH1541" s="123">
        <v>1558</v>
      </c>
      <c r="AI1541" s="125">
        <v>57.88503</v>
      </c>
      <c r="AJ1541" s="70" t="s">
        <v>117</v>
      </c>
      <c r="AK1541" s="125">
        <v>645.84353375800026</v>
      </c>
      <c r="AL1541" s="125">
        <v>806.46582466567622</v>
      </c>
      <c r="AM1541" s="125">
        <v>760.083558692422</v>
      </c>
      <c r="AN1541" s="123">
        <v>1566.5493833580981</v>
      </c>
      <c r="AP1541" s="13"/>
      <c r="AQ1541" s="13"/>
      <c r="AR1541" s="13"/>
    </row>
    <row r="1542" spans="1:44" x14ac:dyDescent="0.25">
      <c r="A1542" t="s">
        <v>34</v>
      </c>
      <c r="B1542" s="144" t="s">
        <v>4133</v>
      </c>
      <c r="C1542" s="59" t="s">
        <v>4134</v>
      </c>
      <c r="D1542" s="59">
        <v>7216</v>
      </c>
      <c r="E1542" s="60">
        <v>4075</v>
      </c>
      <c r="F1542" s="60">
        <v>5788</v>
      </c>
      <c r="G1542" s="77">
        <v>55</v>
      </c>
      <c r="H1542" s="60">
        <f t="shared" si="53"/>
        <v>77</v>
      </c>
      <c r="I1542" s="60">
        <f t="shared" si="54"/>
        <v>66</v>
      </c>
      <c r="J1542" s="78">
        <v>336.17</v>
      </c>
      <c r="K1542" s="79">
        <v>12.121843115090579</v>
      </c>
      <c r="L1542" s="79" t="s">
        <v>5649</v>
      </c>
      <c r="M1542" s="80">
        <v>3265</v>
      </c>
      <c r="N1542" s="81">
        <v>-12.766388888888889</v>
      </c>
      <c r="O1542" s="81">
        <v>-74.253055555555562</v>
      </c>
      <c r="P1542" s="82" t="s">
        <v>38</v>
      </c>
      <c r="Q1542" s="83"/>
      <c r="R1542" s="84"/>
      <c r="S1542" s="85">
        <v>55</v>
      </c>
      <c r="T1542" s="82" t="s">
        <v>23</v>
      </c>
      <c r="U1542" s="77">
        <v>55</v>
      </c>
      <c r="V1542" s="76">
        <v>119</v>
      </c>
      <c r="W1542" s="76">
        <v>9</v>
      </c>
      <c r="X1542" s="86">
        <v>7.5630252100840334</v>
      </c>
      <c r="Y1542" s="76">
        <v>43</v>
      </c>
      <c r="Z1542" s="75">
        <v>28.767123287671232</v>
      </c>
      <c r="AA1542" s="75">
        <v>50.826446280991732</v>
      </c>
      <c r="AB1542" s="75" t="s">
        <v>16</v>
      </c>
      <c r="AC1542" s="87" t="s">
        <v>39</v>
      </c>
      <c r="AD1542" s="360">
        <v>0.24642720732271056</v>
      </c>
      <c r="AE1542" s="360" t="s">
        <v>16</v>
      </c>
      <c r="AF1542" s="76">
        <v>2442.4553662499998</v>
      </c>
      <c r="AG1542" s="75">
        <v>59.937554999999996</v>
      </c>
      <c r="AH1542" s="76">
        <v>2179</v>
      </c>
      <c r="AI1542" s="75">
        <v>53.478079999999999</v>
      </c>
      <c r="AJ1542" s="76">
        <v>1523</v>
      </c>
      <c r="AK1542" s="75">
        <v>1247.4973231420008</v>
      </c>
      <c r="AL1542" s="75">
        <v>414.1922552147239</v>
      </c>
      <c r="AM1542" s="75">
        <v>994.95237546012288</v>
      </c>
      <c r="AN1542" s="76">
        <v>1409.1446306748469</v>
      </c>
      <c r="AP1542" s="13"/>
      <c r="AQ1542" s="13"/>
      <c r="AR1542" s="13"/>
    </row>
    <row r="1543" spans="1:44" x14ac:dyDescent="0.25">
      <c r="A1543" t="s">
        <v>34</v>
      </c>
      <c r="B1543" s="144" t="s">
        <v>4135</v>
      </c>
      <c r="C1543" s="59" t="s">
        <v>4136</v>
      </c>
      <c r="D1543" s="59">
        <v>11970</v>
      </c>
      <c r="E1543" s="60">
        <v>11915</v>
      </c>
      <c r="F1543" s="60">
        <v>11062</v>
      </c>
      <c r="G1543" s="77">
        <v>258</v>
      </c>
      <c r="H1543" s="60">
        <f t="shared" si="53"/>
        <v>88</v>
      </c>
      <c r="I1543" s="60">
        <f t="shared" si="54"/>
        <v>83</v>
      </c>
      <c r="J1543" s="78">
        <v>1053.52</v>
      </c>
      <c r="K1543" s="79">
        <v>11.309704609309742</v>
      </c>
      <c r="L1543" s="79" t="s">
        <v>4137</v>
      </c>
      <c r="M1543" s="80">
        <v>561</v>
      </c>
      <c r="N1543" s="81">
        <v>-12.511944444444444</v>
      </c>
      <c r="O1543" s="81">
        <v>-73.858888888888885</v>
      </c>
      <c r="P1543" s="82" t="s">
        <v>52</v>
      </c>
      <c r="Q1543" s="83"/>
      <c r="R1543" s="84"/>
      <c r="S1543" s="85">
        <v>90</v>
      </c>
      <c r="T1543" s="82" t="s">
        <v>23</v>
      </c>
      <c r="U1543" s="77">
        <v>258</v>
      </c>
      <c r="V1543" s="76">
        <v>196</v>
      </c>
      <c r="W1543" s="76">
        <v>6</v>
      </c>
      <c r="X1543" s="86">
        <v>3.0612244897959182</v>
      </c>
      <c r="Y1543" s="76">
        <v>159</v>
      </c>
      <c r="Z1543" s="75">
        <v>17.993527508090615</v>
      </c>
      <c r="AA1543" s="75">
        <v>20.808383233532936</v>
      </c>
      <c r="AB1543" s="75" t="s">
        <v>16</v>
      </c>
      <c r="AC1543" s="87" t="s">
        <v>16</v>
      </c>
      <c r="AD1543" s="360">
        <v>0.38665812597831845</v>
      </c>
      <c r="AE1543" s="360" t="s">
        <v>16</v>
      </c>
      <c r="AF1543" s="76">
        <v>5455.6102933499997</v>
      </c>
      <c r="AG1543" s="75">
        <v>45.787748999999998</v>
      </c>
      <c r="AH1543" s="76">
        <v>2500</v>
      </c>
      <c r="AI1543" s="75">
        <v>20.982980000000001</v>
      </c>
      <c r="AJ1543" s="76">
        <v>4924</v>
      </c>
      <c r="AK1543" s="75">
        <v>5306.7782682870002</v>
      </c>
      <c r="AL1543" s="75">
        <v>433.31314477549302</v>
      </c>
      <c r="AM1543" s="75">
        <v>929.66755350398671</v>
      </c>
      <c r="AN1543" s="76">
        <v>1362.9806982794798</v>
      </c>
      <c r="AP1543" s="13"/>
      <c r="AQ1543" s="13"/>
      <c r="AR1543" s="13"/>
    </row>
    <row r="1544" spans="1:44" x14ac:dyDescent="0.25">
      <c r="A1544" t="s">
        <v>34</v>
      </c>
      <c r="B1544" s="144" t="s">
        <v>4138</v>
      </c>
      <c r="C1544" s="59" t="s">
        <v>4139</v>
      </c>
      <c r="D1544" s="99" t="s">
        <v>117</v>
      </c>
      <c r="E1544" s="60">
        <v>3861</v>
      </c>
      <c r="F1544" s="60">
        <v>3779</v>
      </c>
      <c r="G1544" s="77">
        <v>75</v>
      </c>
      <c r="H1544" s="60">
        <f t="shared" si="53"/>
        <v>39</v>
      </c>
      <c r="I1544" s="414" t="str">
        <f t="shared" si="54"/>
        <v>-</v>
      </c>
      <c r="J1544" s="78">
        <v>300.27999999999997</v>
      </c>
      <c r="K1544" s="80">
        <v>12.857999200745972</v>
      </c>
      <c r="L1544" s="79" t="s">
        <v>4140</v>
      </c>
      <c r="M1544" s="80">
        <v>3898</v>
      </c>
      <c r="N1544" s="81">
        <v>-12.761388888888888</v>
      </c>
      <c r="O1544" s="81">
        <v>-74.145555555555561</v>
      </c>
      <c r="P1544" s="82" t="s">
        <v>68</v>
      </c>
      <c r="Q1544" s="83"/>
      <c r="R1544" s="84"/>
      <c r="S1544" s="85">
        <v>48</v>
      </c>
      <c r="T1544" s="82" t="s">
        <v>23</v>
      </c>
      <c r="U1544" s="77">
        <v>75</v>
      </c>
      <c r="V1544" s="76">
        <v>76</v>
      </c>
      <c r="W1544" s="76">
        <v>9</v>
      </c>
      <c r="X1544" s="86">
        <v>11.842105263157894</v>
      </c>
      <c r="Y1544" s="76">
        <v>57</v>
      </c>
      <c r="Z1544" s="72">
        <v>44.275862068965516</v>
      </c>
      <c r="AA1544" s="72">
        <v>43.442622950819668</v>
      </c>
      <c r="AB1544" s="72" t="s">
        <v>16</v>
      </c>
      <c r="AC1544" s="73" t="s">
        <v>39</v>
      </c>
      <c r="AD1544" s="373">
        <v>0.14192987028782611</v>
      </c>
      <c r="AE1544" s="373" t="s">
        <v>16</v>
      </c>
      <c r="AF1544" s="76">
        <v>3137.5131173099999</v>
      </c>
      <c r="AG1544" s="75">
        <v>81.261671000000007</v>
      </c>
      <c r="AH1544" s="76">
        <v>1773</v>
      </c>
      <c r="AI1544" s="75">
        <v>45.924390000000002</v>
      </c>
      <c r="AJ1544" s="76" t="s">
        <v>117</v>
      </c>
      <c r="AK1544" s="75">
        <v>1035.1396822830002</v>
      </c>
      <c r="AL1544" s="75">
        <v>539.75198653198652</v>
      </c>
      <c r="AM1544" s="75">
        <v>2803.7811784511787</v>
      </c>
      <c r="AN1544" s="76">
        <v>3343.5331649831651</v>
      </c>
      <c r="AP1544" s="13"/>
      <c r="AQ1544" s="13"/>
      <c r="AR1544" s="13"/>
    </row>
    <row r="1545" spans="1:44" x14ac:dyDescent="0.25">
      <c r="A1545" t="s">
        <v>30</v>
      </c>
      <c r="B1545" s="466" t="s">
        <v>4141</v>
      </c>
      <c r="C1545" s="467" t="s">
        <v>4142</v>
      </c>
      <c r="D1545" s="467">
        <v>84154</v>
      </c>
      <c r="E1545" s="468">
        <v>76453</v>
      </c>
      <c r="F1545" s="468">
        <v>86330</v>
      </c>
      <c r="G1545" s="484">
        <v>1381</v>
      </c>
      <c r="H1545" s="468">
        <f t="shared" si="53"/>
        <v>1282</v>
      </c>
      <c r="I1545" s="468">
        <f t="shared" si="54"/>
        <v>858</v>
      </c>
      <c r="J1545" s="470">
        <v>4306.6399999999994</v>
      </c>
      <c r="K1545" s="471">
        <v>17.75235450374306</v>
      </c>
      <c r="L1545" s="471" t="s">
        <v>2541</v>
      </c>
      <c r="M1545" s="472">
        <v>2696</v>
      </c>
      <c r="N1545" s="473">
        <v>-13.012777777777778</v>
      </c>
      <c r="O1545" s="473">
        <v>-73.981111111111119</v>
      </c>
      <c r="P1545" s="485" t="s">
        <v>16</v>
      </c>
      <c r="Q1545" s="475"/>
      <c r="R1545" s="476">
        <v>11</v>
      </c>
      <c r="S1545" s="477">
        <v>534</v>
      </c>
      <c r="T1545" s="485" t="s">
        <v>23</v>
      </c>
      <c r="U1545" s="484">
        <v>1381</v>
      </c>
      <c r="V1545" s="486">
        <v>1673</v>
      </c>
      <c r="W1545" s="486">
        <v>89</v>
      </c>
      <c r="X1545" s="487">
        <v>5.3197848176927671</v>
      </c>
      <c r="Y1545" s="486">
        <v>1011</v>
      </c>
      <c r="Z1545" s="488">
        <v>22.382413087934559</v>
      </c>
      <c r="AA1545" s="488">
        <v>29.133858267716533</v>
      </c>
      <c r="AB1545" s="488" t="s">
        <v>16</v>
      </c>
      <c r="AC1545" s="489">
        <v>6</v>
      </c>
      <c r="AD1545" s="490">
        <v>0.33257468560788417</v>
      </c>
      <c r="AE1545" s="490">
        <v>0.67429799111370803</v>
      </c>
      <c r="AF1545" s="486">
        <v>35679.402555419998</v>
      </c>
      <c r="AG1545" s="488">
        <v>46.668413999999999</v>
      </c>
      <c r="AH1545" s="486">
        <v>19884</v>
      </c>
      <c r="AI1545" s="488">
        <v>26.007926777425332</v>
      </c>
      <c r="AJ1545" s="486">
        <v>26558</v>
      </c>
      <c r="AK1545" s="488">
        <v>28611.829434073083</v>
      </c>
      <c r="AL1545" s="488">
        <v>2839.254668096738</v>
      </c>
      <c r="AM1545" s="488">
        <v>3227.3779892221369</v>
      </c>
      <c r="AN1545" s="486">
        <v>6066.6326573188735</v>
      </c>
      <c r="AP1545" s="13"/>
      <c r="AQ1545" s="13"/>
      <c r="AR1545" s="13"/>
    </row>
    <row r="1546" spans="1:44" x14ac:dyDescent="0.25">
      <c r="A1546" t="s">
        <v>34</v>
      </c>
      <c r="B1546" s="144" t="s">
        <v>4143</v>
      </c>
      <c r="C1546" s="59" t="s">
        <v>4144</v>
      </c>
      <c r="D1546" s="99" t="s">
        <v>117</v>
      </c>
      <c r="E1546" s="60">
        <v>4501</v>
      </c>
      <c r="F1546" s="60">
        <v>4416</v>
      </c>
      <c r="G1546" s="77">
        <v>94</v>
      </c>
      <c r="H1546" s="60">
        <f t="shared" si="53"/>
        <v>28</v>
      </c>
      <c r="I1546" s="60">
        <f t="shared" si="54"/>
        <v>12</v>
      </c>
      <c r="J1546" s="78">
        <v>272.07</v>
      </c>
      <c r="K1546" s="80">
        <v>16.543536589848202</v>
      </c>
      <c r="L1546" s="79" t="s">
        <v>4145</v>
      </c>
      <c r="M1546" s="80">
        <v>769</v>
      </c>
      <c r="N1546" s="81">
        <v>-12.86361111111111</v>
      </c>
      <c r="O1546" s="81">
        <v>-73.582499999999996</v>
      </c>
      <c r="P1546" s="82" t="s">
        <v>38</v>
      </c>
      <c r="Q1546" s="83"/>
      <c r="R1546" s="84"/>
      <c r="S1546" s="85">
        <v>28</v>
      </c>
      <c r="T1546" s="82" t="s">
        <v>23</v>
      </c>
      <c r="U1546" s="77">
        <v>94</v>
      </c>
      <c r="V1546" s="76">
        <v>99</v>
      </c>
      <c r="W1546" s="76">
        <v>3</v>
      </c>
      <c r="X1546" s="86">
        <v>3.0303030303030303</v>
      </c>
      <c r="Y1546" s="76">
        <v>25</v>
      </c>
      <c r="Z1546" s="72">
        <v>19.444444444444446</v>
      </c>
      <c r="AA1546" s="72">
        <v>23.829787234042556</v>
      </c>
      <c r="AB1546" s="72" t="s">
        <v>16</v>
      </c>
      <c r="AC1546" s="73" t="s">
        <v>39</v>
      </c>
      <c r="AD1546" s="373">
        <v>0.24363366033554071</v>
      </c>
      <c r="AE1546" s="373" t="s">
        <v>16</v>
      </c>
      <c r="AF1546" s="76">
        <v>2917.4310839799996</v>
      </c>
      <c r="AG1546" s="75">
        <v>64.817397999999997</v>
      </c>
      <c r="AH1546" s="76">
        <v>1152</v>
      </c>
      <c r="AI1546" s="75">
        <v>25.58353</v>
      </c>
      <c r="AJ1546" s="76" t="s">
        <v>117</v>
      </c>
      <c r="AK1546" s="75">
        <v>1594.9445919660002</v>
      </c>
      <c r="AL1546" s="75">
        <v>1972.9001021995116</v>
      </c>
      <c r="AM1546" s="75">
        <v>2109.3251655187737</v>
      </c>
      <c r="AN1546" s="76">
        <v>4082.2252677182846</v>
      </c>
      <c r="AP1546" s="13"/>
      <c r="AQ1546" s="13"/>
      <c r="AR1546" s="13"/>
    </row>
    <row r="1547" spans="1:44" x14ac:dyDescent="0.25">
      <c r="A1547" t="s">
        <v>34</v>
      </c>
      <c r="B1547" s="144" t="s">
        <v>4146</v>
      </c>
      <c r="C1547" s="59" t="s">
        <v>4147</v>
      </c>
      <c r="D1547" s="59">
        <v>15332</v>
      </c>
      <c r="E1547" s="60">
        <v>8496</v>
      </c>
      <c r="F1547" s="60">
        <v>10519</v>
      </c>
      <c r="G1547" s="77">
        <v>140</v>
      </c>
      <c r="H1547" s="60">
        <f t="shared" si="53"/>
        <v>192</v>
      </c>
      <c r="I1547" s="414" t="str">
        <f t="shared" si="54"/>
        <v>-</v>
      </c>
      <c r="J1547" s="78">
        <v>802.86</v>
      </c>
      <c r="K1547" s="79">
        <v>10.582168746730439</v>
      </c>
      <c r="L1547" s="79" t="s">
        <v>4148</v>
      </c>
      <c r="M1547" s="80">
        <v>3213</v>
      </c>
      <c r="N1547" s="81">
        <v>-13.060277777777779</v>
      </c>
      <c r="O1547" s="81">
        <v>-73.706944444444446</v>
      </c>
      <c r="P1547" s="82" t="s">
        <v>68</v>
      </c>
      <c r="Q1547" s="83"/>
      <c r="R1547" s="84"/>
      <c r="S1547" s="85">
        <v>64</v>
      </c>
      <c r="T1547" s="82" t="s">
        <v>23</v>
      </c>
      <c r="U1547" s="77">
        <v>140</v>
      </c>
      <c r="V1547" s="76">
        <v>203</v>
      </c>
      <c r="W1547" s="76">
        <v>14</v>
      </c>
      <c r="X1547" s="86">
        <v>6.8965517241379306</v>
      </c>
      <c r="Y1547" s="76">
        <v>59</v>
      </c>
      <c r="Z1547" s="75">
        <v>21.670428893905193</v>
      </c>
      <c r="AA1547" s="75">
        <v>24</v>
      </c>
      <c r="AB1547" s="75" t="s">
        <v>16</v>
      </c>
      <c r="AC1547" s="87" t="s">
        <v>39</v>
      </c>
      <c r="AD1547" s="360">
        <v>0.32976216539795034</v>
      </c>
      <c r="AE1547" s="360" t="s">
        <v>16</v>
      </c>
      <c r="AF1547" s="76">
        <v>3902.0187513600004</v>
      </c>
      <c r="AG1547" s="75">
        <v>45.927716000000004</v>
      </c>
      <c r="AH1547" s="76">
        <v>2147</v>
      </c>
      <c r="AI1547" s="75">
        <v>25.26773</v>
      </c>
      <c r="AJ1547" s="76">
        <v>5333</v>
      </c>
      <c r="AK1547" s="75">
        <v>3047.6971031860003</v>
      </c>
      <c r="AL1547" s="75">
        <v>668.63520951035798</v>
      </c>
      <c r="AM1547" s="75">
        <v>3251.4928742937846</v>
      </c>
      <c r="AN1547" s="76">
        <v>3920.1280838041425</v>
      </c>
      <c r="AP1547" s="13"/>
      <c r="AQ1547" s="13"/>
      <c r="AR1547" s="13"/>
    </row>
    <row r="1548" spans="1:44" x14ac:dyDescent="0.25">
      <c r="A1548" t="s">
        <v>34</v>
      </c>
      <c r="B1548" s="144" t="s">
        <v>4149</v>
      </c>
      <c r="C1548" s="59" t="s">
        <v>4150</v>
      </c>
      <c r="D1548" s="59">
        <v>10208</v>
      </c>
      <c r="E1548" s="60">
        <v>10038</v>
      </c>
      <c r="F1548" s="60">
        <v>10239</v>
      </c>
      <c r="G1548" s="77">
        <v>157</v>
      </c>
      <c r="H1548" s="60">
        <f t="shared" ref="H1548:H1611" si="55">IFERROR(VLOOKUP(B1548,_Mayores80años_,2,0),0)</f>
        <v>96</v>
      </c>
      <c r="I1548" s="60">
        <f t="shared" ref="I1548:I1611" si="56">IFERROR(VLOOKUP(B1548,_discapacidad_,2,0),"-")</f>
        <v>206</v>
      </c>
      <c r="J1548" s="78">
        <v>290.51</v>
      </c>
      <c r="K1548" s="79">
        <v>34.553027434511719</v>
      </c>
      <c r="L1548" s="79" t="s">
        <v>4151</v>
      </c>
      <c r="M1548" s="80">
        <v>627</v>
      </c>
      <c r="N1548" s="81">
        <v>-12.624166666666667</v>
      </c>
      <c r="O1548" s="81">
        <v>-73.789444444444442</v>
      </c>
      <c r="P1548" s="82" t="s">
        <v>694</v>
      </c>
      <c r="Q1548" s="83"/>
      <c r="R1548" s="84"/>
      <c r="S1548" s="85">
        <v>42</v>
      </c>
      <c r="T1548" s="82" t="s">
        <v>23</v>
      </c>
      <c r="U1548" s="77">
        <v>157</v>
      </c>
      <c r="V1548" s="76">
        <v>172</v>
      </c>
      <c r="W1548" s="76">
        <v>6</v>
      </c>
      <c r="X1548" s="86">
        <v>3.4883720930232558</v>
      </c>
      <c r="Y1548" s="76">
        <v>141</v>
      </c>
      <c r="Z1548" s="75">
        <v>14.130434782608695</v>
      </c>
      <c r="AA1548" s="75">
        <v>21.459227467811161</v>
      </c>
      <c r="AB1548" s="75" t="s">
        <v>16</v>
      </c>
      <c r="AC1548" s="87" t="s">
        <v>16</v>
      </c>
      <c r="AD1548" s="360">
        <v>0.41562956774704263</v>
      </c>
      <c r="AE1548" s="360" t="s">
        <v>16</v>
      </c>
      <c r="AF1548" s="76">
        <v>3908.6624900399997</v>
      </c>
      <c r="AG1548" s="75">
        <v>38.938657999999997</v>
      </c>
      <c r="AH1548" s="76">
        <v>1568</v>
      </c>
      <c r="AI1548" s="75">
        <v>15.6159</v>
      </c>
      <c r="AJ1548" s="76">
        <v>4338</v>
      </c>
      <c r="AK1548" s="75">
        <v>4776.0212943210008</v>
      </c>
      <c r="AL1548" s="75">
        <v>1349.500049810719</v>
      </c>
      <c r="AM1548" s="75">
        <v>1590.6973421000198</v>
      </c>
      <c r="AN1548" s="76">
        <v>2940.197391910739</v>
      </c>
      <c r="AP1548" s="13"/>
      <c r="AQ1548" s="13"/>
      <c r="AR1548" s="13"/>
    </row>
    <row r="1549" spans="1:44" x14ac:dyDescent="0.25">
      <c r="A1549" t="s">
        <v>34</v>
      </c>
      <c r="B1549" s="144" t="s">
        <v>4152</v>
      </c>
      <c r="C1549" s="59" t="s">
        <v>4153</v>
      </c>
      <c r="D1549" s="59">
        <v>2603</v>
      </c>
      <c r="E1549" s="60">
        <v>1738</v>
      </c>
      <c r="F1549" s="60">
        <v>2120</v>
      </c>
      <c r="G1549" s="77">
        <v>25</v>
      </c>
      <c r="H1549" s="60">
        <f t="shared" si="55"/>
        <v>76</v>
      </c>
      <c r="I1549" s="414" t="str">
        <f t="shared" si="56"/>
        <v>-</v>
      </c>
      <c r="J1549" s="78">
        <v>156.58000000000001</v>
      </c>
      <c r="K1549" s="79">
        <v>11.099757312555882</v>
      </c>
      <c r="L1549" s="79" t="s">
        <v>4154</v>
      </c>
      <c r="M1549" s="80">
        <v>3192</v>
      </c>
      <c r="N1549" s="81">
        <v>-13.171111111111111</v>
      </c>
      <c r="O1549" s="81">
        <v>-73.906388888888898</v>
      </c>
      <c r="P1549" s="82" t="s">
        <v>68</v>
      </c>
      <c r="Q1549" s="83"/>
      <c r="R1549" s="84"/>
      <c r="S1549" s="85">
        <v>37</v>
      </c>
      <c r="T1549" s="82" t="s">
        <v>23</v>
      </c>
      <c r="U1549" s="77">
        <v>25</v>
      </c>
      <c r="V1549" s="76">
        <v>36</v>
      </c>
      <c r="W1549" s="76">
        <v>1</v>
      </c>
      <c r="X1549" s="86">
        <v>2.7777777777777777</v>
      </c>
      <c r="Y1549" s="76">
        <v>19</v>
      </c>
      <c r="Z1549" s="72">
        <v>23.926380368098162</v>
      </c>
      <c r="AA1549" s="72">
        <v>4.5454545454545459</v>
      </c>
      <c r="AB1549" s="72" t="s">
        <v>16</v>
      </c>
      <c r="AC1549" s="73" t="s">
        <v>39</v>
      </c>
      <c r="AD1549" s="373">
        <v>0.2776321724025243</v>
      </c>
      <c r="AE1549" s="373" t="s">
        <v>16</v>
      </c>
      <c r="AF1549" s="76">
        <v>765.45366194000007</v>
      </c>
      <c r="AG1549" s="75">
        <v>44.042213000000004</v>
      </c>
      <c r="AH1549" s="76">
        <v>626</v>
      </c>
      <c r="AI1549" s="75">
        <v>36.038519999999998</v>
      </c>
      <c r="AJ1549" s="76">
        <v>265</v>
      </c>
      <c r="AK1549" s="75">
        <v>408.64520252399996</v>
      </c>
      <c r="AL1549" s="75">
        <v>874.76794016110478</v>
      </c>
      <c r="AM1549" s="75">
        <v>7813.1924683544312</v>
      </c>
      <c r="AN1549" s="76">
        <v>8687.9604085155352</v>
      </c>
      <c r="AP1549" s="13"/>
      <c r="AQ1549" s="13"/>
      <c r="AR1549" s="13"/>
    </row>
    <row r="1550" spans="1:44" x14ac:dyDescent="0.25">
      <c r="A1550" t="s">
        <v>34</v>
      </c>
      <c r="B1550" s="144" t="s">
        <v>4155</v>
      </c>
      <c r="C1550" s="59" t="s">
        <v>4156</v>
      </c>
      <c r="D1550" s="59">
        <v>6284</v>
      </c>
      <c r="E1550" s="60">
        <v>4545</v>
      </c>
      <c r="F1550" s="60">
        <v>5510</v>
      </c>
      <c r="G1550" s="77">
        <v>83</v>
      </c>
      <c r="H1550" s="60">
        <f t="shared" si="55"/>
        <v>71</v>
      </c>
      <c r="I1550" s="414" t="str">
        <f t="shared" si="56"/>
        <v>-</v>
      </c>
      <c r="J1550" s="78">
        <v>1093.05</v>
      </c>
      <c r="K1550" s="79">
        <v>4.1580897488678472</v>
      </c>
      <c r="L1550" s="79" t="s">
        <v>4157</v>
      </c>
      <c r="M1550" s="80">
        <v>3506</v>
      </c>
      <c r="N1550" s="81">
        <v>-13.222222222222223</v>
      </c>
      <c r="O1550" s="81">
        <v>-73.621666666666655</v>
      </c>
      <c r="P1550" s="82" t="s">
        <v>68</v>
      </c>
      <c r="Q1550" s="83"/>
      <c r="R1550" s="84"/>
      <c r="S1550" s="85">
        <v>63</v>
      </c>
      <c r="T1550" s="82" t="s">
        <v>23</v>
      </c>
      <c r="U1550" s="77">
        <v>83</v>
      </c>
      <c r="V1550" s="76">
        <v>99</v>
      </c>
      <c r="W1550" s="76">
        <v>7</v>
      </c>
      <c r="X1550" s="86">
        <v>7.0707070707070701</v>
      </c>
      <c r="Y1550" s="76">
        <v>31</v>
      </c>
      <c r="Z1550" s="75">
        <v>24.80270574971815</v>
      </c>
      <c r="AA1550" s="75">
        <v>25.356125356125357</v>
      </c>
      <c r="AB1550" s="75" t="s">
        <v>16</v>
      </c>
      <c r="AC1550" s="87" t="s">
        <v>39</v>
      </c>
      <c r="AD1550" s="360">
        <v>0.20241004473713065</v>
      </c>
      <c r="AE1550" s="360" t="s">
        <v>16</v>
      </c>
      <c r="AF1550" s="76">
        <v>2835.8773839</v>
      </c>
      <c r="AG1550" s="75">
        <v>62.395542000000006</v>
      </c>
      <c r="AH1550" s="76">
        <v>2059</v>
      </c>
      <c r="AI1550" s="75">
        <v>45.305109999999999</v>
      </c>
      <c r="AJ1550" s="76">
        <v>1347</v>
      </c>
      <c r="AK1550" s="75">
        <v>1277.0278387020001</v>
      </c>
      <c r="AL1550" s="75">
        <v>761.71715511551145</v>
      </c>
      <c r="AM1550" s="75">
        <v>4686.1354653465341</v>
      </c>
      <c r="AN1550" s="76">
        <v>5447.8526204620457</v>
      </c>
      <c r="AP1550" s="13"/>
      <c r="AQ1550" s="13"/>
      <c r="AR1550" s="13"/>
    </row>
    <row r="1551" spans="1:44" x14ac:dyDescent="0.25">
      <c r="A1551" t="s">
        <v>34</v>
      </c>
      <c r="B1551" s="144" t="s">
        <v>4158</v>
      </c>
      <c r="C1551" s="59" t="s">
        <v>4159</v>
      </c>
      <c r="D1551" s="59">
        <v>2103</v>
      </c>
      <c r="E1551" s="60">
        <v>1337</v>
      </c>
      <c r="F1551" s="60">
        <v>1433</v>
      </c>
      <c r="G1551" s="77">
        <v>21</v>
      </c>
      <c r="H1551" s="60">
        <f t="shared" si="55"/>
        <v>51</v>
      </c>
      <c r="I1551" s="414" t="str">
        <f t="shared" si="56"/>
        <v>-</v>
      </c>
      <c r="J1551" s="78">
        <v>135.84</v>
      </c>
      <c r="K1551" s="79">
        <v>9.8424617196701991</v>
      </c>
      <c r="L1551" s="79" t="s">
        <v>2061</v>
      </c>
      <c r="M1551" s="80">
        <v>2962</v>
      </c>
      <c r="N1551" s="81">
        <v>-13.228888888888889</v>
      </c>
      <c r="O1551" s="81">
        <v>-73.894444444444446</v>
      </c>
      <c r="P1551" s="82" t="s">
        <v>38</v>
      </c>
      <c r="Q1551" s="83"/>
      <c r="R1551" s="84"/>
      <c r="S1551" s="85">
        <v>30</v>
      </c>
      <c r="T1551" s="82" t="s">
        <v>23</v>
      </c>
      <c r="U1551" s="77">
        <v>21</v>
      </c>
      <c r="V1551" s="76">
        <v>39</v>
      </c>
      <c r="W1551" s="76">
        <v>1</v>
      </c>
      <c r="X1551" s="86">
        <v>2.5641025641025639</v>
      </c>
      <c r="Y1551" s="76">
        <v>30</v>
      </c>
      <c r="Z1551" s="72">
        <v>24.427480916030532</v>
      </c>
      <c r="AA1551" s="72">
        <v>4.2553191489361701</v>
      </c>
      <c r="AB1551" s="72" t="s">
        <v>16</v>
      </c>
      <c r="AC1551" s="73" t="s">
        <v>39</v>
      </c>
      <c r="AD1551" s="373">
        <v>0.20348716605823594</v>
      </c>
      <c r="AE1551" s="373" t="s">
        <v>16</v>
      </c>
      <c r="AF1551" s="76">
        <v>850.60260879999987</v>
      </c>
      <c r="AG1551" s="75">
        <v>63.620239999999995</v>
      </c>
      <c r="AH1551" s="76">
        <v>365</v>
      </c>
      <c r="AI1551" s="75">
        <v>27.299430000000001</v>
      </c>
      <c r="AJ1551" s="76">
        <v>457</v>
      </c>
      <c r="AK1551" s="75">
        <v>244.44818567499996</v>
      </c>
      <c r="AL1551" s="75">
        <v>549.60320119670905</v>
      </c>
      <c r="AM1551" s="75">
        <v>3666.4148092744954</v>
      </c>
      <c r="AN1551" s="76">
        <v>4216.0180104712044</v>
      </c>
      <c r="AP1551" s="13"/>
      <c r="AQ1551" s="13"/>
      <c r="AR1551" s="13"/>
    </row>
    <row r="1552" spans="1:44" x14ac:dyDescent="0.25">
      <c r="A1552" t="s">
        <v>34</v>
      </c>
      <c r="B1552" s="144" t="s">
        <v>4160</v>
      </c>
      <c r="C1552" s="59" t="s">
        <v>4161</v>
      </c>
      <c r="D1552" s="99" t="s">
        <v>117</v>
      </c>
      <c r="E1552" s="114">
        <v>1127</v>
      </c>
      <c r="F1552" s="114">
        <v>1005</v>
      </c>
      <c r="G1552" s="122">
        <v>13</v>
      </c>
      <c r="H1552" s="114">
        <f t="shared" si="55"/>
        <v>14</v>
      </c>
      <c r="I1552" s="415" t="str">
        <f t="shared" si="56"/>
        <v>-</v>
      </c>
      <c r="J1552" s="115" t="s">
        <v>55</v>
      </c>
      <c r="K1552" s="115" t="s">
        <v>55</v>
      </c>
      <c r="L1552" s="115" t="s">
        <v>4162</v>
      </c>
      <c r="M1552" s="115">
        <v>3719</v>
      </c>
      <c r="N1552" s="117">
        <v>-13.380833333333333</v>
      </c>
      <c r="O1552" s="117">
        <v>-73.436111111111117</v>
      </c>
      <c r="P1552" s="118" t="s">
        <v>68</v>
      </c>
      <c r="Q1552" s="119"/>
      <c r="R1552" s="120"/>
      <c r="S1552" s="121">
        <v>27</v>
      </c>
      <c r="T1552" s="118" t="s">
        <v>23</v>
      </c>
      <c r="U1552" s="122">
        <v>13</v>
      </c>
      <c r="V1552" s="123">
        <v>14</v>
      </c>
      <c r="W1552" s="123">
        <v>1</v>
      </c>
      <c r="X1552" s="124">
        <v>7.1428571428571423</v>
      </c>
      <c r="Y1552" s="123">
        <v>5</v>
      </c>
      <c r="Z1552" s="75">
        <v>34.482758620689658</v>
      </c>
      <c r="AA1552" s="75">
        <v>23.076923076923077</v>
      </c>
      <c r="AB1552" s="75" t="s">
        <v>16</v>
      </c>
      <c r="AC1552" s="87" t="s">
        <v>39</v>
      </c>
      <c r="AD1552" s="360">
        <v>0.28449316687720527</v>
      </c>
      <c r="AE1552" s="360" t="s">
        <v>16</v>
      </c>
      <c r="AF1552" s="123">
        <v>792.83880864999992</v>
      </c>
      <c r="AG1552" s="125">
        <v>70.34949499999999</v>
      </c>
      <c r="AH1552" s="123">
        <v>511</v>
      </c>
      <c r="AI1552" s="125">
        <v>45.305109999999999</v>
      </c>
      <c r="AJ1552" s="70" t="s">
        <v>117</v>
      </c>
      <c r="AK1552" s="125">
        <v>351.36923145600002</v>
      </c>
      <c r="AL1552" s="125">
        <v>1359.8572582076308</v>
      </c>
      <c r="AM1552" s="125">
        <v>1277.0645785270628</v>
      </c>
      <c r="AN1552" s="123">
        <v>2636.9218367346939</v>
      </c>
      <c r="AP1552" s="13"/>
      <c r="AQ1552" s="13"/>
      <c r="AR1552" s="13"/>
    </row>
    <row r="1553" spans="1:44" x14ac:dyDescent="0.25">
      <c r="A1553" t="s">
        <v>34</v>
      </c>
      <c r="B1553" s="144" t="s">
        <v>4163</v>
      </c>
      <c r="C1553" s="59" t="s">
        <v>4164</v>
      </c>
      <c r="D1553" s="99" t="s">
        <v>117</v>
      </c>
      <c r="E1553" s="60">
        <v>10459</v>
      </c>
      <c r="F1553" s="60">
        <v>9282</v>
      </c>
      <c r="G1553" s="77">
        <v>218</v>
      </c>
      <c r="H1553" s="60">
        <f t="shared" si="55"/>
        <v>67</v>
      </c>
      <c r="I1553" s="60">
        <f t="shared" si="56"/>
        <v>160</v>
      </c>
      <c r="J1553" s="78">
        <v>387.45</v>
      </c>
      <c r="K1553" s="80">
        <v>26.994450896889923</v>
      </c>
      <c r="L1553" s="79" t="s">
        <v>4165</v>
      </c>
      <c r="M1553" s="80">
        <v>754</v>
      </c>
      <c r="N1553" s="81">
        <v>-12.768333333333334</v>
      </c>
      <c r="O1553" s="81">
        <v>-73.655555555555566</v>
      </c>
      <c r="P1553" s="82" t="s">
        <v>52</v>
      </c>
      <c r="Q1553" s="83"/>
      <c r="R1553" s="84"/>
      <c r="S1553" s="85">
        <v>53</v>
      </c>
      <c r="T1553" s="82" t="s">
        <v>23</v>
      </c>
      <c r="U1553" s="77">
        <v>218</v>
      </c>
      <c r="V1553" s="76">
        <v>177</v>
      </c>
      <c r="W1553" s="76">
        <v>5</v>
      </c>
      <c r="X1553" s="86">
        <v>2.8248587570621471</v>
      </c>
      <c r="Y1553" s="76">
        <v>168</v>
      </c>
      <c r="Z1553" s="75">
        <v>17.265556529360211</v>
      </c>
      <c r="AA1553" s="75">
        <v>49.30966469428008</v>
      </c>
      <c r="AB1553" s="75" t="s">
        <v>16</v>
      </c>
      <c r="AC1553" s="87" t="s">
        <v>16</v>
      </c>
      <c r="AD1553" s="360">
        <v>0.37017132672286623</v>
      </c>
      <c r="AE1553" s="360" t="s">
        <v>16</v>
      </c>
      <c r="AF1553" s="76">
        <v>4426.5950974900006</v>
      </c>
      <c r="AG1553" s="75">
        <v>42.323311000000004</v>
      </c>
      <c r="AH1553" s="76">
        <v>1394</v>
      </c>
      <c r="AI1553" s="75">
        <v>13.3294</v>
      </c>
      <c r="AJ1553" s="76" t="s">
        <v>117</v>
      </c>
      <c r="AK1553" s="75">
        <v>4689.1805758270793</v>
      </c>
      <c r="AL1553" s="75">
        <v>486.45605985275836</v>
      </c>
      <c r="AM1553" s="75">
        <v>1350.8426713834974</v>
      </c>
      <c r="AN1553" s="76">
        <v>1837.2987312362559</v>
      </c>
      <c r="AP1553" s="13"/>
      <c r="AQ1553" s="13"/>
      <c r="AR1553" s="13"/>
    </row>
    <row r="1554" spans="1:44" x14ac:dyDescent="0.25">
      <c r="A1554" t="s">
        <v>34</v>
      </c>
      <c r="B1554" s="144" t="s">
        <v>4166</v>
      </c>
      <c r="C1554" s="59" t="s">
        <v>599</v>
      </c>
      <c r="D1554" s="59">
        <v>18856</v>
      </c>
      <c r="E1554" s="60">
        <v>11168</v>
      </c>
      <c r="F1554" s="60">
        <v>14291</v>
      </c>
      <c r="G1554" s="77">
        <v>194</v>
      </c>
      <c r="H1554" s="60">
        <f t="shared" si="55"/>
        <v>339</v>
      </c>
      <c r="I1554" s="60">
        <f t="shared" si="56"/>
        <v>349</v>
      </c>
      <c r="J1554" s="78">
        <v>457.88</v>
      </c>
      <c r="K1554" s="79">
        <v>24.390670044553158</v>
      </c>
      <c r="L1554" s="79" t="s">
        <v>2541</v>
      </c>
      <c r="M1554" s="80">
        <v>2696</v>
      </c>
      <c r="N1554" s="81">
        <v>-13.012777777777778</v>
      </c>
      <c r="O1554" s="81">
        <v>-73.981111111111119</v>
      </c>
      <c r="P1554" s="82" t="s">
        <v>52</v>
      </c>
      <c r="Q1554" s="83"/>
      <c r="R1554" s="84"/>
      <c r="S1554" s="85">
        <v>77</v>
      </c>
      <c r="T1554" s="82" t="s">
        <v>23</v>
      </c>
      <c r="U1554" s="77">
        <v>194</v>
      </c>
      <c r="V1554" s="76">
        <v>270</v>
      </c>
      <c r="W1554" s="76">
        <v>28</v>
      </c>
      <c r="X1554" s="86">
        <v>10.37037037037037</v>
      </c>
      <c r="Y1554" s="76">
        <v>169</v>
      </c>
      <c r="Z1554" s="75">
        <v>25.095785440613028</v>
      </c>
      <c r="AA1554" s="75">
        <v>31.157894736842106</v>
      </c>
      <c r="AB1554" s="75" t="s">
        <v>16</v>
      </c>
      <c r="AC1554" s="87" t="s">
        <v>16</v>
      </c>
      <c r="AD1554" s="360">
        <v>0.33204481744619763</v>
      </c>
      <c r="AE1554" s="360" t="s">
        <v>16</v>
      </c>
      <c r="AF1554" s="76">
        <v>5427.1228806399995</v>
      </c>
      <c r="AG1554" s="75">
        <v>48.595298</v>
      </c>
      <c r="AH1554" s="76">
        <v>3082</v>
      </c>
      <c r="AI1554" s="75">
        <v>27.600370000000002</v>
      </c>
      <c r="AJ1554" s="76">
        <v>5213</v>
      </c>
      <c r="AK1554" s="75">
        <v>3164.2624225099994</v>
      </c>
      <c r="AL1554" s="75">
        <v>1800.0711649355308</v>
      </c>
      <c r="AM1554" s="75">
        <v>4447.3823531518628</v>
      </c>
      <c r="AN1554" s="76">
        <v>6247.4535180873936</v>
      </c>
      <c r="AP1554" s="13"/>
      <c r="AQ1554" s="13"/>
      <c r="AR1554" s="13"/>
    </row>
    <row r="1555" spans="1:44" x14ac:dyDescent="0.25">
      <c r="A1555" t="s">
        <v>34</v>
      </c>
      <c r="B1555" s="144" t="s">
        <v>4167</v>
      </c>
      <c r="C1555" s="59" t="s">
        <v>269</v>
      </c>
      <c r="D1555" s="59">
        <v>11221</v>
      </c>
      <c r="E1555" s="60">
        <v>12377</v>
      </c>
      <c r="F1555" s="60">
        <v>12905</v>
      </c>
      <c r="G1555" s="77">
        <v>249</v>
      </c>
      <c r="H1555" s="60">
        <f t="shared" si="55"/>
        <v>70</v>
      </c>
      <c r="I1555" s="60">
        <f t="shared" si="56"/>
        <v>11</v>
      </c>
      <c r="J1555" s="78">
        <v>396.58</v>
      </c>
      <c r="K1555" s="79">
        <v>31.209339855766807</v>
      </c>
      <c r="L1555" s="79" t="s">
        <v>552</v>
      </c>
      <c r="M1555" s="80">
        <v>729</v>
      </c>
      <c r="N1555" s="81">
        <v>-12.687777777777779</v>
      </c>
      <c r="O1555" s="81">
        <v>-73.735833333333332</v>
      </c>
      <c r="P1555" s="82" t="s">
        <v>52</v>
      </c>
      <c r="Q1555" s="83"/>
      <c r="R1555" s="84"/>
      <c r="S1555" s="85">
        <v>42</v>
      </c>
      <c r="T1555" s="82" t="s">
        <v>23</v>
      </c>
      <c r="U1555" s="77">
        <v>249</v>
      </c>
      <c r="V1555" s="76">
        <v>244</v>
      </c>
      <c r="W1555" s="76">
        <v>10</v>
      </c>
      <c r="X1555" s="86">
        <v>4.0983606557377046</v>
      </c>
      <c r="Y1555" s="76">
        <v>140</v>
      </c>
      <c r="Z1555" s="75">
        <v>18.230088495575224</v>
      </c>
      <c r="AA1555" s="75">
        <v>27.220956719817767</v>
      </c>
      <c r="AB1555" s="75" t="s">
        <v>16</v>
      </c>
      <c r="AC1555" s="87" t="s">
        <v>16</v>
      </c>
      <c r="AD1555" s="360">
        <v>0.41198463605256869</v>
      </c>
      <c r="AE1555" s="360" t="s">
        <v>16</v>
      </c>
      <c r="AF1555" s="76">
        <v>3951.4306456100003</v>
      </c>
      <c r="AG1555" s="75">
        <v>31.925593000000003</v>
      </c>
      <c r="AH1555" s="76">
        <v>1456</v>
      </c>
      <c r="AI1555" s="75">
        <v>11.76779</v>
      </c>
      <c r="AJ1555" s="76">
        <v>4708</v>
      </c>
      <c r="AK1555" s="75">
        <v>6110.462017097002</v>
      </c>
      <c r="AL1555" s="75">
        <v>343.7152742991031</v>
      </c>
      <c r="AM1555" s="75">
        <v>1421.6245584551996</v>
      </c>
      <c r="AN1555" s="76">
        <v>1765.3398327543023</v>
      </c>
      <c r="AP1555" s="13"/>
      <c r="AQ1555" s="13"/>
      <c r="AR1555" s="13"/>
    </row>
    <row r="1556" spans="1:44" x14ac:dyDescent="0.25">
      <c r="A1556" t="s">
        <v>34</v>
      </c>
      <c r="B1556" s="144" t="s">
        <v>4168</v>
      </c>
      <c r="C1556" s="59" t="s">
        <v>4169</v>
      </c>
      <c r="D1556" s="59">
        <v>17547</v>
      </c>
      <c r="E1556" s="60">
        <v>10667</v>
      </c>
      <c r="F1556" s="60">
        <v>14610</v>
      </c>
      <c r="G1556" s="77">
        <v>187</v>
      </c>
      <c r="H1556" s="60">
        <f t="shared" si="55"/>
        <v>278</v>
      </c>
      <c r="I1556" s="60">
        <f t="shared" si="56"/>
        <v>120</v>
      </c>
      <c r="J1556" s="78">
        <v>313.82</v>
      </c>
      <c r="K1556" s="79">
        <v>33.990822764642154</v>
      </c>
      <c r="L1556" s="79" t="s">
        <v>4170</v>
      </c>
      <c r="M1556" s="80">
        <v>3237</v>
      </c>
      <c r="N1556" s="81">
        <v>-12.948055555555555</v>
      </c>
      <c r="O1556" s="81">
        <v>-74.020833333333329</v>
      </c>
      <c r="P1556" s="82" t="s">
        <v>75</v>
      </c>
      <c r="Q1556" s="83"/>
      <c r="R1556" s="84"/>
      <c r="S1556" s="85">
        <v>71</v>
      </c>
      <c r="T1556" s="82" t="s">
        <v>23</v>
      </c>
      <c r="U1556" s="77">
        <v>187</v>
      </c>
      <c r="V1556" s="76">
        <v>320</v>
      </c>
      <c r="W1556" s="76">
        <v>13</v>
      </c>
      <c r="X1556" s="86">
        <v>4.0625</v>
      </c>
      <c r="Y1556" s="76">
        <v>224</v>
      </c>
      <c r="Z1556" s="75">
        <v>35.938543754175015</v>
      </c>
      <c r="AA1556" s="75">
        <v>32.312404287901991</v>
      </c>
      <c r="AB1556" s="75" t="s">
        <v>16</v>
      </c>
      <c r="AC1556" s="87" t="s">
        <v>16</v>
      </c>
      <c r="AD1556" s="360">
        <v>0.24211507940246299</v>
      </c>
      <c r="AE1556" s="360" t="s">
        <v>16</v>
      </c>
      <c r="AF1556" s="76">
        <v>5764.3933583300004</v>
      </c>
      <c r="AG1556" s="75">
        <v>54.039499000000006</v>
      </c>
      <c r="AH1556" s="76">
        <v>3967</v>
      </c>
      <c r="AI1556" s="75">
        <v>37.190379999999998</v>
      </c>
      <c r="AJ1556" s="76">
        <v>4897</v>
      </c>
      <c r="AK1556" s="75">
        <v>2947.7709708089997</v>
      </c>
      <c r="AL1556" s="75">
        <v>429.72138183181761</v>
      </c>
      <c r="AM1556" s="75">
        <v>1453.5182628667856</v>
      </c>
      <c r="AN1556" s="76">
        <v>1883.2396446986031</v>
      </c>
      <c r="AP1556" s="13"/>
      <c r="AQ1556" s="13"/>
      <c r="AR1556" s="13"/>
    </row>
    <row r="1557" spans="1:44" x14ac:dyDescent="0.25">
      <c r="A1557" t="s">
        <v>30</v>
      </c>
      <c r="B1557" s="466" t="s">
        <v>4171</v>
      </c>
      <c r="C1557" s="467" t="s">
        <v>4172</v>
      </c>
      <c r="D1557" s="467">
        <v>65429</v>
      </c>
      <c r="E1557" s="468">
        <v>54087</v>
      </c>
      <c r="F1557" s="468">
        <v>49953</v>
      </c>
      <c r="G1557" s="484">
        <v>705</v>
      </c>
      <c r="H1557" s="468">
        <f t="shared" si="55"/>
        <v>2343</v>
      </c>
      <c r="I1557" s="468">
        <f t="shared" si="56"/>
        <v>595</v>
      </c>
      <c r="J1557" s="470">
        <v>14494.639999999998</v>
      </c>
      <c r="K1557" s="471">
        <v>3.7315173057074897</v>
      </c>
      <c r="L1557" s="471" t="s">
        <v>4173</v>
      </c>
      <c r="M1557" s="472">
        <v>3234</v>
      </c>
      <c r="N1557" s="473">
        <v>-14.694166666666668</v>
      </c>
      <c r="O1557" s="473">
        <v>-74.124444444444435</v>
      </c>
      <c r="P1557" s="485" t="s">
        <v>16</v>
      </c>
      <c r="Q1557" s="475"/>
      <c r="R1557" s="476">
        <v>21</v>
      </c>
      <c r="S1557" s="477">
        <v>2209</v>
      </c>
      <c r="T1557" s="485" t="s">
        <v>23</v>
      </c>
      <c r="U1557" s="484">
        <v>705</v>
      </c>
      <c r="V1557" s="486">
        <v>738</v>
      </c>
      <c r="W1557" s="486">
        <v>35</v>
      </c>
      <c r="X1557" s="487">
        <v>4.742547425474255</v>
      </c>
      <c r="Y1557" s="486">
        <v>516</v>
      </c>
      <c r="Z1557" s="488">
        <v>22.132097334878331</v>
      </c>
      <c r="AA1557" s="488">
        <v>32.078559738134203</v>
      </c>
      <c r="AB1557" s="488" t="s">
        <v>16</v>
      </c>
      <c r="AC1557" s="489">
        <v>2</v>
      </c>
      <c r="AD1557" s="490">
        <v>0.42544900603570113</v>
      </c>
      <c r="AE1557" s="490">
        <v>0.70251834026524806</v>
      </c>
      <c r="AF1557" s="486">
        <v>22028.709130560004</v>
      </c>
      <c r="AG1557" s="488">
        <v>40.728288000000006</v>
      </c>
      <c r="AH1557" s="486">
        <v>10343</v>
      </c>
      <c r="AI1557" s="488">
        <v>19.122899050357631</v>
      </c>
      <c r="AJ1557" s="486">
        <v>23580</v>
      </c>
      <c r="AK1557" s="488">
        <v>22510.651918826996</v>
      </c>
      <c r="AL1557" s="488">
        <v>3140.2132525375782</v>
      </c>
      <c r="AM1557" s="488">
        <v>2703.1860147540065</v>
      </c>
      <c r="AN1557" s="486">
        <v>5843.3992672915847</v>
      </c>
      <c r="AP1557" s="13"/>
      <c r="AQ1557" s="13"/>
      <c r="AR1557" s="13"/>
    </row>
    <row r="1558" spans="1:44" x14ac:dyDescent="0.25">
      <c r="A1558" t="s">
        <v>34</v>
      </c>
      <c r="B1558" s="144" t="s">
        <v>4174</v>
      </c>
      <c r="C1558" s="59" t="s">
        <v>4175</v>
      </c>
      <c r="D1558" s="59">
        <v>4364</v>
      </c>
      <c r="E1558" s="60">
        <v>2963</v>
      </c>
      <c r="F1558" s="60">
        <v>2494</v>
      </c>
      <c r="G1558" s="77">
        <v>27</v>
      </c>
      <c r="H1558" s="60">
        <f t="shared" si="55"/>
        <v>225</v>
      </c>
      <c r="I1558" s="414" t="str">
        <f t="shared" si="56"/>
        <v>-</v>
      </c>
      <c r="J1558" s="78">
        <v>903.51</v>
      </c>
      <c r="K1558" s="79">
        <v>3.279432435722903</v>
      </c>
      <c r="L1558" s="79" t="s">
        <v>4176</v>
      </c>
      <c r="M1558" s="80">
        <v>3236</v>
      </c>
      <c r="N1558" s="81">
        <v>-14.281111111111112</v>
      </c>
      <c r="O1558" s="81">
        <v>-73.975277777777777</v>
      </c>
      <c r="P1558" s="82" t="s">
        <v>38</v>
      </c>
      <c r="Q1558" s="83"/>
      <c r="R1558" s="84"/>
      <c r="S1558" s="85">
        <v>134</v>
      </c>
      <c r="T1558" s="82" t="s">
        <v>23</v>
      </c>
      <c r="U1558" s="77">
        <v>27</v>
      </c>
      <c r="V1558" s="76">
        <v>28</v>
      </c>
      <c r="W1558" s="76">
        <v>3</v>
      </c>
      <c r="X1558" s="86">
        <v>10.714285714285714</v>
      </c>
      <c r="Y1558" s="76">
        <v>9</v>
      </c>
      <c r="Z1558" s="72">
        <v>30.069930069930066</v>
      </c>
      <c r="AA1558" s="72">
        <v>14.545454545454545</v>
      </c>
      <c r="AB1558" s="72" t="s">
        <v>16</v>
      </c>
      <c r="AC1558" s="73" t="s">
        <v>16</v>
      </c>
      <c r="AD1558" s="373">
        <v>0.38398766003670431</v>
      </c>
      <c r="AE1558" s="373" t="s">
        <v>16</v>
      </c>
      <c r="AF1558" s="76">
        <v>1466.9166177100001</v>
      </c>
      <c r="AG1558" s="75">
        <v>49.507817000000003</v>
      </c>
      <c r="AH1558" s="76">
        <v>835</v>
      </c>
      <c r="AI1558" s="75">
        <v>28.187159999999999</v>
      </c>
      <c r="AJ1558" s="76">
        <v>1567</v>
      </c>
      <c r="AK1558" s="75">
        <v>1261.1506963279999</v>
      </c>
      <c r="AL1558" s="75">
        <v>303.19522105973675</v>
      </c>
      <c r="AM1558" s="75">
        <v>2702.9284002699969</v>
      </c>
      <c r="AN1558" s="76">
        <v>3006.1236213297339</v>
      </c>
      <c r="AP1558" s="13"/>
      <c r="AQ1558" s="13"/>
      <c r="AR1558" s="13"/>
    </row>
    <row r="1559" spans="1:44" x14ac:dyDescent="0.25">
      <c r="A1559" t="s">
        <v>34</v>
      </c>
      <c r="B1559" s="144" t="s">
        <v>4177</v>
      </c>
      <c r="C1559" s="59" t="s">
        <v>2041</v>
      </c>
      <c r="D1559" s="59">
        <v>3213</v>
      </c>
      <c r="E1559" s="60">
        <v>2193</v>
      </c>
      <c r="F1559" s="60">
        <v>1092</v>
      </c>
      <c r="G1559" s="77">
        <v>22</v>
      </c>
      <c r="H1559" s="60">
        <f t="shared" si="55"/>
        <v>125</v>
      </c>
      <c r="I1559" s="414" t="str">
        <f t="shared" si="56"/>
        <v>-</v>
      </c>
      <c r="J1559" s="78">
        <v>402.62</v>
      </c>
      <c r="K1559" s="79">
        <v>5.4468233073369428</v>
      </c>
      <c r="L1559" s="79" t="s">
        <v>2037</v>
      </c>
      <c r="M1559" s="80">
        <v>3298</v>
      </c>
      <c r="N1559" s="81">
        <v>-14.288333333333334</v>
      </c>
      <c r="O1559" s="81">
        <v>-73.967222222222219</v>
      </c>
      <c r="P1559" s="82" t="s">
        <v>45</v>
      </c>
      <c r="Q1559" s="83"/>
      <c r="R1559" s="84"/>
      <c r="S1559" s="85">
        <v>54</v>
      </c>
      <c r="T1559" s="82" t="s">
        <v>23</v>
      </c>
      <c r="U1559" s="77">
        <v>22</v>
      </c>
      <c r="V1559" s="76">
        <v>11</v>
      </c>
      <c r="W1559" s="76">
        <v>1</v>
      </c>
      <c r="X1559" s="86">
        <v>9.0909090909090917</v>
      </c>
      <c r="Y1559" s="76">
        <v>7</v>
      </c>
      <c r="Z1559" s="72">
        <v>18.055555555555554</v>
      </c>
      <c r="AA1559" s="72">
        <v>10.714285714285714</v>
      </c>
      <c r="AB1559" s="72" t="s">
        <v>16</v>
      </c>
      <c r="AC1559" s="73" t="s">
        <v>16</v>
      </c>
      <c r="AD1559" s="373">
        <v>0.46248217676067854</v>
      </c>
      <c r="AE1559" s="373" t="s">
        <v>16</v>
      </c>
      <c r="AF1559" s="76">
        <v>936.45841266000002</v>
      </c>
      <c r="AG1559" s="75">
        <v>42.702162000000001</v>
      </c>
      <c r="AH1559" s="76">
        <v>256</v>
      </c>
      <c r="AI1559" s="75">
        <v>11.67135</v>
      </c>
      <c r="AJ1559" s="76">
        <v>1622</v>
      </c>
      <c r="AK1559" s="75">
        <v>1122.8048090879995</v>
      </c>
      <c r="AL1559" s="75">
        <v>463.22046055631557</v>
      </c>
      <c r="AM1559" s="75">
        <v>1527.261751025992</v>
      </c>
      <c r="AN1559" s="76">
        <v>1990.4822115823074</v>
      </c>
      <c r="AP1559" s="13"/>
      <c r="AQ1559" s="13"/>
      <c r="AR1559" s="13"/>
    </row>
    <row r="1560" spans="1:44" x14ac:dyDescent="0.25">
      <c r="A1560" t="s">
        <v>34</v>
      </c>
      <c r="B1560" s="144" t="s">
        <v>4178</v>
      </c>
      <c r="C1560" s="59" t="s">
        <v>4179</v>
      </c>
      <c r="D1560" s="59">
        <v>3410</v>
      </c>
      <c r="E1560" s="60">
        <v>1797</v>
      </c>
      <c r="F1560" s="60">
        <v>1234</v>
      </c>
      <c r="G1560" s="77">
        <v>18</v>
      </c>
      <c r="H1560" s="60">
        <f t="shared" si="55"/>
        <v>69</v>
      </c>
      <c r="I1560" s="414" t="str">
        <f t="shared" si="56"/>
        <v>-</v>
      </c>
      <c r="J1560" s="78">
        <v>473.66</v>
      </c>
      <c r="K1560" s="79">
        <v>3.7938605750960601</v>
      </c>
      <c r="L1560" s="79" t="s">
        <v>2526</v>
      </c>
      <c r="M1560" s="80">
        <v>3478</v>
      </c>
      <c r="N1560" s="81">
        <v>-14.387777777777778</v>
      </c>
      <c r="O1560" s="81">
        <v>-73.961944444444441</v>
      </c>
      <c r="P1560" s="82" t="s">
        <v>45</v>
      </c>
      <c r="Q1560" s="83"/>
      <c r="R1560" s="84"/>
      <c r="S1560" s="85">
        <v>36</v>
      </c>
      <c r="T1560" s="82" t="s">
        <v>23</v>
      </c>
      <c r="U1560" s="77">
        <v>18</v>
      </c>
      <c r="V1560" s="76">
        <v>16</v>
      </c>
      <c r="W1560" s="76">
        <v>0</v>
      </c>
      <c r="X1560" s="87">
        <v>0</v>
      </c>
      <c r="Y1560" s="76">
        <v>4</v>
      </c>
      <c r="Z1560" s="75">
        <v>23.076923076923077</v>
      </c>
      <c r="AA1560" s="75">
        <v>42.857142857142854</v>
      </c>
      <c r="AB1560" s="75" t="s">
        <v>16</v>
      </c>
      <c r="AC1560" s="87" t="s">
        <v>16</v>
      </c>
      <c r="AD1560" s="360">
        <v>0.42760062475229393</v>
      </c>
      <c r="AE1560" s="360" t="s">
        <v>16</v>
      </c>
      <c r="AF1560" s="76">
        <v>629.76404099999991</v>
      </c>
      <c r="AG1560" s="75">
        <v>35.045299999999997</v>
      </c>
      <c r="AH1560" s="76">
        <v>174</v>
      </c>
      <c r="AI1560" s="75">
        <v>9.6851070000000004</v>
      </c>
      <c r="AJ1560" s="76">
        <v>1715</v>
      </c>
      <c r="AK1560" s="75">
        <v>977.50344991499901</v>
      </c>
      <c r="AL1560" s="75">
        <v>364.90308848080139</v>
      </c>
      <c r="AM1560" s="75">
        <v>219.89160267111851</v>
      </c>
      <c r="AN1560" s="76">
        <v>584.79469115191989</v>
      </c>
      <c r="AP1560" s="13"/>
      <c r="AQ1560" s="13"/>
      <c r="AR1560" s="13"/>
    </row>
    <row r="1561" spans="1:44" x14ac:dyDescent="0.25">
      <c r="A1561" t="s">
        <v>34</v>
      </c>
      <c r="B1561" s="144" t="s">
        <v>4180</v>
      </c>
      <c r="C1561" s="59" t="s">
        <v>4181</v>
      </c>
      <c r="D1561" s="59">
        <v>2374</v>
      </c>
      <c r="E1561" s="60">
        <v>2303</v>
      </c>
      <c r="F1561" s="60">
        <v>2280</v>
      </c>
      <c r="G1561" s="77">
        <v>26</v>
      </c>
      <c r="H1561" s="60">
        <f t="shared" si="55"/>
        <v>115</v>
      </c>
      <c r="I1561" s="414" t="str">
        <f t="shared" si="56"/>
        <v>-</v>
      </c>
      <c r="J1561" s="78">
        <v>399.09</v>
      </c>
      <c r="K1561" s="79">
        <v>5.7706281791074696</v>
      </c>
      <c r="L1561" s="79" t="s">
        <v>4182</v>
      </c>
      <c r="M1561" s="80">
        <v>3338</v>
      </c>
      <c r="N1561" s="81">
        <v>-14.979444444444445</v>
      </c>
      <c r="O1561" s="81">
        <v>-73.837499999999991</v>
      </c>
      <c r="P1561" s="82" t="s">
        <v>45</v>
      </c>
      <c r="Q1561" s="83"/>
      <c r="R1561" s="84"/>
      <c r="S1561" s="85">
        <v>107</v>
      </c>
      <c r="T1561" s="82" t="s">
        <v>23</v>
      </c>
      <c r="U1561" s="77">
        <v>26</v>
      </c>
      <c r="V1561" s="76">
        <v>28</v>
      </c>
      <c r="W1561" s="76">
        <v>1</v>
      </c>
      <c r="X1561" s="86">
        <v>3.5714285714285712</v>
      </c>
      <c r="Y1561" s="76">
        <v>21</v>
      </c>
      <c r="Z1561" s="72">
        <v>24.623115577889447</v>
      </c>
      <c r="AA1561" s="72">
        <v>18.75</v>
      </c>
      <c r="AB1561" s="72" t="s">
        <v>16</v>
      </c>
      <c r="AC1561" s="73" t="s">
        <v>16</v>
      </c>
      <c r="AD1561" s="373">
        <v>0.42024041878183122</v>
      </c>
      <c r="AE1561" s="373" t="s">
        <v>16</v>
      </c>
      <c r="AF1561" s="76">
        <v>747.23165635999999</v>
      </c>
      <c r="AG1561" s="75">
        <v>32.446012000000003</v>
      </c>
      <c r="AH1561" s="76">
        <v>814</v>
      </c>
      <c r="AI1561" s="75">
        <v>35.333469999999998</v>
      </c>
      <c r="AJ1561" s="76">
        <v>600</v>
      </c>
      <c r="AK1561" s="75">
        <v>773.23712706600008</v>
      </c>
      <c r="AL1561" s="75">
        <v>282.35358228397735</v>
      </c>
      <c r="AM1561" s="75">
        <v>3060.7285974815463</v>
      </c>
      <c r="AN1561" s="76">
        <v>3343.0821797655235</v>
      </c>
      <c r="AP1561" s="13"/>
      <c r="AQ1561" s="13"/>
      <c r="AR1561" s="13"/>
    </row>
    <row r="1562" spans="1:44" x14ac:dyDescent="0.25">
      <c r="A1562" t="s">
        <v>34</v>
      </c>
      <c r="B1562" s="144" t="s">
        <v>4183</v>
      </c>
      <c r="C1562" s="59" t="s">
        <v>4184</v>
      </c>
      <c r="D1562" s="59">
        <v>3976</v>
      </c>
      <c r="E1562" s="60">
        <v>2702</v>
      </c>
      <c r="F1562" s="60">
        <v>2773</v>
      </c>
      <c r="G1562" s="77">
        <v>32</v>
      </c>
      <c r="H1562" s="60">
        <f t="shared" si="55"/>
        <v>125</v>
      </c>
      <c r="I1562" s="414" t="str">
        <f t="shared" si="56"/>
        <v>-</v>
      </c>
      <c r="J1562" s="78">
        <v>1166.9100000000001</v>
      </c>
      <c r="K1562" s="79">
        <v>2.3155170493011457</v>
      </c>
      <c r="L1562" s="79" t="s">
        <v>4185</v>
      </c>
      <c r="M1562" s="80">
        <v>3440</v>
      </c>
      <c r="N1562" s="81">
        <v>-14.365833333333333</v>
      </c>
      <c r="O1562" s="81">
        <v>-73.876111111111101</v>
      </c>
      <c r="P1562" s="82" t="s">
        <v>38</v>
      </c>
      <c r="Q1562" s="83"/>
      <c r="R1562" s="84"/>
      <c r="S1562" s="85">
        <v>83</v>
      </c>
      <c r="T1562" s="82" t="s">
        <v>23</v>
      </c>
      <c r="U1562" s="77">
        <v>32</v>
      </c>
      <c r="V1562" s="76">
        <v>40</v>
      </c>
      <c r="W1562" s="76">
        <v>3</v>
      </c>
      <c r="X1562" s="86">
        <v>7.5</v>
      </c>
      <c r="Y1562" s="76">
        <v>23</v>
      </c>
      <c r="Z1562" s="72">
        <v>29.381443298969074</v>
      </c>
      <c r="AA1562" s="72">
        <v>44.047619047619044</v>
      </c>
      <c r="AB1562" s="72" t="s">
        <v>16</v>
      </c>
      <c r="AC1562" s="73" t="s">
        <v>16</v>
      </c>
      <c r="AD1562" s="373">
        <v>0.32692389921209614</v>
      </c>
      <c r="AE1562" s="373" t="s">
        <v>16</v>
      </c>
      <c r="AF1562" s="76">
        <v>1061.10644598</v>
      </c>
      <c r="AG1562" s="75">
        <v>39.271149000000001</v>
      </c>
      <c r="AH1562" s="76">
        <v>1062</v>
      </c>
      <c r="AI1562" s="75">
        <v>39.305160000000001</v>
      </c>
      <c r="AJ1562" s="76">
        <v>1107</v>
      </c>
      <c r="AK1562" s="75">
        <v>1050.7045232149999</v>
      </c>
      <c r="AL1562" s="75">
        <v>1456.1539822353814</v>
      </c>
      <c r="AM1562" s="75">
        <v>3351.1592598075499</v>
      </c>
      <c r="AN1562" s="76">
        <v>4807.3132420429311</v>
      </c>
      <c r="AP1562" s="13"/>
      <c r="AQ1562" s="13"/>
      <c r="AR1562" s="13"/>
    </row>
    <row r="1563" spans="1:44" x14ac:dyDescent="0.25">
      <c r="A1563" t="s">
        <v>34</v>
      </c>
      <c r="B1563" s="144" t="s">
        <v>4186</v>
      </c>
      <c r="C1563" s="59" t="s">
        <v>4187</v>
      </c>
      <c r="D1563" s="59">
        <v>2706</v>
      </c>
      <c r="E1563" s="60">
        <v>1732</v>
      </c>
      <c r="F1563" s="60">
        <v>1473</v>
      </c>
      <c r="G1563" s="77">
        <v>28</v>
      </c>
      <c r="H1563" s="60">
        <f t="shared" si="55"/>
        <v>99</v>
      </c>
      <c r="I1563" s="414" t="str">
        <f t="shared" si="56"/>
        <v>-</v>
      </c>
      <c r="J1563" s="78">
        <v>309.48</v>
      </c>
      <c r="K1563" s="79">
        <v>5.5964844254879145</v>
      </c>
      <c r="L1563" s="79" t="s">
        <v>4188</v>
      </c>
      <c r="M1563" s="80">
        <v>3189</v>
      </c>
      <c r="N1563" s="81">
        <v>-14.131666666666668</v>
      </c>
      <c r="O1563" s="81">
        <v>-74.942222222222227</v>
      </c>
      <c r="P1563" s="82" t="s">
        <v>38</v>
      </c>
      <c r="Q1563" s="83"/>
      <c r="R1563" s="84"/>
      <c r="S1563" s="85">
        <v>140</v>
      </c>
      <c r="T1563" s="82" t="s">
        <v>23</v>
      </c>
      <c r="U1563" s="77">
        <v>28</v>
      </c>
      <c r="V1563" s="76">
        <v>15</v>
      </c>
      <c r="W1563" s="76">
        <v>0</v>
      </c>
      <c r="X1563" s="87">
        <v>0</v>
      </c>
      <c r="Y1563" s="76">
        <v>7</v>
      </c>
      <c r="Z1563" s="72">
        <v>20.408163265306122</v>
      </c>
      <c r="AA1563" s="72">
        <v>10</v>
      </c>
      <c r="AB1563" s="72" t="s">
        <v>16</v>
      </c>
      <c r="AC1563" s="73" t="s">
        <v>39</v>
      </c>
      <c r="AD1563" s="373">
        <v>0.37641406190978516</v>
      </c>
      <c r="AE1563" s="373" t="s">
        <v>16</v>
      </c>
      <c r="AF1563" s="76">
        <v>841.35753699999998</v>
      </c>
      <c r="AG1563" s="75">
        <v>48.577224999999999</v>
      </c>
      <c r="AH1563" s="76">
        <v>262</v>
      </c>
      <c r="AI1563" s="75">
        <v>15.155469999999999</v>
      </c>
      <c r="AJ1563" s="76">
        <v>1031</v>
      </c>
      <c r="AK1563" s="75">
        <v>711.01225243299996</v>
      </c>
      <c r="AL1563" s="75">
        <v>311.85252886836031</v>
      </c>
      <c r="AM1563" s="75">
        <v>694.24986720554261</v>
      </c>
      <c r="AN1563" s="76">
        <v>1006.1023960739029</v>
      </c>
      <c r="AP1563" s="13"/>
      <c r="AQ1563" s="13"/>
      <c r="AR1563" s="13"/>
    </row>
    <row r="1564" spans="1:44" x14ac:dyDescent="0.25">
      <c r="A1564" t="s">
        <v>34</v>
      </c>
      <c r="B1564" s="144" t="s">
        <v>4189</v>
      </c>
      <c r="C1564" s="59" t="s">
        <v>4190</v>
      </c>
      <c r="D1564" s="59">
        <v>1926</v>
      </c>
      <c r="E1564" s="60">
        <v>1721</v>
      </c>
      <c r="F1564" s="60">
        <v>1606</v>
      </c>
      <c r="G1564" s="77">
        <v>16</v>
      </c>
      <c r="H1564" s="60">
        <f t="shared" si="55"/>
        <v>91</v>
      </c>
      <c r="I1564" s="60">
        <f t="shared" si="56"/>
        <v>26</v>
      </c>
      <c r="J1564" s="78">
        <v>785.89</v>
      </c>
      <c r="K1564" s="79">
        <v>2.1898739009276107</v>
      </c>
      <c r="L1564" s="79" t="s">
        <v>4191</v>
      </c>
      <c r="M1564" s="80">
        <v>3078</v>
      </c>
      <c r="N1564" s="81">
        <v>-14.286111111111111</v>
      </c>
      <c r="O1564" s="81">
        <v>-74.842500000000001</v>
      </c>
      <c r="P1564" s="82" t="s">
        <v>38</v>
      </c>
      <c r="Q1564" s="83"/>
      <c r="R1564" s="84"/>
      <c r="S1564" s="85">
        <v>137</v>
      </c>
      <c r="T1564" s="82" t="s">
        <v>23</v>
      </c>
      <c r="U1564" s="77">
        <v>16</v>
      </c>
      <c r="V1564" s="76">
        <v>28</v>
      </c>
      <c r="W1564" s="76">
        <v>3</v>
      </c>
      <c r="X1564" s="86">
        <v>10.714285714285714</v>
      </c>
      <c r="Y1564" s="76">
        <v>5</v>
      </c>
      <c r="Z1564" s="72">
        <v>16.949152542372879</v>
      </c>
      <c r="AA1564" s="72">
        <v>33.962264150943398</v>
      </c>
      <c r="AB1564" s="72" t="s">
        <v>16</v>
      </c>
      <c r="AC1564" s="73" t="s">
        <v>16</v>
      </c>
      <c r="AD1564" s="373">
        <v>0.34912590378461306</v>
      </c>
      <c r="AE1564" s="373" t="s">
        <v>16</v>
      </c>
      <c r="AF1564" s="76">
        <v>797.18447884000011</v>
      </c>
      <c r="AG1564" s="75">
        <v>46.321004000000002</v>
      </c>
      <c r="AH1564" s="76">
        <v>235</v>
      </c>
      <c r="AI1564" s="75">
        <v>13.62815</v>
      </c>
      <c r="AJ1564" s="76">
        <v>712</v>
      </c>
      <c r="AK1564" s="75">
        <v>604.54199874599999</v>
      </c>
      <c r="AL1564" s="75">
        <v>378.80837303893082</v>
      </c>
      <c r="AM1564" s="75">
        <v>295.62185938407902</v>
      </c>
      <c r="AN1564" s="76">
        <v>674.43023242300978</v>
      </c>
      <c r="AP1564" s="13"/>
      <c r="AQ1564" s="13"/>
      <c r="AR1564" s="13"/>
    </row>
    <row r="1565" spans="1:44" x14ac:dyDescent="0.25">
      <c r="A1565" t="s">
        <v>34</v>
      </c>
      <c r="B1565" s="151" t="s">
        <v>4192</v>
      </c>
      <c r="C1565" s="59" t="s">
        <v>2372</v>
      </c>
      <c r="D1565" s="59">
        <v>1607</v>
      </c>
      <c r="E1565" s="60">
        <v>1182</v>
      </c>
      <c r="F1565" s="60">
        <v>975</v>
      </c>
      <c r="G1565" s="77">
        <v>11</v>
      </c>
      <c r="H1565" s="60">
        <f t="shared" si="55"/>
        <v>73</v>
      </c>
      <c r="I1565" s="414" t="str">
        <f t="shared" si="56"/>
        <v>-</v>
      </c>
      <c r="J1565" s="78">
        <v>1053.5999999999999</v>
      </c>
      <c r="K1565" s="79">
        <v>1.1218678815489751</v>
      </c>
      <c r="L1565" s="79" t="s">
        <v>4193</v>
      </c>
      <c r="M1565" s="80">
        <v>2696</v>
      </c>
      <c r="N1565" s="81">
        <v>-14.728888888888889</v>
      </c>
      <c r="O1565" s="81">
        <v>-74.670277777777784</v>
      </c>
      <c r="P1565" s="82" t="s">
        <v>38</v>
      </c>
      <c r="Q1565" s="83"/>
      <c r="R1565" s="84"/>
      <c r="S1565" s="85">
        <v>92</v>
      </c>
      <c r="T1565" s="82" t="s">
        <v>23</v>
      </c>
      <c r="U1565" s="77">
        <v>11</v>
      </c>
      <c r="V1565" s="76">
        <v>16</v>
      </c>
      <c r="W1565" s="76">
        <v>1</v>
      </c>
      <c r="X1565" s="86">
        <v>6.25</v>
      </c>
      <c r="Y1565" s="76">
        <v>6</v>
      </c>
      <c r="Z1565" s="72">
        <v>3.9473684210526314</v>
      </c>
      <c r="AA1565" s="72">
        <v>10</v>
      </c>
      <c r="AB1565" s="72" t="s">
        <v>16</v>
      </c>
      <c r="AC1565" s="73" t="s">
        <v>16</v>
      </c>
      <c r="AD1565" s="373">
        <v>0.36123644271107902</v>
      </c>
      <c r="AE1565" s="373" t="s">
        <v>16</v>
      </c>
      <c r="AF1565" s="76">
        <v>459.98830199999998</v>
      </c>
      <c r="AG1565" s="75">
        <v>38.9161</v>
      </c>
      <c r="AH1565" s="76">
        <v>108</v>
      </c>
      <c r="AI1565" s="75">
        <v>9.1210280000000008</v>
      </c>
      <c r="AJ1565" s="76">
        <v>784</v>
      </c>
      <c r="AK1565" s="75">
        <v>487.90557314</v>
      </c>
      <c r="AL1565" s="75">
        <v>2551.2780033840941</v>
      </c>
      <c r="AM1565" s="75">
        <v>382.75366328257189</v>
      </c>
      <c r="AN1565" s="76">
        <v>2934.0316666666663</v>
      </c>
      <c r="AP1565" s="13"/>
      <c r="AQ1565" s="13"/>
      <c r="AR1565" s="13"/>
    </row>
    <row r="1566" spans="1:44" x14ac:dyDescent="0.25">
      <c r="A1566" t="s">
        <v>34</v>
      </c>
      <c r="B1566" s="144" t="s">
        <v>4194</v>
      </c>
      <c r="C1566" s="59" t="s">
        <v>4195</v>
      </c>
      <c r="D1566" s="59">
        <v>1385</v>
      </c>
      <c r="E1566" s="60">
        <v>960</v>
      </c>
      <c r="F1566" s="60">
        <v>1143</v>
      </c>
      <c r="G1566" s="77">
        <v>7</v>
      </c>
      <c r="H1566" s="60">
        <f t="shared" si="55"/>
        <v>85</v>
      </c>
      <c r="I1566" s="414" t="str">
        <f t="shared" si="56"/>
        <v>-</v>
      </c>
      <c r="J1566" s="78">
        <v>482.07</v>
      </c>
      <c r="K1566" s="79">
        <v>1.9914120355964902</v>
      </c>
      <c r="L1566" s="79" t="s">
        <v>4196</v>
      </c>
      <c r="M1566" s="80">
        <v>2666</v>
      </c>
      <c r="N1566" s="81">
        <v>-14.243611111111111</v>
      </c>
      <c r="O1566" s="81">
        <v>-74.920277777777784</v>
      </c>
      <c r="P1566" s="82" t="s">
        <v>38</v>
      </c>
      <c r="Q1566" s="83"/>
      <c r="R1566" s="84"/>
      <c r="S1566" s="85">
        <v>73</v>
      </c>
      <c r="T1566" s="82" t="s">
        <v>23</v>
      </c>
      <c r="U1566" s="77">
        <v>7</v>
      </c>
      <c r="V1566" s="76">
        <v>11</v>
      </c>
      <c r="W1566" s="76">
        <v>1</v>
      </c>
      <c r="X1566" s="86">
        <v>9.0909090909090917</v>
      </c>
      <c r="Y1566" s="76">
        <v>6</v>
      </c>
      <c r="Z1566" s="72">
        <v>22.368421052631579</v>
      </c>
      <c r="AA1566" s="72">
        <v>25</v>
      </c>
      <c r="AB1566" s="72" t="s">
        <v>16</v>
      </c>
      <c r="AC1566" s="73" t="s">
        <v>16</v>
      </c>
      <c r="AD1566" s="373">
        <v>0.46085326813976729</v>
      </c>
      <c r="AE1566" s="373" t="s">
        <v>16</v>
      </c>
      <c r="AF1566" s="76">
        <v>263.0295648</v>
      </c>
      <c r="AG1566" s="75">
        <v>27.398913000000004</v>
      </c>
      <c r="AH1566" s="76">
        <v>159</v>
      </c>
      <c r="AI1566" s="75">
        <v>16.58323</v>
      </c>
      <c r="AJ1566" s="76">
        <v>549</v>
      </c>
      <c r="AK1566" s="75">
        <v>468.94823002399994</v>
      </c>
      <c r="AL1566" s="75">
        <v>790.97973958333341</v>
      </c>
      <c r="AM1566" s="75">
        <v>1301.1429583333336</v>
      </c>
      <c r="AN1566" s="76">
        <v>2092.1226979166668</v>
      </c>
      <c r="AP1566" s="13"/>
      <c r="AQ1566" s="13"/>
      <c r="AR1566" s="13"/>
    </row>
    <row r="1567" spans="1:44" x14ac:dyDescent="0.25">
      <c r="A1567" t="s">
        <v>34</v>
      </c>
      <c r="B1567" s="151" t="s">
        <v>4197</v>
      </c>
      <c r="C1567" s="59" t="s">
        <v>4172</v>
      </c>
      <c r="D1567" s="59">
        <v>3770</v>
      </c>
      <c r="E1567" s="60">
        <v>2897</v>
      </c>
      <c r="F1567" s="60">
        <v>3087</v>
      </c>
      <c r="G1567" s="77">
        <v>38</v>
      </c>
      <c r="H1567" s="60">
        <f t="shared" si="55"/>
        <v>114</v>
      </c>
      <c r="I1567" s="414" t="str">
        <f t="shared" si="56"/>
        <v>-</v>
      </c>
      <c r="J1567" s="78">
        <v>1205.78</v>
      </c>
      <c r="K1567" s="79">
        <v>2.4025941714077197</v>
      </c>
      <c r="L1567" s="79" t="s">
        <v>4198</v>
      </c>
      <c r="M1567" s="80">
        <v>3385</v>
      </c>
      <c r="N1567" s="81">
        <v>-14.6225</v>
      </c>
      <c r="O1567" s="81">
        <v>-74.233055555555552</v>
      </c>
      <c r="P1567" s="82" t="s">
        <v>45</v>
      </c>
      <c r="Q1567" s="83"/>
      <c r="R1567" s="84"/>
      <c r="S1567" s="85">
        <v>337</v>
      </c>
      <c r="T1567" s="82" t="s">
        <v>23</v>
      </c>
      <c r="U1567" s="77">
        <v>38</v>
      </c>
      <c r="V1567" s="76">
        <v>56</v>
      </c>
      <c r="W1567" s="76">
        <v>5</v>
      </c>
      <c r="X1567" s="86">
        <v>8.9285714285714288</v>
      </c>
      <c r="Y1567" s="76">
        <v>39</v>
      </c>
      <c r="Z1567" s="72">
        <v>20.762711864406779</v>
      </c>
      <c r="AA1567" s="72">
        <v>48.421052631578945</v>
      </c>
      <c r="AB1567" s="72" t="s">
        <v>16</v>
      </c>
      <c r="AC1567" s="73" t="s">
        <v>16</v>
      </c>
      <c r="AD1567" s="373">
        <v>0.37652882602697768</v>
      </c>
      <c r="AE1567" s="373" t="s">
        <v>16</v>
      </c>
      <c r="AF1567" s="76">
        <v>1201.7130002699998</v>
      </c>
      <c r="AG1567" s="75">
        <v>41.481290999999999</v>
      </c>
      <c r="AH1567" s="76">
        <v>744</v>
      </c>
      <c r="AI1567" s="75">
        <v>25.672519999999999</v>
      </c>
      <c r="AJ1567" s="76">
        <v>1271</v>
      </c>
      <c r="AK1567" s="75">
        <v>924.43383050400007</v>
      </c>
      <c r="AL1567" s="75">
        <v>1108.758639972385</v>
      </c>
      <c r="AM1567" s="75">
        <v>1226.6909078356923</v>
      </c>
      <c r="AN1567" s="76">
        <v>2335.4495478080771</v>
      </c>
      <c r="AP1567" s="13"/>
      <c r="AQ1567" s="13"/>
      <c r="AR1567" s="13"/>
    </row>
    <row r="1568" spans="1:44" x14ac:dyDescent="0.25">
      <c r="A1568" t="s">
        <v>34</v>
      </c>
      <c r="B1568" s="144" t="s">
        <v>4199</v>
      </c>
      <c r="C1568" s="59" t="s">
        <v>4200</v>
      </c>
      <c r="D1568" s="59">
        <v>3471</v>
      </c>
      <c r="E1568" s="60">
        <v>2453</v>
      </c>
      <c r="F1568" s="60">
        <v>2576</v>
      </c>
      <c r="G1568" s="77">
        <v>21</v>
      </c>
      <c r="H1568" s="60">
        <f t="shared" si="55"/>
        <v>128</v>
      </c>
      <c r="I1568" s="414" t="str">
        <f t="shared" si="56"/>
        <v>-</v>
      </c>
      <c r="J1568" s="78">
        <v>848.36</v>
      </c>
      <c r="K1568" s="79">
        <v>2.891461172143901</v>
      </c>
      <c r="L1568" s="79" t="s">
        <v>4201</v>
      </c>
      <c r="M1568" s="80">
        <v>2650</v>
      </c>
      <c r="N1568" s="81">
        <v>-14.398888888888889</v>
      </c>
      <c r="O1568" s="81">
        <v>-74.822777777777773</v>
      </c>
      <c r="P1568" s="82" t="s">
        <v>68</v>
      </c>
      <c r="Q1568" s="83"/>
      <c r="R1568" s="84"/>
      <c r="S1568" s="85">
        <v>126</v>
      </c>
      <c r="T1568" s="82" t="s">
        <v>23</v>
      </c>
      <c r="U1568" s="77">
        <v>21</v>
      </c>
      <c r="V1568" s="76">
        <v>43</v>
      </c>
      <c r="W1568" s="76">
        <v>1</v>
      </c>
      <c r="X1568" s="86">
        <v>2.3255813953488373</v>
      </c>
      <c r="Y1568" s="76">
        <v>18</v>
      </c>
      <c r="Z1568" s="72">
        <v>15.625</v>
      </c>
      <c r="AA1568" s="72">
        <v>10.76923076923077</v>
      </c>
      <c r="AB1568" s="72" t="s">
        <v>16</v>
      </c>
      <c r="AC1568" s="73" t="s">
        <v>16</v>
      </c>
      <c r="AD1568" s="373">
        <v>0.40362417114803883</v>
      </c>
      <c r="AE1568" s="373" t="s">
        <v>16</v>
      </c>
      <c r="AF1568" s="76">
        <v>1233.2694459800005</v>
      </c>
      <c r="AG1568" s="75">
        <v>50.275966000000011</v>
      </c>
      <c r="AH1568" s="76">
        <v>674</v>
      </c>
      <c r="AI1568" s="75">
        <v>27.46771</v>
      </c>
      <c r="AJ1568" s="76">
        <v>1120</v>
      </c>
      <c r="AK1568" s="75">
        <v>884.89862239199897</v>
      </c>
      <c r="AL1568" s="75">
        <v>454.92127191194453</v>
      </c>
      <c r="AM1568" s="75">
        <v>492.48255197717077</v>
      </c>
      <c r="AN1568" s="76">
        <v>947.40382388911542</v>
      </c>
      <c r="AP1568" s="13"/>
      <c r="AQ1568" s="13"/>
      <c r="AR1568" s="13"/>
    </row>
    <row r="1569" spans="1:44" x14ac:dyDescent="0.25">
      <c r="A1569" t="s">
        <v>34</v>
      </c>
      <c r="B1569" s="144" t="s">
        <v>4202</v>
      </c>
      <c r="C1569" s="59" t="s">
        <v>4203</v>
      </c>
      <c r="D1569" s="59">
        <v>3025</v>
      </c>
      <c r="E1569" s="60">
        <v>2041</v>
      </c>
      <c r="F1569" s="60">
        <v>1660</v>
      </c>
      <c r="G1569" s="77">
        <v>27</v>
      </c>
      <c r="H1569" s="60">
        <f t="shared" si="55"/>
        <v>56</v>
      </c>
      <c r="I1569" s="60">
        <f t="shared" si="56"/>
        <v>12</v>
      </c>
      <c r="J1569" s="78">
        <v>720.2</v>
      </c>
      <c r="K1569" s="79">
        <v>2.8339350180505414</v>
      </c>
      <c r="L1569" s="79" t="s">
        <v>4204</v>
      </c>
      <c r="M1569" s="80">
        <v>1883</v>
      </c>
      <c r="N1569" s="81">
        <v>-14.489999999999998</v>
      </c>
      <c r="O1569" s="81">
        <v>-74.686666666666667</v>
      </c>
      <c r="P1569" s="82" t="s">
        <v>38</v>
      </c>
      <c r="Q1569" s="83"/>
      <c r="R1569" s="84"/>
      <c r="S1569" s="85">
        <v>104</v>
      </c>
      <c r="T1569" s="82" t="s">
        <v>23</v>
      </c>
      <c r="U1569" s="77">
        <v>27</v>
      </c>
      <c r="V1569" s="76">
        <v>25</v>
      </c>
      <c r="W1569" s="76">
        <v>1</v>
      </c>
      <c r="X1569" s="86">
        <v>4</v>
      </c>
      <c r="Y1569" s="76">
        <v>13</v>
      </c>
      <c r="Z1569" s="72">
        <v>17.224880382775119</v>
      </c>
      <c r="AA1569" s="72">
        <v>28.260869565217391</v>
      </c>
      <c r="AB1569" s="72" t="s">
        <v>16</v>
      </c>
      <c r="AC1569" s="73" t="s">
        <v>39</v>
      </c>
      <c r="AD1569" s="373">
        <v>0.43814179394131025</v>
      </c>
      <c r="AE1569" s="373" t="s">
        <v>16</v>
      </c>
      <c r="AF1569" s="76">
        <v>895.91274734000001</v>
      </c>
      <c r="AG1569" s="75">
        <v>43.895773999999996</v>
      </c>
      <c r="AH1569" s="76">
        <v>448</v>
      </c>
      <c r="AI1569" s="75">
        <v>21.9558</v>
      </c>
      <c r="AJ1569" s="76">
        <v>1405</v>
      </c>
      <c r="AK1569" s="75">
        <v>935.48782000800099</v>
      </c>
      <c r="AL1569" s="75">
        <v>887.50056834884845</v>
      </c>
      <c r="AM1569" s="75">
        <v>889.30694757471827</v>
      </c>
      <c r="AN1569" s="76">
        <v>1776.8075159235671</v>
      </c>
      <c r="AP1569" s="13"/>
      <c r="AQ1569" s="13"/>
      <c r="AR1569" s="13"/>
    </row>
    <row r="1570" spans="1:44" x14ac:dyDescent="0.25">
      <c r="A1570" t="s">
        <v>34</v>
      </c>
      <c r="B1570" s="144" t="s">
        <v>4205</v>
      </c>
      <c r="C1570" s="59" t="s">
        <v>4206</v>
      </c>
      <c r="D1570" s="59">
        <v>13870</v>
      </c>
      <c r="E1570" s="60">
        <v>14439</v>
      </c>
      <c r="F1570" s="60">
        <v>14810</v>
      </c>
      <c r="G1570" s="77">
        <v>231</v>
      </c>
      <c r="H1570" s="60">
        <f t="shared" si="55"/>
        <v>483</v>
      </c>
      <c r="I1570" s="60">
        <f t="shared" si="56"/>
        <v>557</v>
      </c>
      <c r="J1570" s="78">
        <v>866.43</v>
      </c>
      <c r="K1570" s="79">
        <v>16.664935424673661</v>
      </c>
      <c r="L1570" s="79" t="s">
        <v>4173</v>
      </c>
      <c r="M1570" s="80">
        <v>3234</v>
      </c>
      <c r="N1570" s="81">
        <v>-14.694166666666668</v>
      </c>
      <c r="O1570" s="81">
        <v>-74.124444444444435</v>
      </c>
      <c r="P1570" s="82" t="s">
        <v>694</v>
      </c>
      <c r="Q1570" s="83"/>
      <c r="R1570" s="84"/>
      <c r="S1570" s="85">
        <v>177</v>
      </c>
      <c r="T1570" s="82" t="s">
        <v>23</v>
      </c>
      <c r="U1570" s="77">
        <v>231</v>
      </c>
      <c r="V1570" s="76">
        <v>214</v>
      </c>
      <c r="W1570" s="76">
        <v>8</v>
      </c>
      <c r="X1570" s="86">
        <v>3.7383177570093453</v>
      </c>
      <c r="Y1570" s="76">
        <v>228</v>
      </c>
      <c r="Z1570" s="75">
        <v>22.882181110029212</v>
      </c>
      <c r="AA1570" s="75">
        <v>45.173745173745175</v>
      </c>
      <c r="AB1570" s="75" t="s">
        <v>16</v>
      </c>
      <c r="AC1570" s="87" t="s">
        <v>16</v>
      </c>
      <c r="AD1570" s="360">
        <v>0.49507312492599126</v>
      </c>
      <c r="AE1570" s="360" t="s">
        <v>16</v>
      </c>
      <c r="AF1570" s="76">
        <v>5022.8423720400006</v>
      </c>
      <c r="AG1570" s="75">
        <v>34.786636000000001</v>
      </c>
      <c r="AH1570" s="76">
        <v>1201</v>
      </c>
      <c r="AI1570" s="75">
        <v>8.3198600000000003</v>
      </c>
      <c r="AJ1570" s="76">
        <v>4697</v>
      </c>
      <c r="AK1570" s="75">
        <v>5862.0198023469993</v>
      </c>
      <c r="AL1570" s="75">
        <v>3058.719029711197</v>
      </c>
      <c r="AM1570" s="75">
        <v>1174.4680718886345</v>
      </c>
      <c r="AN1570" s="76">
        <v>4233.1871015998313</v>
      </c>
      <c r="AP1570" s="13"/>
      <c r="AQ1570" s="13"/>
      <c r="AR1570" s="13"/>
    </row>
    <row r="1571" spans="1:44" x14ac:dyDescent="0.25">
      <c r="A1571" t="s">
        <v>34</v>
      </c>
      <c r="B1571" s="144" t="s">
        <v>4207</v>
      </c>
      <c r="C1571" s="59" t="s">
        <v>4208</v>
      </c>
      <c r="D1571" s="59">
        <v>878</v>
      </c>
      <c r="E1571" s="60">
        <v>851</v>
      </c>
      <c r="F1571" s="60">
        <v>400</v>
      </c>
      <c r="G1571" s="77">
        <v>14</v>
      </c>
      <c r="H1571" s="60">
        <f t="shared" si="55"/>
        <v>20</v>
      </c>
      <c r="I1571" s="414" t="str">
        <f t="shared" si="56"/>
        <v>-</v>
      </c>
      <c r="J1571" s="78">
        <v>585.4</v>
      </c>
      <c r="K1571" s="79">
        <v>1.4537068670994193</v>
      </c>
      <c r="L1571" s="79" t="s">
        <v>4209</v>
      </c>
      <c r="M1571" s="80">
        <v>3070</v>
      </c>
      <c r="N1571" s="81">
        <v>-14.940277777777778</v>
      </c>
      <c r="O1571" s="81">
        <v>-74.417222222222222</v>
      </c>
      <c r="P1571" s="82" t="s">
        <v>38</v>
      </c>
      <c r="Q1571" s="83"/>
      <c r="R1571" s="84"/>
      <c r="S1571" s="85">
        <v>51</v>
      </c>
      <c r="T1571" s="82" t="s">
        <v>23</v>
      </c>
      <c r="U1571" s="77">
        <v>14</v>
      </c>
      <c r="V1571" s="76">
        <v>7</v>
      </c>
      <c r="W1571" s="76">
        <v>0</v>
      </c>
      <c r="X1571" s="87">
        <v>0</v>
      </c>
      <c r="Y1571" s="76">
        <v>4</v>
      </c>
      <c r="Z1571" s="72">
        <v>23.333333333333332</v>
      </c>
      <c r="AA1571" s="72">
        <v>26.666666666666668</v>
      </c>
      <c r="AB1571" s="72" t="s">
        <v>16</v>
      </c>
      <c r="AC1571" s="73" t="s">
        <v>16</v>
      </c>
      <c r="AD1571" s="373">
        <v>0.53292713016856852</v>
      </c>
      <c r="AE1571" s="373" t="s">
        <v>16</v>
      </c>
      <c r="AF1571" s="76">
        <v>425.69682778999999</v>
      </c>
      <c r="AG1571" s="75">
        <v>50.023128999999997</v>
      </c>
      <c r="AH1571" s="76">
        <v>98</v>
      </c>
      <c r="AI1571" s="75">
        <v>11.45715</v>
      </c>
      <c r="AJ1571" s="76">
        <v>405</v>
      </c>
      <c r="AK1571" s="75">
        <v>432.26577402300006</v>
      </c>
      <c r="AL1571" s="75">
        <v>438.09274970622801</v>
      </c>
      <c r="AM1571" s="75">
        <v>9391.127955346652</v>
      </c>
      <c r="AN1571" s="76">
        <v>9829.2207050528796</v>
      </c>
      <c r="AP1571" s="13"/>
      <c r="AQ1571" s="13"/>
      <c r="AR1571" s="13"/>
    </row>
    <row r="1572" spans="1:44" x14ac:dyDescent="0.25">
      <c r="A1572" t="s">
        <v>34</v>
      </c>
      <c r="B1572" s="151" t="s">
        <v>4210</v>
      </c>
      <c r="C1572" s="59" t="s">
        <v>217</v>
      </c>
      <c r="D1572" s="59">
        <v>1939</v>
      </c>
      <c r="E1572" s="60">
        <v>1850</v>
      </c>
      <c r="F1572" s="60">
        <v>2247</v>
      </c>
      <c r="G1572" s="77">
        <v>24</v>
      </c>
      <c r="H1572" s="60">
        <f t="shared" si="55"/>
        <v>74</v>
      </c>
      <c r="I1572" s="414" t="str">
        <f t="shared" si="56"/>
        <v>-</v>
      </c>
      <c r="J1572" s="78">
        <v>391.83</v>
      </c>
      <c r="K1572" s="79">
        <v>4.7214353163361666</v>
      </c>
      <c r="L1572" s="79" t="s">
        <v>4211</v>
      </c>
      <c r="M1572" s="80">
        <v>3587</v>
      </c>
      <c r="N1572" s="81">
        <v>-14.743055555555555</v>
      </c>
      <c r="O1572" s="81">
        <v>-74.222222222222229</v>
      </c>
      <c r="P1572" s="82" t="s">
        <v>45</v>
      </c>
      <c r="Q1572" s="83"/>
      <c r="R1572" s="84"/>
      <c r="S1572" s="85">
        <v>50</v>
      </c>
      <c r="T1572" s="82" t="s">
        <v>23</v>
      </c>
      <c r="U1572" s="77">
        <v>24</v>
      </c>
      <c r="V1572" s="76">
        <v>41</v>
      </c>
      <c r="W1572" s="76">
        <v>1</v>
      </c>
      <c r="X1572" s="86">
        <v>2.4390243902439024</v>
      </c>
      <c r="Y1572" s="76">
        <v>12</v>
      </c>
      <c r="Z1572" s="75">
        <v>32.727272727272727</v>
      </c>
      <c r="AA1572" s="75">
        <v>39.024390243902438</v>
      </c>
      <c r="AB1572" s="75" t="s">
        <v>16</v>
      </c>
      <c r="AC1572" s="87" t="s">
        <v>16</v>
      </c>
      <c r="AD1572" s="360">
        <v>0.23616079640808743</v>
      </c>
      <c r="AE1572" s="360" t="s">
        <v>16</v>
      </c>
      <c r="AF1572" s="76">
        <v>1009.2935664999997</v>
      </c>
      <c r="AG1572" s="75">
        <v>54.556408999999988</v>
      </c>
      <c r="AH1572" s="76">
        <v>582</v>
      </c>
      <c r="AI1572" s="75">
        <v>31.485810000000001</v>
      </c>
      <c r="AJ1572" s="76">
        <v>232</v>
      </c>
      <c r="AK1572" s="75">
        <v>708.15847837700005</v>
      </c>
      <c r="AL1572" s="75">
        <v>230.45607567567566</v>
      </c>
      <c r="AM1572" s="75">
        <v>2207.7219513513514</v>
      </c>
      <c r="AN1572" s="76">
        <v>2438.1780270270269</v>
      </c>
      <c r="AP1572" s="13"/>
      <c r="AQ1572" s="13"/>
      <c r="AR1572" s="13"/>
    </row>
    <row r="1573" spans="1:44" x14ac:dyDescent="0.25">
      <c r="A1573" t="s">
        <v>34</v>
      </c>
      <c r="B1573" s="144" t="s">
        <v>4212</v>
      </c>
      <c r="C1573" s="59" t="s">
        <v>344</v>
      </c>
      <c r="D1573" s="59">
        <v>1223</v>
      </c>
      <c r="E1573" s="60">
        <v>1023</v>
      </c>
      <c r="F1573" s="60">
        <v>715</v>
      </c>
      <c r="G1573" s="77">
        <v>14</v>
      </c>
      <c r="H1573" s="60">
        <f t="shared" si="55"/>
        <v>28</v>
      </c>
      <c r="I1573" s="414" t="str">
        <f t="shared" si="56"/>
        <v>-</v>
      </c>
      <c r="J1573" s="78">
        <v>44.59</v>
      </c>
      <c r="K1573" s="79">
        <v>22.942363758690288</v>
      </c>
      <c r="L1573" s="79" t="s">
        <v>345</v>
      </c>
      <c r="M1573" s="80">
        <v>3290</v>
      </c>
      <c r="N1573" s="81">
        <v>-14.651666666666667</v>
      </c>
      <c r="O1573" s="81">
        <v>-74.19916666666667</v>
      </c>
      <c r="P1573" s="82" t="s">
        <v>45</v>
      </c>
      <c r="Q1573" s="83"/>
      <c r="R1573" s="84"/>
      <c r="S1573" s="85">
        <v>15</v>
      </c>
      <c r="T1573" s="82" t="s">
        <v>23</v>
      </c>
      <c r="U1573" s="77">
        <v>14</v>
      </c>
      <c r="V1573" s="76">
        <v>12</v>
      </c>
      <c r="W1573" s="76">
        <v>1</v>
      </c>
      <c r="X1573" s="86">
        <v>8.3333333333333321</v>
      </c>
      <c r="Y1573" s="76">
        <v>4</v>
      </c>
      <c r="Z1573" s="72">
        <v>30.357142857142854</v>
      </c>
      <c r="AA1573" s="72">
        <v>30.434782608695656</v>
      </c>
      <c r="AB1573" s="72" t="s">
        <v>16</v>
      </c>
      <c r="AC1573" s="73" t="s">
        <v>16</v>
      </c>
      <c r="AD1573" s="373">
        <v>0.4825698638310108</v>
      </c>
      <c r="AE1573" s="373" t="s">
        <v>16</v>
      </c>
      <c r="AF1573" s="76">
        <v>416.81435268000001</v>
      </c>
      <c r="AG1573" s="75">
        <v>40.744316000000005</v>
      </c>
      <c r="AH1573" s="76">
        <v>148</v>
      </c>
      <c r="AI1573" s="75">
        <v>14.51365</v>
      </c>
      <c r="AJ1573" s="76">
        <v>453</v>
      </c>
      <c r="AK1573" s="75">
        <v>485.72788799099993</v>
      </c>
      <c r="AL1573" s="75">
        <v>318.48802541544478</v>
      </c>
      <c r="AM1573" s="75">
        <v>405.24287390029326</v>
      </c>
      <c r="AN1573" s="76">
        <v>723.73089931573804</v>
      </c>
      <c r="AP1573" s="13"/>
      <c r="AQ1573" s="13"/>
      <c r="AR1573" s="13"/>
    </row>
    <row r="1574" spans="1:44" x14ac:dyDescent="0.25">
      <c r="A1574" t="s">
        <v>34</v>
      </c>
      <c r="B1574" s="144" t="s">
        <v>4213</v>
      </c>
      <c r="C1574" s="59" t="s">
        <v>2030</v>
      </c>
      <c r="D1574" s="59">
        <v>3332</v>
      </c>
      <c r="E1574" s="60">
        <v>2785</v>
      </c>
      <c r="F1574" s="60">
        <v>3471</v>
      </c>
      <c r="G1574" s="77">
        <v>46</v>
      </c>
      <c r="H1574" s="60">
        <f t="shared" si="55"/>
        <v>174</v>
      </c>
      <c r="I1574" s="414" t="str">
        <f t="shared" si="56"/>
        <v>-</v>
      </c>
      <c r="J1574" s="78">
        <v>733.03</v>
      </c>
      <c r="K1574" s="79">
        <v>3.7992988008676316</v>
      </c>
      <c r="L1574" s="79" t="s">
        <v>3151</v>
      </c>
      <c r="M1574" s="80">
        <v>3115</v>
      </c>
      <c r="N1574" s="81">
        <v>-14.766944444444444</v>
      </c>
      <c r="O1574" s="81">
        <v>-74.097777777777779</v>
      </c>
      <c r="P1574" s="82" t="s">
        <v>38</v>
      </c>
      <c r="Q1574" s="83"/>
      <c r="R1574" s="84"/>
      <c r="S1574" s="85">
        <v>72</v>
      </c>
      <c r="T1574" s="82" t="s">
        <v>23</v>
      </c>
      <c r="U1574" s="77">
        <v>46</v>
      </c>
      <c r="V1574" s="76">
        <v>71</v>
      </c>
      <c r="W1574" s="76">
        <v>2</v>
      </c>
      <c r="X1574" s="86">
        <v>2.8169014084507045</v>
      </c>
      <c r="Y1574" s="76">
        <v>34</v>
      </c>
      <c r="Z1574" s="72">
        <v>30.272108843537417</v>
      </c>
      <c r="AA1574" s="72">
        <v>37.931034482758619</v>
      </c>
      <c r="AB1574" s="72" t="s">
        <v>16</v>
      </c>
      <c r="AC1574" s="73" t="s">
        <v>16</v>
      </c>
      <c r="AD1574" s="373">
        <v>0.27984518983252088</v>
      </c>
      <c r="AE1574" s="373" t="s">
        <v>16</v>
      </c>
      <c r="AF1574" s="76">
        <v>1365.0847384999997</v>
      </c>
      <c r="AG1574" s="75">
        <v>49.015609999999995</v>
      </c>
      <c r="AH1574" s="76">
        <v>1002</v>
      </c>
      <c r="AI1574" s="75">
        <v>35.981769999999997</v>
      </c>
      <c r="AJ1574" s="76">
        <v>866</v>
      </c>
      <c r="AK1574" s="75">
        <v>930.47964287200114</v>
      </c>
      <c r="AL1574" s="75">
        <v>300.14650269299818</v>
      </c>
      <c r="AM1574" s="75">
        <v>2089.4061149012568</v>
      </c>
      <c r="AN1574" s="76">
        <v>2389.5526175942555</v>
      </c>
      <c r="AP1574" s="13"/>
      <c r="AQ1574" s="13"/>
      <c r="AR1574" s="13"/>
    </row>
    <row r="1575" spans="1:44" x14ac:dyDescent="0.25">
      <c r="A1575" t="s">
        <v>34</v>
      </c>
      <c r="B1575" s="144" t="s">
        <v>4214</v>
      </c>
      <c r="C1575" s="59" t="s">
        <v>4215</v>
      </c>
      <c r="D1575" s="59">
        <v>1563</v>
      </c>
      <c r="E1575" s="60">
        <v>1001</v>
      </c>
      <c r="F1575" s="60">
        <v>1296</v>
      </c>
      <c r="G1575" s="77">
        <v>9</v>
      </c>
      <c r="H1575" s="60">
        <f t="shared" si="55"/>
        <v>47</v>
      </c>
      <c r="I1575" s="414" t="str">
        <f t="shared" si="56"/>
        <v>-</v>
      </c>
      <c r="J1575" s="78">
        <v>531.54999999999995</v>
      </c>
      <c r="K1575" s="79">
        <v>1.883171855893143</v>
      </c>
      <c r="L1575" s="79" t="s">
        <v>4216</v>
      </c>
      <c r="M1575" s="80">
        <v>2538</v>
      </c>
      <c r="N1575" s="81">
        <v>-14.411944444444444</v>
      </c>
      <c r="O1575" s="81">
        <v>-74.651388888888889</v>
      </c>
      <c r="P1575" s="82" t="s">
        <v>68</v>
      </c>
      <c r="Q1575" s="83"/>
      <c r="R1575" s="84"/>
      <c r="S1575" s="85">
        <v>244</v>
      </c>
      <c r="T1575" s="82" t="s">
        <v>23</v>
      </c>
      <c r="U1575" s="77">
        <v>9</v>
      </c>
      <c r="V1575" s="76">
        <v>15</v>
      </c>
      <c r="W1575" s="76">
        <v>0</v>
      </c>
      <c r="X1575" s="87">
        <v>0</v>
      </c>
      <c r="Y1575" s="76">
        <v>8</v>
      </c>
      <c r="Z1575" s="72">
        <v>35.294117647058826</v>
      </c>
      <c r="AA1575" s="72">
        <v>21.052631578947366</v>
      </c>
      <c r="AB1575" s="72" t="s">
        <v>16</v>
      </c>
      <c r="AC1575" s="73" t="s">
        <v>16</v>
      </c>
      <c r="AD1575" s="373">
        <v>0.28774771216657236</v>
      </c>
      <c r="AE1575" s="373" t="s">
        <v>16</v>
      </c>
      <c r="AF1575" s="76">
        <v>350.80345299999993</v>
      </c>
      <c r="AG1575" s="75">
        <v>35.045299999999997</v>
      </c>
      <c r="AH1575" s="76">
        <v>229</v>
      </c>
      <c r="AI1575" s="75">
        <v>22.852170000000001</v>
      </c>
      <c r="AJ1575" s="76">
        <v>381</v>
      </c>
      <c r="AK1575" s="75">
        <v>423.01800704199997</v>
      </c>
      <c r="AL1575" s="75">
        <v>434.4908691308691</v>
      </c>
      <c r="AM1575" s="75">
        <v>948.99127872127872</v>
      </c>
      <c r="AN1575" s="76">
        <v>1383.4821478521478</v>
      </c>
      <c r="AP1575" s="13"/>
      <c r="AQ1575" s="13"/>
      <c r="AR1575" s="13"/>
    </row>
    <row r="1576" spans="1:44" x14ac:dyDescent="0.25">
      <c r="A1576" t="s">
        <v>34</v>
      </c>
      <c r="B1576" s="144" t="s">
        <v>4217</v>
      </c>
      <c r="C1576" s="59" t="s">
        <v>4102</v>
      </c>
      <c r="D1576" s="59">
        <v>5508</v>
      </c>
      <c r="E1576" s="60">
        <v>4987</v>
      </c>
      <c r="F1576" s="60">
        <v>3175</v>
      </c>
      <c r="G1576" s="77">
        <v>72</v>
      </c>
      <c r="H1576" s="60">
        <f t="shared" si="55"/>
        <v>125</v>
      </c>
      <c r="I1576" s="414" t="str">
        <f t="shared" si="56"/>
        <v>-</v>
      </c>
      <c r="J1576" s="78">
        <v>1520.87</v>
      </c>
      <c r="K1576" s="79">
        <v>3.27904423126237</v>
      </c>
      <c r="L1576" s="79" t="s">
        <v>4218</v>
      </c>
      <c r="M1576" s="80">
        <v>2826</v>
      </c>
      <c r="N1576" s="81">
        <v>-15.062777777777779</v>
      </c>
      <c r="O1576" s="81">
        <v>-73.952222222222218</v>
      </c>
      <c r="P1576" s="82" t="s">
        <v>68</v>
      </c>
      <c r="Q1576" s="83"/>
      <c r="R1576" s="84"/>
      <c r="S1576" s="85">
        <v>124</v>
      </c>
      <c r="T1576" s="82" t="s">
        <v>23</v>
      </c>
      <c r="U1576" s="77">
        <v>72</v>
      </c>
      <c r="V1576" s="76">
        <v>42</v>
      </c>
      <c r="W1576" s="76">
        <v>3</v>
      </c>
      <c r="X1576" s="86">
        <v>7.1428571428571423</v>
      </c>
      <c r="Y1576" s="76">
        <v>51</v>
      </c>
      <c r="Z1576" s="72">
        <v>16.138328530259365</v>
      </c>
      <c r="AA1576" s="72">
        <v>18.57707509881423</v>
      </c>
      <c r="AB1576" s="72" t="s">
        <v>16</v>
      </c>
      <c r="AC1576" s="73" t="s">
        <v>16</v>
      </c>
      <c r="AD1576" s="373">
        <v>0.48429661216730585</v>
      </c>
      <c r="AE1576" s="373" t="s">
        <v>16</v>
      </c>
      <c r="AF1576" s="76">
        <v>2108.4421601600002</v>
      </c>
      <c r="AG1576" s="75">
        <v>42.278767999999999</v>
      </c>
      <c r="AH1576" s="76">
        <v>752</v>
      </c>
      <c r="AI1576" s="75">
        <v>15.07671</v>
      </c>
      <c r="AJ1576" s="76">
        <v>2317</v>
      </c>
      <c r="AK1576" s="75">
        <v>2282.3227468759987</v>
      </c>
      <c r="AL1576" s="75">
        <v>225.24288750751961</v>
      </c>
      <c r="AM1576" s="75">
        <v>181.01898736715458</v>
      </c>
      <c r="AN1576" s="76">
        <v>406.26187487467422</v>
      </c>
      <c r="AP1576" s="13"/>
      <c r="AQ1576" s="13"/>
      <c r="AR1576" s="13"/>
    </row>
    <row r="1577" spans="1:44" ht="25.5" x14ac:dyDescent="0.25">
      <c r="A1577" t="s">
        <v>34</v>
      </c>
      <c r="B1577" s="144" t="s">
        <v>4219</v>
      </c>
      <c r="C1577" s="64" t="s">
        <v>4220</v>
      </c>
      <c r="D1577" s="64">
        <v>749</v>
      </c>
      <c r="E1577" s="60">
        <v>828</v>
      </c>
      <c r="F1577" s="60">
        <v>547</v>
      </c>
      <c r="G1577" s="77">
        <v>7</v>
      </c>
      <c r="H1577" s="60">
        <f t="shared" si="55"/>
        <v>44</v>
      </c>
      <c r="I1577" s="414" t="str">
        <f t="shared" si="56"/>
        <v>-</v>
      </c>
      <c r="J1577" s="78">
        <v>50.63</v>
      </c>
      <c r="K1577" s="79">
        <v>16.353940351570216</v>
      </c>
      <c r="L1577" s="79" t="s">
        <v>4221</v>
      </c>
      <c r="M1577" s="80">
        <v>2984</v>
      </c>
      <c r="N1577" s="81">
        <v>-14.22638888888889</v>
      </c>
      <c r="O1577" s="81">
        <v>-73.956666666666663</v>
      </c>
      <c r="P1577" s="82" t="s">
        <v>45</v>
      </c>
      <c r="Q1577" s="83"/>
      <c r="R1577" s="84"/>
      <c r="S1577" s="85">
        <v>6</v>
      </c>
      <c r="T1577" s="82" t="s">
        <v>23</v>
      </c>
      <c r="U1577" s="77">
        <v>7</v>
      </c>
      <c r="V1577" s="76">
        <v>4</v>
      </c>
      <c r="W1577" s="76">
        <v>0</v>
      </c>
      <c r="X1577" s="87">
        <v>0</v>
      </c>
      <c r="Y1577" s="76">
        <v>5</v>
      </c>
      <c r="Z1577" s="72">
        <v>20</v>
      </c>
      <c r="AA1577" s="72">
        <v>35.294117647058826</v>
      </c>
      <c r="AB1577" s="72" t="s">
        <v>16</v>
      </c>
      <c r="AC1577" s="73" t="s">
        <v>16</v>
      </c>
      <c r="AD1577" s="373">
        <v>0.37651858824411283</v>
      </c>
      <c r="AE1577" s="373" t="s">
        <v>16</v>
      </c>
      <c r="AF1577" s="76">
        <v>246.03578676000001</v>
      </c>
      <c r="AG1577" s="75">
        <v>29.714466999999999</v>
      </c>
      <c r="AH1577" s="76">
        <v>248</v>
      </c>
      <c r="AI1577" s="75">
        <v>29.981770000000001</v>
      </c>
      <c r="AJ1577" s="76">
        <v>260</v>
      </c>
      <c r="AK1577" s="75">
        <v>434.67779647499998</v>
      </c>
      <c r="AL1577" s="75">
        <v>397.92444444444448</v>
      </c>
      <c r="AM1577" s="75">
        <v>357.82200483091788</v>
      </c>
      <c r="AN1577" s="76">
        <v>755.74644927536235</v>
      </c>
      <c r="AP1577" s="13"/>
      <c r="AQ1577" s="13"/>
      <c r="AR1577" s="13"/>
    </row>
    <row r="1578" spans="1:44" x14ac:dyDescent="0.25">
      <c r="A1578" t="s">
        <v>34</v>
      </c>
      <c r="B1578" s="144" t="s">
        <v>4222</v>
      </c>
      <c r="C1578" s="59" t="s">
        <v>4223</v>
      </c>
      <c r="D1578" s="59">
        <v>1140</v>
      </c>
      <c r="E1578" s="60">
        <v>1379</v>
      </c>
      <c r="F1578" s="60">
        <v>899</v>
      </c>
      <c r="G1578" s="77">
        <v>16</v>
      </c>
      <c r="H1578" s="60">
        <f t="shared" si="55"/>
        <v>43</v>
      </c>
      <c r="I1578" s="414" t="str">
        <f t="shared" si="56"/>
        <v>-</v>
      </c>
      <c r="J1578" s="78">
        <v>1019.14</v>
      </c>
      <c r="K1578" s="79">
        <v>1.3531016347116196</v>
      </c>
      <c r="L1578" s="79" t="s">
        <v>5347</v>
      </c>
      <c r="M1578" s="80">
        <v>2252</v>
      </c>
      <c r="N1578" s="81">
        <v>-14.978333333333333</v>
      </c>
      <c r="O1578" s="81">
        <v>-74.523888888888891</v>
      </c>
      <c r="P1578" s="82" t="s">
        <v>38</v>
      </c>
      <c r="Q1578" s="83"/>
      <c r="R1578" s="84"/>
      <c r="S1578" s="85">
        <v>47</v>
      </c>
      <c r="T1578" s="82" t="s">
        <v>23</v>
      </c>
      <c r="U1578" s="77">
        <v>16</v>
      </c>
      <c r="V1578" s="76">
        <v>15</v>
      </c>
      <c r="W1578" s="76">
        <v>0</v>
      </c>
      <c r="X1578" s="87">
        <v>0</v>
      </c>
      <c r="Y1578" s="76">
        <v>12</v>
      </c>
      <c r="Z1578" s="72">
        <v>13.953488372093023</v>
      </c>
      <c r="AA1578" s="72">
        <v>19.230769230769234</v>
      </c>
      <c r="AB1578" s="72" t="s">
        <v>16</v>
      </c>
      <c r="AC1578" s="73" t="s">
        <v>16</v>
      </c>
      <c r="AD1578" s="373">
        <v>0.44281402994947866</v>
      </c>
      <c r="AE1578" s="373" t="s">
        <v>16</v>
      </c>
      <c r="AF1578" s="76">
        <v>546.50772532999997</v>
      </c>
      <c r="AG1578" s="75">
        <v>39.630727</v>
      </c>
      <c r="AH1578" s="76">
        <v>193</v>
      </c>
      <c r="AI1578" s="75">
        <v>13.99192</v>
      </c>
      <c r="AJ1578" s="76">
        <v>486</v>
      </c>
      <c r="AK1578" s="75">
        <v>749.35284996500013</v>
      </c>
      <c r="AL1578" s="75">
        <v>486.41284263959398</v>
      </c>
      <c r="AM1578" s="75">
        <v>391.84835387962289</v>
      </c>
      <c r="AN1578" s="76">
        <v>878.26119651921681</v>
      </c>
      <c r="AP1578" s="13"/>
      <c r="AQ1578" s="13"/>
      <c r="AR1578" s="13"/>
    </row>
    <row r="1579" spans="1:44" x14ac:dyDescent="0.25">
      <c r="A1579" t="s">
        <v>30</v>
      </c>
      <c r="B1579" s="466" t="s">
        <v>4224</v>
      </c>
      <c r="C1579" s="467" t="s">
        <v>4225</v>
      </c>
      <c r="D1579" s="467">
        <v>29925</v>
      </c>
      <c r="E1579" s="468">
        <v>29119</v>
      </c>
      <c r="F1579" s="468">
        <v>26343</v>
      </c>
      <c r="G1579" s="484">
        <v>396</v>
      </c>
      <c r="H1579" s="468">
        <f t="shared" si="55"/>
        <v>899</v>
      </c>
      <c r="I1579" s="468">
        <f t="shared" si="56"/>
        <v>558</v>
      </c>
      <c r="J1579" s="470">
        <v>5968.3200000000006</v>
      </c>
      <c r="K1579" s="471">
        <v>4.8789274033563883</v>
      </c>
      <c r="L1579" s="471" t="s">
        <v>4226</v>
      </c>
      <c r="M1579" s="472">
        <v>3166</v>
      </c>
      <c r="N1579" s="473">
        <v>-15.016944444444444</v>
      </c>
      <c r="O1579" s="473">
        <v>-73.781388888888884</v>
      </c>
      <c r="P1579" s="485" t="s">
        <v>16</v>
      </c>
      <c r="Q1579" s="475"/>
      <c r="R1579" s="476">
        <v>8</v>
      </c>
      <c r="S1579" s="477">
        <v>832</v>
      </c>
      <c r="T1579" s="485" t="s">
        <v>23</v>
      </c>
      <c r="U1579" s="484">
        <v>396</v>
      </c>
      <c r="V1579" s="486">
        <v>473</v>
      </c>
      <c r="W1579" s="486">
        <v>21</v>
      </c>
      <c r="X1579" s="487">
        <v>4.439746300211417</v>
      </c>
      <c r="Y1579" s="486">
        <v>337</v>
      </c>
      <c r="Z1579" s="488">
        <v>19.201520912547529</v>
      </c>
      <c r="AA1579" s="488">
        <v>18.014411529223377</v>
      </c>
      <c r="AB1579" s="488" t="s">
        <v>16</v>
      </c>
      <c r="AC1579" s="489">
        <v>2</v>
      </c>
      <c r="AD1579" s="490">
        <v>0.41744346365725982</v>
      </c>
      <c r="AE1579" s="490">
        <v>0.73777388691501511</v>
      </c>
      <c r="AF1579" s="486">
        <v>11136.95145341</v>
      </c>
      <c r="AG1579" s="488">
        <v>38.246338999999999</v>
      </c>
      <c r="AH1579" s="486">
        <v>6429</v>
      </c>
      <c r="AI1579" s="488">
        <v>22.078254236005598</v>
      </c>
      <c r="AJ1579" s="486">
        <v>10001</v>
      </c>
      <c r="AK1579" s="488">
        <v>11386.921678664999</v>
      </c>
      <c r="AL1579" s="488">
        <v>3033.776096363199</v>
      </c>
      <c r="AM1579" s="488">
        <v>1397.0660568700848</v>
      </c>
      <c r="AN1579" s="486">
        <v>4430.8421532332841</v>
      </c>
      <c r="AP1579" s="13"/>
      <c r="AQ1579" s="13"/>
      <c r="AR1579" s="13"/>
    </row>
    <row r="1580" spans="1:44" x14ac:dyDescent="0.25">
      <c r="A1580" t="s">
        <v>34</v>
      </c>
      <c r="B1580" s="144" t="s">
        <v>4227</v>
      </c>
      <c r="C1580" s="59" t="s">
        <v>4228</v>
      </c>
      <c r="D1580" s="59">
        <v>2995</v>
      </c>
      <c r="E1580" s="60">
        <v>2334</v>
      </c>
      <c r="F1580" s="60">
        <v>2474</v>
      </c>
      <c r="G1580" s="77">
        <v>32</v>
      </c>
      <c r="H1580" s="60">
        <f t="shared" si="55"/>
        <v>136</v>
      </c>
      <c r="I1580" s="414" t="str">
        <f t="shared" si="56"/>
        <v>-</v>
      </c>
      <c r="J1580" s="78">
        <v>366.3</v>
      </c>
      <c r="K1580" s="79">
        <v>6.3718263718263719</v>
      </c>
      <c r="L1580" s="79" t="s">
        <v>4229</v>
      </c>
      <c r="M1580" s="80">
        <v>3226</v>
      </c>
      <c r="N1580" s="81">
        <v>-15.094444444444445</v>
      </c>
      <c r="O1580" s="81">
        <v>-73.748055555555553</v>
      </c>
      <c r="P1580" s="82" t="s">
        <v>38</v>
      </c>
      <c r="Q1580" s="83"/>
      <c r="R1580" s="84"/>
      <c r="S1580" s="85">
        <v>75</v>
      </c>
      <c r="T1580" s="82" t="s">
        <v>23</v>
      </c>
      <c r="U1580" s="77">
        <v>32</v>
      </c>
      <c r="V1580" s="76">
        <v>61</v>
      </c>
      <c r="W1580" s="76">
        <v>4</v>
      </c>
      <c r="X1580" s="86">
        <v>6.557377049180328</v>
      </c>
      <c r="Y1580" s="76">
        <v>35</v>
      </c>
      <c r="Z1580" s="72">
        <v>22.670807453416149</v>
      </c>
      <c r="AA1580" s="72">
        <v>4.6728971962616823</v>
      </c>
      <c r="AB1580" s="72" t="s">
        <v>16</v>
      </c>
      <c r="AC1580" s="73" t="s">
        <v>16</v>
      </c>
      <c r="AD1580" s="373">
        <v>0.32536021820143873</v>
      </c>
      <c r="AE1580" s="373" t="s">
        <v>16</v>
      </c>
      <c r="AF1580" s="76">
        <v>863.82140562000018</v>
      </c>
      <c r="AG1580" s="75">
        <v>37.010343000000006</v>
      </c>
      <c r="AH1580" s="76">
        <v>708</v>
      </c>
      <c r="AI1580" s="75">
        <v>30.317329999999998</v>
      </c>
      <c r="AJ1580" s="76">
        <v>1184</v>
      </c>
      <c r="AK1580" s="75">
        <v>643.96133280799995</v>
      </c>
      <c r="AL1580" s="75">
        <v>363.90307197943446</v>
      </c>
      <c r="AM1580" s="75">
        <v>713.43453727506426</v>
      </c>
      <c r="AN1580" s="76">
        <v>1077.3376092544986</v>
      </c>
      <c r="AP1580" s="13"/>
      <c r="AQ1580" s="13"/>
      <c r="AR1580" s="13"/>
    </row>
    <row r="1581" spans="1:44" x14ac:dyDescent="0.25">
      <c r="A1581" t="s">
        <v>34</v>
      </c>
      <c r="B1581" s="144" t="s">
        <v>4230</v>
      </c>
      <c r="C1581" s="59" t="s">
        <v>4231</v>
      </c>
      <c r="D1581" s="59">
        <v>14745</v>
      </c>
      <c r="E1581" s="60">
        <v>13852</v>
      </c>
      <c r="F1581" s="60">
        <v>12352</v>
      </c>
      <c r="G1581" s="77">
        <v>183</v>
      </c>
      <c r="H1581" s="60">
        <f t="shared" si="55"/>
        <v>385</v>
      </c>
      <c r="I1581" s="60">
        <f t="shared" si="56"/>
        <v>558</v>
      </c>
      <c r="J1581" s="78">
        <v>1399.41</v>
      </c>
      <c r="K1581" s="79">
        <v>9.8984572069657926</v>
      </c>
      <c r="L1581" s="79" t="s">
        <v>4226</v>
      </c>
      <c r="M1581" s="80">
        <v>3166</v>
      </c>
      <c r="N1581" s="81">
        <v>-15.016944444444444</v>
      </c>
      <c r="O1581" s="81">
        <v>-73.781388888888884</v>
      </c>
      <c r="P1581" s="82" t="s">
        <v>694</v>
      </c>
      <c r="Q1581" s="83"/>
      <c r="R1581" s="84"/>
      <c r="S1581" s="85">
        <v>312</v>
      </c>
      <c r="T1581" s="82" t="s">
        <v>23</v>
      </c>
      <c r="U1581" s="77">
        <v>183</v>
      </c>
      <c r="V1581" s="76">
        <v>194</v>
      </c>
      <c r="W1581" s="76">
        <v>12</v>
      </c>
      <c r="X1581" s="86">
        <v>6.1855670103092786</v>
      </c>
      <c r="Y1581" s="76">
        <v>169</v>
      </c>
      <c r="Z1581" s="75">
        <v>25.409836065573771</v>
      </c>
      <c r="AA1581" s="75">
        <v>30.590717299578056</v>
      </c>
      <c r="AB1581" s="75" t="s">
        <v>16</v>
      </c>
      <c r="AC1581" s="87" t="s">
        <v>16</v>
      </c>
      <c r="AD1581" s="360">
        <v>0.43559268913240412</v>
      </c>
      <c r="AE1581" s="360" t="s">
        <v>16</v>
      </c>
      <c r="AF1581" s="76">
        <v>5150.3770858799999</v>
      </c>
      <c r="AG1581" s="75">
        <v>37.181469</v>
      </c>
      <c r="AH1581" s="76">
        <v>2156</v>
      </c>
      <c r="AI1581" s="75">
        <v>15.565569999999999</v>
      </c>
      <c r="AJ1581" s="76">
        <v>4773</v>
      </c>
      <c r="AK1581" s="75">
        <v>5152.7977731209985</v>
      </c>
      <c r="AL1581" s="75">
        <v>1325.985406439504</v>
      </c>
      <c r="AM1581" s="75">
        <v>1140.7928515737799</v>
      </c>
      <c r="AN1581" s="76">
        <v>2466.7782580132839</v>
      </c>
      <c r="AP1581" s="13"/>
      <c r="AQ1581" s="13"/>
      <c r="AR1581" s="13"/>
    </row>
    <row r="1582" spans="1:44" x14ac:dyDescent="0.25">
      <c r="A1582" t="s">
        <v>34</v>
      </c>
      <c r="B1582" s="144" t="s">
        <v>4232</v>
      </c>
      <c r="C1582" s="59" t="s">
        <v>4233</v>
      </c>
      <c r="D1582" s="59">
        <v>1278</v>
      </c>
      <c r="E1582" s="60">
        <v>1767</v>
      </c>
      <c r="F1582" s="60">
        <v>1009</v>
      </c>
      <c r="G1582" s="77">
        <v>9</v>
      </c>
      <c r="H1582" s="60">
        <f t="shared" si="55"/>
        <v>14</v>
      </c>
      <c r="I1582" s="414" t="str">
        <f t="shared" si="56"/>
        <v>-</v>
      </c>
      <c r="J1582" s="78">
        <v>1108.04</v>
      </c>
      <c r="K1582" s="79">
        <v>1.5947077722825891</v>
      </c>
      <c r="L1582" s="79" t="s">
        <v>4234</v>
      </c>
      <c r="M1582" s="80">
        <v>3622</v>
      </c>
      <c r="N1582" s="81">
        <v>-14.807222222222222</v>
      </c>
      <c r="O1582" s="81">
        <v>-73.282222222222217</v>
      </c>
      <c r="P1582" s="82" t="s">
        <v>68</v>
      </c>
      <c r="Q1582" s="83"/>
      <c r="R1582" s="84"/>
      <c r="S1582" s="85">
        <v>34</v>
      </c>
      <c r="T1582" s="82" t="s">
        <v>23</v>
      </c>
      <c r="U1582" s="77">
        <v>9</v>
      </c>
      <c r="V1582" s="76">
        <v>26</v>
      </c>
      <c r="W1582" s="76">
        <v>0</v>
      </c>
      <c r="X1582" s="87">
        <v>0</v>
      </c>
      <c r="Y1582" s="76">
        <v>14</v>
      </c>
      <c r="Z1582" s="72">
        <v>37.142857142857146</v>
      </c>
      <c r="AA1582" s="72">
        <v>9.0909090909090917</v>
      </c>
      <c r="AB1582" s="72" t="s">
        <v>16</v>
      </c>
      <c r="AC1582" s="73" t="s">
        <v>39</v>
      </c>
      <c r="AD1582" s="373">
        <v>0.51362321030480529</v>
      </c>
      <c r="AE1582" s="373" t="s">
        <v>16</v>
      </c>
      <c r="AF1582" s="76">
        <v>986.69833070999994</v>
      </c>
      <c r="AG1582" s="75">
        <v>55.840312999999995</v>
      </c>
      <c r="AH1582" s="76">
        <v>866</v>
      </c>
      <c r="AI1582" s="75">
        <v>49.034599999999998</v>
      </c>
      <c r="AJ1582" s="76">
        <v>538</v>
      </c>
      <c r="AK1582" s="75">
        <v>1036.31343818</v>
      </c>
      <c r="AL1582" s="75">
        <v>2424.2104923599318</v>
      </c>
      <c r="AM1582" s="75">
        <v>1091.4603225806452</v>
      </c>
      <c r="AN1582" s="76">
        <v>3515.6708149405772</v>
      </c>
      <c r="AP1582" s="13"/>
      <c r="AQ1582" s="13"/>
      <c r="AR1582" s="13"/>
    </row>
    <row r="1583" spans="1:44" x14ac:dyDescent="0.25">
      <c r="A1583" t="s">
        <v>34</v>
      </c>
      <c r="B1583" s="144" t="s">
        <v>4235</v>
      </c>
      <c r="C1583" s="59" t="s">
        <v>4236</v>
      </c>
      <c r="D1583" s="59">
        <v>1571</v>
      </c>
      <c r="E1583" s="60">
        <v>670</v>
      </c>
      <c r="F1583" s="60">
        <v>804</v>
      </c>
      <c r="G1583" s="77">
        <v>6</v>
      </c>
      <c r="H1583" s="60">
        <f t="shared" si="55"/>
        <v>39</v>
      </c>
      <c r="I1583" s="414" t="str">
        <f t="shared" si="56"/>
        <v>-</v>
      </c>
      <c r="J1583" s="78">
        <v>144.30000000000001</v>
      </c>
      <c r="K1583" s="79">
        <v>4.6431046431046425</v>
      </c>
      <c r="L1583" s="79" t="s">
        <v>4237</v>
      </c>
      <c r="M1583" s="80">
        <v>2821</v>
      </c>
      <c r="N1583" s="81">
        <v>-14.950277777777776</v>
      </c>
      <c r="O1583" s="81">
        <v>-73.367777777777775</v>
      </c>
      <c r="P1583" s="82" t="s">
        <v>38</v>
      </c>
      <c r="Q1583" s="83"/>
      <c r="R1583" s="84"/>
      <c r="S1583" s="85">
        <v>52</v>
      </c>
      <c r="T1583" s="82" t="s">
        <v>23</v>
      </c>
      <c r="U1583" s="77">
        <v>6</v>
      </c>
      <c r="V1583" s="76">
        <v>9</v>
      </c>
      <c r="W1583" s="76">
        <v>0</v>
      </c>
      <c r="X1583" s="87">
        <v>0</v>
      </c>
      <c r="Y1583" s="76">
        <v>4</v>
      </c>
      <c r="Z1583" s="72">
        <v>20</v>
      </c>
      <c r="AA1583" s="72">
        <v>42.105263157894733</v>
      </c>
      <c r="AB1583" s="72" t="s">
        <v>16</v>
      </c>
      <c r="AC1583" s="73" t="s">
        <v>16</v>
      </c>
      <c r="AD1583" s="373">
        <v>0.32754000439563624</v>
      </c>
      <c r="AE1583" s="373" t="s">
        <v>16</v>
      </c>
      <c r="AF1583" s="76">
        <v>197.08770920000001</v>
      </c>
      <c r="AG1583" s="75">
        <v>29.416076000000004</v>
      </c>
      <c r="AH1583" s="76">
        <v>140</v>
      </c>
      <c r="AI1583" s="75">
        <v>20.838539999999998</v>
      </c>
      <c r="AJ1583" s="76">
        <v>425</v>
      </c>
      <c r="AK1583" s="75">
        <v>264.05719530500005</v>
      </c>
      <c r="AL1583" s="75">
        <v>1099.6469552238805</v>
      </c>
      <c r="AM1583" s="75">
        <v>2286.953552238806</v>
      </c>
      <c r="AN1583" s="76">
        <v>3386.6005074626864</v>
      </c>
      <c r="AP1583" s="13"/>
      <c r="AQ1583" s="13"/>
      <c r="AR1583" s="13"/>
    </row>
    <row r="1584" spans="1:44" x14ac:dyDescent="0.25">
      <c r="A1584" t="s">
        <v>34</v>
      </c>
      <c r="B1584" s="144" t="s">
        <v>4238</v>
      </c>
      <c r="C1584" s="59" t="s">
        <v>4239</v>
      </c>
      <c r="D1584" s="59">
        <v>4438</v>
      </c>
      <c r="E1584" s="60">
        <v>6548</v>
      </c>
      <c r="F1584" s="60">
        <v>4700</v>
      </c>
      <c r="G1584" s="77">
        <v>113</v>
      </c>
      <c r="H1584" s="60">
        <f t="shared" si="55"/>
        <v>105</v>
      </c>
      <c r="I1584" s="414" t="str">
        <f t="shared" si="56"/>
        <v>-</v>
      </c>
      <c r="J1584" s="78">
        <v>1562.34</v>
      </c>
      <c r="K1584" s="79">
        <v>4.1911491736753845</v>
      </c>
      <c r="L1584" s="79" t="s">
        <v>4240</v>
      </c>
      <c r="M1584" s="80">
        <v>3037</v>
      </c>
      <c r="N1584" s="81">
        <v>-15.209999999999999</v>
      </c>
      <c r="O1584" s="81">
        <v>-73.826666666666668</v>
      </c>
      <c r="P1584" s="82" t="s">
        <v>75</v>
      </c>
      <c r="Q1584" s="83"/>
      <c r="R1584" s="84"/>
      <c r="S1584" s="85">
        <v>120</v>
      </c>
      <c r="T1584" s="82" t="s">
        <v>23</v>
      </c>
      <c r="U1584" s="77">
        <v>113</v>
      </c>
      <c r="V1584" s="76">
        <v>97</v>
      </c>
      <c r="W1584" s="76">
        <v>3</v>
      </c>
      <c r="X1584" s="86">
        <v>3.0927835051546393</v>
      </c>
      <c r="Y1584" s="76">
        <v>75</v>
      </c>
      <c r="Z1584" s="72">
        <v>11.954459203036052</v>
      </c>
      <c r="AA1584" s="72">
        <v>11.015118790496761</v>
      </c>
      <c r="AB1584" s="72" t="s">
        <v>16</v>
      </c>
      <c r="AC1584" s="73" t="s">
        <v>16</v>
      </c>
      <c r="AD1584" s="373">
        <v>0.45599744264594672</v>
      </c>
      <c r="AE1584" s="373" t="s">
        <v>16</v>
      </c>
      <c r="AF1584" s="76">
        <v>2475.5019136799997</v>
      </c>
      <c r="AG1584" s="75">
        <v>37.805465999999996</v>
      </c>
      <c r="AH1584" s="76">
        <v>1223</v>
      </c>
      <c r="AI1584" s="75">
        <v>18.68214</v>
      </c>
      <c r="AJ1584" s="76">
        <v>1622</v>
      </c>
      <c r="AK1584" s="75">
        <v>2850.7881984629985</v>
      </c>
      <c r="AL1584" s="75">
        <v>199.54012370189369</v>
      </c>
      <c r="AM1584" s="75">
        <v>942.45261606597433</v>
      </c>
      <c r="AN1584" s="76">
        <v>1141.992739767868</v>
      </c>
      <c r="AP1584" s="13"/>
      <c r="AQ1584" s="13"/>
      <c r="AR1584" s="13"/>
    </row>
    <row r="1585" spans="1:44" x14ac:dyDescent="0.25">
      <c r="A1585" t="s">
        <v>34</v>
      </c>
      <c r="B1585" s="151" t="s">
        <v>4241</v>
      </c>
      <c r="C1585" s="59" t="s">
        <v>4242</v>
      </c>
      <c r="D1585" s="59">
        <v>2373</v>
      </c>
      <c r="E1585" s="60">
        <v>2176</v>
      </c>
      <c r="F1585" s="60">
        <v>2354</v>
      </c>
      <c r="G1585" s="77">
        <v>28</v>
      </c>
      <c r="H1585" s="60">
        <f t="shared" si="55"/>
        <v>129</v>
      </c>
      <c r="I1585" s="414" t="str">
        <f t="shared" si="56"/>
        <v>-</v>
      </c>
      <c r="J1585" s="78">
        <v>700.75</v>
      </c>
      <c r="K1585" s="79">
        <v>3.1052443810203352</v>
      </c>
      <c r="L1585" s="79" t="s">
        <v>4243</v>
      </c>
      <c r="M1585" s="80">
        <v>3307</v>
      </c>
      <c r="N1585" s="81">
        <v>-15.246944444444443</v>
      </c>
      <c r="O1585" s="81">
        <v>-73.569444444444443</v>
      </c>
      <c r="P1585" s="82" t="s">
        <v>38</v>
      </c>
      <c r="Q1585" s="83"/>
      <c r="R1585" s="84"/>
      <c r="S1585" s="85">
        <v>60</v>
      </c>
      <c r="T1585" s="82" t="s">
        <v>23</v>
      </c>
      <c r="U1585" s="77">
        <v>28</v>
      </c>
      <c r="V1585" s="76">
        <v>39</v>
      </c>
      <c r="W1585" s="76">
        <v>1</v>
      </c>
      <c r="X1585" s="86">
        <v>2.5641025641025639</v>
      </c>
      <c r="Y1585" s="76">
        <v>24</v>
      </c>
      <c r="Z1585" s="72">
        <v>8.9552238805970141</v>
      </c>
      <c r="AA1585" s="72">
        <v>10.204081632653061</v>
      </c>
      <c r="AB1585" s="72" t="s">
        <v>16</v>
      </c>
      <c r="AC1585" s="73" t="s">
        <v>16</v>
      </c>
      <c r="AD1585" s="373">
        <v>0.32781362379941992</v>
      </c>
      <c r="AE1585" s="373" t="s">
        <v>16</v>
      </c>
      <c r="AF1585" s="76">
        <v>698.98655743999996</v>
      </c>
      <c r="AG1585" s="75">
        <v>32.122543999999998</v>
      </c>
      <c r="AH1585" s="76">
        <v>589</v>
      </c>
      <c r="AI1585" s="75">
        <v>27.075869999999998</v>
      </c>
      <c r="AJ1585" s="76">
        <v>778</v>
      </c>
      <c r="AK1585" s="75">
        <v>850.79888248700013</v>
      </c>
      <c r="AL1585" s="75">
        <v>388.87339613970596</v>
      </c>
      <c r="AM1585" s="75">
        <v>1008.6626332720587</v>
      </c>
      <c r="AN1585" s="76">
        <v>1397.5360294117647</v>
      </c>
      <c r="AP1585" s="13"/>
      <c r="AQ1585" s="13"/>
      <c r="AR1585" s="13"/>
    </row>
    <row r="1586" spans="1:44" ht="25.5" x14ac:dyDescent="0.25">
      <c r="A1586" t="s">
        <v>34</v>
      </c>
      <c r="B1586" s="151" t="s">
        <v>4244</v>
      </c>
      <c r="C1586" s="64" t="s">
        <v>4245</v>
      </c>
      <c r="D1586" s="64">
        <v>671</v>
      </c>
      <c r="E1586" s="60">
        <v>548</v>
      </c>
      <c r="F1586" s="60">
        <v>1050</v>
      </c>
      <c r="G1586" s="77">
        <v>4</v>
      </c>
      <c r="H1586" s="60">
        <f t="shared" si="55"/>
        <v>42</v>
      </c>
      <c r="I1586" s="414" t="str">
        <f t="shared" si="56"/>
        <v>-</v>
      </c>
      <c r="J1586" s="78">
        <v>99.83</v>
      </c>
      <c r="K1586" s="79">
        <v>5.4893318641690874</v>
      </c>
      <c r="L1586" s="79" t="s">
        <v>4246</v>
      </c>
      <c r="M1586" s="80">
        <v>2833</v>
      </c>
      <c r="N1586" s="81">
        <v>-14.996944444444443</v>
      </c>
      <c r="O1586" s="81">
        <v>-73.351111111111109</v>
      </c>
      <c r="P1586" s="82" t="s">
        <v>45</v>
      </c>
      <c r="Q1586" s="83"/>
      <c r="R1586" s="84"/>
      <c r="S1586" s="85">
        <v>48</v>
      </c>
      <c r="T1586" s="82" t="s">
        <v>23</v>
      </c>
      <c r="U1586" s="77">
        <v>4</v>
      </c>
      <c r="V1586" s="76">
        <v>24</v>
      </c>
      <c r="W1586" s="76">
        <v>0</v>
      </c>
      <c r="X1586" s="87">
        <v>0</v>
      </c>
      <c r="Y1586" s="76">
        <v>5</v>
      </c>
      <c r="Z1586" s="72">
        <v>25.675675675675674</v>
      </c>
      <c r="AA1586" s="72">
        <v>11.111111111111111</v>
      </c>
      <c r="AB1586" s="72" t="s">
        <v>16</v>
      </c>
      <c r="AC1586" s="73" t="s">
        <v>16</v>
      </c>
      <c r="AD1586" s="373">
        <v>0.37358682673820764</v>
      </c>
      <c r="AE1586" s="373" t="s">
        <v>16</v>
      </c>
      <c r="AF1586" s="76">
        <v>215.50247412000004</v>
      </c>
      <c r="AG1586" s="75">
        <v>39.325269000000006</v>
      </c>
      <c r="AH1586" s="76">
        <v>201</v>
      </c>
      <c r="AI1586" s="75">
        <v>36.62527</v>
      </c>
      <c r="AJ1586" s="76">
        <v>269</v>
      </c>
      <c r="AK1586" s="75">
        <v>210.02379333300001</v>
      </c>
      <c r="AL1586" s="75">
        <v>824.52229927007295</v>
      </c>
      <c r="AM1586" s="75">
        <v>873.50118613138693</v>
      </c>
      <c r="AN1586" s="76">
        <v>1698.0234854014595</v>
      </c>
      <c r="AP1586" s="13"/>
      <c r="AQ1586" s="13"/>
      <c r="AR1586" s="13"/>
    </row>
    <row r="1587" spans="1:44" x14ac:dyDescent="0.25">
      <c r="A1587" t="s">
        <v>34</v>
      </c>
      <c r="B1587" s="144" t="s">
        <v>4247</v>
      </c>
      <c r="C1587" s="59" t="s">
        <v>4248</v>
      </c>
      <c r="D1587" s="59">
        <v>1854</v>
      </c>
      <c r="E1587" s="60">
        <v>1224</v>
      </c>
      <c r="F1587" s="60">
        <v>1600</v>
      </c>
      <c r="G1587" s="77">
        <v>20</v>
      </c>
      <c r="H1587" s="60">
        <f t="shared" si="55"/>
        <v>49</v>
      </c>
      <c r="I1587" s="414" t="str">
        <f t="shared" si="56"/>
        <v>-</v>
      </c>
      <c r="J1587" s="78">
        <v>587.35</v>
      </c>
      <c r="K1587" s="79">
        <v>2.0839363241678726</v>
      </c>
      <c r="L1587" s="79" t="s">
        <v>4249</v>
      </c>
      <c r="M1587" s="80">
        <v>3341</v>
      </c>
      <c r="N1587" s="81">
        <v>-14.907222222222222</v>
      </c>
      <c r="O1587" s="81">
        <v>-73.397500000000008</v>
      </c>
      <c r="P1587" s="82" t="s">
        <v>68</v>
      </c>
      <c r="Q1587" s="83"/>
      <c r="R1587" s="84"/>
      <c r="S1587" s="85">
        <v>131</v>
      </c>
      <c r="T1587" s="82" t="s">
        <v>23</v>
      </c>
      <c r="U1587" s="77">
        <v>20</v>
      </c>
      <c r="V1587" s="76">
        <v>23</v>
      </c>
      <c r="W1587" s="76">
        <v>1</v>
      </c>
      <c r="X1587" s="86">
        <v>4.3478260869565215</v>
      </c>
      <c r="Y1587" s="76">
        <v>11</v>
      </c>
      <c r="Z1587" s="72">
        <v>23.076923076923077</v>
      </c>
      <c r="AA1587" s="72">
        <v>2.5641025641025639</v>
      </c>
      <c r="AB1587" s="72" t="s">
        <v>16</v>
      </c>
      <c r="AC1587" s="73" t="s">
        <v>39</v>
      </c>
      <c r="AD1587" s="373">
        <v>0.26838707035006992</v>
      </c>
      <c r="AE1587" s="373" t="s">
        <v>16</v>
      </c>
      <c r="AF1587" s="76">
        <v>722.15636472000006</v>
      </c>
      <c r="AG1587" s="75">
        <v>58.999703000000004</v>
      </c>
      <c r="AH1587" s="76">
        <v>388</v>
      </c>
      <c r="AI1587" s="75">
        <v>31.701519999999999</v>
      </c>
      <c r="AJ1587" s="76">
        <v>412</v>
      </c>
      <c r="AK1587" s="75">
        <v>378.18106496799999</v>
      </c>
      <c r="AL1587" s="75">
        <v>636.35155228758185</v>
      </c>
      <c r="AM1587" s="75">
        <v>6372.9353022875812</v>
      </c>
      <c r="AN1587" s="76">
        <v>7009.2868545751626</v>
      </c>
      <c r="AP1587" s="13"/>
      <c r="AQ1587" s="13"/>
      <c r="AR1587" s="13"/>
    </row>
    <row r="1588" spans="1:44" x14ac:dyDescent="0.25">
      <c r="A1588" t="s">
        <v>30</v>
      </c>
      <c r="B1588" s="466" t="s">
        <v>4250</v>
      </c>
      <c r="C1588" s="467" t="s">
        <v>4251</v>
      </c>
      <c r="D1588" s="467">
        <v>11029</v>
      </c>
      <c r="E1588" s="468">
        <v>10059</v>
      </c>
      <c r="F1588" s="468">
        <v>9292</v>
      </c>
      <c r="G1588" s="484">
        <v>128</v>
      </c>
      <c r="H1588" s="468">
        <f t="shared" si="55"/>
        <v>511</v>
      </c>
      <c r="I1588" s="468">
        <f t="shared" si="56"/>
        <v>1</v>
      </c>
      <c r="J1588" s="470">
        <v>2096.9199999999996</v>
      </c>
      <c r="K1588" s="471">
        <v>4.7970356522900266</v>
      </c>
      <c r="L1588" s="471" t="s">
        <v>4252</v>
      </c>
      <c r="M1588" s="472">
        <v>2536</v>
      </c>
      <c r="N1588" s="473">
        <v>-15.278611111111111</v>
      </c>
      <c r="O1588" s="473">
        <v>-73.344166666666666</v>
      </c>
      <c r="P1588" s="485" t="s">
        <v>16</v>
      </c>
      <c r="Q1588" s="475"/>
      <c r="R1588" s="476">
        <v>10</v>
      </c>
      <c r="S1588" s="477">
        <v>235</v>
      </c>
      <c r="T1588" s="485" t="s">
        <v>23</v>
      </c>
      <c r="U1588" s="484">
        <v>128</v>
      </c>
      <c r="V1588" s="486">
        <v>118</v>
      </c>
      <c r="W1588" s="486">
        <v>6</v>
      </c>
      <c r="X1588" s="487">
        <v>5.0847457627118651</v>
      </c>
      <c r="Y1588" s="486">
        <v>54</v>
      </c>
      <c r="Z1588" s="488">
        <v>20.070733863837312</v>
      </c>
      <c r="AA1588" s="488">
        <v>35.498839907192576</v>
      </c>
      <c r="AB1588" s="488" t="s">
        <v>16</v>
      </c>
      <c r="AC1588" s="489">
        <v>1</v>
      </c>
      <c r="AD1588" s="490">
        <v>0.43551852121097701</v>
      </c>
      <c r="AE1588" s="490">
        <v>0.76065328736912075</v>
      </c>
      <c r="AF1588" s="486">
        <v>3005.3592164399997</v>
      </c>
      <c r="AG1588" s="488">
        <v>29.877315999999997</v>
      </c>
      <c r="AH1588" s="486">
        <v>1912</v>
      </c>
      <c r="AI1588" s="488">
        <v>19.007279918012085</v>
      </c>
      <c r="AJ1588" s="486">
        <v>3869</v>
      </c>
      <c r="AK1588" s="488">
        <v>4235.5793992299996</v>
      </c>
      <c r="AL1588" s="488">
        <v>3256.8327040461277</v>
      </c>
      <c r="AM1588" s="488">
        <v>2161.8388567452034</v>
      </c>
      <c r="AN1588" s="486">
        <v>5418.671560791332</v>
      </c>
      <c r="AP1588" s="13"/>
      <c r="AQ1588" s="13"/>
      <c r="AR1588" s="13"/>
    </row>
    <row r="1589" spans="1:44" x14ac:dyDescent="0.25">
      <c r="A1589" t="s">
        <v>34</v>
      </c>
      <c r="B1589" s="144" t="s">
        <v>4253</v>
      </c>
      <c r="C1589" s="59" t="s">
        <v>4254</v>
      </c>
      <c r="D1589" s="59">
        <v>790</v>
      </c>
      <c r="E1589" s="60">
        <v>496</v>
      </c>
      <c r="F1589" s="60">
        <v>493</v>
      </c>
      <c r="G1589" s="77">
        <v>7</v>
      </c>
      <c r="H1589" s="60">
        <f t="shared" si="55"/>
        <v>23</v>
      </c>
      <c r="I1589" s="414" t="str">
        <f t="shared" si="56"/>
        <v>-</v>
      </c>
      <c r="J1589" s="78">
        <v>277.29000000000002</v>
      </c>
      <c r="K1589" s="79">
        <v>1.7887410292473582</v>
      </c>
      <c r="L1589" s="79" t="s">
        <v>4255</v>
      </c>
      <c r="M1589" s="80">
        <v>3267</v>
      </c>
      <c r="N1589" s="81">
        <v>-15.162777777777778</v>
      </c>
      <c r="O1589" s="81">
        <v>-73.293888888888887</v>
      </c>
      <c r="P1589" s="82" t="s">
        <v>38</v>
      </c>
      <c r="Q1589" s="83"/>
      <c r="R1589" s="84"/>
      <c r="S1589" s="85">
        <v>24</v>
      </c>
      <c r="T1589" s="82" t="s">
        <v>23</v>
      </c>
      <c r="U1589" s="77">
        <v>7</v>
      </c>
      <c r="V1589" s="76">
        <v>6</v>
      </c>
      <c r="W1589" s="76">
        <v>0</v>
      </c>
      <c r="X1589" s="87">
        <v>0</v>
      </c>
      <c r="Y1589" s="76">
        <v>3</v>
      </c>
      <c r="Z1589" s="72">
        <v>12.195121951219512</v>
      </c>
      <c r="AA1589" s="72">
        <v>17.647058823529413</v>
      </c>
      <c r="AB1589" s="72" t="s">
        <v>16</v>
      </c>
      <c r="AC1589" s="73" t="s">
        <v>16</v>
      </c>
      <c r="AD1589" s="373">
        <v>0.34397453117807042</v>
      </c>
      <c r="AE1589" s="373" t="s">
        <v>16</v>
      </c>
      <c r="AF1589" s="76">
        <v>197.99525903999998</v>
      </c>
      <c r="AG1589" s="75">
        <v>39.918398999999994</v>
      </c>
      <c r="AH1589" s="76">
        <v>134</v>
      </c>
      <c r="AI1589" s="75">
        <v>27.087319999999998</v>
      </c>
      <c r="AJ1589" s="76">
        <v>223</v>
      </c>
      <c r="AK1589" s="75">
        <v>190.26262712799999</v>
      </c>
      <c r="AL1589" s="75">
        <v>808.01350806451615</v>
      </c>
      <c r="AM1589" s="75">
        <v>228.78024193548387</v>
      </c>
      <c r="AN1589" s="76">
        <v>1036.7937499999998</v>
      </c>
      <c r="AP1589" s="13"/>
      <c r="AQ1589" s="13"/>
      <c r="AR1589" s="13"/>
    </row>
    <row r="1590" spans="1:44" x14ac:dyDescent="0.25">
      <c r="A1590" t="s">
        <v>34</v>
      </c>
      <c r="B1590" s="151" t="s">
        <v>4256</v>
      </c>
      <c r="C1590" s="59" t="s">
        <v>4257</v>
      </c>
      <c r="D1590" s="59">
        <v>572</v>
      </c>
      <c r="E1590" s="60">
        <v>469</v>
      </c>
      <c r="F1590" s="60">
        <v>450</v>
      </c>
      <c r="G1590" s="77">
        <v>5</v>
      </c>
      <c r="H1590" s="60">
        <f t="shared" si="55"/>
        <v>26</v>
      </c>
      <c r="I1590" s="414" t="str">
        <f t="shared" si="56"/>
        <v>-</v>
      </c>
      <c r="J1590" s="78">
        <v>97.05</v>
      </c>
      <c r="K1590" s="79">
        <v>4.8325605358062855</v>
      </c>
      <c r="L1590" s="79" t="s">
        <v>4258</v>
      </c>
      <c r="M1590" s="80">
        <v>3503</v>
      </c>
      <c r="N1590" s="81">
        <v>-15.262777777777778</v>
      </c>
      <c r="O1590" s="81">
        <v>-73.200277777777785</v>
      </c>
      <c r="P1590" s="82" t="s">
        <v>38</v>
      </c>
      <c r="Q1590" s="83"/>
      <c r="R1590" s="84"/>
      <c r="S1590" s="85">
        <v>14</v>
      </c>
      <c r="T1590" s="82" t="s">
        <v>23</v>
      </c>
      <c r="U1590" s="77">
        <v>5</v>
      </c>
      <c r="V1590" s="76">
        <v>5</v>
      </c>
      <c r="W1590" s="76">
        <v>0</v>
      </c>
      <c r="X1590" s="87">
        <v>0</v>
      </c>
      <c r="Y1590" s="76">
        <v>1</v>
      </c>
      <c r="Z1590" s="72">
        <v>30</v>
      </c>
      <c r="AA1590" s="72">
        <v>30</v>
      </c>
      <c r="AB1590" s="72" t="s">
        <v>16</v>
      </c>
      <c r="AC1590" s="73" t="s">
        <v>16</v>
      </c>
      <c r="AD1590" s="373">
        <v>0.33491567378993015</v>
      </c>
      <c r="AE1590" s="373" t="s">
        <v>16</v>
      </c>
      <c r="AF1590" s="76">
        <v>175.40684419999999</v>
      </c>
      <c r="AG1590" s="75">
        <v>37.400179999999999</v>
      </c>
      <c r="AH1590" s="76">
        <v>113</v>
      </c>
      <c r="AI1590" s="75">
        <v>24.00731</v>
      </c>
      <c r="AJ1590" s="76">
        <v>225</v>
      </c>
      <c r="AK1590" s="75">
        <v>192.04938304199999</v>
      </c>
      <c r="AL1590" s="75">
        <v>877.57989339019196</v>
      </c>
      <c r="AM1590" s="75">
        <v>97.86780383795309</v>
      </c>
      <c r="AN1590" s="76">
        <v>975.4476972281451</v>
      </c>
      <c r="AP1590" s="13"/>
      <c r="AQ1590" s="13"/>
      <c r="AR1590" s="13"/>
    </row>
    <row r="1591" spans="1:44" x14ac:dyDescent="0.25">
      <c r="A1591" t="s">
        <v>34</v>
      </c>
      <c r="B1591" s="151" t="s">
        <v>4259</v>
      </c>
      <c r="C1591" s="59" t="s">
        <v>4260</v>
      </c>
      <c r="D1591" s="59">
        <v>2473</v>
      </c>
      <c r="E1591" s="60">
        <v>2079</v>
      </c>
      <c r="F1591" s="60">
        <v>1966</v>
      </c>
      <c r="G1591" s="77">
        <v>28</v>
      </c>
      <c r="H1591" s="60">
        <f t="shared" si="55"/>
        <v>99</v>
      </c>
      <c r="I1591" s="414" t="str">
        <f t="shared" si="56"/>
        <v>-</v>
      </c>
      <c r="J1591" s="78">
        <v>289.45</v>
      </c>
      <c r="K1591" s="79">
        <v>7.1825876662636032</v>
      </c>
      <c r="L1591" s="79" t="s">
        <v>4261</v>
      </c>
      <c r="M1591" s="80">
        <v>2809</v>
      </c>
      <c r="N1591" s="81">
        <v>-15.185</v>
      </c>
      <c r="O1591" s="81">
        <v>-73.349166666666662</v>
      </c>
      <c r="P1591" s="82" t="s">
        <v>45</v>
      </c>
      <c r="Q1591" s="83"/>
      <c r="R1591" s="84"/>
      <c r="S1591" s="85">
        <v>32</v>
      </c>
      <c r="T1591" s="82" t="s">
        <v>23</v>
      </c>
      <c r="U1591" s="77">
        <v>28</v>
      </c>
      <c r="V1591" s="76">
        <v>25</v>
      </c>
      <c r="W1591" s="76">
        <v>3</v>
      </c>
      <c r="X1591" s="86">
        <v>12</v>
      </c>
      <c r="Y1591" s="76">
        <v>10</v>
      </c>
      <c r="Z1591" s="72">
        <v>14.000000000000002</v>
      </c>
      <c r="AA1591" s="72">
        <v>17.647058823529413</v>
      </c>
      <c r="AB1591" s="72" t="s">
        <v>16</v>
      </c>
      <c r="AC1591" s="73" t="s">
        <v>16</v>
      </c>
      <c r="AD1591" s="373">
        <v>0.39536272782501292</v>
      </c>
      <c r="AE1591" s="373" t="s">
        <v>16</v>
      </c>
      <c r="AF1591" s="76">
        <v>668.36793870000008</v>
      </c>
      <c r="AG1591" s="75">
        <v>32.148530000000001</v>
      </c>
      <c r="AH1591" s="76">
        <v>369</v>
      </c>
      <c r="AI1591" s="75">
        <v>17.7483</v>
      </c>
      <c r="AJ1591" s="76">
        <v>848</v>
      </c>
      <c r="AK1591" s="75">
        <v>838.90149486200005</v>
      </c>
      <c r="AL1591" s="75">
        <v>325.21484367484362</v>
      </c>
      <c r="AM1591" s="75">
        <v>344.31480038480038</v>
      </c>
      <c r="AN1591" s="76">
        <v>669.52964405964406</v>
      </c>
      <c r="AP1591" s="13"/>
      <c r="AQ1591" s="13"/>
      <c r="AR1591" s="13"/>
    </row>
    <row r="1592" spans="1:44" x14ac:dyDescent="0.25">
      <c r="A1592" t="s">
        <v>34</v>
      </c>
      <c r="B1592" s="144" t="s">
        <v>4262</v>
      </c>
      <c r="C1592" s="59" t="s">
        <v>4263</v>
      </c>
      <c r="D1592" s="59">
        <v>788</v>
      </c>
      <c r="E1592" s="60">
        <v>652</v>
      </c>
      <c r="F1592" s="60">
        <v>556</v>
      </c>
      <c r="G1592" s="77">
        <v>9</v>
      </c>
      <c r="H1592" s="60">
        <f t="shared" si="55"/>
        <v>66</v>
      </c>
      <c r="I1592" s="414" t="str">
        <f t="shared" si="56"/>
        <v>-</v>
      </c>
      <c r="J1592" s="78">
        <v>122.53</v>
      </c>
      <c r="K1592" s="79">
        <v>5.3211458418346531</v>
      </c>
      <c r="L1592" s="79" t="s">
        <v>4264</v>
      </c>
      <c r="M1592" s="80">
        <v>2615</v>
      </c>
      <c r="N1592" s="81">
        <v>-15.149722222222222</v>
      </c>
      <c r="O1592" s="81">
        <v>-73.341666666666669</v>
      </c>
      <c r="P1592" s="82" t="s">
        <v>45</v>
      </c>
      <c r="Q1592" s="83"/>
      <c r="R1592" s="84"/>
      <c r="S1592" s="85">
        <v>14</v>
      </c>
      <c r="T1592" s="82" t="s">
        <v>23</v>
      </c>
      <c r="U1592" s="77">
        <v>9</v>
      </c>
      <c r="V1592" s="76">
        <v>10</v>
      </c>
      <c r="W1592" s="76">
        <v>0</v>
      </c>
      <c r="X1592" s="87">
        <v>0</v>
      </c>
      <c r="Y1592" s="76">
        <v>8</v>
      </c>
      <c r="Z1592" s="72">
        <v>11.320754716981133</v>
      </c>
      <c r="AA1592" s="72">
        <v>26.923076923076923</v>
      </c>
      <c r="AB1592" s="72" t="s">
        <v>16</v>
      </c>
      <c r="AC1592" s="73" t="s">
        <v>16</v>
      </c>
      <c r="AD1592" s="373">
        <v>0.4758507620996249</v>
      </c>
      <c r="AE1592" s="373" t="s">
        <v>16</v>
      </c>
      <c r="AF1592" s="76">
        <v>129.47029364000002</v>
      </c>
      <c r="AG1592" s="75">
        <v>19.857407000000002</v>
      </c>
      <c r="AH1592" s="76">
        <v>52</v>
      </c>
      <c r="AI1592" s="75">
        <v>7.9471069999999999</v>
      </c>
      <c r="AJ1592" s="76">
        <v>356</v>
      </c>
      <c r="AK1592" s="75">
        <v>268.766286971</v>
      </c>
      <c r="AL1592" s="75">
        <v>638.12771472392649</v>
      </c>
      <c r="AM1592" s="75">
        <v>163.33748466257671</v>
      </c>
      <c r="AN1592" s="76">
        <v>801.46519938650317</v>
      </c>
      <c r="AP1592" s="13"/>
      <c r="AQ1592" s="13"/>
      <c r="AR1592" s="13"/>
    </row>
    <row r="1593" spans="1:44" x14ac:dyDescent="0.25">
      <c r="A1593" t="s">
        <v>34</v>
      </c>
      <c r="B1593" s="144" t="s">
        <v>4265</v>
      </c>
      <c r="C1593" s="59" t="s">
        <v>4266</v>
      </c>
      <c r="D1593" s="59">
        <v>1166</v>
      </c>
      <c r="E1593" s="60">
        <v>1525</v>
      </c>
      <c r="F1593" s="60">
        <v>1199</v>
      </c>
      <c r="G1593" s="77">
        <v>21</v>
      </c>
      <c r="H1593" s="60">
        <f t="shared" si="55"/>
        <v>42</v>
      </c>
      <c r="I1593" s="414" t="str">
        <f t="shared" si="56"/>
        <v>-</v>
      </c>
      <c r="J1593" s="78">
        <v>820.13</v>
      </c>
      <c r="K1593" s="79">
        <v>1.8594613049150746</v>
      </c>
      <c r="L1593" s="79" t="s">
        <v>4267</v>
      </c>
      <c r="M1593" s="80">
        <v>3410</v>
      </c>
      <c r="N1593" s="81">
        <v>-15.18</v>
      </c>
      <c r="O1593" s="81">
        <v>-73.185277777777785</v>
      </c>
      <c r="P1593" s="82" t="s">
        <v>38</v>
      </c>
      <c r="Q1593" s="83"/>
      <c r="R1593" s="84"/>
      <c r="S1593" s="85">
        <v>83</v>
      </c>
      <c r="T1593" s="82" t="s">
        <v>23</v>
      </c>
      <c r="U1593" s="77">
        <v>21</v>
      </c>
      <c r="V1593" s="76">
        <v>21</v>
      </c>
      <c r="W1593" s="76">
        <v>1</v>
      </c>
      <c r="X1593" s="86">
        <v>4.7619047619047619</v>
      </c>
      <c r="Y1593" s="76">
        <v>5</v>
      </c>
      <c r="Z1593" s="72">
        <v>40.495867768595041</v>
      </c>
      <c r="AA1593" s="72">
        <v>52</v>
      </c>
      <c r="AB1593" s="72" t="s">
        <v>16</v>
      </c>
      <c r="AC1593" s="73" t="s">
        <v>16</v>
      </c>
      <c r="AD1593" s="373">
        <v>0.4145934327541313</v>
      </c>
      <c r="AE1593" s="373" t="s">
        <v>16</v>
      </c>
      <c r="AF1593" s="76">
        <v>605.20758075000003</v>
      </c>
      <c r="AG1593" s="75">
        <v>39.685743000000002</v>
      </c>
      <c r="AH1593" s="76">
        <v>607</v>
      </c>
      <c r="AI1593" s="75">
        <v>39.801139999999997</v>
      </c>
      <c r="AJ1593" s="76">
        <v>352</v>
      </c>
      <c r="AK1593" s="75">
        <v>738.52154529399991</v>
      </c>
      <c r="AL1593" s="75">
        <v>1100.6088065573772</v>
      </c>
      <c r="AM1593" s="75">
        <v>919.17483278688519</v>
      </c>
      <c r="AN1593" s="76">
        <v>2019.7836393442624</v>
      </c>
      <c r="AP1593" s="13"/>
      <c r="AQ1593" s="13"/>
      <c r="AR1593" s="13"/>
    </row>
    <row r="1594" spans="1:44" x14ac:dyDescent="0.25">
      <c r="A1594" t="s">
        <v>34</v>
      </c>
      <c r="B1594" s="144" t="s">
        <v>4268</v>
      </c>
      <c r="C1594" s="59" t="s">
        <v>4269</v>
      </c>
      <c r="D1594" s="59">
        <v>682</v>
      </c>
      <c r="E1594" s="60">
        <v>439</v>
      </c>
      <c r="F1594" s="60">
        <v>473</v>
      </c>
      <c r="G1594" s="77">
        <v>3</v>
      </c>
      <c r="H1594" s="60">
        <f t="shared" si="55"/>
        <v>33</v>
      </c>
      <c r="I1594" s="414" t="str">
        <f t="shared" si="56"/>
        <v>-</v>
      </c>
      <c r="J1594" s="78">
        <v>57.91</v>
      </c>
      <c r="K1594" s="79">
        <v>7.5807287169746163</v>
      </c>
      <c r="L1594" s="79" t="s">
        <v>4270</v>
      </c>
      <c r="M1594" s="80">
        <v>3047</v>
      </c>
      <c r="N1594" s="81">
        <v>-15.217499999999999</v>
      </c>
      <c r="O1594" s="81">
        <v>-73.464722222222221</v>
      </c>
      <c r="P1594" s="82" t="s">
        <v>45</v>
      </c>
      <c r="Q1594" s="83"/>
      <c r="R1594" s="84"/>
      <c r="S1594" s="85">
        <v>7</v>
      </c>
      <c r="T1594" s="82" t="s">
        <v>23</v>
      </c>
      <c r="U1594" s="77">
        <v>3</v>
      </c>
      <c r="V1594" s="76">
        <v>4</v>
      </c>
      <c r="W1594" s="76">
        <v>0</v>
      </c>
      <c r="X1594" s="87">
        <v>0</v>
      </c>
      <c r="Y1594" s="76">
        <v>0</v>
      </c>
      <c r="Z1594" s="72">
        <v>20</v>
      </c>
      <c r="AA1594" s="72">
        <v>61.53846153846154</v>
      </c>
      <c r="AB1594" s="72" t="s">
        <v>16</v>
      </c>
      <c r="AC1594" s="73" t="s">
        <v>16</v>
      </c>
      <c r="AD1594" s="373">
        <v>0.38609265043067537</v>
      </c>
      <c r="AE1594" s="373" t="s">
        <v>16</v>
      </c>
      <c r="AF1594" s="76">
        <v>141.13204670000002</v>
      </c>
      <c r="AG1594" s="75">
        <v>32.148530000000001</v>
      </c>
      <c r="AH1594" s="76">
        <v>85</v>
      </c>
      <c r="AI1594" s="75">
        <v>19.389299999999999</v>
      </c>
      <c r="AJ1594" s="76">
        <v>243</v>
      </c>
      <c r="AK1594" s="75">
        <v>136.63400410999998</v>
      </c>
      <c r="AL1594" s="75">
        <v>1028.3019362186787</v>
      </c>
      <c r="AM1594" s="75">
        <v>1482.8567425968113</v>
      </c>
      <c r="AN1594" s="76">
        <v>2511.15867881549</v>
      </c>
      <c r="AP1594" s="13"/>
      <c r="AQ1594" s="13"/>
      <c r="AR1594" s="13"/>
    </row>
    <row r="1595" spans="1:44" x14ac:dyDescent="0.25">
      <c r="A1595" t="s">
        <v>34</v>
      </c>
      <c r="B1595" s="144" t="s">
        <v>4271</v>
      </c>
      <c r="C1595" s="59" t="s">
        <v>4272</v>
      </c>
      <c r="D1595" s="59">
        <v>3053</v>
      </c>
      <c r="E1595" s="60">
        <v>3317</v>
      </c>
      <c r="F1595" s="60">
        <v>2745</v>
      </c>
      <c r="G1595" s="77">
        <v>48</v>
      </c>
      <c r="H1595" s="60">
        <f t="shared" si="55"/>
        <v>127</v>
      </c>
      <c r="I1595" s="60">
        <f t="shared" si="56"/>
        <v>1</v>
      </c>
      <c r="J1595" s="78">
        <v>242.78</v>
      </c>
      <c r="K1595" s="79">
        <v>13.66257517093665</v>
      </c>
      <c r="L1595" s="79" t="s">
        <v>4252</v>
      </c>
      <c r="M1595" s="80">
        <v>2536</v>
      </c>
      <c r="N1595" s="81">
        <v>-15.278611111111111</v>
      </c>
      <c r="O1595" s="81">
        <v>-73.344166666666666</v>
      </c>
      <c r="P1595" s="82" t="s">
        <v>75</v>
      </c>
      <c r="Q1595" s="83"/>
      <c r="R1595" s="84"/>
      <c r="S1595" s="85">
        <v>27</v>
      </c>
      <c r="T1595" s="82" t="s">
        <v>23</v>
      </c>
      <c r="U1595" s="77">
        <v>48</v>
      </c>
      <c r="V1595" s="76">
        <v>33</v>
      </c>
      <c r="W1595" s="76">
        <v>0</v>
      </c>
      <c r="X1595" s="87">
        <v>0</v>
      </c>
      <c r="Y1595" s="76">
        <v>20</v>
      </c>
      <c r="Z1595" s="75">
        <v>11.358024691358025</v>
      </c>
      <c r="AA1595" s="75">
        <v>40.828402366863905</v>
      </c>
      <c r="AB1595" s="75" t="s">
        <v>16</v>
      </c>
      <c r="AC1595" s="87" t="s">
        <v>16</v>
      </c>
      <c r="AD1595" s="360">
        <v>0.5195415199437885</v>
      </c>
      <c r="AE1595" s="360" t="s">
        <v>16</v>
      </c>
      <c r="AF1595" s="76">
        <v>780.33622436999997</v>
      </c>
      <c r="AG1595" s="75">
        <v>23.525361</v>
      </c>
      <c r="AH1595" s="76">
        <v>260</v>
      </c>
      <c r="AI1595" s="75">
        <v>7.852957</v>
      </c>
      <c r="AJ1595" s="76">
        <v>1117</v>
      </c>
      <c r="AK1595" s="75">
        <v>1455.496604686999</v>
      </c>
      <c r="AL1595" s="75">
        <v>1499.939460355743</v>
      </c>
      <c r="AM1595" s="75">
        <v>3376.056943020802</v>
      </c>
      <c r="AN1595" s="76">
        <v>4875.9964033765455</v>
      </c>
      <c r="AP1595" s="13"/>
      <c r="AQ1595" s="13"/>
      <c r="AR1595" s="13"/>
    </row>
    <row r="1596" spans="1:44" x14ac:dyDescent="0.25">
      <c r="A1596" t="s">
        <v>34</v>
      </c>
      <c r="B1596" s="144" t="s">
        <v>4273</v>
      </c>
      <c r="C1596" s="59" t="s">
        <v>4274</v>
      </c>
      <c r="D1596" s="59">
        <v>514</v>
      </c>
      <c r="E1596" s="60">
        <v>312</v>
      </c>
      <c r="F1596" s="60">
        <v>609</v>
      </c>
      <c r="G1596" s="77">
        <v>1</v>
      </c>
      <c r="H1596" s="60">
        <f t="shared" si="55"/>
        <v>27</v>
      </c>
      <c r="I1596" s="414" t="str">
        <f t="shared" si="56"/>
        <v>-</v>
      </c>
      <c r="J1596" s="78">
        <v>92.87</v>
      </c>
      <c r="K1596" s="79">
        <v>3.3595348336384192</v>
      </c>
      <c r="L1596" s="79" t="s">
        <v>4275</v>
      </c>
      <c r="M1596" s="80">
        <v>2628</v>
      </c>
      <c r="N1596" s="81">
        <v>-15.056666666666667</v>
      </c>
      <c r="O1596" s="81">
        <v>-73.322222222222223</v>
      </c>
      <c r="P1596" s="82" t="s">
        <v>38</v>
      </c>
      <c r="Q1596" s="83"/>
      <c r="R1596" s="84"/>
      <c r="S1596" s="85">
        <v>13</v>
      </c>
      <c r="T1596" s="82" t="s">
        <v>23</v>
      </c>
      <c r="U1596" s="77">
        <v>1</v>
      </c>
      <c r="V1596" s="76">
        <v>4</v>
      </c>
      <c r="W1596" s="76">
        <v>1</v>
      </c>
      <c r="X1596" s="86">
        <v>25</v>
      </c>
      <c r="Y1596" s="76">
        <v>1</v>
      </c>
      <c r="Z1596" s="72">
        <v>12.5</v>
      </c>
      <c r="AA1596" s="72">
        <v>22.222222222222221</v>
      </c>
      <c r="AB1596" s="72" t="s">
        <v>16</v>
      </c>
      <c r="AC1596" s="73" t="s">
        <v>39</v>
      </c>
      <c r="AD1596" s="373">
        <v>0.34950411339386622</v>
      </c>
      <c r="AE1596" s="373" t="s">
        <v>16</v>
      </c>
      <c r="AF1596" s="76">
        <v>116.6885616</v>
      </c>
      <c r="AG1596" s="75">
        <v>37.400179999999999</v>
      </c>
      <c r="AH1596" s="76">
        <v>57</v>
      </c>
      <c r="AI1596" s="75">
        <v>18.287479999999999</v>
      </c>
      <c r="AJ1596" s="76">
        <v>167</v>
      </c>
      <c r="AK1596" s="75">
        <v>143.97402620300002</v>
      </c>
      <c r="AL1596" s="75">
        <v>1489.5975961538461</v>
      </c>
      <c r="AM1596" s="75">
        <v>1289.2365064102564</v>
      </c>
      <c r="AN1596" s="76">
        <v>2778.8341025641025</v>
      </c>
      <c r="AP1596" s="13"/>
      <c r="AQ1596" s="13"/>
      <c r="AR1596" s="13"/>
    </row>
    <row r="1597" spans="1:44" x14ac:dyDescent="0.25">
      <c r="A1597" t="s">
        <v>34</v>
      </c>
      <c r="B1597" s="151" t="s">
        <v>4276</v>
      </c>
      <c r="C1597" s="59" t="s">
        <v>4277</v>
      </c>
      <c r="D1597" s="59">
        <v>188</v>
      </c>
      <c r="E1597" s="60">
        <v>233</v>
      </c>
      <c r="F1597" s="60">
        <v>215</v>
      </c>
      <c r="G1597" s="77">
        <v>1</v>
      </c>
      <c r="H1597" s="60">
        <f t="shared" si="55"/>
        <v>8</v>
      </c>
      <c r="I1597" s="414" t="str">
        <f t="shared" si="56"/>
        <v>-</v>
      </c>
      <c r="J1597" s="78">
        <v>17.329999999999998</v>
      </c>
      <c r="K1597" s="79">
        <v>13.444893248701675</v>
      </c>
      <c r="L1597" s="79" t="s">
        <v>4278</v>
      </c>
      <c r="M1597" s="80">
        <v>3034</v>
      </c>
      <c r="N1597" s="81">
        <v>-15.225</v>
      </c>
      <c r="O1597" s="81">
        <v>-73.226666666666674</v>
      </c>
      <c r="P1597" s="82" t="s">
        <v>45</v>
      </c>
      <c r="Q1597" s="83"/>
      <c r="R1597" s="84"/>
      <c r="S1597" s="85">
        <v>11</v>
      </c>
      <c r="T1597" s="82" t="s">
        <v>23</v>
      </c>
      <c r="U1597" s="77">
        <v>1</v>
      </c>
      <c r="V1597" s="76">
        <v>4</v>
      </c>
      <c r="W1597" s="76">
        <v>0</v>
      </c>
      <c r="X1597" s="87">
        <v>0</v>
      </c>
      <c r="Y1597" s="76">
        <v>1</v>
      </c>
      <c r="Z1597" s="72">
        <v>36.84210526315789</v>
      </c>
      <c r="AA1597" s="72">
        <v>30</v>
      </c>
      <c r="AB1597" s="72" t="s">
        <v>16</v>
      </c>
      <c r="AC1597" s="73" t="s">
        <v>16</v>
      </c>
      <c r="AD1597" s="373">
        <v>0.40786475653495358</v>
      </c>
      <c r="AE1597" s="373" t="s">
        <v>16</v>
      </c>
      <c r="AF1597" s="76">
        <v>70.58751310000001</v>
      </c>
      <c r="AG1597" s="75">
        <v>30.295069999999999</v>
      </c>
      <c r="AH1597" s="76">
        <v>65</v>
      </c>
      <c r="AI1597" s="75">
        <v>27.939029999999999</v>
      </c>
      <c r="AJ1597" s="76">
        <v>77</v>
      </c>
      <c r="AK1597" s="75">
        <v>93.085842606000014</v>
      </c>
      <c r="AL1597" s="75">
        <v>1560.7116738197426</v>
      </c>
      <c r="AM1597" s="75">
        <v>384.33596566523607</v>
      </c>
      <c r="AN1597" s="76">
        <v>1945.0476394849786</v>
      </c>
      <c r="AP1597" s="13"/>
      <c r="AQ1597" s="13"/>
      <c r="AR1597" s="13"/>
    </row>
    <row r="1598" spans="1:44" x14ac:dyDescent="0.25">
      <c r="A1598" t="s">
        <v>34</v>
      </c>
      <c r="B1598" s="151" t="s">
        <v>4279</v>
      </c>
      <c r="C1598" s="59" t="s">
        <v>4280</v>
      </c>
      <c r="D1598" s="59">
        <v>803</v>
      </c>
      <c r="E1598" s="60">
        <v>537</v>
      </c>
      <c r="F1598" s="60">
        <v>586</v>
      </c>
      <c r="G1598" s="77">
        <v>5</v>
      </c>
      <c r="H1598" s="60">
        <f t="shared" si="55"/>
        <v>60</v>
      </c>
      <c r="I1598" s="414" t="str">
        <f t="shared" si="56"/>
        <v>-</v>
      </c>
      <c r="J1598" s="78">
        <v>79.58</v>
      </c>
      <c r="K1598" s="79">
        <v>6.7479266147273185</v>
      </c>
      <c r="L1598" s="79" t="s">
        <v>4281</v>
      </c>
      <c r="M1598" s="80">
        <v>3305</v>
      </c>
      <c r="N1598" s="81">
        <v>-15.245277777777776</v>
      </c>
      <c r="O1598" s="81">
        <v>-73.453055555555565</v>
      </c>
      <c r="P1598" s="82" t="s">
        <v>45</v>
      </c>
      <c r="Q1598" s="83"/>
      <c r="R1598" s="84"/>
      <c r="S1598" s="85">
        <v>10</v>
      </c>
      <c r="T1598" s="82" t="s">
        <v>23</v>
      </c>
      <c r="U1598" s="77">
        <v>5</v>
      </c>
      <c r="V1598" s="76">
        <v>6</v>
      </c>
      <c r="W1598" s="76">
        <v>1</v>
      </c>
      <c r="X1598" s="86">
        <v>16.666666666666664</v>
      </c>
      <c r="Y1598" s="76">
        <v>5</v>
      </c>
      <c r="Z1598" s="72">
        <v>19.047619047619047</v>
      </c>
      <c r="AA1598" s="72">
        <v>23.52941176470588</v>
      </c>
      <c r="AB1598" s="72" t="s">
        <v>16</v>
      </c>
      <c r="AC1598" s="73" t="s">
        <v>16</v>
      </c>
      <c r="AD1598" s="373">
        <v>0.38961450711869311</v>
      </c>
      <c r="AE1598" s="373" t="s">
        <v>16</v>
      </c>
      <c r="AF1598" s="76">
        <v>162.68452590000001</v>
      </c>
      <c r="AG1598" s="75">
        <v>30.295069999999999</v>
      </c>
      <c r="AH1598" s="76">
        <v>139</v>
      </c>
      <c r="AI1598" s="75">
        <v>25.79834</v>
      </c>
      <c r="AJ1598" s="76">
        <v>261</v>
      </c>
      <c r="AK1598" s="75">
        <v>177.88758432700001</v>
      </c>
      <c r="AL1598" s="75">
        <v>1125.0825139664803</v>
      </c>
      <c r="AM1598" s="75">
        <v>1675.5725512104286</v>
      </c>
      <c r="AN1598" s="76">
        <v>2800.6550651769089</v>
      </c>
      <c r="AP1598" s="13"/>
      <c r="AQ1598" s="13"/>
      <c r="AR1598" s="13"/>
    </row>
    <row r="1599" spans="1:44" x14ac:dyDescent="0.25">
      <c r="A1599" t="s">
        <v>30</v>
      </c>
      <c r="B1599" s="466" t="s">
        <v>4282</v>
      </c>
      <c r="C1599" s="467" t="s">
        <v>378</v>
      </c>
      <c r="D1599" s="467">
        <v>12632</v>
      </c>
      <c r="E1599" s="468">
        <v>9844</v>
      </c>
      <c r="F1599" s="468">
        <v>10612</v>
      </c>
      <c r="G1599" s="484">
        <v>108</v>
      </c>
      <c r="H1599" s="468">
        <f t="shared" si="55"/>
        <v>470</v>
      </c>
      <c r="I1599" s="468">
        <f t="shared" si="56"/>
        <v>121</v>
      </c>
      <c r="J1599" s="470">
        <v>1785.64</v>
      </c>
      <c r="K1599" s="471">
        <v>5.5128693353643508</v>
      </c>
      <c r="L1599" s="471" t="s">
        <v>4283</v>
      </c>
      <c r="M1599" s="472">
        <v>3516</v>
      </c>
      <c r="N1599" s="473">
        <v>-14.011666666666667</v>
      </c>
      <c r="O1599" s="473">
        <v>-73.838611111111106</v>
      </c>
      <c r="P1599" s="485" t="s">
        <v>16</v>
      </c>
      <c r="Q1599" s="475"/>
      <c r="R1599" s="476">
        <v>11</v>
      </c>
      <c r="S1599" s="477">
        <v>303</v>
      </c>
      <c r="T1599" s="485" t="s">
        <v>23</v>
      </c>
      <c r="U1599" s="484">
        <v>108</v>
      </c>
      <c r="V1599" s="486">
        <v>163</v>
      </c>
      <c r="W1599" s="486">
        <v>8</v>
      </c>
      <c r="X1599" s="487">
        <v>4.9079754601226995</v>
      </c>
      <c r="Y1599" s="486">
        <v>56</v>
      </c>
      <c r="Z1599" s="488">
        <v>26.045400238948623</v>
      </c>
      <c r="AA1599" s="488">
        <v>24.451410658307211</v>
      </c>
      <c r="AB1599" s="488" t="s">
        <v>16</v>
      </c>
      <c r="AC1599" s="489">
        <v>1</v>
      </c>
      <c r="AD1599" s="490">
        <v>0.38748797791947065</v>
      </c>
      <c r="AE1599" s="490">
        <v>0.7272638393298787</v>
      </c>
      <c r="AF1599" s="486">
        <v>4552.7210435999996</v>
      </c>
      <c r="AG1599" s="488">
        <v>46.248689999999996</v>
      </c>
      <c r="AH1599" s="486">
        <v>3036</v>
      </c>
      <c r="AI1599" s="488">
        <v>30.840386400933951</v>
      </c>
      <c r="AJ1599" s="486">
        <v>3714</v>
      </c>
      <c r="AK1599" s="488">
        <v>3517.5014166909996</v>
      </c>
      <c r="AL1599" s="488">
        <v>5589.597275497762</v>
      </c>
      <c r="AM1599" s="488">
        <v>3747.9229276716778</v>
      </c>
      <c r="AN1599" s="486">
        <v>9337.5202031694389</v>
      </c>
      <c r="AP1599" s="13"/>
      <c r="AQ1599" s="13"/>
      <c r="AR1599" s="13"/>
    </row>
    <row r="1600" spans="1:44" x14ac:dyDescent="0.25">
      <c r="A1600" t="s">
        <v>34</v>
      </c>
      <c r="B1600" s="144" t="s">
        <v>4284</v>
      </c>
      <c r="C1600" s="59" t="s">
        <v>1129</v>
      </c>
      <c r="D1600" s="59">
        <v>635</v>
      </c>
      <c r="E1600" s="60">
        <v>347</v>
      </c>
      <c r="F1600" s="60">
        <v>299</v>
      </c>
      <c r="G1600" s="77">
        <v>2</v>
      </c>
      <c r="H1600" s="60">
        <f t="shared" si="55"/>
        <v>24</v>
      </c>
      <c r="I1600" s="414" t="str">
        <f t="shared" si="56"/>
        <v>-</v>
      </c>
      <c r="J1600" s="78">
        <v>41.46</v>
      </c>
      <c r="K1600" s="79">
        <v>8.3695127834056926</v>
      </c>
      <c r="L1600" s="79" t="s">
        <v>1130</v>
      </c>
      <c r="M1600" s="80">
        <v>3223</v>
      </c>
      <c r="N1600" s="81">
        <v>-13.808888888888889</v>
      </c>
      <c r="O1600" s="81">
        <v>-73.757499999999993</v>
      </c>
      <c r="P1600" s="82" t="s">
        <v>45</v>
      </c>
      <c r="Q1600" s="83"/>
      <c r="R1600" s="84"/>
      <c r="S1600" s="85">
        <v>4</v>
      </c>
      <c r="T1600" s="82" t="s">
        <v>23</v>
      </c>
      <c r="U1600" s="77">
        <v>2</v>
      </c>
      <c r="V1600" s="76">
        <v>3</v>
      </c>
      <c r="W1600" s="76">
        <v>0</v>
      </c>
      <c r="X1600" s="87">
        <v>0</v>
      </c>
      <c r="Y1600" s="76">
        <v>2</v>
      </c>
      <c r="Z1600" s="72">
        <v>29.166666666666668</v>
      </c>
      <c r="AA1600" s="72">
        <v>50</v>
      </c>
      <c r="AB1600" s="72" t="s">
        <v>16</v>
      </c>
      <c r="AC1600" s="73" t="s">
        <v>16</v>
      </c>
      <c r="AD1600" s="373">
        <v>0.4190728358949477</v>
      </c>
      <c r="AE1600" s="373" t="s">
        <v>16</v>
      </c>
      <c r="AF1600" s="76">
        <v>185.63794548999999</v>
      </c>
      <c r="AG1600" s="75">
        <v>53.497967000000003</v>
      </c>
      <c r="AH1600" s="76">
        <v>64</v>
      </c>
      <c r="AI1600" s="75">
        <v>18.507539999999999</v>
      </c>
      <c r="AJ1600" s="76">
        <v>223</v>
      </c>
      <c r="AK1600" s="75">
        <v>119.887312533</v>
      </c>
      <c r="AL1600" s="75">
        <v>1330.4061671469742</v>
      </c>
      <c r="AM1600" s="75">
        <v>683.80178674351589</v>
      </c>
      <c r="AN1600" s="76">
        <v>2014.2079538904904</v>
      </c>
      <c r="AP1600" s="13"/>
      <c r="AQ1600" s="13"/>
      <c r="AR1600" s="13"/>
    </row>
    <row r="1601" spans="1:44" x14ac:dyDescent="0.25">
      <c r="A1601" t="s">
        <v>34</v>
      </c>
      <c r="B1601" s="151" t="s">
        <v>4285</v>
      </c>
      <c r="C1601" s="59" t="s">
        <v>4286</v>
      </c>
      <c r="D1601" s="59">
        <v>725</v>
      </c>
      <c r="E1601" s="60">
        <v>506</v>
      </c>
      <c r="F1601" s="60">
        <v>590</v>
      </c>
      <c r="G1601" s="77">
        <v>4</v>
      </c>
      <c r="H1601" s="60">
        <f t="shared" si="55"/>
        <v>21</v>
      </c>
      <c r="I1601" s="414" t="str">
        <f t="shared" si="56"/>
        <v>-</v>
      </c>
      <c r="J1601" s="78">
        <v>58.43</v>
      </c>
      <c r="K1601" s="79">
        <v>8.6599349649152835</v>
      </c>
      <c r="L1601" s="79" t="s">
        <v>4287</v>
      </c>
      <c r="M1601" s="80">
        <v>3677</v>
      </c>
      <c r="N1601" s="81">
        <v>-13.848055555555556</v>
      </c>
      <c r="O1601" s="81">
        <v>-73.754166666666663</v>
      </c>
      <c r="P1601" s="82" t="s">
        <v>45</v>
      </c>
      <c r="Q1601" s="83"/>
      <c r="R1601" s="84"/>
      <c r="S1601" s="85">
        <v>15</v>
      </c>
      <c r="T1601" s="82" t="s">
        <v>23</v>
      </c>
      <c r="U1601" s="77">
        <v>4</v>
      </c>
      <c r="V1601" s="76">
        <v>9</v>
      </c>
      <c r="W1601" s="76">
        <v>0</v>
      </c>
      <c r="X1601" s="87">
        <v>0</v>
      </c>
      <c r="Y1601" s="76">
        <v>2</v>
      </c>
      <c r="Z1601" s="72">
        <v>28.205128205128204</v>
      </c>
      <c r="AA1601" s="72">
        <v>20</v>
      </c>
      <c r="AB1601" s="72" t="s">
        <v>16</v>
      </c>
      <c r="AC1601" s="73" t="s">
        <v>16</v>
      </c>
      <c r="AD1601" s="373">
        <v>0.37347431783064716</v>
      </c>
      <c r="AE1601" s="373" t="s">
        <v>16</v>
      </c>
      <c r="AF1601" s="76">
        <v>295.32192602000003</v>
      </c>
      <c r="AG1601" s="75">
        <v>58.364017000000004</v>
      </c>
      <c r="AH1601" s="76">
        <v>131</v>
      </c>
      <c r="AI1601" s="75">
        <v>25.89143</v>
      </c>
      <c r="AJ1601" s="76">
        <v>167</v>
      </c>
      <c r="AK1601" s="75">
        <v>206.51594137799998</v>
      </c>
      <c r="AL1601" s="75">
        <v>647.07648221343879</v>
      </c>
      <c r="AM1601" s="75">
        <v>1857.479367588933</v>
      </c>
      <c r="AN1601" s="76">
        <v>2504.5558498023715</v>
      </c>
      <c r="AP1601" s="13"/>
      <c r="AQ1601" s="13"/>
      <c r="AR1601" s="13"/>
    </row>
    <row r="1602" spans="1:44" x14ac:dyDescent="0.25">
      <c r="A1602" t="s">
        <v>34</v>
      </c>
      <c r="B1602" s="144" t="s">
        <v>4288</v>
      </c>
      <c r="C1602" s="59" t="s">
        <v>4289</v>
      </c>
      <c r="D1602" s="59">
        <v>673</v>
      </c>
      <c r="E1602" s="60">
        <v>515</v>
      </c>
      <c r="F1602" s="60">
        <v>626</v>
      </c>
      <c r="G1602" s="77">
        <v>5</v>
      </c>
      <c r="H1602" s="60">
        <f t="shared" si="55"/>
        <v>47</v>
      </c>
      <c r="I1602" s="414" t="str">
        <f t="shared" si="56"/>
        <v>-</v>
      </c>
      <c r="J1602" s="78">
        <v>33.06</v>
      </c>
      <c r="K1602" s="79">
        <v>15.577737447065939</v>
      </c>
      <c r="L1602" s="79" t="s">
        <v>4290</v>
      </c>
      <c r="M1602" s="80">
        <v>3404</v>
      </c>
      <c r="N1602" s="81">
        <v>-13.883055555555556</v>
      </c>
      <c r="O1602" s="81">
        <v>-73.727222222222224</v>
      </c>
      <c r="P1602" s="82" t="s">
        <v>45</v>
      </c>
      <c r="Q1602" s="83"/>
      <c r="R1602" s="84"/>
      <c r="S1602" s="85">
        <v>13</v>
      </c>
      <c r="T1602" s="82" t="s">
        <v>23</v>
      </c>
      <c r="U1602" s="77">
        <v>5</v>
      </c>
      <c r="V1602" s="76">
        <v>8</v>
      </c>
      <c r="W1602" s="76">
        <v>0</v>
      </c>
      <c r="X1602" s="87">
        <v>0</v>
      </c>
      <c r="Y1602" s="76">
        <v>5</v>
      </c>
      <c r="Z1602" s="72">
        <v>38.888888888888893</v>
      </c>
      <c r="AA1602" s="72">
        <v>10</v>
      </c>
      <c r="AB1602" s="72" t="s">
        <v>16</v>
      </c>
      <c r="AC1602" s="73" t="s">
        <v>16</v>
      </c>
      <c r="AD1602" s="373">
        <v>0.32391776359334468</v>
      </c>
      <c r="AE1602" s="373" t="s">
        <v>16</v>
      </c>
      <c r="AF1602" s="76">
        <v>261.44210355000001</v>
      </c>
      <c r="AG1602" s="75">
        <v>50.765457000000005</v>
      </c>
      <c r="AH1602" s="76">
        <v>171</v>
      </c>
      <c r="AI1602" s="75">
        <v>33.12294</v>
      </c>
      <c r="AJ1602" s="76">
        <v>160</v>
      </c>
      <c r="AK1602" s="75">
        <v>158.88115715900003</v>
      </c>
      <c r="AL1602" s="75">
        <v>754.46978640776695</v>
      </c>
      <c r="AM1602" s="75">
        <v>4526.6432038834955</v>
      </c>
      <c r="AN1602" s="76">
        <v>5281.1129902912617</v>
      </c>
      <c r="AP1602" s="13"/>
      <c r="AQ1602" s="13"/>
      <c r="AR1602" s="13"/>
    </row>
    <row r="1603" spans="1:44" x14ac:dyDescent="0.25">
      <c r="A1603" t="s">
        <v>34</v>
      </c>
      <c r="B1603" s="144" t="s">
        <v>4291</v>
      </c>
      <c r="C1603" s="59" t="s">
        <v>4292</v>
      </c>
      <c r="D1603" s="59">
        <v>641</v>
      </c>
      <c r="E1603" s="60">
        <v>390</v>
      </c>
      <c r="F1603" s="60">
        <v>438</v>
      </c>
      <c r="G1603" s="77">
        <v>3</v>
      </c>
      <c r="H1603" s="60">
        <f t="shared" si="55"/>
        <v>30</v>
      </c>
      <c r="I1603" s="414" t="str">
        <f t="shared" si="56"/>
        <v>-</v>
      </c>
      <c r="J1603" s="78">
        <v>132.72999999999999</v>
      </c>
      <c r="K1603" s="79">
        <v>2.9382957884427037</v>
      </c>
      <c r="L1603" s="79" t="s">
        <v>4293</v>
      </c>
      <c r="M1603" s="80">
        <v>3186</v>
      </c>
      <c r="N1603" s="81">
        <v>-14.172222222222222</v>
      </c>
      <c r="O1603" s="81">
        <v>-73.886388888888902</v>
      </c>
      <c r="P1603" s="82" t="s">
        <v>45</v>
      </c>
      <c r="Q1603" s="83"/>
      <c r="R1603" s="84"/>
      <c r="S1603" s="85">
        <v>24</v>
      </c>
      <c r="T1603" s="82" t="s">
        <v>23</v>
      </c>
      <c r="U1603" s="77">
        <v>3</v>
      </c>
      <c r="V1603" s="76">
        <v>5</v>
      </c>
      <c r="W1603" s="76">
        <v>0</v>
      </c>
      <c r="X1603" s="87">
        <v>0</v>
      </c>
      <c r="Y1603" s="76">
        <v>1</v>
      </c>
      <c r="Z1603" s="72">
        <v>30</v>
      </c>
      <c r="AA1603" s="72">
        <v>20</v>
      </c>
      <c r="AB1603" s="72" t="s">
        <v>16</v>
      </c>
      <c r="AC1603" s="73" t="s">
        <v>16</v>
      </c>
      <c r="AD1603" s="373">
        <v>0.4488751086149948</v>
      </c>
      <c r="AE1603" s="373" t="s">
        <v>16</v>
      </c>
      <c r="AF1603" s="76">
        <v>169.75427819999996</v>
      </c>
      <c r="AG1603" s="75">
        <v>43.526737999999995</v>
      </c>
      <c r="AH1603" s="76">
        <v>93</v>
      </c>
      <c r="AI1603" s="75">
        <v>23.96932</v>
      </c>
      <c r="AJ1603" s="76">
        <v>185</v>
      </c>
      <c r="AK1603" s="75">
        <v>127.49249791999999</v>
      </c>
      <c r="AL1603" s="75">
        <v>919.77653846153839</v>
      </c>
      <c r="AM1603" s="75">
        <v>5369.9603076923077</v>
      </c>
      <c r="AN1603" s="76">
        <v>6289.7368461538463</v>
      </c>
      <c r="AP1603" s="13"/>
      <c r="AQ1603" s="13"/>
      <c r="AR1603" s="13"/>
    </row>
    <row r="1604" spans="1:44" x14ac:dyDescent="0.25">
      <c r="A1604" t="s">
        <v>34</v>
      </c>
      <c r="B1604" s="144" t="s">
        <v>4294</v>
      </c>
      <c r="C1604" s="59" t="s">
        <v>4295</v>
      </c>
      <c r="D1604" s="59">
        <v>1561</v>
      </c>
      <c r="E1604" s="60">
        <v>1311</v>
      </c>
      <c r="F1604" s="60">
        <v>1453</v>
      </c>
      <c r="G1604" s="77">
        <v>16</v>
      </c>
      <c r="H1604" s="60">
        <f t="shared" si="55"/>
        <v>57</v>
      </c>
      <c r="I1604" s="414" t="str">
        <f t="shared" si="56"/>
        <v>-</v>
      </c>
      <c r="J1604" s="78">
        <v>289.33999999999997</v>
      </c>
      <c r="K1604" s="79">
        <v>4.5310015898251192</v>
      </c>
      <c r="L1604" s="79" t="s">
        <v>4296</v>
      </c>
      <c r="M1604" s="80">
        <v>3504</v>
      </c>
      <c r="N1604" s="81">
        <v>-14.108611111111111</v>
      </c>
      <c r="O1604" s="81">
        <v>-73.871944444444438</v>
      </c>
      <c r="P1604" s="82" t="s">
        <v>45</v>
      </c>
      <c r="Q1604" s="83"/>
      <c r="R1604" s="84"/>
      <c r="S1604" s="85">
        <v>54</v>
      </c>
      <c r="T1604" s="82" t="s">
        <v>23</v>
      </c>
      <c r="U1604" s="77">
        <v>16</v>
      </c>
      <c r="V1604" s="76">
        <v>26</v>
      </c>
      <c r="W1604" s="76">
        <v>3</v>
      </c>
      <c r="X1604" s="86">
        <v>11.538461538461538</v>
      </c>
      <c r="Y1604" s="76">
        <v>8</v>
      </c>
      <c r="Z1604" s="72">
        <v>31.325301204819279</v>
      </c>
      <c r="AA1604" s="72">
        <v>23.52941176470588</v>
      </c>
      <c r="AB1604" s="72" t="s">
        <v>16</v>
      </c>
      <c r="AC1604" s="73" t="s">
        <v>16</v>
      </c>
      <c r="AD1604" s="373">
        <v>0.3256511087930038</v>
      </c>
      <c r="AE1604" s="373" t="s">
        <v>16</v>
      </c>
      <c r="AF1604" s="76">
        <v>844.84168628999998</v>
      </c>
      <c r="AG1604" s="75">
        <v>64.442538999999996</v>
      </c>
      <c r="AH1604" s="76">
        <v>426</v>
      </c>
      <c r="AI1604" s="75">
        <v>32.512030000000003</v>
      </c>
      <c r="AJ1604" s="76">
        <v>569</v>
      </c>
      <c r="AK1604" s="75">
        <v>505.47441244500004</v>
      </c>
      <c r="AL1604" s="75">
        <v>1146.3818535469106</v>
      </c>
      <c r="AM1604" s="75">
        <v>4814.0321128909227</v>
      </c>
      <c r="AN1604" s="76">
        <v>5960.4139664378336</v>
      </c>
      <c r="AP1604" s="13"/>
      <c r="AQ1604" s="13"/>
      <c r="AR1604" s="13"/>
    </row>
    <row r="1605" spans="1:44" x14ac:dyDescent="0.25">
      <c r="A1605" t="s">
        <v>34</v>
      </c>
      <c r="B1605" s="144" t="s">
        <v>4297</v>
      </c>
      <c r="C1605" s="59" t="s">
        <v>4298</v>
      </c>
      <c r="D1605" s="59">
        <v>959</v>
      </c>
      <c r="E1605" s="60">
        <v>583</v>
      </c>
      <c r="F1605" s="60">
        <v>674</v>
      </c>
      <c r="G1605" s="77">
        <v>5</v>
      </c>
      <c r="H1605" s="60">
        <f t="shared" si="55"/>
        <v>43</v>
      </c>
      <c r="I1605" s="414" t="str">
        <f t="shared" si="56"/>
        <v>-</v>
      </c>
      <c r="J1605" s="78">
        <v>79.650000000000006</v>
      </c>
      <c r="K1605" s="79">
        <v>7.3195229127432508</v>
      </c>
      <c r="L1605" s="79" t="s">
        <v>4299</v>
      </c>
      <c r="M1605" s="80">
        <v>3111</v>
      </c>
      <c r="N1605" s="81">
        <v>-14.038333333333334</v>
      </c>
      <c r="O1605" s="81">
        <v>-73.64222222222223</v>
      </c>
      <c r="P1605" s="82" t="s">
        <v>38</v>
      </c>
      <c r="Q1605" s="83"/>
      <c r="R1605" s="84"/>
      <c r="S1605" s="85">
        <v>18</v>
      </c>
      <c r="T1605" s="82" t="s">
        <v>23</v>
      </c>
      <c r="U1605" s="77">
        <v>5</v>
      </c>
      <c r="V1605" s="76">
        <v>4</v>
      </c>
      <c r="W1605" s="76">
        <v>0</v>
      </c>
      <c r="X1605" s="87">
        <v>0</v>
      </c>
      <c r="Y1605" s="76">
        <v>2</v>
      </c>
      <c r="Z1605" s="72">
        <v>12.727272727272727</v>
      </c>
      <c r="AA1605" s="72">
        <v>18.181818181818183</v>
      </c>
      <c r="AB1605" s="72" t="s">
        <v>16</v>
      </c>
      <c r="AC1605" s="73" t="s">
        <v>16</v>
      </c>
      <c r="AD1605" s="373">
        <v>0.34298234465913441</v>
      </c>
      <c r="AE1605" s="373" t="s">
        <v>16</v>
      </c>
      <c r="AF1605" s="76">
        <v>273.84834575999997</v>
      </c>
      <c r="AG1605" s="75">
        <v>46.972271999999997</v>
      </c>
      <c r="AH1605" s="76">
        <v>166</v>
      </c>
      <c r="AI1605" s="75">
        <v>28.396460000000001</v>
      </c>
      <c r="AJ1605" s="76">
        <v>199</v>
      </c>
      <c r="AK1605" s="75">
        <v>160.58558607200001</v>
      </c>
      <c r="AL1605" s="75">
        <v>682.74710120068619</v>
      </c>
      <c r="AM1605" s="75">
        <v>426.89353344768438</v>
      </c>
      <c r="AN1605" s="76">
        <v>1109.6406346483707</v>
      </c>
      <c r="AP1605" s="13"/>
      <c r="AQ1605" s="13"/>
      <c r="AR1605" s="13"/>
    </row>
    <row r="1606" spans="1:44" x14ac:dyDescent="0.25">
      <c r="A1606" t="s">
        <v>34</v>
      </c>
      <c r="B1606" s="144" t="s">
        <v>4300</v>
      </c>
      <c r="C1606" s="59" t="s">
        <v>4301</v>
      </c>
      <c r="D1606" s="59">
        <v>2709</v>
      </c>
      <c r="E1606" s="60">
        <v>2616</v>
      </c>
      <c r="F1606" s="60">
        <v>2625</v>
      </c>
      <c r="G1606" s="77">
        <v>32</v>
      </c>
      <c r="H1606" s="60">
        <f t="shared" si="55"/>
        <v>92</v>
      </c>
      <c r="I1606" s="60">
        <f t="shared" si="56"/>
        <v>121</v>
      </c>
      <c r="J1606" s="78">
        <v>275.64999999999998</v>
      </c>
      <c r="K1606" s="79">
        <v>9.4902956647923098</v>
      </c>
      <c r="L1606" s="79" t="s">
        <v>4283</v>
      </c>
      <c r="M1606" s="80">
        <v>3516</v>
      </c>
      <c r="N1606" s="81">
        <v>-14.011666666666667</v>
      </c>
      <c r="O1606" s="81">
        <v>-73.838611111111106</v>
      </c>
      <c r="P1606" s="82" t="s">
        <v>75</v>
      </c>
      <c r="Q1606" s="83"/>
      <c r="R1606" s="84"/>
      <c r="S1606" s="85">
        <v>45</v>
      </c>
      <c r="T1606" s="82" t="s">
        <v>23</v>
      </c>
      <c r="U1606" s="77">
        <v>32</v>
      </c>
      <c r="V1606" s="76">
        <v>50</v>
      </c>
      <c r="W1606" s="76">
        <v>3</v>
      </c>
      <c r="X1606" s="86">
        <v>6</v>
      </c>
      <c r="Y1606" s="76">
        <v>15</v>
      </c>
      <c r="Z1606" s="75">
        <v>20.634920634920633</v>
      </c>
      <c r="AA1606" s="75">
        <v>31.428571428571427</v>
      </c>
      <c r="AB1606" s="75" t="s">
        <v>16</v>
      </c>
      <c r="AC1606" s="87" t="s">
        <v>16</v>
      </c>
      <c r="AD1606" s="360">
        <v>0.4666425080552502</v>
      </c>
      <c r="AE1606" s="360" t="s">
        <v>16</v>
      </c>
      <c r="AF1606" s="76">
        <v>859.06209239999998</v>
      </c>
      <c r="AG1606" s="75">
        <v>32.838764999999995</v>
      </c>
      <c r="AH1606" s="76">
        <v>528</v>
      </c>
      <c r="AI1606" s="75">
        <v>20.183489999999999</v>
      </c>
      <c r="AJ1606" s="76">
        <v>894</v>
      </c>
      <c r="AK1606" s="75">
        <v>1062.379955874</v>
      </c>
      <c r="AL1606" s="75">
        <v>1120.3091743119262</v>
      </c>
      <c r="AM1606" s="75">
        <v>3186.8657759938837</v>
      </c>
      <c r="AN1606" s="76">
        <v>4307.1749503058099</v>
      </c>
      <c r="AP1606" s="13"/>
      <c r="AQ1606" s="13"/>
      <c r="AR1606" s="13"/>
    </row>
    <row r="1607" spans="1:44" x14ac:dyDescent="0.25">
      <c r="A1607" t="s">
        <v>34</v>
      </c>
      <c r="B1607" s="144" t="s">
        <v>4302</v>
      </c>
      <c r="C1607" s="59" t="s">
        <v>4303</v>
      </c>
      <c r="D1607" s="59">
        <v>969</v>
      </c>
      <c r="E1607" s="60">
        <v>844</v>
      </c>
      <c r="F1607" s="60">
        <v>892</v>
      </c>
      <c r="G1607" s="77">
        <v>18</v>
      </c>
      <c r="H1607" s="60">
        <f t="shared" si="55"/>
        <v>30</v>
      </c>
      <c r="I1607" s="414" t="str">
        <f t="shared" si="56"/>
        <v>-</v>
      </c>
      <c r="J1607" s="78">
        <v>310.07</v>
      </c>
      <c r="K1607" s="79">
        <v>2.7219660076756864</v>
      </c>
      <c r="L1607" s="79" t="s">
        <v>4304</v>
      </c>
      <c r="M1607" s="80">
        <v>3395</v>
      </c>
      <c r="N1607" s="81">
        <v>-14.16861111111111</v>
      </c>
      <c r="O1607" s="81">
        <v>-73.572777777777773</v>
      </c>
      <c r="P1607" s="82" t="s">
        <v>38</v>
      </c>
      <c r="Q1607" s="83"/>
      <c r="R1607" s="84"/>
      <c r="S1607" s="85">
        <v>28</v>
      </c>
      <c r="T1607" s="82" t="s">
        <v>23</v>
      </c>
      <c r="U1607" s="77">
        <v>18</v>
      </c>
      <c r="V1607" s="76">
        <v>18</v>
      </c>
      <c r="W1607" s="76">
        <v>0</v>
      </c>
      <c r="X1607" s="87">
        <v>0</v>
      </c>
      <c r="Y1607" s="76">
        <v>12</v>
      </c>
      <c r="Z1607" s="72">
        <v>29.166666666666668</v>
      </c>
      <c r="AA1607" s="72">
        <v>12.5</v>
      </c>
      <c r="AB1607" s="72" t="s">
        <v>16</v>
      </c>
      <c r="AC1607" s="73" t="s">
        <v>16</v>
      </c>
      <c r="AD1607" s="373">
        <v>0.32453075223721461</v>
      </c>
      <c r="AE1607" s="373" t="s">
        <v>16</v>
      </c>
      <c r="AF1607" s="76">
        <v>397.66884728000002</v>
      </c>
      <c r="AG1607" s="75">
        <v>47.117162</v>
      </c>
      <c r="AH1607" s="76">
        <v>425</v>
      </c>
      <c r="AI1607" s="75">
        <v>50.394869999999997</v>
      </c>
      <c r="AJ1607" s="76">
        <v>208</v>
      </c>
      <c r="AK1607" s="75">
        <v>312.35139382499995</v>
      </c>
      <c r="AL1607" s="75">
        <v>529.91312796208535</v>
      </c>
      <c r="AM1607" s="75">
        <v>8885.1422274881534</v>
      </c>
      <c r="AN1607" s="76">
        <v>9415.0553554502385</v>
      </c>
      <c r="AP1607" s="13"/>
      <c r="AQ1607" s="13"/>
      <c r="AR1607" s="13"/>
    </row>
    <row r="1608" spans="1:44" x14ac:dyDescent="0.25">
      <c r="A1608" t="s">
        <v>34</v>
      </c>
      <c r="B1608" s="144" t="s">
        <v>4305</v>
      </c>
      <c r="C1608" s="59" t="s">
        <v>4306</v>
      </c>
      <c r="D1608" s="59">
        <v>1602</v>
      </c>
      <c r="E1608" s="60">
        <v>1048</v>
      </c>
      <c r="F1608" s="60">
        <v>1345</v>
      </c>
      <c r="G1608" s="77">
        <v>8</v>
      </c>
      <c r="H1608" s="60">
        <f t="shared" si="55"/>
        <v>45</v>
      </c>
      <c r="I1608" s="414" t="str">
        <f t="shared" si="56"/>
        <v>-</v>
      </c>
      <c r="J1608" s="78">
        <v>144.63</v>
      </c>
      <c r="K1608" s="79">
        <v>7.2460761944271592</v>
      </c>
      <c r="L1608" s="79" t="s">
        <v>4307</v>
      </c>
      <c r="M1608" s="80">
        <v>3222</v>
      </c>
      <c r="N1608" s="81">
        <v>-13.968333333333334</v>
      </c>
      <c r="O1608" s="81">
        <v>-73.734722222222217</v>
      </c>
      <c r="P1608" s="82" t="s">
        <v>38</v>
      </c>
      <c r="Q1608" s="83"/>
      <c r="R1608" s="84"/>
      <c r="S1608" s="85">
        <v>38</v>
      </c>
      <c r="T1608" s="82" t="s">
        <v>23</v>
      </c>
      <c r="U1608" s="77">
        <v>8</v>
      </c>
      <c r="V1608" s="76">
        <v>17</v>
      </c>
      <c r="W1608" s="76">
        <v>1</v>
      </c>
      <c r="X1608" s="86">
        <v>5.8823529411764701</v>
      </c>
      <c r="Y1608" s="76">
        <v>4</v>
      </c>
      <c r="Z1608" s="72">
        <v>33.734939759036145</v>
      </c>
      <c r="AA1608" s="72">
        <v>39.393939393939391</v>
      </c>
      <c r="AB1608" s="72" t="s">
        <v>16</v>
      </c>
      <c r="AC1608" s="73" t="s">
        <v>39</v>
      </c>
      <c r="AD1608" s="373">
        <v>0.31434192236928193</v>
      </c>
      <c r="AE1608" s="373" t="s">
        <v>16</v>
      </c>
      <c r="AF1608" s="76">
        <v>475.31638616000004</v>
      </c>
      <c r="AG1608" s="75">
        <v>45.354617000000005</v>
      </c>
      <c r="AH1608" s="76">
        <v>388</v>
      </c>
      <c r="AI1608" s="75">
        <v>37.049390000000002</v>
      </c>
      <c r="AJ1608" s="76">
        <v>347</v>
      </c>
      <c r="AK1608" s="75">
        <v>310.80582309500011</v>
      </c>
      <c r="AL1608" s="75">
        <v>694.72452290076342</v>
      </c>
      <c r="AM1608" s="75">
        <v>225.7670038167939</v>
      </c>
      <c r="AN1608" s="76">
        <v>920.49152671755735</v>
      </c>
      <c r="AP1608" s="13"/>
      <c r="AQ1608" s="13"/>
      <c r="AR1608" s="13"/>
    </row>
    <row r="1609" spans="1:44" x14ac:dyDescent="0.25">
      <c r="A1609" t="s">
        <v>34</v>
      </c>
      <c r="B1609" s="144" t="s">
        <v>4308</v>
      </c>
      <c r="C1609" s="59" t="s">
        <v>4309</v>
      </c>
      <c r="D1609" s="59">
        <v>924</v>
      </c>
      <c r="E1609" s="60">
        <v>625</v>
      </c>
      <c r="F1609" s="60">
        <v>717</v>
      </c>
      <c r="G1609" s="77">
        <v>6</v>
      </c>
      <c r="H1609" s="60">
        <f t="shared" si="55"/>
        <v>39</v>
      </c>
      <c r="I1609" s="414" t="str">
        <f t="shared" si="56"/>
        <v>-</v>
      </c>
      <c r="J1609" s="78">
        <v>62.65</v>
      </c>
      <c r="K1609" s="79">
        <v>9.9760574620909814</v>
      </c>
      <c r="L1609" s="79" t="s">
        <v>4310</v>
      </c>
      <c r="M1609" s="80">
        <v>3251</v>
      </c>
      <c r="N1609" s="81">
        <v>-14.044444444444444</v>
      </c>
      <c r="O1609" s="81">
        <v>-73.637500000000003</v>
      </c>
      <c r="P1609" s="82" t="s">
        <v>38</v>
      </c>
      <c r="Q1609" s="83"/>
      <c r="R1609" s="84"/>
      <c r="S1609" s="85">
        <v>18</v>
      </c>
      <c r="T1609" s="82" t="s">
        <v>23</v>
      </c>
      <c r="U1609" s="77">
        <v>6</v>
      </c>
      <c r="V1609" s="76">
        <v>10</v>
      </c>
      <c r="W1609" s="76">
        <v>1</v>
      </c>
      <c r="X1609" s="86">
        <v>10</v>
      </c>
      <c r="Y1609" s="76">
        <v>2</v>
      </c>
      <c r="Z1609" s="72">
        <v>20</v>
      </c>
      <c r="AA1609" s="72">
        <v>11.111111111111111</v>
      </c>
      <c r="AB1609" s="72" t="s">
        <v>16</v>
      </c>
      <c r="AC1609" s="73" t="s">
        <v>16</v>
      </c>
      <c r="AD1609" s="373">
        <v>0.34439129580579381</v>
      </c>
      <c r="AE1609" s="373" t="s">
        <v>16</v>
      </c>
      <c r="AF1609" s="76">
        <v>343.70770000000005</v>
      </c>
      <c r="AG1609" s="75">
        <v>54.993232000000006</v>
      </c>
      <c r="AH1609" s="76">
        <v>207</v>
      </c>
      <c r="AI1609" s="75">
        <v>33.0426</v>
      </c>
      <c r="AJ1609" s="76">
        <v>331</v>
      </c>
      <c r="AK1609" s="75">
        <v>171.48950135700002</v>
      </c>
      <c r="AL1609" s="75">
        <v>723.49334400000009</v>
      </c>
      <c r="AM1609" s="75">
        <v>2490.9935359999999</v>
      </c>
      <c r="AN1609" s="76">
        <v>3214.4868799999999</v>
      </c>
      <c r="AP1609" s="13"/>
      <c r="AQ1609" s="13"/>
      <c r="AR1609" s="13"/>
    </row>
    <row r="1610" spans="1:44" x14ac:dyDescent="0.25">
      <c r="A1610" t="s">
        <v>34</v>
      </c>
      <c r="B1610" s="144" t="s">
        <v>4311</v>
      </c>
      <c r="C1610" s="59" t="s">
        <v>4312</v>
      </c>
      <c r="D1610" s="59">
        <v>1234</v>
      </c>
      <c r="E1610" s="60">
        <v>1059</v>
      </c>
      <c r="F1610" s="60">
        <v>953</v>
      </c>
      <c r="G1610" s="77">
        <v>8</v>
      </c>
      <c r="H1610" s="60">
        <f t="shared" si="55"/>
        <v>42</v>
      </c>
      <c r="I1610" s="414" t="str">
        <f t="shared" si="56"/>
        <v>-</v>
      </c>
      <c r="J1610" s="78">
        <v>357.97</v>
      </c>
      <c r="K1610" s="79">
        <v>2.9583484649551637</v>
      </c>
      <c r="L1610" s="79" t="s">
        <v>4313</v>
      </c>
      <c r="M1610" s="80">
        <v>3432</v>
      </c>
      <c r="N1610" s="81">
        <v>-14.114444444444445</v>
      </c>
      <c r="O1610" s="81">
        <v>-73.604444444444439</v>
      </c>
      <c r="P1610" s="82" t="s">
        <v>45</v>
      </c>
      <c r="Q1610" s="83"/>
      <c r="R1610" s="84"/>
      <c r="S1610" s="85">
        <v>46</v>
      </c>
      <c r="T1610" s="82" t="s">
        <v>23</v>
      </c>
      <c r="U1610" s="77">
        <v>8</v>
      </c>
      <c r="V1610" s="76">
        <v>13</v>
      </c>
      <c r="W1610" s="76">
        <v>0</v>
      </c>
      <c r="X1610" s="87">
        <v>0</v>
      </c>
      <c r="Y1610" s="76">
        <v>3</v>
      </c>
      <c r="Z1610" s="72">
        <v>28.000000000000004</v>
      </c>
      <c r="AA1610" s="72">
        <v>15.625</v>
      </c>
      <c r="AB1610" s="72" t="s">
        <v>16</v>
      </c>
      <c r="AC1610" s="73" t="s">
        <v>16</v>
      </c>
      <c r="AD1610" s="373">
        <v>0.37501390006137264</v>
      </c>
      <c r="AE1610" s="373" t="s">
        <v>16</v>
      </c>
      <c r="AF1610" s="76">
        <v>447.78125894999999</v>
      </c>
      <c r="AG1610" s="75">
        <v>42.283405000000002</v>
      </c>
      <c r="AH1610" s="76">
        <v>435</v>
      </c>
      <c r="AI1610" s="75">
        <v>41.059800000000003</v>
      </c>
      <c r="AJ1610" s="76">
        <v>431</v>
      </c>
      <c r="AK1610" s="75">
        <v>381.63783503300016</v>
      </c>
      <c r="AL1610" s="75">
        <v>510.52351274787537</v>
      </c>
      <c r="AM1610" s="75">
        <v>193.65989612842304</v>
      </c>
      <c r="AN1610" s="76">
        <v>704.18340887629836</v>
      </c>
      <c r="AP1610" s="13"/>
      <c r="AQ1610" s="13"/>
      <c r="AR1610" s="13"/>
    </row>
    <row r="1611" spans="1:44" x14ac:dyDescent="0.25">
      <c r="A1611" t="s">
        <v>30</v>
      </c>
      <c r="B1611" s="466" t="s">
        <v>4314</v>
      </c>
      <c r="C1611" s="467" t="s">
        <v>4315</v>
      </c>
      <c r="D1611" s="467">
        <v>25514</v>
      </c>
      <c r="E1611" s="468">
        <v>20805</v>
      </c>
      <c r="F1611" s="468">
        <v>22558</v>
      </c>
      <c r="G1611" s="484">
        <v>241</v>
      </c>
      <c r="H1611" s="468">
        <f t="shared" si="55"/>
        <v>1059</v>
      </c>
      <c r="I1611" s="468">
        <f t="shared" si="56"/>
        <v>268</v>
      </c>
      <c r="J1611" s="470">
        <v>2260.19</v>
      </c>
      <c r="K1611" s="471">
        <v>9.2049783425287259</v>
      </c>
      <c r="L1611" s="471" t="s">
        <v>4316</v>
      </c>
      <c r="M1611" s="472">
        <v>3105</v>
      </c>
      <c r="N1611" s="473">
        <v>-13.752222222222223</v>
      </c>
      <c r="O1611" s="473">
        <v>-74.066666666666663</v>
      </c>
      <c r="P1611" s="485" t="s">
        <v>16</v>
      </c>
      <c r="Q1611" s="475"/>
      <c r="R1611" s="476">
        <v>12</v>
      </c>
      <c r="S1611" s="477">
        <v>621</v>
      </c>
      <c r="T1611" s="485" t="s">
        <v>23</v>
      </c>
      <c r="U1611" s="484">
        <v>241</v>
      </c>
      <c r="V1611" s="486">
        <v>287</v>
      </c>
      <c r="W1611" s="486">
        <v>19</v>
      </c>
      <c r="X1611" s="487">
        <v>6.6202090592334493</v>
      </c>
      <c r="Y1611" s="486">
        <v>97</v>
      </c>
      <c r="Z1611" s="488">
        <v>28.041825095057032</v>
      </c>
      <c r="AA1611" s="488">
        <v>27.777777777777779</v>
      </c>
      <c r="AB1611" s="488" t="s">
        <v>16</v>
      </c>
      <c r="AC1611" s="489">
        <v>2</v>
      </c>
      <c r="AD1611" s="490">
        <v>0.37538219965732156</v>
      </c>
      <c r="AE1611" s="490">
        <v>0.71196032041116586</v>
      </c>
      <c r="AF1611" s="486">
        <v>11030.518481699999</v>
      </c>
      <c r="AG1611" s="488">
        <v>53.018594</v>
      </c>
      <c r="AH1611" s="486">
        <v>6680</v>
      </c>
      <c r="AI1611" s="488">
        <v>32.105582570945948</v>
      </c>
      <c r="AJ1611" s="486">
        <v>8327</v>
      </c>
      <c r="AK1611" s="488">
        <v>7731.5819654270026</v>
      </c>
      <c r="AL1611" s="488">
        <v>2851.5863950973326</v>
      </c>
      <c r="AM1611" s="488">
        <v>3334.0835650084109</v>
      </c>
      <c r="AN1611" s="486">
        <v>6185.6699601057444</v>
      </c>
      <c r="AP1611" s="13"/>
      <c r="AQ1611" s="13"/>
      <c r="AR1611" s="13"/>
    </row>
    <row r="1612" spans="1:44" x14ac:dyDescent="0.25">
      <c r="A1612" t="s">
        <v>34</v>
      </c>
      <c r="B1612" s="144" t="s">
        <v>4317</v>
      </c>
      <c r="C1612" s="59" t="s">
        <v>4318</v>
      </c>
      <c r="D1612" s="59">
        <v>2558</v>
      </c>
      <c r="E1612" s="60">
        <v>1583</v>
      </c>
      <c r="F1612" s="60">
        <v>1871</v>
      </c>
      <c r="G1612" s="77">
        <v>13</v>
      </c>
      <c r="H1612" s="60">
        <f t="shared" ref="H1612:H1675" si="57">IFERROR(VLOOKUP(B1612,_Mayores80años_,2,0),0)</f>
        <v>74</v>
      </c>
      <c r="I1612" s="414" t="str">
        <f t="shared" ref="I1612:I1675" si="58">IFERROR(VLOOKUP(B1612,_discapacidad_,2,0),"-")</f>
        <v>-</v>
      </c>
      <c r="J1612" s="78">
        <v>125.11</v>
      </c>
      <c r="K1612" s="79">
        <v>12.652865478379027</v>
      </c>
      <c r="L1612" s="79" t="s">
        <v>4319</v>
      </c>
      <c r="M1612" s="80">
        <v>3173</v>
      </c>
      <c r="N1612" s="81">
        <v>-13.657222222222222</v>
      </c>
      <c r="O1612" s="81">
        <v>-74.147222222222226</v>
      </c>
      <c r="P1612" s="82" t="s">
        <v>68</v>
      </c>
      <c r="Q1612" s="83"/>
      <c r="R1612" s="84"/>
      <c r="S1612" s="85">
        <v>18</v>
      </c>
      <c r="T1612" s="82" t="s">
        <v>23</v>
      </c>
      <c r="U1612" s="77">
        <v>13</v>
      </c>
      <c r="V1612" s="76">
        <v>26</v>
      </c>
      <c r="W1612" s="76">
        <v>2</v>
      </c>
      <c r="X1612" s="86">
        <v>7.6923076923076925</v>
      </c>
      <c r="Y1612" s="76">
        <v>14</v>
      </c>
      <c r="Z1612" s="72">
        <v>29.126213592233007</v>
      </c>
      <c r="AA1612" s="72">
        <v>21.951219512195124</v>
      </c>
      <c r="AB1612" s="72" t="s">
        <v>16</v>
      </c>
      <c r="AC1612" s="73" t="s">
        <v>16</v>
      </c>
      <c r="AD1612" s="373">
        <v>0.29056508073753712</v>
      </c>
      <c r="AE1612" s="373" t="s">
        <v>16</v>
      </c>
      <c r="AF1612" s="76">
        <v>823.99734368000009</v>
      </c>
      <c r="AG1612" s="75">
        <v>52.052896000000004</v>
      </c>
      <c r="AH1612" s="76">
        <v>523</v>
      </c>
      <c r="AI1612" s="75">
        <v>33.031370000000003</v>
      </c>
      <c r="AJ1612" s="76">
        <v>480</v>
      </c>
      <c r="AK1612" s="75">
        <v>444.10635458999997</v>
      </c>
      <c r="AL1612" s="75">
        <v>350.56727100442203</v>
      </c>
      <c r="AM1612" s="75">
        <v>4012.9314592545797</v>
      </c>
      <c r="AN1612" s="76">
        <v>4363.4987302590016</v>
      </c>
      <c r="AP1612" s="13"/>
      <c r="AQ1612" s="13"/>
      <c r="AR1612" s="13"/>
    </row>
    <row r="1613" spans="1:44" x14ac:dyDescent="0.25">
      <c r="A1613" t="s">
        <v>34</v>
      </c>
      <c r="B1613" s="144" t="s">
        <v>4320</v>
      </c>
      <c r="C1613" s="59" t="s">
        <v>4321</v>
      </c>
      <c r="D1613" s="59">
        <v>1252</v>
      </c>
      <c r="E1613" s="60">
        <v>661</v>
      </c>
      <c r="F1613" s="60">
        <v>877</v>
      </c>
      <c r="G1613" s="77">
        <v>7</v>
      </c>
      <c r="H1613" s="60">
        <f t="shared" si="57"/>
        <v>49</v>
      </c>
      <c r="I1613" s="60">
        <f t="shared" si="58"/>
        <v>14</v>
      </c>
      <c r="J1613" s="78">
        <v>171.58</v>
      </c>
      <c r="K1613" s="79">
        <v>3.8524303531880171</v>
      </c>
      <c r="L1613" s="79" t="s">
        <v>4322</v>
      </c>
      <c r="M1613" s="80">
        <v>3078</v>
      </c>
      <c r="N1613" s="81">
        <v>-14.013333333333334</v>
      </c>
      <c r="O1613" s="81">
        <v>-73.932222222222222</v>
      </c>
      <c r="P1613" s="82" t="s">
        <v>45</v>
      </c>
      <c r="Q1613" s="83"/>
      <c r="R1613" s="84"/>
      <c r="S1613" s="85">
        <v>16</v>
      </c>
      <c r="T1613" s="82" t="s">
        <v>23</v>
      </c>
      <c r="U1613" s="77">
        <v>7</v>
      </c>
      <c r="V1613" s="76">
        <v>5</v>
      </c>
      <c r="W1613" s="76">
        <v>0</v>
      </c>
      <c r="X1613" s="87">
        <v>0</v>
      </c>
      <c r="Y1613" s="76">
        <v>2</v>
      </c>
      <c r="Z1613" s="72">
        <v>15.517241379310345</v>
      </c>
      <c r="AA1613" s="72">
        <v>14.705882352941178</v>
      </c>
      <c r="AB1613" s="72" t="s">
        <v>16</v>
      </c>
      <c r="AC1613" s="73" t="s">
        <v>16</v>
      </c>
      <c r="AD1613" s="373">
        <v>0.38230019678859417</v>
      </c>
      <c r="AE1613" s="373" t="s">
        <v>16</v>
      </c>
      <c r="AF1613" s="76">
        <v>353.53007947000003</v>
      </c>
      <c r="AG1613" s="75">
        <v>53.484127000000001</v>
      </c>
      <c r="AH1613" s="76">
        <v>113</v>
      </c>
      <c r="AI1613" s="75">
        <v>17.150279999999999</v>
      </c>
      <c r="AJ1613" s="76">
        <v>354</v>
      </c>
      <c r="AK1613" s="75">
        <v>262.93855511800001</v>
      </c>
      <c r="AL1613" s="75">
        <v>598.86252647503795</v>
      </c>
      <c r="AM1613" s="75">
        <v>761.62564296520418</v>
      </c>
      <c r="AN1613" s="76">
        <v>1360.4881694402422</v>
      </c>
      <c r="AP1613" s="13"/>
      <c r="AQ1613" s="13"/>
      <c r="AR1613" s="13"/>
    </row>
    <row r="1614" spans="1:44" x14ac:dyDescent="0.25">
      <c r="A1614" t="s">
        <v>34</v>
      </c>
      <c r="B1614" s="144" t="s">
        <v>4323</v>
      </c>
      <c r="C1614" s="59" t="s">
        <v>4324</v>
      </c>
      <c r="D1614" s="59">
        <v>490</v>
      </c>
      <c r="E1614" s="60">
        <v>483</v>
      </c>
      <c r="F1614" s="60">
        <v>497</v>
      </c>
      <c r="G1614" s="77">
        <v>3</v>
      </c>
      <c r="H1614" s="60">
        <f t="shared" si="57"/>
        <v>34</v>
      </c>
      <c r="I1614" s="414" t="str">
        <f t="shared" si="58"/>
        <v>-</v>
      </c>
      <c r="J1614" s="78">
        <v>70.72</v>
      </c>
      <c r="K1614" s="79">
        <v>6.8297511312217196</v>
      </c>
      <c r="L1614" s="79" t="s">
        <v>4325</v>
      </c>
      <c r="M1614" s="80">
        <v>3332</v>
      </c>
      <c r="N1614" s="81">
        <v>-14.054722222222223</v>
      </c>
      <c r="O1614" s="81">
        <v>-73.909444444444446</v>
      </c>
      <c r="P1614" s="82" t="s">
        <v>38</v>
      </c>
      <c r="Q1614" s="83"/>
      <c r="R1614" s="84"/>
      <c r="S1614" s="85">
        <v>9</v>
      </c>
      <c r="T1614" s="82" t="s">
        <v>23</v>
      </c>
      <c r="U1614" s="77">
        <v>3</v>
      </c>
      <c r="V1614" s="76">
        <v>4</v>
      </c>
      <c r="W1614" s="76">
        <v>0</v>
      </c>
      <c r="X1614" s="87">
        <v>0</v>
      </c>
      <c r="Y1614" s="76">
        <v>0</v>
      </c>
      <c r="Z1614" s="72">
        <v>16.666666666666664</v>
      </c>
      <c r="AA1614" s="72" t="s">
        <v>5609</v>
      </c>
      <c r="AB1614" s="72" t="s">
        <v>16</v>
      </c>
      <c r="AC1614" s="73" t="s">
        <v>39</v>
      </c>
      <c r="AD1614" s="373">
        <v>0.43593673835361529</v>
      </c>
      <c r="AE1614" s="373" t="s">
        <v>16</v>
      </c>
      <c r="AF1614" s="76">
        <v>217.09787399999999</v>
      </c>
      <c r="AG1614" s="75">
        <v>44.947800000000001</v>
      </c>
      <c r="AH1614" s="76">
        <v>103</v>
      </c>
      <c r="AI1614" s="75">
        <v>21.32696</v>
      </c>
      <c r="AJ1614" s="76">
        <v>112</v>
      </c>
      <c r="AK1614" s="75">
        <v>236.19145548700001</v>
      </c>
      <c r="AL1614" s="75">
        <v>985.72476190476175</v>
      </c>
      <c r="AM1614" s="75">
        <v>1509.1472463768114</v>
      </c>
      <c r="AN1614" s="76">
        <v>2494.8720082815735</v>
      </c>
      <c r="AP1614" s="13"/>
      <c r="AQ1614" s="13"/>
      <c r="AR1614" s="13"/>
    </row>
    <row r="1615" spans="1:44" x14ac:dyDescent="0.25">
      <c r="A1615" t="s">
        <v>34</v>
      </c>
      <c r="B1615" s="144" t="s">
        <v>4326</v>
      </c>
      <c r="C1615" s="59" t="s">
        <v>4327</v>
      </c>
      <c r="D1615" s="59">
        <v>4032</v>
      </c>
      <c r="E1615" s="60">
        <v>4013</v>
      </c>
      <c r="F1615" s="60">
        <v>3004</v>
      </c>
      <c r="G1615" s="77">
        <v>45</v>
      </c>
      <c r="H1615" s="60">
        <f t="shared" si="57"/>
        <v>135</v>
      </c>
      <c r="I1615" s="60">
        <f t="shared" si="58"/>
        <v>37</v>
      </c>
      <c r="J1615" s="78">
        <v>263.88</v>
      </c>
      <c r="K1615" s="79">
        <v>15.207670153099894</v>
      </c>
      <c r="L1615" s="79" t="s">
        <v>4328</v>
      </c>
      <c r="M1615" s="80">
        <v>3043</v>
      </c>
      <c r="N1615" s="81">
        <v>-13.923055555555555</v>
      </c>
      <c r="O1615" s="81">
        <v>-73.904722222222233</v>
      </c>
      <c r="P1615" s="82" t="s">
        <v>68</v>
      </c>
      <c r="Q1615" s="83"/>
      <c r="R1615" s="84"/>
      <c r="S1615" s="85">
        <v>91</v>
      </c>
      <c r="T1615" s="82" t="s">
        <v>23</v>
      </c>
      <c r="U1615" s="77">
        <v>45</v>
      </c>
      <c r="V1615" s="76">
        <v>35</v>
      </c>
      <c r="W1615" s="76">
        <v>1</v>
      </c>
      <c r="X1615" s="86">
        <v>2.8571428571428572</v>
      </c>
      <c r="Y1615" s="76">
        <v>13</v>
      </c>
      <c r="Z1615" s="72">
        <v>21.666666666666668</v>
      </c>
      <c r="AA1615" s="72">
        <v>14.606741573033707</v>
      </c>
      <c r="AB1615" s="72" t="s">
        <v>16</v>
      </c>
      <c r="AC1615" s="73" t="s">
        <v>16</v>
      </c>
      <c r="AD1615" s="373">
        <v>0.50570739700604284</v>
      </c>
      <c r="AE1615" s="373" t="s">
        <v>16</v>
      </c>
      <c r="AF1615" s="76">
        <v>2040.8649241999999</v>
      </c>
      <c r="AG1615" s="75">
        <v>50.856340000000003</v>
      </c>
      <c r="AH1615" s="76">
        <v>783</v>
      </c>
      <c r="AI1615" s="75">
        <v>19.501380000000001</v>
      </c>
      <c r="AJ1615" s="76">
        <v>1656</v>
      </c>
      <c r="AK1615" s="75">
        <v>1703.6418989870003</v>
      </c>
      <c r="AL1615" s="75">
        <v>387.76603787690004</v>
      </c>
      <c r="AM1615" s="75">
        <v>547.70805133316719</v>
      </c>
      <c r="AN1615" s="76">
        <v>935.47408921006729</v>
      </c>
      <c r="AP1615" s="13"/>
      <c r="AQ1615" s="13"/>
      <c r="AR1615" s="13"/>
    </row>
    <row r="1616" spans="1:44" x14ac:dyDescent="0.25">
      <c r="A1616" t="s">
        <v>34</v>
      </c>
      <c r="B1616" s="144" t="s">
        <v>4329</v>
      </c>
      <c r="C1616" s="59" t="s">
        <v>4330</v>
      </c>
      <c r="D1616" s="59">
        <v>1341</v>
      </c>
      <c r="E1616" s="60">
        <v>1177</v>
      </c>
      <c r="F1616" s="60">
        <v>1267</v>
      </c>
      <c r="G1616" s="77">
        <v>6</v>
      </c>
      <c r="H1616" s="60">
        <f t="shared" si="57"/>
        <v>75</v>
      </c>
      <c r="I1616" s="414" t="str">
        <f t="shared" si="58"/>
        <v>-</v>
      </c>
      <c r="J1616" s="78">
        <v>69.25</v>
      </c>
      <c r="K1616" s="79">
        <v>16.996389891696751</v>
      </c>
      <c r="L1616" s="79" t="s">
        <v>4331</v>
      </c>
      <c r="M1616" s="80">
        <v>3207</v>
      </c>
      <c r="N1616" s="81">
        <v>-13.795277777777777</v>
      </c>
      <c r="O1616" s="81">
        <v>-73.988611111111112</v>
      </c>
      <c r="P1616" s="82" t="s">
        <v>45</v>
      </c>
      <c r="Q1616" s="83"/>
      <c r="R1616" s="84"/>
      <c r="S1616" s="85">
        <v>31</v>
      </c>
      <c r="T1616" s="82" t="s">
        <v>23</v>
      </c>
      <c r="U1616" s="77">
        <v>6</v>
      </c>
      <c r="V1616" s="76">
        <v>24</v>
      </c>
      <c r="W1616" s="76">
        <v>2</v>
      </c>
      <c r="X1616" s="86">
        <v>8.3333333333333321</v>
      </c>
      <c r="Y1616" s="76">
        <v>7</v>
      </c>
      <c r="Z1616" s="72">
        <v>38.571428571428577</v>
      </c>
      <c r="AA1616" s="72">
        <v>18.181818181818183</v>
      </c>
      <c r="AB1616" s="72" t="s">
        <v>16</v>
      </c>
      <c r="AC1616" s="73" t="s">
        <v>16</v>
      </c>
      <c r="AD1616" s="373">
        <v>0.33013417320567562</v>
      </c>
      <c r="AE1616" s="373" t="s">
        <v>16</v>
      </c>
      <c r="AF1616" s="76">
        <v>694.83681827999999</v>
      </c>
      <c r="AG1616" s="75">
        <v>59.034564000000003</v>
      </c>
      <c r="AH1616" s="76">
        <v>343</v>
      </c>
      <c r="AI1616" s="75">
        <v>29.166640000000001</v>
      </c>
      <c r="AJ1616" s="76">
        <v>394</v>
      </c>
      <c r="AK1616" s="75">
        <v>441.25282704700004</v>
      </c>
      <c r="AL1616" s="75">
        <v>369.07853865760416</v>
      </c>
      <c r="AM1616" s="75">
        <v>9075.7668988954974</v>
      </c>
      <c r="AN1616" s="76">
        <v>9444.8454375531019</v>
      </c>
      <c r="AP1616" s="13"/>
      <c r="AQ1616" s="13"/>
      <c r="AR1616" s="13"/>
    </row>
    <row r="1617" spans="1:44" x14ac:dyDescent="0.25">
      <c r="A1617" t="s">
        <v>34</v>
      </c>
      <c r="B1617" s="144" t="s">
        <v>4332</v>
      </c>
      <c r="C1617" s="59" t="s">
        <v>2582</v>
      </c>
      <c r="D1617" s="59">
        <v>1229</v>
      </c>
      <c r="E1617" s="60">
        <v>1058</v>
      </c>
      <c r="F1617" s="60">
        <v>1334</v>
      </c>
      <c r="G1617" s="77">
        <v>15</v>
      </c>
      <c r="H1617" s="60">
        <f t="shared" si="57"/>
        <v>94</v>
      </c>
      <c r="I1617" s="414" t="str">
        <f t="shared" si="58"/>
        <v>-</v>
      </c>
      <c r="J1617" s="78">
        <v>69.569999999999993</v>
      </c>
      <c r="K1617" s="79">
        <v>15.207704470317667</v>
      </c>
      <c r="L1617" s="79" t="s">
        <v>2583</v>
      </c>
      <c r="M1617" s="80">
        <v>3003</v>
      </c>
      <c r="N1617" s="81">
        <v>-13.712499999999999</v>
      </c>
      <c r="O1617" s="81">
        <v>-74.033888888888882</v>
      </c>
      <c r="P1617" s="82" t="s">
        <v>38</v>
      </c>
      <c r="Q1617" s="83"/>
      <c r="R1617" s="84"/>
      <c r="S1617" s="85">
        <v>40</v>
      </c>
      <c r="T1617" s="82" t="s">
        <v>23</v>
      </c>
      <c r="U1617" s="77">
        <v>15</v>
      </c>
      <c r="V1617" s="76">
        <v>16</v>
      </c>
      <c r="W1617" s="76">
        <v>0</v>
      </c>
      <c r="X1617" s="87">
        <v>0</v>
      </c>
      <c r="Y1617" s="76">
        <v>1</v>
      </c>
      <c r="Z1617" s="72">
        <v>18.75</v>
      </c>
      <c r="AA1617" s="72">
        <v>26.923076923076923</v>
      </c>
      <c r="AB1617" s="72" t="s">
        <v>16</v>
      </c>
      <c r="AC1617" s="73" t="s">
        <v>16</v>
      </c>
      <c r="AD1617" s="373">
        <v>0.33255859745734045</v>
      </c>
      <c r="AE1617" s="373" t="s">
        <v>16</v>
      </c>
      <c r="AF1617" s="76">
        <v>447.74663684000001</v>
      </c>
      <c r="AG1617" s="75">
        <v>42.320098000000002</v>
      </c>
      <c r="AH1617" s="76">
        <v>366</v>
      </c>
      <c r="AI1617" s="75">
        <v>34.632129999999997</v>
      </c>
      <c r="AJ1617" s="76">
        <v>389</v>
      </c>
      <c r="AK1617" s="75">
        <v>330.10387419699998</v>
      </c>
      <c r="AL1617" s="75">
        <v>771.94253308128566</v>
      </c>
      <c r="AM1617" s="75">
        <v>8333.9306238185254</v>
      </c>
      <c r="AN1617" s="76">
        <v>9105.8731568998119</v>
      </c>
      <c r="AP1617" s="13"/>
      <c r="AQ1617" s="13"/>
      <c r="AR1617" s="13"/>
    </row>
    <row r="1618" spans="1:44" x14ac:dyDescent="0.25">
      <c r="A1618" t="s">
        <v>34</v>
      </c>
      <c r="B1618" s="144" t="s">
        <v>4333</v>
      </c>
      <c r="C1618" s="59" t="s">
        <v>4334</v>
      </c>
      <c r="D1618" s="59">
        <v>1275</v>
      </c>
      <c r="E1618" s="60">
        <v>1138</v>
      </c>
      <c r="F1618" s="60">
        <v>1232</v>
      </c>
      <c r="G1618" s="77">
        <v>18</v>
      </c>
      <c r="H1618" s="60">
        <f t="shared" si="57"/>
        <v>40</v>
      </c>
      <c r="I1618" s="60">
        <f t="shared" si="58"/>
        <v>6</v>
      </c>
      <c r="J1618" s="78">
        <v>67.33</v>
      </c>
      <c r="K1618" s="79">
        <v>16.901826823110056</v>
      </c>
      <c r="L1618" s="79" t="s">
        <v>4335</v>
      </c>
      <c r="M1618" s="80">
        <v>3390</v>
      </c>
      <c r="N1618" s="81">
        <v>-13.729166666666666</v>
      </c>
      <c r="O1618" s="81">
        <v>-74.272222222222226</v>
      </c>
      <c r="P1618" s="82" t="s">
        <v>38</v>
      </c>
      <c r="Q1618" s="83"/>
      <c r="R1618" s="84"/>
      <c r="S1618" s="85">
        <v>56</v>
      </c>
      <c r="T1618" s="82" t="s">
        <v>23</v>
      </c>
      <c r="U1618" s="77">
        <v>18</v>
      </c>
      <c r="V1618" s="76">
        <v>19</v>
      </c>
      <c r="W1618" s="76">
        <v>0</v>
      </c>
      <c r="X1618" s="87">
        <v>0</v>
      </c>
      <c r="Y1618" s="76">
        <v>6</v>
      </c>
      <c r="Z1618" s="72">
        <v>29.787234042553191</v>
      </c>
      <c r="AA1618" s="72">
        <v>31.818181818181817</v>
      </c>
      <c r="AB1618" s="72" t="s">
        <v>16</v>
      </c>
      <c r="AC1618" s="73" t="s">
        <v>16</v>
      </c>
      <c r="AD1618" s="373">
        <v>0.26317984927857463</v>
      </c>
      <c r="AE1618" s="373" t="s">
        <v>16</v>
      </c>
      <c r="AF1618" s="76">
        <v>722.26719421999996</v>
      </c>
      <c r="AG1618" s="75">
        <v>63.468119000000002</v>
      </c>
      <c r="AH1618" s="76">
        <v>326</v>
      </c>
      <c r="AI1618" s="75">
        <v>28.665870000000002</v>
      </c>
      <c r="AJ1618" s="76">
        <v>279</v>
      </c>
      <c r="AK1618" s="75">
        <v>216.537586809</v>
      </c>
      <c r="AL1618" s="75">
        <v>1393.0051230228471</v>
      </c>
      <c r="AM1618" s="75">
        <v>5420.8536115992974</v>
      </c>
      <c r="AN1618" s="76">
        <v>6813.8587346221439</v>
      </c>
      <c r="AP1618" s="13"/>
      <c r="AQ1618" s="13"/>
      <c r="AR1618" s="13"/>
    </row>
    <row r="1619" spans="1:44" x14ac:dyDescent="0.25">
      <c r="A1619" t="s">
        <v>34</v>
      </c>
      <c r="B1619" s="144" t="s">
        <v>4336</v>
      </c>
      <c r="C1619" s="59" t="s">
        <v>4337</v>
      </c>
      <c r="D1619" s="59">
        <v>2415</v>
      </c>
      <c r="E1619" s="60">
        <v>1976</v>
      </c>
      <c r="F1619" s="60">
        <v>2059</v>
      </c>
      <c r="G1619" s="77">
        <v>29</v>
      </c>
      <c r="H1619" s="60">
        <f t="shared" si="57"/>
        <v>107</v>
      </c>
      <c r="I1619" s="60">
        <f t="shared" si="58"/>
        <v>163</v>
      </c>
      <c r="J1619" s="78">
        <v>223.35</v>
      </c>
      <c r="K1619" s="79">
        <v>8.8471009626147303</v>
      </c>
      <c r="L1619" s="79" t="s">
        <v>4316</v>
      </c>
      <c r="M1619" s="80">
        <v>3105</v>
      </c>
      <c r="N1619" s="81">
        <v>-13.752222222222223</v>
      </c>
      <c r="O1619" s="81">
        <v>-74.066666666666663</v>
      </c>
      <c r="P1619" s="82" t="s">
        <v>45</v>
      </c>
      <c r="Q1619" s="83"/>
      <c r="R1619" s="84"/>
      <c r="S1619" s="85">
        <v>96</v>
      </c>
      <c r="T1619" s="82" t="s">
        <v>23</v>
      </c>
      <c r="U1619" s="77">
        <v>29</v>
      </c>
      <c r="V1619" s="76">
        <v>20</v>
      </c>
      <c r="W1619" s="76">
        <v>0</v>
      </c>
      <c r="X1619" s="87">
        <v>0</v>
      </c>
      <c r="Y1619" s="76">
        <v>6</v>
      </c>
      <c r="Z1619" s="75">
        <v>25.730994152046783</v>
      </c>
      <c r="AA1619" s="75">
        <v>32.8125</v>
      </c>
      <c r="AB1619" s="75" t="s">
        <v>16</v>
      </c>
      <c r="AC1619" s="87" t="s">
        <v>16</v>
      </c>
      <c r="AD1619" s="360">
        <v>0.50695959906761989</v>
      </c>
      <c r="AE1619" s="360" t="s">
        <v>16</v>
      </c>
      <c r="AF1619" s="76">
        <v>644.40023647999999</v>
      </c>
      <c r="AG1619" s="75">
        <v>32.611348</v>
      </c>
      <c r="AH1619" s="76">
        <v>357</v>
      </c>
      <c r="AI1619" s="75">
        <v>18.060020000000002</v>
      </c>
      <c r="AJ1619" s="76">
        <v>998</v>
      </c>
      <c r="AK1619" s="75">
        <v>871.88683688099979</v>
      </c>
      <c r="AL1619" s="75">
        <v>13068.657904858299</v>
      </c>
      <c r="AM1619" s="75">
        <v>1606.9571153846152</v>
      </c>
      <c r="AN1619" s="76">
        <v>14675.615020242916</v>
      </c>
      <c r="AP1619" s="13"/>
      <c r="AQ1619" s="13"/>
      <c r="AR1619" s="13"/>
    </row>
    <row r="1620" spans="1:44" x14ac:dyDescent="0.25">
      <c r="A1620" t="s">
        <v>34</v>
      </c>
      <c r="B1620" s="144" t="s">
        <v>4338</v>
      </c>
      <c r="C1620" s="59" t="s">
        <v>4339</v>
      </c>
      <c r="D1620" s="59">
        <v>1825</v>
      </c>
      <c r="E1620" s="60">
        <v>1338</v>
      </c>
      <c r="F1620" s="60">
        <v>1751</v>
      </c>
      <c r="G1620" s="77">
        <v>22</v>
      </c>
      <c r="H1620" s="60">
        <f t="shared" si="57"/>
        <v>92</v>
      </c>
      <c r="I1620" s="414" t="str">
        <f t="shared" si="58"/>
        <v>-</v>
      </c>
      <c r="J1620" s="78">
        <v>165.49</v>
      </c>
      <c r="K1620" s="79">
        <v>8.0850806695268584</v>
      </c>
      <c r="L1620" s="79" t="s">
        <v>4340</v>
      </c>
      <c r="M1620" s="80">
        <v>3246</v>
      </c>
      <c r="N1620" s="81">
        <v>-13.718888888888889</v>
      </c>
      <c r="O1620" s="81">
        <v>-74.102499999999992</v>
      </c>
      <c r="P1620" s="82" t="s">
        <v>45</v>
      </c>
      <c r="Q1620" s="83"/>
      <c r="R1620" s="84"/>
      <c r="S1620" s="85">
        <v>33</v>
      </c>
      <c r="T1620" s="82" t="s">
        <v>23</v>
      </c>
      <c r="U1620" s="77">
        <v>22</v>
      </c>
      <c r="V1620" s="76">
        <v>23</v>
      </c>
      <c r="W1620" s="76">
        <v>4</v>
      </c>
      <c r="X1620" s="86">
        <v>17.391304347826086</v>
      </c>
      <c r="Y1620" s="76">
        <v>12</v>
      </c>
      <c r="Z1620" s="72">
        <v>26.086956521739129</v>
      </c>
      <c r="AA1620" s="72">
        <v>43.333333333333336</v>
      </c>
      <c r="AB1620" s="72" t="s">
        <v>16</v>
      </c>
      <c r="AC1620" s="73" t="s">
        <v>16</v>
      </c>
      <c r="AD1620" s="373">
        <v>0.39197256426133648</v>
      </c>
      <c r="AE1620" s="373" t="s">
        <v>16</v>
      </c>
      <c r="AF1620" s="76">
        <v>484.82478168</v>
      </c>
      <c r="AG1620" s="75">
        <v>36.235036000000001</v>
      </c>
      <c r="AH1620" s="76">
        <v>284</v>
      </c>
      <c r="AI1620" s="75">
        <v>21.24137</v>
      </c>
      <c r="AJ1620" s="76">
        <v>583</v>
      </c>
      <c r="AK1620" s="75">
        <v>417.83805811899998</v>
      </c>
      <c r="AL1620" s="75">
        <v>541.96511210762321</v>
      </c>
      <c r="AM1620" s="75">
        <v>3970.1608669656207</v>
      </c>
      <c r="AN1620" s="76">
        <v>4512.1259790732438</v>
      </c>
      <c r="AP1620" s="13"/>
      <c r="AQ1620" s="13"/>
      <c r="AR1620" s="13"/>
    </row>
    <row r="1621" spans="1:44" x14ac:dyDescent="0.25">
      <c r="A1621" t="s">
        <v>34</v>
      </c>
      <c r="B1621" s="144" t="s">
        <v>4341</v>
      </c>
      <c r="C1621" s="59" t="s">
        <v>4342</v>
      </c>
      <c r="D1621" s="59">
        <v>3186</v>
      </c>
      <c r="E1621" s="60">
        <v>2189</v>
      </c>
      <c r="F1621" s="60">
        <v>2272</v>
      </c>
      <c r="G1621" s="77">
        <v>23</v>
      </c>
      <c r="H1621" s="60">
        <f t="shared" si="57"/>
        <v>134</v>
      </c>
      <c r="I1621" s="414" t="str">
        <f t="shared" si="58"/>
        <v>-</v>
      </c>
      <c r="J1621" s="78">
        <v>162.22999999999999</v>
      </c>
      <c r="K1621" s="79">
        <v>13.49318868273439</v>
      </c>
      <c r="L1621" s="79" t="s">
        <v>4343</v>
      </c>
      <c r="M1621" s="80">
        <v>3423</v>
      </c>
      <c r="N1621" s="81">
        <v>-13.850000000000001</v>
      </c>
      <c r="O1621" s="81">
        <v>-73.950833333333335</v>
      </c>
      <c r="P1621" s="82" t="s">
        <v>45</v>
      </c>
      <c r="Q1621" s="83"/>
      <c r="R1621" s="84"/>
      <c r="S1621" s="85">
        <v>47</v>
      </c>
      <c r="T1621" s="82" t="s">
        <v>23</v>
      </c>
      <c r="U1621" s="77">
        <v>23</v>
      </c>
      <c r="V1621" s="76">
        <v>29</v>
      </c>
      <c r="W1621" s="76">
        <v>4</v>
      </c>
      <c r="X1621" s="86">
        <v>13.793103448275861</v>
      </c>
      <c r="Y1621" s="76">
        <v>8</v>
      </c>
      <c r="Z1621" s="72">
        <v>34.449760765550238</v>
      </c>
      <c r="AA1621" s="72">
        <v>43.589743589743591</v>
      </c>
      <c r="AB1621" s="72" t="s">
        <v>16</v>
      </c>
      <c r="AC1621" s="73" t="s">
        <v>16</v>
      </c>
      <c r="AD1621" s="373">
        <v>0.32917386857808023</v>
      </c>
      <c r="AE1621" s="373" t="s">
        <v>16</v>
      </c>
      <c r="AF1621" s="76">
        <v>1224.0358918700001</v>
      </c>
      <c r="AG1621" s="75">
        <v>55.917583000000008</v>
      </c>
      <c r="AH1621" s="76">
        <v>1013</v>
      </c>
      <c r="AI1621" s="75">
        <v>46.266950000000001</v>
      </c>
      <c r="AJ1621" s="76">
        <v>1250</v>
      </c>
      <c r="AK1621" s="75">
        <v>783.68199932100015</v>
      </c>
      <c r="AL1621" s="75">
        <v>416.0416491548653</v>
      </c>
      <c r="AM1621" s="75">
        <v>5431.6595660118774</v>
      </c>
      <c r="AN1621" s="76">
        <v>5847.7012151667432</v>
      </c>
      <c r="AP1621" s="13"/>
      <c r="AQ1621" s="13"/>
      <c r="AR1621" s="13"/>
    </row>
    <row r="1622" spans="1:44" x14ac:dyDescent="0.25">
      <c r="A1622" t="s">
        <v>34</v>
      </c>
      <c r="B1622" s="151" t="s">
        <v>4344</v>
      </c>
      <c r="C1622" s="59" t="s">
        <v>4345</v>
      </c>
      <c r="D1622" s="59">
        <v>2996</v>
      </c>
      <c r="E1622" s="60">
        <v>2692</v>
      </c>
      <c r="F1622" s="60">
        <v>3187</v>
      </c>
      <c r="G1622" s="77">
        <v>29</v>
      </c>
      <c r="H1622" s="60">
        <f t="shared" si="57"/>
        <v>99</v>
      </c>
      <c r="I1622" s="60">
        <f t="shared" si="58"/>
        <v>24</v>
      </c>
      <c r="J1622" s="78">
        <v>373.14</v>
      </c>
      <c r="K1622" s="79">
        <v>7.2144503403548272</v>
      </c>
      <c r="L1622" s="79" t="s">
        <v>4346</v>
      </c>
      <c r="M1622" s="80">
        <v>3184</v>
      </c>
      <c r="N1622" s="81">
        <v>-13.672777777777776</v>
      </c>
      <c r="O1622" s="81">
        <v>-74.320277777777775</v>
      </c>
      <c r="P1622" s="82" t="s">
        <v>38</v>
      </c>
      <c r="Q1622" s="83"/>
      <c r="R1622" s="84"/>
      <c r="S1622" s="85">
        <v>32</v>
      </c>
      <c r="T1622" s="82" t="s">
        <v>23</v>
      </c>
      <c r="U1622" s="77">
        <v>29</v>
      </c>
      <c r="V1622" s="76">
        <v>41</v>
      </c>
      <c r="W1622" s="76">
        <v>3</v>
      </c>
      <c r="X1622" s="86">
        <v>7.3170731707317067</v>
      </c>
      <c r="Y1622" s="76">
        <v>14</v>
      </c>
      <c r="Z1622" s="72">
        <v>38.617886178861788</v>
      </c>
      <c r="AA1622" s="72">
        <v>29.885057471264371</v>
      </c>
      <c r="AB1622" s="72" t="s">
        <v>16</v>
      </c>
      <c r="AC1622" s="73" t="s">
        <v>16</v>
      </c>
      <c r="AD1622" s="373">
        <v>0.25840102059185194</v>
      </c>
      <c r="AE1622" s="373" t="s">
        <v>16</v>
      </c>
      <c r="AF1622" s="76">
        <v>1904.21532744</v>
      </c>
      <c r="AG1622" s="75">
        <v>70.736081999999996</v>
      </c>
      <c r="AH1622" s="76">
        <v>1199</v>
      </c>
      <c r="AI1622" s="75">
        <v>44.543590000000002</v>
      </c>
      <c r="AJ1622" s="76">
        <v>1151</v>
      </c>
      <c r="AK1622" s="75">
        <v>1180.0431481670009</v>
      </c>
      <c r="AL1622" s="75">
        <v>1108.6454940564638</v>
      </c>
      <c r="AM1622" s="75">
        <v>1922.7442793462108</v>
      </c>
      <c r="AN1622" s="76">
        <v>3031.3897734026746</v>
      </c>
      <c r="AP1622" s="13"/>
      <c r="AQ1622" s="13"/>
      <c r="AR1622" s="13"/>
    </row>
    <row r="1623" spans="1:44" x14ac:dyDescent="0.25">
      <c r="A1623" t="s">
        <v>34</v>
      </c>
      <c r="B1623" s="144" t="s">
        <v>4347</v>
      </c>
      <c r="C1623" s="59" t="s">
        <v>4348</v>
      </c>
      <c r="D1623" s="59">
        <v>2915</v>
      </c>
      <c r="E1623" s="60">
        <v>2497</v>
      </c>
      <c r="F1623" s="60">
        <v>3207</v>
      </c>
      <c r="G1623" s="77">
        <v>31</v>
      </c>
      <c r="H1623" s="60">
        <f t="shared" si="57"/>
        <v>126</v>
      </c>
      <c r="I1623" s="60">
        <f t="shared" si="58"/>
        <v>24</v>
      </c>
      <c r="J1623" s="78">
        <v>498.54</v>
      </c>
      <c r="K1623" s="79">
        <v>5.0086251855417814</v>
      </c>
      <c r="L1623" s="79" t="s">
        <v>4349</v>
      </c>
      <c r="M1623" s="80">
        <v>3011</v>
      </c>
      <c r="N1623" s="81">
        <v>-13.611388888888888</v>
      </c>
      <c r="O1623" s="81">
        <v>-74.532499999999999</v>
      </c>
      <c r="P1623" s="82" t="s">
        <v>68</v>
      </c>
      <c r="Q1623" s="83"/>
      <c r="R1623" s="84"/>
      <c r="S1623" s="85">
        <v>152</v>
      </c>
      <c r="T1623" s="82" t="s">
        <v>23</v>
      </c>
      <c r="U1623" s="77">
        <v>31</v>
      </c>
      <c r="V1623" s="76">
        <v>45</v>
      </c>
      <c r="W1623" s="76">
        <v>3</v>
      </c>
      <c r="X1623" s="86">
        <v>6.666666666666667</v>
      </c>
      <c r="Y1623" s="76">
        <v>14</v>
      </c>
      <c r="Z1623" s="72">
        <v>30.333333333333336</v>
      </c>
      <c r="AA1623" s="72">
        <v>31.521739130434785</v>
      </c>
      <c r="AB1623" s="72" t="s">
        <v>16</v>
      </c>
      <c r="AC1623" s="73" t="s">
        <v>39</v>
      </c>
      <c r="AD1623" s="373">
        <v>0.26473829533446064</v>
      </c>
      <c r="AE1623" s="373" t="s">
        <v>16</v>
      </c>
      <c r="AF1623" s="76">
        <v>1451.0478755300001</v>
      </c>
      <c r="AG1623" s="75">
        <v>58.111649</v>
      </c>
      <c r="AH1623" s="76">
        <v>1175</v>
      </c>
      <c r="AI1623" s="75">
        <v>47.052869999999999</v>
      </c>
      <c r="AJ1623" s="76">
        <v>681</v>
      </c>
      <c r="AK1623" s="75">
        <v>843.35937070399996</v>
      </c>
      <c r="AL1623" s="75">
        <v>1923.4331678013621</v>
      </c>
      <c r="AM1623" s="75">
        <v>1974.5176932318784</v>
      </c>
      <c r="AN1623" s="76">
        <v>3897.95086103324</v>
      </c>
      <c r="AP1623" s="13"/>
      <c r="AQ1623" s="13"/>
      <c r="AR1623" s="13"/>
    </row>
    <row r="1624" spans="1:44" x14ac:dyDescent="0.25">
      <c r="A1624" t="s">
        <v>30</v>
      </c>
      <c r="B1624" s="466" t="s">
        <v>4350</v>
      </c>
      <c r="C1624" s="467" t="s">
        <v>4351</v>
      </c>
      <c r="D1624" s="467">
        <v>23634</v>
      </c>
      <c r="E1624" s="468">
        <v>18169</v>
      </c>
      <c r="F1624" s="468">
        <v>21981</v>
      </c>
      <c r="G1624" s="484">
        <v>217</v>
      </c>
      <c r="H1624" s="468">
        <f t="shared" si="57"/>
        <v>990</v>
      </c>
      <c r="I1624" s="468">
        <f t="shared" si="58"/>
        <v>319</v>
      </c>
      <c r="J1624" s="470">
        <v>1171.32</v>
      </c>
      <c r="K1624" s="471">
        <v>15.511559607963665</v>
      </c>
      <c r="L1624" s="471" t="s">
        <v>4352</v>
      </c>
      <c r="M1624" s="472">
        <v>3494</v>
      </c>
      <c r="N1624" s="473">
        <v>-13.6525</v>
      </c>
      <c r="O1624" s="473">
        <v>-73.953888888888898</v>
      </c>
      <c r="P1624" s="485" t="s">
        <v>16</v>
      </c>
      <c r="Q1624" s="475"/>
      <c r="R1624" s="476">
        <v>8</v>
      </c>
      <c r="S1624" s="477">
        <v>291</v>
      </c>
      <c r="T1624" s="485" t="s">
        <v>23</v>
      </c>
      <c r="U1624" s="484">
        <v>217</v>
      </c>
      <c r="V1624" s="486">
        <v>329</v>
      </c>
      <c r="W1624" s="486">
        <v>17</v>
      </c>
      <c r="X1624" s="487">
        <v>5.1671732522796354</v>
      </c>
      <c r="Y1624" s="486">
        <v>165</v>
      </c>
      <c r="Z1624" s="488">
        <v>23.397027600849256</v>
      </c>
      <c r="AA1624" s="488">
        <v>33.846153846153847</v>
      </c>
      <c r="AB1624" s="488" t="s">
        <v>16</v>
      </c>
      <c r="AC1624" s="489">
        <v>2</v>
      </c>
      <c r="AD1624" s="490">
        <v>0.31430795894944469</v>
      </c>
      <c r="AE1624" s="490">
        <v>0.68933942442870266</v>
      </c>
      <c r="AF1624" s="486">
        <v>8111.41959658</v>
      </c>
      <c r="AG1624" s="488">
        <v>44.644282000000004</v>
      </c>
      <c r="AH1624" s="486">
        <v>5318</v>
      </c>
      <c r="AI1624" s="488">
        <v>29.267140019262051</v>
      </c>
      <c r="AJ1624" s="486">
        <v>5937</v>
      </c>
      <c r="AK1624" s="488">
        <v>4682.684437085999</v>
      </c>
      <c r="AL1624" s="488">
        <v>3084.3418619626846</v>
      </c>
      <c r="AM1624" s="488">
        <v>2523.9050162364465</v>
      </c>
      <c r="AN1624" s="486">
        <v>5608.2468781991311</v>
      </c>
      <c r="AP1624" s="13"/>
      <c r="AQ1624" s="13"/>
      <c r="AR1624" s="13"/>
    </row>
    <row r="1625" spans="1:44" x14ac:dyDescent="0.25">
      <c r="A1625" t="s">
        <v>34</v>
      </c>
      <c r="B1625" s="144" t="s">
        <v>4353</v>
      </c>
      <c r="C1625" s="59" t="s">
        <v>4354</v>
      </c>
      <c r="D1625" s="59">
        <v>1373</v>
      </c>
      <c r="E1625" s="60">
        <v>936</v>
      </c>
      <c r="F1625" s="60">
        <v>1337</v>
      </c>
      <c r="G1625" s="77">
        <v>10</v>
      </c>
      <c r="H1625" s="60">
        <f t="shared" si="57"/>
        <v>90</v>
      </c>
      <c r="I1625" s="60">
        <f t="shared" si="58"/>
        <v>2</v>
      </c>
      <c r="J1625" s="78">
        <v>82.43</v>
      </c>
      <c r="K1625" s="79">
        <v>11.35508916656557</v>
      </c>
      <c r="L1625" s="79" t="s">
        <v>4355</v>
      </c>
      <c r="M1625" s="80">
        <v>3387</v>
      </c>
      <c r="N1625" s="81">
        <v>-13.800555555555556</v>
      </c>
      <c r="O1625" s="81">
        <v>-73.904166666666669</v>
      </c>
      <c r="P1625" s="82" t="s">
        <v>38</v>
      </c>
      <c r="Q1625" s="83"/>
      <c r="R1625" s="84"/>
      <c r="S1625" s="85">
        <v>20</v>
      </c>
      <c r="T1625" s="82" t="s">
        <v>23</v>
      </c>
      <c r="U1625" s="77">
        <v>10</v>
      </c>
      <c r="V1625" s="76">
        <v>11</v>
      </c>
      <c r="W1625" s="76">
        <v>1</v>
      </c>
      <c r="X1625" s="86">
        <v>9.0909090909090917</v>
      </c>
      <c r="Y1625" s="76">
        <v>4</v>
      </c>
      <c r="Z1625" s="72">
        <v>17.582417582417584</v>
      </c>
      <c r="AA1625" s="72">
        <v>20.512820512820511</v>
      </c>
      <c r="AB1625" s="72" t="s">
        <v>16</v>
      </c>
      <c r="AC1625" s="73" t="s">
        <v>16</v>
      </c>
      <c r="AD1625" s="373">
        <v>0.23724029074410655</v>
      </c>
      <c r="AE1625" s="373" t="s">
        <v>16</v>
      </c>
      <c r="AF1625" s="76">
        <v>387.26031239999998</v>
      </c>
      <c r="AG1625" s="75">
        <v>41.373964999999998</v>
      </c>
      <c r="AH1625" s="76">
        <v>404</v>
      </c>
      <c r="AI1625" s="75">
        <v>43.167969999999997</v>
      </c>
      <c r="AJ1625" s="76">
        <v>225</v>
      </c>
      <c r="AK1625" s="75">
        <v>103.97011351899999</v>
      </c>
      <c r="AL1625" s="75">
        <v>479.47224358974347</v>
      </c>
      <c r="AM1625" s="75">
        <v>806.05780982905981</v>
      </c>
      <c r="AN1625" s="76">
        <v>1285.5300534188034</v>
      </c>
      <c r="AP1625" s="13"/>
      <c r="AQ1625" s="13"/>
      <c r="AR1625" s="13"/>
    </row>
    <row r="1626" spans="1:44" x14ac:dyDescent="0.25">
      <c r="A1626" t="s">
        <v>34</v>
      </c>
      <c r="B1626" s="144" t="s">
        <v>4356</v>
      </c>
      <c r="C1626" s="59" t="s">
        <v>4357</v>
      </c>
      <c r="D1626" s="59">
        <v>1155</v>
      </c>
      <c r="E1626" s="60">
        <v>870</v>
      </c>
      <c r="F1626" s="60">
        <v>999</v>
      </c>
      <c r="G1626" s="77">
        <v>10</v>
      </c>
      <c r="H1626" s="60">
        <f t="shared" si="57"/>
        <v>87</v>
      </c>
      <c r="I1626" s="414" t="str">
        <f t="shared" si="58"/>
        <v>-</v>
      </c>
      <c r="J1626" s="78">
        <v>56.91</v>
      </c>
      <c r="K1626" s="79">
        <v>15.287295730100158</v>
      </c>
      <c r="L1626" s="79" t="s">
        <v>4358</v>
      </c>
      <c r="M1626" s="80">
        <v>2980</v>
      </c>
      <c r="N1626" s="81">
        <v>-13.7425</v>
      </c>
      <c r="O1626" s="81">
        <v>-73.787222222222226</v>
      </c>
      <c r="P1626" s="82" t="s">
        <v>45</v>
      </c>
      <c r="Q1626" s="83"/>
      <c r="R1626" s="84"/>
      <c r="S1626" s="85">
        <v>26</v>
      </c>
      <c r="T1626" s="82" t="s">
        <v>23</v>
      </c>
      <c r="U1626" s="77">
        <v>10</v>
      </c>
      <c r="V1626" s="76">
        <v>7</v>
      </c>
      <c r="W1626" s="76">
        <v>0</v>
      </c>
      <c r="X1626" s="87">
        <v>0</v>
      </c>
      <c r="Y1626" s="76">
        <v>3</v>
      </c>
      <c r="Z1626" s="72">
        <v>16.494845360824741</v>
      </c>
      <c r="AA1626" s="72">
        <v>15.909090909090908</v>
      </c>
      <c r="AB1626" s="72" t="s">
        <v>16</v>
      </c>
      <c r="AC1626" s="73" t="s">
        <v>16</v>
      </c>
      <c r="AD1626" s="373">
        <v>0.32835294680289628</v>
      </c>
      <c r="AE1626" s="373" t="s">
        <v>16</v>
      </c>
      <c r="AF1626" s="76">
        <v>411.40695720000002</v>
      </c>
      <c r="AG1626" s="75">
        <v>47.288156000000001</v>
      </c>
      <c r="AH1626" s="76">
        <v>248</v>
      </c>
      <c r="AI1626" s="75">
        <v>28.528829999999999</v>
      </c>
      <c r="AJ1626" s="76">
        <v>256</v>
      </c>
      <c r="AK1626" s="75">
        <v>224.563525793</v>
      </c>
      <c r="AL1626" s="75">
        <v>459.09972413793105</v>
      </c>
      <c r="AM1626" s="75">
        <v>397.81735632183904</v>
      </c>
      <c r="AN1626" s="76">
        <v>856.9170804597702</v>
      </c>
      <c r="AP1626" s="13"/>
      <c r="AQ1626" s="13"/>
      <c r="AR1626" s="13"/>
    </row>
    <row r="1627" spans="1:44" x14ac:dyDescent="0.25">
      <c r="A1627" t="s">
        <v>34</v>
      </c>
      <c r="B1627" s="151" t="s">
        <v>4359</v>
      </c>
      <c r="C1627" s="59" t="s">
        <v>2521</v>
      </c>
      <c r="D1627" s="59">
        <v>2879</v>
      </c>
      <c r="E1627" s="60">
        <v>1766</v>
      </c>
      <c r="F1627" s="60">
        <v>2717</v>
      </c>
      <c r="G1627" s="77">
        <v>19</v>
      </c>
      <c r="H1627" s="60">
        <f t="shared" si="57"/>
        <v>103</v>
      </c>
      <c r="I1627" s="414" t="str">
        <f t="shared" si="58"/>
        <v>-</v>
      </c>
      <c r="J1627" s="78">
        <v>215.03</v>
      </c>
      <c r="K1627" s="79">
        <v>8.2128075152304323</v>
      </c>
      <c r="L1627" s="79" t="s">
        <v>2522</v>
      </c>
      <c r="M1627" s="80">
        <v>3061</v>
      </c>
      <c r="N1627" s="81">
        <v>-13.532500000000001</v>
      </c>
      <c r="O1627" s="81">
        <v>-73.875277777777768</v>
      </c>
      <c r="P1627" s="82" t="s">
        <v>38</v>
      </c>
      <c r="Q1627" s="83"/>
      <c r="R1627" s="84"/>
      <c r="S1627" s="85">
        <v>62</v>
      </c>
      <c r="T1627" s="82" t="s">
        <v>23</v>
      </c>
      <c r="U1627" s="77">
        <v>19</v>
      </c>
      <c r="V1627" s="76">
        <v>43</v>
      </c>
      <c r="W1627" s="76">
        <v>2</v>
      </c>
      <c r="X1627" s="86">
        <v>4.6511627906976747</v>
      </c>
      <c r="Y1627" s="76">
        <v>12</v>
      </c>
      <c r="Z1627" s="72">
        <v>20.967741935483872</v>
      </c>
      <c r="AA1627" s="72">
        <v>28.571428571428569</v>
      </c>
      <c r="AB1627" s="72" t="s">
        <v>16</v>
      </c>
      <c r="AC1627" s="73" t="s">
        <v>39</v>
      </c>
      <c r="AD1627" s="373">
        <v>0.20899819279300869</v>
      </c>
      <c r="AE1627" s="373" t="s">
        <v>16</v>
      </c>
      <c r="AF1627" s="76">
        <v>975.30802529999994</v>
      </c>
      <c r="AG1627" s="75">
        <v>55.226955000000004</v>
      </c>
      <c r="AH1627" s="76">
        <v>635</v>
      </c>
      <c r="AI1627" s="75">
        <v>35.985149999999997</v>
      </c>
      <c r="AJ1627" s="76">
        <v>731</v>
      </c>
      <c r="AK1627" s="75">
        <v>478.92639062800004</v>
      </c>
      <c r="AL1627" s="75">
        <v>436.04811438278608</v>
      </c>
      <c r="AM1627" s="75">
        <v>559.46182899207258</v>
      </c>
      <c r="AN1627" s="76">
        <v>995.50994337485872</v>
      </c>
      <c r="AP1627" s="13"/>
      <c r="AQ1627" s="13"/>
      <c r="AR1627" s="13"/>
    </row>
    <row r="1628" spans="1:44" x14ac:dyDescent="0.25">
      <c r="A1628" t="s">
        <v>34</v>
      </c>
      <c r="B1628" s="144" t="s">
        <v>4360</v>
      </c>
      <c r="C1628" s="59" t="s">
        <v>4361</v>
      </c>
      <c r="D1628" s="59">
        <v>2216</v>
      </c>
      <c r="E1628" s="60">
        <v>1430</v>
      </c>
      <c r="F1628" s="60">
        <v>2074</v>
      </c>
      <c r="G1628" s="77">
        <v>8</v>
      </c>
      <c r="H1628" s="60">
        <f t="shared" si="57"/>
        <v>131</v>
      </c>
      <c r="I1628" s="414" t="str">
        <f t="shared" si="58"/>
        <v>-</v>
      </c>
      <c r="J1628" s="78">
        <v>150.76</v>
      </c>
      <c r="K1628" s="79">
        <v>9.4852746086495099</v>
      </c>
      <c r="L1628" s="79" t="s">
        <v>4362</v>
      </c>
      <c r="M1628" s="80">
        <v>3294</v>
      </c>
      <c r="N1628" s="81">
        <v>-13.750277777777777</v>
      </c>
      <c r="O1628" s="81">
        <v>-73.931666666666672</v>
      </c>
      <c r="P1628" s="82" t="s">
        <v>38</v>
      </c>
      <c r="Q1628" s="83"/>
      <c r="R1628" s="84"/>
      <c r="S1628" s="85">
        <v>33</v>
      </c>
      <c r="T1628" s="82" t="s">
        <v>23</v>
      </c>
      <c r="U1628" s="77">
        <v>8</v>
      </c>
      <c r="V1628" s="76">
        <v>40</v>
      </c>
      <c r="W1628" s="76">
        <v>1</v>
      </c>
      <c r="X1628" s="86">
        <v>2.5</v>
      </c>
      <c r="Y1628" s="76">
        <v>20</v>
      </c>
      <c r="Z1628" s="72">
        <v>24.509803921568626</v>
      </c>
      <c r="AA1628" s="72">
        <v>31.944444444444443</v>
      </c>
      <c r="AB1628" s="72" t="s">
        <v>16</v>
      </c>
      <c r="AC1628" s="73" t="s">
        <v>16</v>
      </c>
      <c r="AD1628" s="373">
        <v>0.32626159227986173</v>
      </c>
      <c r="AE1628" s="373" t="s">
        <v>16</v>
      </c>
      <c r="AF1628" s="76">
        <v>394.55827839999995</v>
      </c>
      <c r="AG1628" s="75">
        <v>27.591487999999998</v>
      </c>
      <c r="AH1628" s="76">
        <v>367</v>
      </c>
      <c r="AI1628" s="75">
        <v>25.641120000000001</v>
      </c>
      <c r="AJ1628" s="76">
        <v>646</v>
      </c>
      <c r="AK1628" s="75">
        <v>411.13621687699998</v>
      </c>
      <c r="AL1628" s="75">
        <v>453.41968531468535</v>
      </c>
      <c r="AM1628" s="75">
        <v>315.81202097902099</v>
      </c>
      <c r="AN1628" s="76">
        <v>769.23170629370622</v>
      </c>
      <c r="AP1628" s="13"/>
      <c r="AQ1628" s="13"/>
      <c r="AR1628" s="13"/>
    </row>
    <row r="1629" spans="1:44" x14ac:dyDescent="0.25">
      <c r="A1629" t="s">
        <v>34</v>
      </c>
      <c r="B1629" s="151" t="s">
        <v>4363</v>
      </c>
      <c r="C1629" s="59" t="s">
        <v>1876</v>
      </c>
      <c r="D1629" s="59">
        <v>1826</v>
      </c>
      <c r="E1629" s="60">
        <v>1213</v>
      </c>
      <c r="F1629" s="60">
        <v>1458</v>
      </c>
      <c r="G1629" s="77">
        <v>18</v>
      </c>
      <c r="H1629" s="60">
        <f t="shared" si="57"/>
        <v>92</v>
      </c>
      <c r="I1629" s="414" t="str">
        <f t="shared" si="58"/>
        <v>-</v>
      </c>
      <c r="J1629" s="78">
        <v>85.28</v>
      </c>
      <c r="K1629" s="79">
        <v>14.223733583489681</v>
      </c>
      <c r="L1629" s="79" t="s">
        <v>4364</v>
      </c>
      <c r="M1629" s="80">
        <v>3606</v>
      </c>
      <c r="N1629" s="81">
        <v>-13.852777777777778</v>
      </c>
      <c r="O1629" s="81">
        <v>-73.877222222222215</v>
      </c>
      <c r="P1629" s="82" t="s">
        <v>38</v>
      </c>
      <c r="Q1629" s="83"/>
      <c r="R1629" s="84"/>
      <c r="S1629" s="85">
        <v>26</v>
      </c>
      <c r="T1629" s="82" t="s">
        <v>23</v>
      </c>
      <c r="U1629" s="77">
        <v>18</v>
      </c>
      <c r="V1629" s="76">
        <v>19</v>
      </c>
      <c r="W1629" s="76">
        <v>3</v>
      </c>
      <c r="X1629" s="86">
        <v>15.789473684210526</v>
      </c>
      <c r="Y1629" s="76">
        <v>7</v>
      </c>
      <c r="Z1629" s="72">
        <v>27.826086956521738</v>
      </c>
      <c r="AA1629" s="72">
        <v>7.5</v>
      </c>
      <c r="AB1629" s="72" t="s">
        <v>16</v>
      </c>
      <c r="AC1629" s="73" t="s">
        <v>16</v>
      </c>
      <c r="AD1629" s="373">
        <v>0.25501465360138226</v>
      </c>
      <c r="AE1629" s="373" t="s">
        <v>16</v>
      </c>
      <c r="AF1629" s="76">
        <v>493.13533682999991</v>
      </c>
      <c r="AG1629" s="75">
        <v>40.654190999999997</v>
      </c>
      <c r="AH1629" s="76">
        <v>376</v>
      </c>
      <c r="AI1629" s="75">
        <v>30.994140000000002</v>
      </c>
      <c r="AJ1629" s="76">
        <v>478</v>
      </c>
      <c r="AK1629" s="75">
        <v>135.33107495600001</v>
      </c>
      <c r="AL1629" s="75">
        <v>445.23437757625715</v>
      </c>
      <c r="AM1629" s="75">
        <v>396.10578730420445</v>
      </c>
      <c r="AN1629" s="76">
        <v>841.34016488046154</v>
      </c>
      <c r="AP1629" s="13"/>
      <c r="AQ1629" s="13"/>
      <c r="AR1629" s="13"/>
    </row>
    <row r="1630" spans="1:44" x14ac:dyDescent="0.25">
      <c r="A1630" t="s">
        <v>34</v>
      </c>
      <c r="B1630" s="144" t="s">
        <v>4365</v>
      </c>
      <c r="C1630" s="59" t="s">
        <v>4366</v>
      </c>
      <c r="D1630" s="59">
        <v>1472</v>
      </c>
      <c r="E1630" s="60">
        <v>1115</v>
      </c>
      <c r="F1630" s="60">
        <v>1277</v>
      </c>
      <c r="G1630" s="77">
        <v>14</v>
      </c>
      <c r="H1630" s="60">
        <f t="shared" si="57"/>
        <v>79</v>
      </c>
      <c r="I1630" s="60">
        <f t="shared" si="58"/>
        <v>4</v>
      </c>
      <c r="J1630" s="78">
        <v>95.15</v>
      </c>
      <c r="K1630" s="79">
        <v>11.718339464004202</v>
      </c>
      <c r="L1630" s="79" t="s">
        <v>4367</v>
      </c>
      <c r="M1630" s="80">
        <v>3574</v>
      </c>
      <c r="N1630" s="81">
        <v>-13.695555555555556</v>
      </c>
      <c r="O1630" s="81">
        <v>-73.759444444444441</v>
      </c>
      <c r="P1630" s="82" t="s">
        <v>38</v>
      </c>
      <c r="Q1630" s="83"/>
      <c r="R1630" s="84"/>
      <c r="S1630" s="85">
        <v>9</v>
      </c>
      <c r="T1630" s="82" t="s">
        <v>23</v>
      </c>
      <c r="U1630" s="77">
        <v>14</v>
      </c>
      <c r="V1630" s="76">
        <v>14</v>
      </c>
      <c r="W1630" s="76">
        <v>1</v>
      </c>
      <c r="X1630" s="86">
        <v>7.1428571428571423</v>
      </c>
      <c r="Y1630" s="76">
        <v>5</v>
      </c>
      <c r="Z1630" s="72">
        <v>25.581395348837212</v>
      </c>
      <c r="AA1630" s="72">
        <v>18</v>
      </c>
      <c r="AB1630" s="72" t="s">
        <v>16</v>
      </c>
      <c r="AC1630" s="73" t="s">
        <v>39</v>
      </c>
      <c r="AD1630" s="373">
        <v>0.2311024064248963</v>
      </c>
      <c r="AE1630" s="373" t="s">
        <v>16</v>
      </c>
      <c r="AF1630" s="76">
        <v>642.41043890000003</v>
      </c>
      <c r="AG1630" s="75">
        <v>57.615285999999998</v>
      </c>
      <c r="AH1630" s="76">
        <v>352</v>
      </c>
      <c r="AI1630" s="75">
        <v>31.57771</v>
      </c>
      <c r="AJ1630" s="76">
        <v>169</v>
      </c>
      <c r="AK1630" s="75">
        <v>161.13150203199999</v>
      </c>
      <c r="AL1630" s="75">
        <v>407.28822421524666</v>
      </c>
      <c r="AM1630" s="75">
        <v>4040.9292107623323</v>
      </c>
      <c r="AN1630" s="76">
        <v>4448.2174349775787</v>
      </c>
      <c r="AP1630" s="13"/>
      <c r="AQ1630" s="13"/>
      <c r="AR1630" s="13"/>
    </row>
    <row r="1631" spans="1:44" x14ac:dyDescent="0.25">
      <c r="A1631" t="s">
        <v>34</v>
      </c>
      <c r="B1631" s="144" t="s">
        <v>4368</v>
      </c>
      <c r="C1631" s="59" t="s">
        <v>4351</v>
      </c>
      <c r="D1631" s="59">
        <v>8304</v>
      </c>
      <c r="E1631" s="60">
        <v>6835</v>
      </c>
      <c r="F1631" s="60">
        <v>7666</v>
      </c>
      <c r="G1631" s="77">
        <v>81</v>
      </c>
      <c r="H1631" s="60">
        <f t="shared" si="57"/>
        <v>252</v>
      </c>
      <c r="I1631" s="60">
        <f t="shared" si="58"/>
        <v>312</v>
      </c>
      <c r="J1631" s="78">
        <v>216.89</v>
      </c>
      <c r="K1631" s="79">
        <v>31.513670524228875</v>
      </c>
      <c r="L1631" s="79" t="s">
        <v>4352</v>
      </c>
      <c r="M1631" s="80">
        <v>3494</v>
      </c>
      <c r="N1631" s="81">
        <v>-13.6525</v>
      </c>
      <c r="O1631" s="81">
        <v>-73.953888888888898</v>
      </c>
      <c r="P1631" s="82" t="s">
        <v>52</v>
      </c>
      <c r="Q1631" s="83"/>
      <c r="R1631" s="84"/>
      <c r="S1631" s="85">
        <v>67</v>
      </c>
      <c r="T1631" s="82" t="s">
        <v>23</v>
      </c>
      <c r="U1631" s="77">
        <v>81</v>
      </c>
      <c r="V1631" s="76">
        <v>118</v>
      </c>
      <c r="W1631" s="76">
        <v>4</v>
      </c>
      <c r="X1631" s="86">
        <v>3.3898305084745761</v>
      </c>
      <c r="Y1631" s="76">
        <v>74</v>
      </c>
      <c r="Z1631" s="75">
        <v>24.517593643586832</v>
      </c>
      <c r="AA1631" s="75">
        <v>49.411764705882355</v>
      </c>
      <c r="AB1631" s="75" t="s">
        <v>16</v>
      </c>
      <c r="AC1631" s="87" t="s">
        <v>16</v>
      </c>
      <c r="AD1631" s="360">
        <v>0.32924904289035273</v>
      </c>
      <c r="AE1631" s="360" t="s">
        <v>16</v>
      </c>
      <c r="AF1631" s="76">
        <v>3208.7928649</v>
      </c>
      <c r="AG1631" s="75">
        <v>46.946494000000001</v>
      </c>
      <c r="AH1631" s="76">
        <v>1762</v>
      </c>
      <c r="AI1631" s="75">
        <v>25.782969999999999</v>
      </c>
      <c r="AJ1631" s="76">
        <v>2061</v>
      </c>
      <c r="AK1631" s="75">
        <v>1901.5242157470004</v>
      </c>
      <c r="AL1631" s="75">
        <v>4136.7835025603536</v>
      </c>
      <c r="AM1631" s="75">
        <v>3028.0005618141918</v>
      </c>
      <c r="AN1631" s="76">
        <v>7164.7840643745449</v>
      </c>
      <c r="AP1631" s="13"/>
      <c r="AQ1631" s="13"/>
      <c r="AR1631" s="13"/>
    </row>
    <row r="1632" spans="1:44" x14ac:dyDescent="0.25">
      <c r="A1632" t="s">
        <v>34</v>
      </c>
      <c r="B1632" s="151" t="s">
        <v>4369</v>
      </c>
      <c r="C1632" s="59" t="s">
        <v>4370</v>
      </c>
      <c r="D1632" s="59">
        <v>4409</v>
      </c>
      <c r="E1632" s="60">
        <v>4004</v>
      </c>
      <c r="F1632" s="60">
        <v>4453</v>
      </c>
      <c r="G1632" s="77">
        <v>58</v>
      </c>
      <c r="H1632" s="60">
        <f t="shared" si="57"/>
        <v>156</v>
      </c>
      <c r="I1632" s="60">
        <f t="shared" si="58"/>
        <v>1</v>
      </c>
      <c r="J1632" s="78">
        <v>268.87</v>
      </c>
      <c r="K1632" s="79">
        <v>14.891955219994793</v>
      </c>
      <c r="L1632" s="79" t="s">
        <v>4371</v>
      </c>
      <c r="M1632" s="80">
        <v>3150</v>
      </c>
      <c r="N1632" s="81">
        <v>-13.589166666666667</v>
      </c>
      <c r="O1632" s="81">
        <v>-73.995277777777773</v>
      </c>
      <c r="P1632" s="82" t="s">
        <v>38</v>
      </c>
      <c r="Q1632" s="83"/>
      <c r="R1632" s="84"/>
      <c r="S1632" s="85">
        <v>48</v>
      </c>
      <c r="T1632" s="82" t="s">
        <v>23</v>
      </c>
      <c r="U1632" s="77">
        <v>58</v>
      </c>
      <c r="V1632" s="76">
        <v>77</v>
      </c>
      <c r="W1632" s="76">
        <v>5</v>
      </c>
      <c r="X1632" s="86">
        <v>6.4935064935064926</v>
      </c>
      <c r="Y1632" s="76">
        <v>40</v>
      </c>
      <c r="Z1632" s="72">
        <v>23.050847457627118</v>
      </c>
      <c r="AA1632" s="72">
        <v>27.419354838709676</v>
      </c>
      <c r="AB1632" s="72" t="s">
        <v>16</v>
      </c>
      <c r="AC1632" s="73" t="s">
        <v>16</v>
      </c>
      <c r="AD1632" s="373">
        <v>0.34213031290372292</v>
      </c>
      <c r="AE1632" s="373" t="s">
        <v>16</v>
      </c>
      <c r="AF1632" s="76">
        <v>1599.9292909600001</v>
      </c>
      <c r="AG1632" s="75">
        <v>39.958274000000003</v>
      </c>
      <c r="AH1632" s="76">
        <v>1158</v>
      </c>
      <c r="AI1632" s="75">
        <v>28.913329999999998</v>
      </c>
      <c r="AJ1632" s="76">
        <v>1371</v>
      </c>
      <c r="AK1632" s="75">
        <v>1266.1013975339988</v>
      </c>
      <c r="AL1632" s="75">
        <v>325.79168581418577</v>
      </c>
      <c r="AM1632" s="75">
        <v>361.45340159840157</v>
      </c>
      <c r="AN1632" s="76">
        <v>687.2450874125874</v>
      </c>
      <c r="AP1632" s="13"/>
      <c r="AQ1632" s="13"/>
      <c r="AR1632" s="13"/>
    </row>
    <row r="1633" spans="1:44" x14ac:dyDescent="0.25">
      <c r="A1633" t="s">
        <v>19</v>
      </c>
      <c r="B1633" s="231" t="s">
        <v>4372</v>
      </c>
      <c r="C1633" s="129" t="s">
        <v>4373</v>
      </c>
      <c r="D1633" s="129">
        <v>1247503</v>
      </c>
      <c r="E1633" s="130">
        <v>1315220</v>
      </c>
      <c r="F1633" s="130">
        <v>1456231</v>
      </c>
      <c r="G1633" s="131">
        <v>20687</v>
      </c>
      <c r="H1633" s="130">
        <f t="shared" si="57"/>
        <v>22852</v>
      </c>
      <c r="I1633" s="130">
        <f t="shared" si="58"/>
        <v>13464</v>
      </c>
      <c r="J1633" s="132">
        <v>71986.500000000015</v>
      </c>
      <c r="K1633" s="133">
        <v>18.270370138845475</v>
      </c>
      <c r="L1633" s="133" t="s">
        <v>4374</v>
      </c>
      <c r="M1633" s="134">
        <v>3439</v>
      </c>
      <c r="N1633" s="135">
        <v>-13.519166666666667</v>
      </c>
      <c r="O1633" s="135">
        <v>-71.976666666666674</v>
      </c>
      <c r="P1633" s="136" t="s">
        <v>16</v>
      </c>
      <c r="Q1633" s="137">
        <v>13</v>
      </c>
      <c r="R1633" s="138">
        <v>112</v>
      </c>
      <c r="S1633" s="139">
        <v>8968</v>
      </c>
      <c r="T1633" s="232" t="s">
        <v>23</v>
      </c>
      <c r="U1633" s="131">
        <v>20687</v>
      </c>
      <c r="V1633" s="140">
        <v>22076</v>
      </c>
      <c r="W1633" s="140">
        <v>1359</v>
      </c>
      <c r="X1633" s="141">
        <v>6.1560065229208192</v>
      </c>
      <c r="Y1633" s="140">
        <v>16779</v>
      </c>
      <c r="Z1633" s="142">
        <v>18.125944668520514</v>
      </c>
      <c r="AA1633" s="142">
        <v>44.836667226984929</v>
      </c>
      <c r="AB1633" s="142">
        <v>33.9</v>
      </c>
      <c r="AC1633" s="143">
        <v>55</v>
      </c>
      <c r="AD1633" s="366">
        <v>0.51207166135561821</v>
      </c>
      <c r="AE1633" s="366">
        <v>0.74485829999999997</v>
      </c>
      <c r="AF1633" s="140">
        <v>303815.82</v>
      </c>
      <c r="AG1633" s="142">
        <v>23.1</v>
      </c>
      <c r="AH1633" s="140">
        <v>40772</v>
      </c>
      <c r="AI1633" s="142">
        <v>3.1</v>
      </c>
      <c r="AJ1633" s="140">
        <v>423199</v>
      </c>
      <c r="AK1633" s="140">
        <v>543334.4158325725</v>
      </c>
      <c r="AL1633" s="142">
        <v>3282.7410018824985</v>
      </c>
      <c r="AM1633" s="142">
        <v>1978.5361073633214</v>
      </c>
      <c r="AN1633" s="140">
        <v>5261.2771092458242</v>
      </c>
      <c r="AP1633" s="13"/>
      <c r="AQ1633" s="13"/>
      <c r="AR1633" s="13"/>
    </row>
    <row r="1634" spans="1:44" x14ac:dyDescent="0.25">
      <c r="A1634" t="s">
        <v>30</v>
      </c>
      <c r="B1634" s="466" t="s">
        <v>4375</v>
      </c>
      <c r="C1634" s="467" t="s">
        <v>4376</v>
      </c>
      <c r="D1634" s="467">
        <v>29250</v>
      </c>
      <c r="E1634" s="468">
        <v>24678</v>
      </c>
      <c r="F1634" s="468">
        <v>27316</v>
      </c>
      <c r="G1634" s="484">
        <v>344</v>
      </c>
      <c r="H1634" s="468">
        <f t="shared" si="57"/>
        <v>653</v>
      </c>
      <c r="I1634" s="468">
        <f t="shared" si="58"/>
        <v>591</v>
      </c>
      <c r="J1634" s="470">
        <v>948.22</v>
      </c>
      <c r="K1634" s="471">
        <v>26.025605872055007</v>
      </c>
      <c r="L1634" s="471" t="s">
        <v>2319</v>
      </c>
      <c r="M1634" s="472">
        <v>3235</v>
      </c>
      <c r="N1634" s="473">
        <v>-13.919444444444444</v>
      </c>
      <c r="O1634" s="473">
        <v>-71.683611111111119</v>
      </c>
      <c r="P1634" s="485" t="s">
        <v>16</v>
      </c>
      <c r="Q1634" s="475"/>
      <c r="R1634" s="476">
        <v>7</v>
      </c>
      <c r="S1634" s="477">
        <v>319</v>
      </c>
      <c r="T1634" s="485" t="s">
        <v>23</v>
      </c>
      <c r="U1634" s="484">
        <v>344</v>
      </c>
      <c r="V1634" s="486">
        <v>345</v>
      </c>
      <c r="W1634" s="486">
        <v>21</v>
      </c>
      <c r="X1634" s="487">
        <v>6.0869565217391308</v>
      </c>
      <c r="Y1634" s="486">
        <v>106</v>
      </c>
      <c r="Z1634" s="488">
        <v>24.429657794676807</v>
      </c>
      <c r="AA1634" s="488">
        <v>59.618441971383149</v>
      </c>
      <c r="AB1634" s="488" t="s">
        <v>16</v>
      </c>
      <c r="AC1634" s="489" t="s">
        <v>16</v>
      </c>
      <c r="AD1634" s="490">
        <v>0.29765110209544271</v>
      </c>
      <c r="AE1634" s="490">
        <v>0.73880669234463037</v>
      </c>
      <c r="AF1634" s="486">
        <v>9880.0495308000009</v>
      </c>
      <c r="AG1634" s="488">
        <v>40.03586</v>
      </c>
      <c r="AH1634" s="486">
        <v>3445</v>
      </c>
      <c r="AI1634" s="488">
        <v>13.961110588557935</v>
      </c>
      <c r="AJ1634" s="486">
        <v>7633</v>
      </c>
      <c r="AK1634" s="488">
        <v>8660.9217860669996</v>
      </c>
      <c r="AL1634" s="488">
        <v>2321.5108712213309</v>
      </c>
      <c r="AM1634" s="488">
        <v>1962.4025451819437</v>
      </c>
      <c r="AN1634" s="486">
        <v>4283.9134164032748</v>
      </c>
      <c r="AP1634" s="13"/>
      <c r="AQ1634" s="13"/>
      <c r="AR1634" s="13"/>
    </row>
    <row r="1635" spans="1:44" x14ac:dyDescent="0.25">
      <c r="A1635" t="s">
        <v>34</v>
      </c>
      <c r="B1635" s="144" t="s">
        <v>4377</v>
      </c>
      <c r="C1635" s="59" t="s">
        <v>4376</v>
      </c>
      <c r="D1635" s="59">
        <v>5748</v>
      </c>
      <c r="E1635" s="60">
        <v>4779</v>
      </c>
      <c r="F1635" s="60">
        <v>5460</v>
      </c>
      <c r="G1635" s="77">
        <v>60</v>
      </c>
      <c r="H1635" s="60">
        <f t="shared" si="57"/>
        <v>118</v>
      </c>
      <c r="I1635" s="60">
        <f t="shared" si="58"/>
        <v>134</v>
      </c>
      <c r="J1635" s="78">
        <v>141.27000000000001</v>
      </c>
      <c r="K1635" s="79">
        <v>33.828838394563597</v>
      </c>
      <c r="L1635" s="79" t="s">
        <v>2319</v>
      </c>
      <c r="M1635" s="80">
        <v>3235</v>
      </c>
      <c r="N1635" s="81">
        <v>-13.919444444444444</v>
      </c>
      <c r="O1635" s="81">
        <v>-71.683611111111119</v>
      </c>
      <c r="P1635" s="82" t="s">
        <v>75</v>
      </c>
      <c r="Q1635" s="83"/>
      <c r="R1635" s="84"/>
      <c r="S1635" s="85">
        <v>75</v>
      </c>
      <c r="T1635" s="82" t="s">
        <v>23</v>
      </c>
      <c r="U1635" s="77">
        <v>60</v>
      </c>
      <c r="V1635" s="76">
        <v>49</v>
      </c>
      <c r="W1635" s="76">
        <v>1</v>
      </c>
      <c r="X1635" s="86">
        <v>2.0408163265306123</v>
      </c>
      <c r="Y1635" s="76">
        <v>15</v>
      </c>
      <c r="Z1635" s="72">
        <v>24.893617021276597</v>
      </c>
      <c r="AA1635" s="72">
        <v>75</v>
      </c>
      <c r="AB1635" s="72" t="s">
        <v>16</v>
      </c>
      <c r="AC1635" s="73" t="s">
        <v>16</v>
      </c>
      <c r="AD1635" s="373">
        <v>0.34800868708065069</v>
      </c>
      <c r="AE1635" s="373" t="s">
        <v>16</v>
      </c>
      <c r="AF1635" s="76">
        <v>2010.2418575099998</v>
      </c>
      <c r="AG1635" s="75">
        <v>42.064068999999996</v>
      </c>
      <c r="AH1635" s="76">
        <v>674</v>
      </c>
      <c r="AI1635" s="75">
        <v>14.093529999999999</v>
      </c>
      <c r="AJ1635" s="76">
        <v>1211</v>
      </c>
      <c r="AK1635" s="75">
        <v>1689.4470862019982</v>
      </c>
      <c r="AL1635" s="75">
        <v>3469.1786963799959</v>
      </c>
      <c r="AM1635" s="75">
        <v>3820.1789935132874</v>
      </c>
      <c r="AN1635" s="76">
        <v>7289.3576898932824</v>
      </c>
      <c r="AP1635" s="13"/>
      <c r="AQ1635" s="13"/>
      <c r="AR1635" s="13"/>
    </row>
    <row r="1636" spans="1:44" x14ac:dyDescent="0.25">
      <c r="A1636" t="s">
        <v>34</v>
      </c>
      <c r="B1636" s="144" t="s">
        <v>4378</v>
      </c>
      <c r="C1636" s="59" t="s">
        <v>4379</v>
      </c>
      <c r="D1636" s="59">
        <v>2741</v>
      </c>
      <c r="E1636" s="60">
        <v>2953</v>
      </c>
      <c r="F1636" s="60">
        <v>2749</v>
      </c>
      <c r="G1636" s="77">
        <v>35</v>
      </c>
      <c r="H1636" s="60">
        <f t="shared" si="57"/>
        <v>60</v>
      </c>
      <c r="I1636" s="60">
        <f t="shared" si="58"/>
        <v>32</v>
      </c>
      <c r="J1636" s="78">
        <v>91.72</v>
      </c>
      <c r="K1636" s="79">
        <v>32.195813344962929</v>
      </c>
      <c r="L1636" s="79" t="s">
        <v>4380</v>
      </c>
      <c r="M1636" s="80">
        <v>3724</v>
      </c>
      <c r="N1636" s="81">
        <v>-14.057500000000001</v>
      </c>
      <c r="O1636" s="81">
        <v>-71.493333333333339</v>
      </c>
      <c r="P1636" s="82" t="s">
        <v>45</v>
      </c>
      <c r="Q1636" s="83"/>
      <c r="R1636" s="84"/>
      <c r="S1636" s="85">
        <v>8</v>
      </c>
      <c r="T1636" s="82" t="s">
        <v>23</v>
      </c>
      <c r="U1636" s="77">
        <v>35</v>
      </c>
      <c r="V1636" s="76">
        <v>36</v>
      </c>
      <c r="W1636" s="76">
        <v>3</v>
      </c>
      <c r="X1636" s="86">
        <v>8.3333333333333321</v>
      </c>
      <c r="Y1636" s="76">
        <v>10</v>
      </c>
      <c r="Z1636" s="72">
        <v>21.472392638036812</v>
      </c>
      <c r="AA1636" s="72">
        <v>68.852459016393439</v>
      </c>
      <c r="AB1636" s="72" t="s">
        <v>16</v>
      </c>
      <c r="AC1636" s="73" t="s">
        <v>16</v>
      </c>
      <c r="AD1636" s="373">
        <v>0.2868848693968708</v>
      </c>
      <c r="AE1636" s="373" t="s">
        <v>16</v>
      </c>
      <c r="AF1636" s="76">
        <v>1046.1126526</v>
      </c>
      <c r="AG1636" s="75">
        <v>35.425420000000003</v>
      </c>
      <c r="AH1636" s="76">
        <v>350</v>
      </c>
      <c r="AI1636" s="75">
        <v>11.859349999999999</v>
      </c>
      <c r="AJ1636" s="76">
        <v>954</v>
      </c>
      <c r="AK1636" s="75">
        <v>1168.7312015410009</v>
      </c>
      <c r="AL1636" s="75">
        <v>1293.9893498137487</v>
      </c>
      <c r="AM1636" s="75">
        <v>1276.2904605485949</v>
      </c>
      <c r="AN1636" s="76">
        <v>2570.2798103623436</v>
      </c>
      <c r="AP1636" s="13"/>
      <c r="AQ1636" s="13"/>
      <c r="AR1636" s="13"/>
    </row>
    <row r="1637" spans="1:44" x14ac:dyDescent="0.25">
      <c r="A1637" t="s">
        <v>34</v>
      </c>
      <c r="B1637" s="144" t="s">
        <v>4381</v>
      </c>
      <c r="C1637" s="59" t="s">
        <v>4382</v>
      </c>
      <c r="D1637" s="59">
        <v>2761</v>
      </c>
      <c r="E1637" s="60">
        <v>2395</v>
      </c>
      <c r="F1637" s="60">
        <v>2574</v>
      </c>
      <c r="G1637" s="77">
        <v>30</v>
      </c>
      <c r="H1637" s="60">
        <f t="shared" si="57"/>
        <v>91</v>
      </c>
      <c r="I1637" s="60">
        <f t="shared" si="58"/>
        <v>51</v>
      </c>
      <c r="J1637" s="78">
        <v>137.55000000000001</v>
      </c>
      <c r="K1637" s="79">
        <v>17.411850236277715</v>
      </c>
      <c r="L1637" s="79" t="s">
        <v>3067</v>
      </c>
      <c r="M1637" s="80">
        <v>3106</v>
      </c>
      <c r="N1637" s="81">
        <v>-13.951111111111111</v>
      </c>
      <c r="O1637" s="81">
        <v>-71.738055555555562</v>
      </c>
      <c r="P1637" s="82" t="s">
        <v>38</v>
      </c>
      <c r="Q1637" s="83"/>
      <c r="R1637" s="84"/>
      <c r="S1637" s="85">
        <v>56</v>
      </c>
      <c r="T1637" s="82" t="s">
        <v>23</v>
      </c>
      <c r="U1637" s="77">
        <v>30</v>
      </c>
      <c r="V1637" s="76">
        <v>27</v>
      </c>
      <c r="W1637" s="76">
        <v>5</v>
      </c>
      <c r="X1637" s="86">
        <v>18.518518518518519</v>
      </c>
      <c r="Y1637" s="76">
        <v>17</v>
      </c>
      <c r="Z1637" s="72">
        <v>34.496124031007753</v>
      </c>
      <c r="AA1637" s="72">
        <v>28.787878787878789</v>
      </c>
      <c r="AB1637" s="72" t="s">
        <v>16</v>
      </c>
      <c r="AC1637" s="73" t="s">
        <v>16</v>
      </c>
      <c r="AD1637" s="373">
        <v>0.28545437765050929</v>
      </c>
      <c r="AE1637" s="373" t="s">
        <v>16</v>
      </c>
      <c r="AF1637" s="76">
        <v>864.77103249999993</v>
      </c>
      <c r="AG1637" s="75">
        <v>36.107349999999997</v>
      </c>
      <c r="AH1637" s="76">
        <v>541</v>
      </c>
      <c r="AI1637" s="75">
        <v>22.574300000000001</v>
      </c>
      <c r="AJ1637" s="76">
        <v>727</v>
      </c>
      <c r="AK1637" s="75">
        <v>844.84874271800106</v>
      </c>
      <c r="AL1637" s="75">
        <v>866.9242922755742</v>
      </c>
      <c r="AM1637" s="75">
        <v>1291.1057035490605</v>
      </c>
      <c r="AN1637" s="76">
        <v>2158.0299958246346</v>
      </c>
      <c r="AP1637" s="13"/>
      <c r="AQ1637" s="13"/>
      <c r="AR1637" s="13"/>
    </row>
    <row r="1638" spans="1:44" x14ac:dyDescent="0.25">
      <c r="A1638" t="s">
        <v>34</v>
      </c>
      <c r="B1638" s="144" t="s">
        <v>4383</v>
      </c>
      <c r="C1638" s="59" t="s">
        <v>4384</v>
      </c>
      <c r="D1638" s="59">
        <v>1977</v>
      </c>
      <c r="E1638" s="60">
        <v>1203</v>
      </c>
      <c r="F1638" s="60">
        <v>1157</v>
      </c>
      <c r="G1638" s="77">
        <v>18</v>
      </c>
      <c r="H1638" s="60">
        <f t="shared" si="57"/>
        <v>26</v>
      </c>
      <c r="I1638" s="60">
        <f t="shared" si="58"/>
        <v>15</v>
      </c>
      <c r="J1638" s="78">
        <v>43.61</v>
      </c>
      <c r="K1638" s="79">
        <v>27.585416188947491</v>
      </c>
      <c r="L1638" s="79" t="s">
        <v>4385</v>
      </c>
      <c r="M1638" s="80">
        <v>3820</v>
      </c>
      <c r="N1638" s="81">
        <v>-14.120277777777778</v>
      </c>
      <c r="O1638" s="81">
        <v>-71.473055555555561</v>
      </c>
      <c r="P1638" s="82" t="s">
        <v>38</v>
      </c>
      <c r="Q1638" s="83"/>
      <c r="R1638" s="84"/>
      <c r="S1638" s="85">
        <v>15</v>
      </c>
      <c r="T1638" s="82" t="s">
        <v>23</v>
      </c>
      <c r="U1638" s="77">
        <v>18</v>
      </c>
      <c r="V1638" s="76">
        <v>19</v>
      </c>
      <c r="W1638" s="76">
        <v>1</v>
      </c>
      <c r="X1638" s="86">
        <v>5.2631578947368416</v>
      </c>
      <c r="Y1638" s="76">
        <v>10</v>
      </c>
      <c r="Z1638" s="72">
        <v>23.170731707317074</v>
      </c>
      <c r="AA1638" s="72">
        <v>10.714285714285714</v>
      </c>
      <c r="AB1638" s="72" t="s">
        <v>16</v>
      </c>
      <c r="AC1638" s="73" t="s">
        <v>16</v>
      </c>
      <c r="AD1638" s="373">
        <v>0.23624998493657276</v>
      </c>
      <c r="AE1638" s="373" t="s">
        <v>16</v>
      </c>
      <c r="AF1638" s="76">
        <v>426.16780260000002</v>
      </c>
      <c r="AG1638" s="75">
        <v>35.425420000000003</v>
      </c>
      <c r="AH1638" s="76">
        <v>75</v>
      </c>
      <c r="AI1638" s="75">
        <v>6.2052069999999997</v>
      </c>
      <c r="AJ1638" s="76">
        <v>519</v>
      </c>
      <c r="AK1638" s="75">
        <v>382.90496778299996</v>
      </c>
      <c r="AL1638" s="75">
        <v>984.80491271820449</v>
      </c>
      <c r="AM1638" s="75">
        <v>1833.2854447215295</v>
      </c>
      <c r="AN1638" s="76">
        <v>2818.0903574397344</v>
      </c>
      <c r="AP1638" s="13"/>
      <c r="AQ1638" s="13"/>
      <c r="AR1638" s="13"/>
    </row>
    <row r="1639" spans="1:44" x14ac:dyDescent="0.25">
      <c r="A1639" t="s">
        <v>34</v>
      </c>
      <c r="B1639" s="144" t="s">
        <v>4386</v>
      </c>
      <c r="C1639" s="59" t="s">
        <v>4387</v>
      </c>
      <c r="D1639" s="59">
        <v>8863</v>
      </c>
      <c r="E1639" s="60">
        <v>7768</v>
      </c>
      <c r="F1639" s="60">
        <v>8709</v>
      </c>
      <c r="G1639" s="77">
        <v>126</v>
      </c>
      <c r="H1639" s="60">
        <f t="shared" si="57"/>
        <v>187</v>
      </c>
      <c r="I1639" s="60">
        <f t="shared" si="58"/>
        <v>285</v>
      </c>
      <c r="J1639" s="78">
        <v>275.56</v>
      </c>
      <c r="K1639" s="79">
        <v>28.189867905356365</v>
      </c>
      <c r="L1639" s="79" t="s">
        <v>4388</v>
      </c>
      <c r="M1639" s="80">
        <v>3709</v>
      </c>
      <c r="N1639" s="81">
        <v>-14.03361111111111</v>
      </c>
      <c r="O1639" s="81">
        <v>-71.574166666666656</v>
      </c>
      <c r="P1639" s="82" t="s">
        <v>52</v>
      </c>
      <c r="Q1639" s="83"/>
      <c r="R1639" s="84"/>
      <c r="S1639" s="85">
        <v>83</v>
      </c>
      <c r="T1639" s="82" t="s">
        <v>23</v>
      </c>
      <c r="U1639" s="77">
        <v>126</v>
      </c>
      <c r="V1639" s="76">
        <v>122</v>
      </c>
      <c r="W1639" s="76">
        <v>7</v>
      </c>
      <c r="X1639" s="86">
        <v>5.7377049180327866</v>
      </c>
      <c r="Y1639" s="76">
        <v>28</v>
      </c>
      <c r="Z1639" s="72">
        <v>23.538011695906434</v>
      </c>
      <c r="AA1639" s="72">
        <v>62.711864406779661</v>
      </c>
      <c r="AB1639" s="72" t="s">
        <v>16</v>
      </c>
      <c r="AC1639" s="73" t="s">
        <v>16</v>
      </c>
      <c r="AD1639" s="373">
        <v>0.2943299404713372</v>
      </c>
      <c r="AE1639" s="373" t="s">
        <v>16</v>
      </c>
      <c r="AF1639" s="76">
        <v>3510.99415632</v>
      </c>
      <c r="AG1639" s="75">
        <v>45.198174000000002</v>
      </c>
      <c r="AH1639" s="76">
        <v>951</v>
      </c>
      <c r="AI1639" s="75">
        <v>12.2387</v>
      </c>
      <c r="AJ1639" s="76">
        <v>2224</v>
      </c>
      <c r="AK1639" s="75">
        <v>2517.3218225279998</v>
      </c>
      <c r="AL1639" s="75">
        <v>618.27780381050468</v>
      </c>
      <c r="AM1639" s="75">
        <v>1623.3329685890835</v>
      </c>
      <c r="AN1639" s="76">
        <v>2241.6107723995883</v>
      </c>
      <c r="AP1639" s="13"/>
      <c r="AQ1639" s="13"/>
      <c r="AR1639" s="13"/>
    </row>
    <row r="1640" spans="1:44" x14ac:dyDescent="0.25">
      <c r="A1640" t="s">
        <v>34</v>
      </c>
      <c r="B1640" s="144" t="s">
        <v>4389</v>
      </c>
      <c r="C1640" s="59" t="s">
        <v>4390</v>
      </c>
      <c r="D1640" s="59">
        <v>3146</v>
      </c>
      <c r="E1640" s="60">
        <v>2095</v>
      </c>
      <c r="F1640" s="60">
        <v>2889</v>
      </c>
      <c r="G1640" s="77">
        <v>17</v>
      </c>
      <c r="H1640" s="60">
        <f t="shared" si="57"/>
        <v>86</v>
      </c>
      <c r="I1640" s="60">
        <f t="shared" si="58"/>
        <v>7</v>
      </c>
      <c r="J1640" s="78">
        <v>180.22</v>
      </c>
      <c r="K1640" s="79">
        <v>11.624680945511042</v>
      </c>
      <c r="L1640" s="79" t="s">
        <v>4391</v>
      </c>
      <c r="M1640" s="80">
        <v>3394</v>
      </c>
      <c r="N1640" s="81">
        <v>-13.779444444444445</v>
      </c>
      <c r="O1640" s="81">
        <v>-71.781944444444449</v>
      </c>
      <c r="P1640" s="82" t="s">
        <v>38</v>
      </c>
      <c r="Q1640" s="83"/>
      <c r="R1640" s="84"/>
      <c r="S1640" s="85">
        <v>52</v>
      </c>
      <c r="T1640" s="82" t="s">
        <v>23</v>
      </c>
      <c r="U1640" s="77">
        <v>17</v>
      </c>
      <c r="V1640" s="76">
        <v>39</v>
      </c>
      <c r="W1640" s="76">
        <v>3</v>
      </c>
      <c r="X1640" s="86">
        <v>7.6923076923076925</v>
      </c>
      <c r="Y1640" s="76">
        <v>9</v>
      </c>
      <c r="Z1640" s="72">
        <v>21.818181818181817</v>
      </c>
      <c r="AA1640" s="72">
        <v>48.648648648648653</v>
      </c>
      <c r="AB1640" s="72" t="s">
        <v>16</v>
      </c>
      <c r="AC1640" s="73" t="s">
        <v>16</v>
      </c>
      <c r="AD1640" s="373">
        <v>0.23481605416898038</v>
      </c>
      <c r="AE1640" s="373" t="s">
        <v>16</v>
      </c>
      <c r="AF1640" s="76">
        <v>583.59784405000005</v>
      </c>
      <c r="AG1640" s="75">
        <v>27.856699000000003</v>
      </c>
      <c r="AH1640" s="76">
        <v>397</v>
      </c>
      <c r="AI1640" s="75">
        <v>18.94164</v>
      </c>
      <c r="AJ1640" s="76">
        <v>834</v>
      </c>
      <c r="AK1640" s="75">
        <v>928.31893671799889</v>
      </c>
      <c r="AL1640" s="75">
        <v>622.37355131264906</v>
      </c>
      <c r="AM1640" s="75">
        <v>1742.9551073985681</v>
      </c>
      <c r="AN1640" s="76">
        <v>2365.328658711217</v>
      </c>
      <c r="AP1640" s="13"/>
      <c r="AQ1640" s="13"/>
      <c r="AR1640" s="13"/>
    </row>
    <row r="1641" spans="1:44" x14ac:dyDescent="0.25">
      <c r="A1641" t="s">
        <v>34</v>
      </c>
      <c r="B1641" s="144" t="s">
        <v>4392</v>
      </c>
      <c r="C1641" s="59" t="s">
        <v>4393</v>
      </c>
      <c r="D1641" s="59">
        <v>4014</v>
      </c>
      <c r="E1641" s="60">
        <v>3485</v>
      </c>
      <c r="F1641" s="60">
        <v>3778</v>
      </c>
      <c r="G1641" s="77">
        <v>57</v>
      </c>
      <c r="H1641" s="60">
        <f t="shared" si="57"/>
        <v>85</v>
      </c>
      <c r="I1641" s="60">
        <f t="shared" si="58"/>
        <v>67</v>
      </c>
      <c r="J1641" s="78">
        <v>78.290000000000006</v>
      </c>
      <c r="K1641" s="79">
        <v>44.51398646059522</v>
      </c>
      <c r="L1641" s="79" t="s">
        <v>5650</v>
      </c>
      <c r="M1641" s="80">
        <v>3788</v>
      </c>
      <c r="N1641" s="81">
        <v>-13.947222222222223</v>
      </c>
      <c r="O1641" s="81">
        <v>-71.603333333333325</v>
      </c>
      <c r="P1641" s="82" t="s">
        <v>45</v>
      </c>
      <c r="Q1641" s="83"/>
      <c r="R1641" s="84"/>
      <c r="S1641" s="85">
        <v>30</v>
      </c>
      <c r="T1641" s="82" t="s">
        <v>23</v>
      </c>
      <c r="U1641" s="77">
        <v>57</v>
      </c>
      <c r="V1641" s="76">
        <v>53</v>
      </c>
      <c r="W1641" s="76">
        <v>1</v>
      </c>
      <c r="X1641" s="86">
        <v>1.8867924528301887</v>
      </c>
      <c r="Y1641" s="76">
        <v>17</v>
      </c>
      <c r="Z1641" s="72">
        <v>20.212765957446805</v>
      </c>
      <c r="AA1641" s="72">
        <v>62.962962962962962</v>
      </c>
      <c r="AB1641" s="72" t="s">
        <v>16</v>
      </c>
      <c r="AC1641" s="73" t="s">
        <v>16</v>
      </c>
      <c r="AD1641" s="373">
        <v>0.2839733004600617</v>
      </c>
      <c r="AE1641" s="373" t="s">
        <v>16</v>
      </c>
      <c r="AF1641" s="76">
        <v>1423.4895821</v>
      </c>
      <c r="AG1641" s="75">
        <v>40.846186000000003</v>
      </c>
      <c r="AH1641" s="76">
        <v>550</v>
      </c>
      <c r="AI1641" s="75">
        <v>15.77689</v>
      </c>
      <c r="AJ1641" s="76">
        <v>1164</v>
      </c>
      <c r="AK1641" s="75">
        <v>1129.3490285770013</v>
      </c>
      <c r="AL1641" s="75">
        <v>412.39112482065991</v>
      </c>
      <c r="AM1641" s="75">
        <v>1386.9345394548066</v>
      </c>
      <c r="AN1641" s="76">
        <v>1799.3256642754664</v>
      </c>
      <c r="AP1641" s="13"/>
      <c r="AQ1641" s="13"/>
      <c r="AR1641" s="13"/>
    </row>
    <row r="1642" spans="1:44" x14ac:dyDescent="0.25">
      <c r="A1642" t="s">
        <v>30</v>
      </c>
      <c r="B1642" s="466" t="s">
        <v>4394</v>
      </c>
      <c r="C1642" s="467" t="s">
        <v>1798</v>
      </c>
      <c r="D1642" s="467">
        <v>58608</v>
      </c>
      <c r="E1642" s="468">
        <v>61353</v>
      </c>
      <c r="F1642" s="468">
        <v>66482</v>
      </c>
      <c r="G1642" s="484">
        <v>1005</v>
      </c>
      <c r="H1642" s="468">
        <f t="shared" si="57"/>
        <v>1601</v>
      </c>
      <c r="I1642" s="468">
        <f t="shared" si="58"/>
        <v>1456</v>
      </c>
      <c r="J1642" s="470">
        <v>1876.12</v>
      </c>
      <c r="K1642" s="471">
        <v>32.702065965929684</v>
      </c>
      <c r="L1642" s="471" t="s">
        <v>1799</v>
      </c>
      <c r="M1642" s="472">
        <v>3363</v>
      </c>
      <c r="N1642" s="473">
        <v>-13.457777777777777</v>
      </c>
      <c r="O1642" s="473">
        <v>-72.147500000000008</v>
      </c>
      <c r="P1642" s="485" t="s">
        <v>16</v>
      </c>
      <c r="Q1642" s="475"/>
      <c r="R1642" s="476">
        <v>9</v>
      </c>
      <c r="S1642" s="477">
        <v>583</v>
      </c>
      <c r="T1642" s="485" t="s">
        <v>23</v>
      </c>
      <c r="U1642" s="484">
        <v>1005</v>
      </c>
      <c r="V1642" s="486">
        <v>1060</v>
      </c>
      <c r="W1642" s="486">
        <v>63</v>
      </c>
      <c r="X1642" s="487">
        <v>5.9433962264150946</v>
      </c>
      <c r="Y1642" s="486">
        <v>752</v>
      </c>
      <c r="Z1642" s="488">
        <v>17.385421951631997</v>
      </c>
      <c r="AA1642" s="488">
        <v>39.961575408261282</v>
      </c>
      <c r="AB1642" s="488" t="s">
        <v>16</v>
      </c>
      <c r="AC1642" s="489">
        <v>2</v>
      </c>
      <c r="AD1642" s="490">
        <v>0.39451511932314709</v>
      </c>
      <c r="AE1642" s="490">
        <v>0.71465207799147323</v>
      </c>
      <c r="AF1642" s="486">
        <v>18078.183564029998</v>
      </c>
      <c r="AG1642" s="488">
        <v>29.465851000000001</v>
      </c>
      <c r="AH1642" s="486">
        <v>3598</v>
      </c>
      <c r="AI1642" s="488">
        <v>5.8645056325502471</v>
      </c>
      <c r="AJ1642" s="486">
        <v>16657</v>
      </c>
      <c r="AK1642" s="488">
        <v>21540.866757432992</v>
      </c>
      <c r="AL1642" s="488">
        <v>1487.1452900428665</v>
      </c>
      <c r="AM1642" s="488">
        <v>1596.6620385311235</v>
      </c>
      <c r="AN1642" s="486">
        <v>3083.8073285739893</v>
      </c>
      <c r="AP1642" s="13"/>
      <c r="AQ1642" s="13"/>
      <c r="AR1642" s="13"/>
    </row>
    <row r="1643" spans="1:44" x14ac:dyDescent="0.25">
      <c r="A1643" t="s">
        <v>34</v>
      </c>
      <c r="B1643" s="144" t="s">
        <v>4395</v>
      </c>
      <c r="C1643" s="59" t="s">
        <v>4396</v>
      </c>
      <c r="D1643" s="59">
        <v>7251</v>
      </c>
      <c r="E1643" s="60">
        <v>7598</v>
      </c>
      <c r="F1643" s="60">
        <v>8173</v>
      </c>
      <c r="G1643" s="77">
        <v>140</v>
      </c>
      <c r="H1643" s="60">
        <f t="shared" si="57"/>
        <v>195</v>
      </c>
      <c r="I1643" s="60">
        <f t="shared" si="58"/>
        <v>110</v>
      </c>
      <c r="J1643" s="78">
        <v>123.58</v>
      </c>
      <c r="K1643" s="79">
        <v>61.48244052435669</v>
      </c>
      <c r="L1643" s="79" t="s">
        <v>4397</v>
      </c>
      <c r="M1643" s="80">
        <v>3479</v>
      </c>
      <c r="N1643" s="81">
        <v>-13.457222222222221</v>
      </c>
      <c r="O1643" s="81">
        <v>-72.30083333333333</v>
      </c>
      <c r="P1643" s="82" t="s">
        <v>52</v>
      </c>
      <c r="Q1643" s="83"/>
      <c r="R1643" s="84"/>
      <c r="S1643" s="85">
        <v>41</v>
      </c>
      <c r="T1643" s="82" t="s">
        <v>23</v>
      </c>
      <c r="U1643" s="77">
        <v>140</v>
      </c>
      <c r="V1643" s="76">
        <v>153</v>
      </c>
      <c r="W1643" s="76">
        <v>8</v>
      </c>
      <c r="X1643" s="86">
        <v>5.2287581699346406</v>
      </c>
      <c r="Y1643" s="76">
        <v>99</v>
      </c>
      <c r="Z1643" s="72">
        <v>17.910447761194028</v>
      </c>
      <c r="AA1643" s="72">
        <v>43.540669856459331</v>
      </c>
      <c r="AB1643" s="72" t="s">
        <v>16</v>
      </c>
      <c r="AC1643" s="73" t="s">
        <v>16</v>
      </c>
      <c r="AD1643" s="373">
        <v>0.28111739608918834</v>
      </c>
      <c r="AE1643" s="373" t="s">
        <v>16</v>
      </c>
      <c r="AF1643" s="76">
        <v>2741.33872118</v>
      </c>
      <c r="AG1643" s="75">
        <v>36.079740999999999</v>
      </c>
      <c r="AH1643" s="76">
        <v>451</v>
      </c>
      <c r="AI1643" s="75">
        <v>5.9335639999999996</v>
      </c>
      <c r="AJ1643" s="76">
        <v>1423</v>
      </c>
      <c r="AK1643" s="75">
        <v>2313.0346250989896</v>
      </c>
      <c r="AL1643" s="75">
        <v>366.60304027375622</v>
      </c>
      <c r="AM1643" s="75">
        <v>946.51433535140825</v>
      </c>
      <c r="AN1643" s="76">
        <v>1313.1173756251646</v>
      </c>
      <c r="AP1643" s="13"/>
      <c r="AQ1643" s="13"/>
      <c r="AR1643" s="13"/>
    </row>
    <row r="1644" spans="1:44" x14ac:dyDescent="0.25">
      <c r="A1644" t="s">
        <v>34</v>
      </c>
      <c r="B1644" s="144" t="s">
        <v>4398</v>
      </c>
      <c r="C1644" s="59" t="s">
        <v>1798</v>
      </c>
      <c r="D1644" s="59">
        <v>17455</v>
      </c>
      <c r="E1644" s="60">
        <v>23432</v>
      </c>
      <c r="F1644" s="60">
        <v>22419</v>
      </c>
      <c r="G1644" s="77">
        <v>407</v>
      </c>
      <c r="H1644" s="60">
        <f t="shared" si="57"/>
        <v>407</v>
      </c>
      <c r="I1644" s="60">
        <f t="shared" si="58"/>
        <v>664</v>
      </c>
      <c r="J1644" s="78">
        <v>202.58</v>
      </c>
      <c r="K1644" s="79">
        <v>115.66788429262513</v>
      </c>
      <c r="L1644" s="79" t="s">
        <v>1799</v>
      </c>
      <c r="M1644" s="80">
        <v>3363</v>
      </c>
      <c r="N1644" s="81">
        <v>-13.457777777777777</v>
      </c>
      <c r="O1644" s="81">
        <v>-72.147500000000008</v>
      </c>
      <c r="P1644" s="82" t="s">
        <v>52</v>
      </c>
      <c r="Q1644" s="83"/>
      <c r="R1644" s="84"/>
      <c r="S1644" s="85">
        <v>59</v>
      </c>
      <c r="T1644" s="82" t="s">
        <v>23</v>
      </c>
      <c r="U1644" s="77">
        <v>407</v>
      </c>
      <c r="V1644" s="76">
        <v>369</v>
      </c>
      <c r="W1644" s="76">
        <v>22</v>
      </c>
      <c r="X1644" s="86">
        <v>5.9620596205962055</v>
      </c>
      <c r="Y1644" s="76">
        <v>309</v>
      </c>
      <c r="Z1644" s="75">
        <v>15.395547134059687</v>
      </c>
      <c r="AA1644" s="75">
        <v>51.897184822521425</v>
      </c>
      <c r="AB1644" s="75" t="s">
        <v>16</v>
      </c>
      <c r="AC1644" s="87" t="s">
        <v>16</v>
      </c>
      <c r="AD1644" s="360">
        <v>0.44616300039624751</v>
      </c>
      <c r="AE1644" s="360" t="s">
        <v>16</v>
      </c>
      <c r="AF1644" s="76">
        <v>6007.0675887200005</v>
      </c>
      <c r="AG1644" s="75">
        <v>25.636171000000001</v>
      </c>
      <c r="AH1644" s="76">
        <v>1208</v>
      </c>
      <c r="AI1644" s="75">
        <v>5.1570559999999999</v>
      </c>
      <c r="AJ1644" s="76">
        <v>5598</v>
      </c>
      <c r="AK1644" s="75">
        <v>8901.6638306539971</v>
      </c>
      <c r="AL1644" s="75">
        <v>2306.9845749402525</v>
      </c>
      <c r="AM1644" s="75">
        <v>1202.7901045578694</v>
      </c>
      <c r="AN1644" s="76">
        <v>3509.7746794981217</v>
      </c>
      <c r="AP1644" s="13"/>
      <c r="AQ1644" s="13"/>
      <c r="AR1644" s="13"/>
    </row>
    <row r="1645" spans="1:44" x14ac:dyDescent="0.25">
      <c r="A1645" t="s">
        <v>34</v>
      </c>
      <c r="B1645" s="144" t="s">
        <v>4399</v>
      </c>
      <c r="C1645" s="59" t="s">
        <v>4400</v>
      </c>
      <c r="D1645" s="59">
        <v>2169</v>
      </c>
      <c r="E1645" s="60">
        <v>2589</v>
      </c>
      <c r="F1645" s="60">
        <v>2712</v>
      </c>
      <c r="G1645" s="77">
        <v>43</v>
      </c>
      <c r="H1645" s="60">
        <f t="shared" si="57"/>
        <v>52</v>
      </c>
      <c r="I1645" s="60">
        <f t="shared" si="58"/>
        <v>50</v>
      </c>
      <c r="J1645" s="78">
        <v>43.28</v>
      </c>
      <c r="K1645" s="79">
        <v>59.819778188539736</v>
      </c>
      <c r="L1645" s="79" t="s">
        <v>4401</v>
      </c>
      <c r="M1645" s="80">
        <v>3454</v>
      </c>
      <c r="N1645" s="81">
        <v>-13.477777777777778</v>
      </c>
      <c r="O1645" s="81">
        <v>-72.068888888888878</v>
      </c>
      <c r="P1645" s="82" t="s">
        <v>45</v>
      </c>
      <c r="Q1645" s="83"/>
      <c r="R1645" s="84"/>
      <c r="S1645" s="85">
        <v>19</v>
      </c>
      <c r="T1645" s="82" t="s">
        <v>23</v>
      </c>
      <c r="U1645" s="77">
        <v>43</v>
      </c>
      <c r="V1645" s="76">
        <v>40</v>
      </c>
      <c r="W1645" s="76">
        <v>2</v>
      </c>
      <c r="X1645" s="86">
        <v>5</v>
      </c>
      <c r="Y1645" s="76">
        <v>32</v>
      </c>
      <c r="Z1645" s="72">
        <v>14.17910447761194</v>
      </c>
      <c r="AA1645" s="72">
        <v>40.707964601769916</v>
      </c>
      <c r="AB1645" s="72" t="s">
        <v>16</v>
      </c>
      <c r="AC1645" s="73" t="s">
        <v>16</v>
      </c>
      <c r="AD1645" s="373">
        <v>0.55018395262474407</v>
      </c>
      <c r="AE1645" s="373" t="s">
        <v>16</v>
      </c>
      <c r="AF1645" s="76">
        <v>283.10383607999995</v>
      </c>
      <c r="AG1645" s="75">
        <v>10.934871999999999</v>
      </c>
      <c r="AH1645" s="76">
        <v>129</v>
      </c>
      <c r="AI1645" s="75">
        <v>4.9637760000000002</v>
      </c>
      <c r="AJ1645" s="76">
        <v>798</v>
      </c>
      <c r="AK1645" s="75">
        <v>1195.5589745099999</v>
      </c>
      <c r="AL1645" s="75">
        <v>777.37511780610282</v>
      </c>
      <c r="AM1645" s="75">
        <v>880.67597528003091</v>
      </c>
      <c r="AN1645" s="76">
        <v>1658.0510930861337</v>
      </c>
      <c r="AP1645" s="13"/>
      <c r="AQ1645" s="13"/>
      <c r="AR1645" s="13"/>
    </row>
    <row r="1646" spans="1:44" x14ac:dyDescent="0.25">
      <c r="A1646" t="s">
        <v>34</v>
      </c>
      <c r="B1646" s="144" t="s">
        <v>4402</v>
      </c>
      <c r="C1646" s="59" t="s">
        <v>4403</v>
      </c>
      <c r="D1646" s="59">
        <v>5074</v>
      </c>
      <c r="E1646" s="60">
        <v>4428</v>
      </c>
      <c r="F1646" s="60">
        <v>5876</v>
      </c>
      <c r="G1646" s="77">
        <v>77</v>
      </c>
      <c r="H1646" s="60">
        <f t="shared" si="57"/>
        <v>158</v>
      </c>
      <c r="I1646" s="60">
        <f t="shared" si="58"/>
        <v>92</v>
      </c>
      <c r="J1646" s="78">
        <v>390.58</v>
      </c>
      <c r="K1646" s="79">
        <v>11.336986020789595</v>
      </c>
      <c r="L1646" s="79" t="s">
        <v>4404</v>
      </c>
      <c r="M1646" s="80">
        <v>3106</v>
      </c>
      <c r="N1646" s="81">
        <v>-13.629722222222222</v>
      </c>
      <c r="O1646" s="81">
        <v>-72.233055555555552</v>
      </c>
      <c r="P1646" s="82" t="s">
        <v>68</v>
      </c>
      <c r="Q1646" s="83"/>
      <c r="R1646" s="84"/>
      <c r="S1646" s="85">
        <v>113</v>
      </c>
      <c r="T1646" s="82" t="s">
        <v>23</v>
      </c>
      <c r="U1646" s="77">
        <v>77</v>
      </c>
      <c r="V1646" s="76">
        <v>100</v>
      </c>
      <c r="W1646" s="76">
        <v>5</v>
      </c>
      <c r="X1646" s="86">
        <v>5</v>
      </c>
      <c r="Y1646" s="76">
        <v>66</v>
      </c>
      <c r="Z1646" s="72">
        <v>25.571725571725572</v>
      </c>
      <c r="AA1646" s="72">
        <v>39.130434782608695</v>
      </c>
      <c r="AB1646" s="72" t="s">
        <v>16</v>
      </c>
      <c r="AC1646" s="73" t="s">
        <v>39</v>
      </c>
      <c r="AD1646" s="373">
        <v>0.22126349172604903</v>
      </c>
      <c r="AE1646" s="373" t="s">
        <v>16</v>
      </c>
      <c r="AF1646" s="76">
        <v>2085.0997687200002</v>
      </c>
      <c r="AG1646" s="75">
        <v>47.088974</v>
      </c>
      <c r="AH1646" s="76">
        <v>407</v>
      </c>
      <c r="AI1646" s="75">
        <v>9.1882629999999992</v>
      </c>
      <c r="AJ1646" s="76">
        <v>1349</v>
      </c>
      <c r="AK1646" s="75">
        <v>911.95689106699979</v>
      </c>
      <c r="AL1646" s="75">
        <v>496.77893405600713</v>
      </c>
      <c r="AM1646" s="75">
        <v>1636.5757249322492</v>
      </c>
      <c r="AN1646" s="76">
        <v>2133.3546589882567</v>
      </c>
      <c r="AP1646" s="13"/>
      <c r="AQ1646" s="13"/>
      <c r="AR1646" s="13"/>
    </row>
    <row r="1647" spans="1:44" x14ac:dyDescent="0.25">
      <c r="A1647" t="s">
        <v>34</v>
      </c>
      <c r="B1647" s="144" t="s">
        <v>4405</v>
      </c>
      <c r="C1647" s="59" t="s">
        <v>4406</v>
      </c>
      <c r="D1647" s="59">
        <v>6119</v>
      </c>
      <c r="E1647" s="60">
        <v>4865</v>
      </c>
      <c r="F1647" s="60">
        <v>6449</v>
      </c>
      <c r="G1647" s="77">
        <v>73</v>
      </c>
      <c r="H1647" s="60">
        <f t="shared" si="57"/>
        <v>157</v>
      </c>
      <c r="I1647" s="60">
        <f t="shared" si="58"/>
        <v>30</v>
      </c>
      <c r="J1647" s="78">
        <v>228.62</v>
      </c>
      <c r="K1647" s="79">
        <v>21.279853031230864</v>
      </c>
      <c r="L1647" s="79" t="s">
        <v>4407</v>
      </c>
      <c r="M1647" s="80">
        <v>3353</v>
      </c>
      <c r="N1647" s="81">
        <v>-13.415833333333333</v>
      </c>
      <c r="O1647" s="81">
        <v>-72.207499999999996</v>
      </c>
      <c r="P1647" s="82" t="s">
        <v>75</v>
      </c>
      <c r="Q1647" s="83"/>
      <c r="R1647" s="84"/>
      <c r="S1647" s="85">
        <v>83</v>
      </c>
      <c r="T1647" s="82" t="s">
        <v>23</v>
      </c>
      <c r="U1647" s="77">
        <v>73</v>
      </c>
      <c r="V1647" s="76">
        <v>104</v>
      </c>
      <c r="W1647" s="76">
        <v>4</v>
      </c>
      <c r="X1647" s="86">
        <v>3.8461538461538463</v>
      </c>
      <c r="Y1647" s="76">
        <v>62</v>
      </c>
      <c r="Z1647" s="72">
        <v>15.769944341372913</v>
      </c>
      <c r="AA1647" s="72">
        <v>24.731182795698924</v>
      </c>
      <c r="AB1647" s="72" t="s">
        <v>16</v>
      </c>
      <c r="AC1647" s="73" t="s">
        <v>16</v>
      </c>
      <c r="AD1647" s="373">
        <v>0.33483716585216361</v>
      </c>
      <c r="AE1647" s="373" t="s">
        <v>16</v>
      </c>
      <c r="AF1647" s="76">
        <v>1441.3980160999999</v>
      </c>
      <c r="AG1647" s="75">
        <v>29.627913999999997</v>
      </c>
      <c r="AH1647" s="76">
        <v>347</v>
      </c>
      <c r="AI1647" s="75">
        <v>7.1273080000000002</v>
      </c>
      <c r="AJ1647" s="76">
        <v>1450</v>
      </c>
      <c r="AK1647" s="75">
        <v>1762.4985575619999</v>
      </c>
      <c r="AL1647" s="75">
        <v>497.21749434737933</v>
      </c>
      <c r="AM1647" s="75">
        <v>776.22438848920865</v>
      </c>
      <c r="AN1647" s="76">
        <v>1273.4418828365879</v>
      </c>
      <c r="AP1647" s="13"/>
      <c r="AQ1647" s="13"/>
      <c r="AR1647" s="13"/>
    </row>
    <row r="1648" spans="1:44" x14ac:dyDescent="0.25">
      <c r="A1648" t="s">
        <v>34</v>
      </c>
      <c r="B1648" s="144" t="s">
        <v>4408</v>
      </c>
      <c r="C1648" s="59" t="s">
        <v>4409</v>
      </c>
      <c r="D1648" s="59">
        <v>9688</v>
      </c>
      <c r="E1648" s="60">
        <v>8051</v>
      </c>
      <c r="F1648" s="60">
        <v>8977</v>
      </c>
      <c r="G1648" s="77">
        <v>118</v>
      </c>
      <c r="H1648" s="60">
        <f t="shared" si="57"/>
        <v>258</v>
      </c>
      <c r="I1648" s="60">
        <f t="shared" si="58"/>
        <v>193</v>
      </c>
      <c r="J1648" s="78">
        <v>512.91999999999996</v>
      </c>
      <c r="K1648" s="79">
        <v>15.696404897449895</v>
      </c>
      <c r="L1648" s="79" t="s">
        <v>4410</v>
      </c>
      <c r="M1648" s="80">
        <v>2633</v>
      </c>
      <c r="N1648" s="81">
        <v>-13.479722222222222</v>
      </c>
      <c r="O1648" s="81">
        <v>-72.442777777777778</v>
      </c>
      <c r="P1648" s="82" t="s">
        <v>38</v>
      </c>
      <c r="Q1648" s="83"/>
      <c r="R1648" s="84"/>
      <c r="S1648" s="85">
        <v>116</v>
      </c>
      <c r="T1648" s="82" t="s">
        <v>23</v>
      </c>
      <c r="U1648" s="77">
        <v>118</v>
      </c>
      <c r="V1648" s="76">
        <v>134</v>
      </c>
      <c r="W1648" s="76">
        <v>9</v>
      </c>
      <c r="X1648" s="86">
        <v>6.7164179104477615</v>
      </c>
      <c r="Y1648" s="76">
        <v>69</v>
      </c>
      <c r="Z1648" s="72">
        <v>16.901408450704224</v>
      </c>
      <c r="AA1648" s="72">
        <v>31.274131274131271</v>
      </c>
      <c r="AB1648" s="72" t="s">
        <v>16</v>
      </c>
      <c r="AC1648" s="73" t="s">
        <v>39</v>
      </c>
      <c r="AD1648" s="373">
        <v>0.34018166179772225</v>
      </c>
      <c r="AE1648" s="373" t="s">
        <v>16</v>
      </c>
      <c r="AF1648" s="76">
        <v>2912.3763884499999</v>
      </c>
      <c r="AG1648" s="75">
        <v>36.174095000000001</v>
      </c>
      <c r="AH1648" s="76">
        <v>556</v>
      </c>
      <c r="AI1648" s="75">
        <v>6.9022430000000004</v>
      </c>
      <c r="AJ1648" s="76">
        <v>2813</v>
      </c>
      <c r="AK1648" s="75">
        <v>2649.2435077230002</v>
      </c>
      <c r="AL1648" s="75">
        <v>688.5980039746612</v>
      </c>
      <c r="AM1648" s="75">
        <v>2380.5025065209288</v>
      </c>
      <c r="AN1648" s="76">
        <v>3069.1005104955907</v>
      </c>
      <c r="AP1648" s="13"/>
      <c r="AQ1648" s="13"/>
      <c r="AR1648" s="13"/>
    </row>
    <row r="1649" spans="1:44" x14ac:dyDescent="0.25">
      <c r="A1649" t="s">
        <v>34</v>
      </c>
      <c r="B1649" s="144" t="s">
        <v>4411</v>
      </c>
      <c r="C1649" s="59" t="s">
        <v>890</v>
      </c>
      <c r="D1649" s="59">
        <v>3120</v>
      </c>
      <c r="E1649" s="60">
        <v>3377</v>
      </c>
      <c r="F1649" s="60">
        <v>3508</v>
      </c>
      <c r="G1649" s="77">
        <v>43</v>
      </c>
      <c r="H1649" s="60">
        <f t="shared" si="57"/>
        <v>166</v>
      </c>
      <c r="I1649" s="60">
        <f t="shared" si="58"/>
        <v>241</v>
      </c>
      <c r="J1649" s="78">
        <v>284.48</v>
      </c>
      <c r="K1649" s="79">
        <v>11.870781777277839</v>
      </c>
      <c r="L1649" s="79" t="s">
        <v>891</v>
      </c>
      <c r="M1649" s="80">
        <v>2864</v>
      </c>
      <c r="N1649" s="81">
        <v>-13.509166666666667</v>
      </c>
      <c r="O1649" s="81">
        <v>-72.527777777777771</v>
      </c>
      <c r="P1649" s="82" t="s">
        <v>38</v>
      </c>
      <c r="Q1649" s="83"/>
      <c r="R1649" s="84"/>
      <c r="S1649" s="85">
        <v>99</v>
      </c>
      <c r="T1649" s="82" t="s">
        <v>23</v>
      </c>
      <c r="U1649" s="77">
        <v>43</v>
      </c>
      <c r="V1649" s="76">
        <v>35</v>
      </c>
      <c r="W1649" s="76">
        <v>2</v>
      </c>
      <c r="X1649" s="86">
        <v>5.7142857142857144</v>
      </c>
      <c r="Y1649" s="76">
        <v>21</v>
      </c>
      <c r="Z1649" s="72">
        <v>19.243986254295535</v>
      </c>
      <c r="AA1649" s="72">
        <v>13</v>
      </c>
      <c r="AB1649" s="72" t="s">
        <v>16</v>
      </c>
      <c r="AC1649" s="73" t="s">
        <v>16</v>
      </c>
      <c r="AD1649" s="373">
        <v>0.40396382925031038</v>
      </c>
      <c r="AE1649" s="373" t="s">
        <v>16</v>
      </c>
      <c r="AF1649" s="76">
        <v>948.65934305999997</v>
      </c>
      <c r="AG1649" s="75">
        <v>28.091778000000001</v>
      </c>
      <c r="AH1649" s="76">
        <v>185</v>
      </c>
      <c r="AI1649" s="75">
        <v>5.4699840000000002</v>
      </c>
      <c r="AJ1649" s="76">
        <v>945</v>
      </c>
      <c r="AK1649" s="75">
        <v>1290.5489076260014</v>
      </c>
      <c r="AL1649" s="75">
        <v>975.81551080840973</v>
      </c>
      <c r="AM1649" s="75">
        <v>5522.1607136511702</v>
      </c>
      <c r="AN1649" s="76">
        <v>6497.9762244595795</v>
      </c>
      <c r="AP1649" s="13"/>
      <c r="AQ1649" s="13"/>
      <c r="AR1649" s="13"/>
    </row>
    <row r="1650" spans="1:44" x14ac:dyDescent="0.25">
      <c r="A1650" t="s">
        <v>34</v>
      </c>
      <c r="B1650" s="144" t="s">
        <v>4412</v>
      </c>
      <c r="C1650" s="59" t="s">
        <v>4413</v>
      </c>
      <c r="D1650" s="59">
        <v>3765</v>
      </c>
      <c r="E1650" s="60">
        <v>3251</v>
      </c>
      <c r="F1650" s="60">
        <v>4144</v>
      </c>
      <c r="G1650" s="77">
        <v>59</v>
      </c>
      <c r="H1650" s="60">
        <f t="shared" si="57"/>
        <v>69</v>
      </c>
      <c r="I1650" s="60">
        <f t="shared" si="58"/>
        <v>41</v>
      </c>
      <c r="J1650" s="78">
        <v>37.75</v>
      </c>
      <c r="K1650" s="79">
        <v>86.119205298013242</v>
      </c>
      <c r="L1650" s="79" t="s">
        <v>4414</v>
      </c>
      <c r="M1650" s="80">
        <v>3384</v>
      </c>
      <c r="N1650" s="81">
        <v>-13.478888888888889</v>
      </c>
      <c r="O1650" s="81">
        <v>-72.1111111111111</v>
      </c>
      <c r="P1650" s="82" t="s">
        <v>45</v>
      </c>
      <c r="Q1650" s="83"/>
      <c r="R1650" s="84"/>
      <c r="S1650" s="85">
        <v>26</v>
      </c>
      <c r="T1650" s="82" t="s">
        <v>23</v>
      </c>
      <c r="U1650" s="77">
        <v>59</v>
      </c>
      <c r="V1650" s="76">
        <v>66</v>
      </c>
      <c r="W1650" s="76">
        <v>9</v>
      </c>
      <c r="X1650" s="86">
        <v>13.636363636363635</v>
      </c>
      <c r="Y1650" s="76">
        <v>48</v>
      </c>
      <c r="Z1650" s="72">
        <v>21.388888888888889</v>
      </c>
      <c r="AA1650" s="72">
        <v>30.120481927710845</v>
      </c>
      <c r="AB1650" s="72" t="s">
        <v>16</v>
      </c>
      <c r="AC1650" s="73" t="s">
        <v>16</v>
      </c>
      <c r="AD1650" s="373">
        <v>0.42817328024172341</v>
      </c>
      <c r="AE1650" s="373" t="s">
        <v>16</v>
      </c>
      <c r="AF1650" s="76">
        <v>788.75404389999994</v>
      </c>
      <c r="AG1650" s="75">
        <v>24.261890000000001</v>
      </c>
      <c r="AH1650" s="76">
        <v>121</v>
      </c>
      <c r="AI1650" s="75">
        <v>3.722998</v>
      </c>
      <c r="AJ1650" s="76">
        <v>989</v>
      </c>
      <c r="AK1650" s="75">
        <v>1210.9906709219995</v>
      </c>
      <c r="AL1650" s="75">
        <v>543.97666871731769</v>
      </c>
      <c r="AM1650" s="75">
        <v>1074.5225253768072</v>
      </c>
      <c r="AN1650" s="76">
        <v>1618.499194094125</v>
      </c>
      <c r="AP1650" s="13"/>
      <c r="AQ1650" s="13"/>
      <c r="AR1650" s="13"/>
    </row>
    <row r="1651" spans="1:44" x14ac:dyDescent="0.25">
      <c r="A1651" t="s">
        <v>34</v>
      </c>
      <c r="B1651" s="144" t="s">
        <v>4415</v>
      </c>
      <c r="C1651" s="59" t="s">
        <v>4416</v>
      </c>
      <c r="D1651" s="59">
        <v>3967</v>
      </c>
      <c r="E1651" s="60">
        <v>3762</v>
      </c>
      <c r="F1651" s="60">
        <v>4224</v>
      </c>
      <c r="G1651" s="77">
        <v>46</v>
      </c>
      <c r="H1651" s="60">
        <f t="shared" si="57"/>
        <v>139</v>
      </c>
      <c r="I1651" s="60">
        <f t="shared" si="58"/>
        <v>35</v>
      </c>
      <c r="J1651" s="78">
        <v>52.33</v>
      </c>
      <c r="K1651" s="79">
        <v>71.889929294859542</v>
      </c>
      <c r="L1651" s="79" t="s">
        <v>4417</v>
      </c>
      <c r="M1651" s="80">
        <v>3424</v>
      </c>
      <c r="N1651" s="81">
        <v>-13.455833333333333</v>
      </c>
      <c r="O1651" s="81">
        <v>-72.255833333333328</v>
      </c>
      <c r="P1651" s="82" t="s">
        <v>38</v>
      </c>
      <c r="Q1651" s="83"/>
      <c r="R1651" s="84"/>
      <c r="S1651" s="85">
        <v>27</v>
      </c>
      <c r="T1651" s="82" t="s">
        <v>23</v>
      </c>
      <c r="U1651" s="77">
        <v>46</v>
      </c>
      <c r="V1651" s="76">
        <v>59</v>
      </c>
      <c r="W1651" s="76">
        <v>2</v>
      </c>
      <c r="X1651" s="86">
        <v>3.3898305084745761</v>
      </c>
      <c r="Y1651" s="76">
        <v>46</v>
      </c>
      <c r="Z1651" s="72">
        <v>17.191977077363894</v>
      </c>
      <c r="AA1651" s="72">
        <v>25.954198473282442</v>
      </c>
      <c r="AB1651" s="72" t="s">
        <v>16</v>
      </c>
      <c r="AC1651" s="73" t="s">
        <v>16</v>
      </c>
      <c r="AD1651" s="373">
        <v>0.42991475604598506</v>
      </c>
      <c r="AE1651" s="373" t="s">
        <v>16</v>
      </c>
      <c r="AF1651" s="76">
        <v>912.73230179999996</v>
      </c>
      <c r="AG1651" s="75">
        <v>24.261890000000001</v>
      </c>
      <c r="AH1651" s="76">
        <v>132</v>
      </c>
      <c r="AI1651" s="75">
        <v>3.5141800000000001</v>
      </c>
      <c r="AJ1651" s="76">
        <v>1292</v>
      </c>
      <c r="AK1651" s="75">
        <v>1305.3707922699998</v>
      </c>
      <c r="AL1651" s="75">
        <v>787.56840244550767</v>
      </c>
      <c r="AM1651" s="75">
        <v>644.75845560871892</v>
      </c>
      <c r="AN1651" s="76">
        <v>1432.3268580542267</v>
      </c>
      <c r="AP1651" s="13"/>
      <c r="AQ1651" s="13"/>
      <c r="AR1651" s="13"/>
    </row>
    <row r="1652" spans="1:44" x14ac:dyDescent="0.25">
      <c r="A1652" t="s">
        <v>30</v>
      </c>
      <c r="B1652" s="466" t="s">
        <v>4418</v>
      </c>
      <c r="C1652" s="467" t="s">
        <v>4419</v>
      </c>
      <c r="D1652" s="467">
        <v>69637</v>
      </c>
      <c r="E1652" s="468">
        <v>70302</v>
      </c>
      <c r="F1652" s="468">
        <v>76647</v>
      </c>
      <c r="G1652" s="484">
        <v>1150</v>
      </c>
      <c r="H1652" s="468">
        <f t="shared" si="57"/>
        <v>1292</v>
      </c>
      <c r="I1652" s="468">
        <f t="shared" si="58"/>
        <v>743</v>
      </c>
      <c r="J1652" s="470">
        <v>4414.49</v>
      </c>
      <c r="K1652" s="471">
        <v>15.925282422205058</v>
      </c>
      <c r="L1652" s="471" t="s">
        <v>4420</v>
      </c>
      <c r="M1652" s="472">
        <v>2955</v>
      </c>
      <c r="N1652" s="473">
        <v>-13.321111111111112</v>
      </c>
      <c r="O1652" s="473">
        <v>-71.955555555555563</v>
      </c>
      <c r="P1652" s="485" t="s">
        <v>16</v>
      </c>
      <c r="Q1652" s="475"/>
      <c r="R1652" s="476">
        <v>8</v>
      </c>
      <c r="S1652" s="477">
        <v>477</v>
      </c>
      <c r="T1652" s="485" t="s">
        <v>23</v>
      </c>
      <c r="U1652" s="484">
        <v>1150</v>
      </c>
      <c r="V1652" s="486">
        <v>1161</v>
      </c>
      <c r="W1652" s="486">
        <v>68</v>
      </c>
      <c r="X1652" s="487">
        <v>5.8570198105081825</v>
      </c>
      <c r="Y1652" s="486">
        <v>822</v>
      </c>
      <c r="Z1652" s="488">
        <v>18.825174825174827</v>
      </c>
      <c r="AA1652" s="488">
        <v>29.960317460317459</v>
      </c>
      <c r="AB1652" s="488" t="s">
        <v>16</v>
      </c>
      <c r="AC1652" s="489">
        <v>2</v>
      </c>
      <c r="AD1652" s="490">
        <v>0.38933984639209385</v>
      </c>
      <c r="AE1652" s="490">
        <v>0.71502357400901873</v>
      </c>
      <c r="AF1652" s="486">
        <v>23915.439109979994</v>
      </c>
      <c r="AG1652" s="488">
        <v>34.018148999999994</v>
      </c>
      <c r="AH1652" s="486">
        <v>5156</v>
      </c>
      <c r="AI1652" s="488">
        <v>7.3345358910918881</v>
      </c>
      <c r="AJ1652" s="486">
        <v>21690</v>
      </c>
      <c r="AK1652" s="488">
        <v>27372.375145196023</v>
      </c>
      <c r="AL1652" s="488">
        <v>1539.6439822480156</v>
      </c>
      <c r="AM1652" s="488">
        <v>1341.0953334186793</v>
      </c>
      <c r="AN1652" s="486">
        <v>2880.7393156666949</v>
      </c>
      <c r="AP1652" s="13"/>
      <c r="AQ1652" s="13"/>
      <c r="AR1652" s="13"/>
    </row>
    <row r="1653" spans="1:44" x14ac:dyDescent="0.25">
      <c r="A1653" t="s">
        <v>34</v>
      </c>
      <c r="B1653" s="144" t="s">
        <v>4421</v>
      </c>
      <c r="C1653" s="59" t="s">
        <v>4419</v>
      </c>
      <c r="D1653" s="59">
        <v>20510</v>
      </c>
      <c r="E1653" s="60">
        <v>22561</v>
      </c>
      <c r="F1653" s="60">
        <v>25003</v>
      </c>
      <c r="G1653" s="77">
        <v>376</v>
      </c>
      <c r="H1653" s="60">
        <f t="shared" si="57"/>
        <v>367</v>
      </c>
      <c r="I1653" s="60">
        <f t="shared" si="58"/>
        <v>113</v>
      </c>
      <c r="J1653" s="78">
        <v>311.01</v>
      </c>
      <c r="K1653" s="79">
        <v>72.541075849651136</v>
      </c>
      <c r="L1653" s="79" t="s">
        <v>4420</v>
      </c>
      <c r="M1653" s="80">
        <v>2955</v>
      </c>
      <c r="N1653" s="81">
        <v>-13.321111111111112</v>
      </c>
      <c r="O1653" s="81">
        <v>-71.955555555555563</v>
      </c>
      <c r="P1653" s="82" t="s">
        <v>694</v>
      </c>
      <c r="Q1653" s="83"/>
      <c r="R1653" s="84"/>
      <c r="S1653" s="85">
        <v>100</v>
      </c>
      <c r="T1653" s="82" t="s">
        <v>23</v>
      </c>
      <c r="U1653" s="77">
        <v>376</v>
      </c>
      <c r="V1653" s="76">
        <v>422</v>
      </c>
      <c r="W1653" s="76">
        <v>25</v>
      </c>
      <c r="X1653" s="86">
        <v>5.9241706161137442</v>
      </c>
      <c r="Y1653" s="76">
        <v>369</v>
      </c>
      <c r="Z1653" s="75">
        <v>17.007797270955166</v>
      </c>
      <c r="AA1653" s="75">
        <v>26.693766937669377</v>
      </c>
      <c r="AB1653" s="75" t="s">
        <v>16</v>
      </c>
      <c r="AC1653" s="87" t="s">
        <v>16</v>
      </c>
      <c r="AD1653" s="360">
        <v>0.45629588946339433</v>
      </c>
      <c r="AE1653" s="360" t="s">
        <v>16</v>
      </c>
      <c r="AF1653" s="76">
        <v>5449.7719892000005</v>
      </c>
      <c r="AG1653" s="75">
        <v>24.155720000000002</v>
      </c>
      <c r="AH1653" s="76">
        <v>912</v>
      </c>
      <c r="AI1653" s="75">
        <v>4.0445520000000004</v>
      </c>
      <c r="AJ1653" s="76">
        <v>6583</v>
      </c>
      <c r="AK1653" s="75">
        <v>8992.2213025100082</v>
      </c>
      <c r="AL1653" s="75">
        <v>3094.9547178759799</v>
      </c>
      <c r="AM1653" s="75">
        <v>866.5261819068304</v>
      </c>
      <c r="AN1653" s="76">
        <v>3961.4808997828104</v>
      </c>
      <c r="AP1653" s="13"/>
      <c r="AQ1653" s="13"/>
      <c r="AR1653" s="13"/>
    </row>
    <row r="1654" spans="1:44" x14ac:dyDescent="0.25">
      <c r="A1654" t="s">
        <v>34</v>
      </c>
      <c r="B1654" s="144" t="s">
        <v>4422</v>
      </c>
      <c r="C1654" s="59" t="s">
        <v>4423</v>
      </c>
      <c r="D1654" s="59">
        <v>3941</v>
      </c>
      <c r="E1654" s="60">
        <v>3665</v>
      </c>
      <c r="F1654" s="60">
        <v>3971</v>
      </c>
      <c r="G1654" s="77">
        <v>46</v>
      </c>
      <c r="H1654" s="60">
        <f t="shared" si="57"/>
        <v>125</v>
      </c>
      <c r="I1654" s="60">
        <f t="shared" si="58"/>
        <v>71</v>
      </c>
      <c r="J1654" s="78">
        <v>71.430000000000007</v>
      </c>
      <c r="K1654" s="79">
        <v>51.308973820523583</v>
      </c>
      <c r="L1654" s="79" t="s">
        <v>4424</v>
      </c>
      <c r="M1654" s="80">
        <v>2970</v>
      </c>
      <c r="N1654" s="81">
        <v>-13.386388888888888</v>
      </c>
      <c r="O1654" s="81">
        <v>-71.898333333333341</v>
      </c>
      <c r="P1654" s="82" t="s">
        <v>38</v>
      </c>
      <c r="Q1654" s="83"/>
      <c r="R1654" s="84"/>
      <c r="S1654" s="85">
        <v>27</v>
      </c>
      <c r="T1654" s="82" t="s">
        <v>23</v>
      </c>
      <c r="U1654" s="77">
        <v>46</v>
      </c>
      <c r="V1654" s="76">
        <v>53</v>
      </c>
      <c r="W1654" s="76">
        <v>1</v>
      </c>
      <c r="X1654" s="86">
        <v>1.8867924528301887</v>
      </c>
      <c r="Y1654" s="76">
        <v>21</v>
      </c>
      <c r="Z1654" s="72">
        <v>22.907488986784141</v>
      </c>
      <c r="AA1654" s="72">
        <v>53.246753246753244</v>
      </c>
      <c r="AB1654" s="72" t="s">
        <v>16</v>
      </c>
      <c r="AC1654" s="73" t="s">
        <v>16</v>
      </c>
      <c r="AD1654" s="373">
        <v>0.36059387946411808</v>
      </c>
      <c r="AE1654" s="373" t="s">
        <v>16</v>
      </c>
      <c r="AF1654" s="76">
        <v>1094.3758535499999</v>
      </c>
      <c r="AG1654" s="75">
        <v>29.860187</v>
      </c>
      <c r="AH1654" s="76">
        <v>392</v>
      </c>
      <c r="AI1654" s="75">
        <v>10.703329999999999</v>
      </c>
      <c r="AJ1654" s="76">
        <v>1129</v>
      </c>
      <c r="AK1654" s="75">
        <v>1398.3232997779976</v>
      </c>
      <c r="AL1654" s="75">
        <v>574.14541609822652</v>
      </c>
      <c r="AM1654" s="75">
        <v>1459.0070586630288</v>
      </c>
      <c r="AN1654" s="76">
        <v>2033.1524747612552</v>
      </c>
      <c r="AP1654" s="13"/>
      <c r="AQ1654" s="13"/>
      <c r="AR1654" s="13"/>
    </row>
    <row r="1655" spans="1:44" x14ac:dyDescent="0.25">
      <c r="A1655" t="s">
        <v>34</v>
      </c>
      <c r="B1655" s="144" t="s">
        <v>4425</v>
      </c>
      <c r="C1655" s="59" t="s">
        <v>4426</v>
      </c>
      <c r="D1655" s="59">
        <v>5715</v>
      </c>
      <c r="E1655" s="60">
        <v>5846</v>
      </c>
      <c r="F1655" s="60">
        <v>6693</v>
      </c>
      <c r="G1655" s="77">
        <v>95</v>
      </c>
      <c r="H1655" s="60">
        <f t="shared" si="57"/>
        <v>112</v>
      </c>
      <c r="I1655" s="60">
        <f t="shared" si="58"/>
        <v>126</v>
      </c>
      <c r="J1655" s="78">
        <v>94.22</v>
      </c>
      <c r="K1655" s="79">
        <v>62.046274676289535</v>
      </c>
      <c r="L1655" s="79" t="s">
        <v>4427</v>
      </c>
      <c r="M1655" s="80">
        <v>2960</v>
      </c>
      <c r="N1655" s="81">
        <v>-13.364444444444445</v>
      </c>
      <c r="O1655" s="81">
        <v>-71.920833333333334</v>
      </c>
      <c r="P1655" s="82" t="s">
        <v>52</v>
      </c>
      <c r="Q1655" s="83"/>
      <c r="R1655" s="84"/>
      <c r="S1655" s="85">
        <v>61</v>
      </c>
      <c r="T1655" s="82" t="s">
        <v>23</v>
      </c>
      <c r="U1655" s="77">
        <v>95</v>
      </c>
      <c r="V1655" s="76">
        <v>111</v>
      </c>
      <c r="W1655" s="76">
        <v>7</v>
      </c>
      <c r="X1655" s="86">
        <v>6.3063063063063058</v>
      </c>
      <c r="Y1655" s="76">
        <v>71</v>
      </c>
      <c r="Z1655" s="72">
        <v>27.384615384615387</v>
      </c>
      <c r="AA1655" s="72">
        <v>38.888888888888893</v>
      </c>
      <c r="AB1655" s="72" t="s">
        <v>16</v>
      </c>
      <c r="AC1655" s="73" t="s">
        <v>16</v>
      </c>
      <c r="AD1655" s="373">
        <v>0.33732438711054386</v>
      </c>
      <c r="AE1655" s="373" t="s">
        <v>16</v>
      </c>
      <c r="AF1655" s="76">
        <v>2335.2607564600003</v>
      </c>
      <c r="AG1655" s="75">
        <v>39.946301000000005</v>
      </c>
      <c r="AH1655" s="76">
        <v>475</v>
      </c>
      <c r="AI1655" s="75">
        <v>8.1322519999999994</v>
      </c>
      <c r="AJ1655" s="76">
        <v>1157</v>
      </c>
      <c r="AK1655" s="75">
        <v>2099.0245902709999</v>
      </c>
      <c r="AL1655" s="75">
        <v>647.11720150530289</v>
      </c>
      <c r="AM1655" s="75">
        <v>1804.977211768731</v>
      </c>
      <c r="AN1655" s="76">
        <v>2452.0944132740337</v>
      </c>
      <c r="AP1655" s="13"/>
      <c r="AQ1655" s="13"/>
      <c r="AR1655" s="13"/>
    </row>
    <row r="1656" spans="1:44" x14ac:dyDescent="0.25">
      <c r="A1656" t="s">
        <v>34</v>
      </c>
      <c r="B1656" s="144" t="s">
        <v>4428</v>
      </c>
      <c r="C1656" s="59" t="s">
        <v>4429</v>
      </c>
      <c r="D1656" s="59">
        <v>7635</v>
      </c>
      <c r="E1656" s="60">
        <v>6571</v>
      </c>
      <c r="F1656" s="60">
        <v>8056</v>
      </c>
      <c r="G1656" s="77">
        <v>102</v>
      </c>
      <c r="H1656" s="60">
        <f t="shared" si="57"/>
        <v>180</v>
      </c>
      <c r="I1656" s="60">
        <f t="shared" si="58"/>
        <v>86</v>
      </c>
      <c r="J1656" s="78">
        <v>527.26</v>
      </c>
      <c r="K1656" s="79">
        <v>12.462542199294466</v>
      </c>
      <c r="L1656" s="79" t="s">
        <v>4430</v>
      </c>
      <c r="M1656" s="80">
        <v>3193</v>
      </c>
      <c r="N1656" s="81">
        <v>-13.104166666666666</v>
      </c>
      <c r="O1656" s="81">
        <v>-72.044722222222219</v>
      </c>
      <c r="P1656" s="82" t="s">
        <v>68</v>
      </c>
      <c r="Q1656" s="83"/>
      <c r="R1656" s="84"/>
      <c r="S1656" s="85">
        <v>71</v>
      </c>
      <c r="T1656" s="82" t="s">
        <v>23</v>
      </c>
      <c r="U1656" s="77">
        <v>102</v>
      </c>
      <c r="V1656" s="76">
        <v>127</v>
      </c>
      <c r="W1656" s="76">
        <v>8</v>
      </c>
      <c r="X1656" s="86">
        <v>6.2992125984251963</v>
      </c>
      <c r="Y1656" s="76">
        <v>58</v>
      </c>
      <c r="Z1656" s="72">
        <v>35.204081632653065</v>
      </c>
      <c r="AA1656" s="72">
        <v>27.058823529411764</v>
      </c>
      <c r="AB1656" s="72" t="s">
        <v>16</v>
      </c>
      <c r="AC1656" s="73" t="s">
        <v>16</v>
      </c>
      <c r="AD1656" s="373">
        <v>0.23101383291668043</v>
      </c>
      <c r="AE1656" s="373" t="s">
        <v>16</v>
      </c>
      <c r="AF1656" s="76">
        <v>3351.1214886300004</v>
      </c>
      <c r="AG1656" s="75">
        <v>50.998653000000004</v>
      </c>
      <c r="AH1656" s="76">
        <v>987</v>
      </c>
      <c r="AI1656" s="75">
        <v>15.02481</v>
      </c>
      <c r="AJ1656" s="76">
        <v>2280</v>
      </c>
      <c r="AK1656" s="75">
        <v>2679.701198359</v>
      </c>
      <c r="AL1656" s="75">
        <v>574.27042611474667</v>
      </c>
      <c r="AM1656" s="75">
        <v>838.49344544209418</v>
      </c>
      <c r="AN1656" s="76">
        <v>1412.7638715568407</v>
      </c>
      <c r="AP1656" s="13"/>
      <c r="AQ1656" s="13"/>
      <c r="AR1656" s="13"/>
    </row>
    <row r="1657" spans="1:44" x14ac:dyDescent="0.25">
      <c r="A1657" t="s">
        <v>34</v>
      </c>
      <c r="B1657" s="144" t="s">
        <v>4431</v>
      </c>
      <c r="C1657" s="59" t="s">
        <v>4432</v>
      </c>
      <c r="D1657" s="59">
        <v>10068</v>
      </c>
      <c r="E1657" s="60">
        <v>11144</v>
      </c>
      <c r="F1657" s="60">
        <v>11407</v>
      </c>
      <c r="G1657" s="77">
        <v>188</v>
      </c>
      <c r="H1657" s="60">
        <f t="shared" si="57"/>
        <v>162</v>
      </c>
      <c r="I1657" s="60">
        <f t="shared" si="58"/>
        <v>92</v>
      </c>
      <c r="J1657" s="78">
        <v>148.25</v>
      </c>
      <c r="K1657" s="79">
        <v>75.17032040472175</v>
      </c>
      <c r="L1657" s="79" t="s">
        <v>4433</v>
      </c>
      <c r="M1657" s="80">
        <v>2986</v>
      </c>
      <c r="N1657" s="81">
        <v>-13.420555555555556</v>
      </c>
      <c r="O1657" s="81">
        <v>-71.850555555555545</v>
      </c>
      <c r="P1657" s="82" t="s">
        <v>52</v>
      </c>
      <c r="Q1657" s="83"/>
      <c r="R1657" s="84"/>
      <c r="S1657" s="85">
        <v>32</v>
      </c>
      <c r="T1657" s="82" t="s">
        <v>23</v>
      </c>
      <c r="U1657" s="77">
        <v>188</v>
      </c>
      <c r="V1657" s="76">
        <v>191</v>
      </c>
      <c r="W1657" s="76">
        <v>12</v>
      </c>
      <c r="X1657" s="86">
        <v>6.2827225130890048</v>
      </c>
      <c r="Y1657" s="76">
        <v>128</v>
      </c>
      <c r="Z1657" s="75">
        <v>14.404662781015819</v>
      </c>
      <c r="AA1657" s="75">
        <v>28.244274809160309</v>
      </c>
      <c r="AB1657" s="75" t="s">
        <v>16</v>
      </c>
      <c r="AC1657" s="87" t="s">
        <v>16</v>
      </c>
      <c r="AD1657" s="360">
        <v>0.41686442196092233</v>
      </c>
      <c r="AE1657" s="360" t="s">
        <v>16</v>
      </c>
      <c r="AF1657" s="76">
        <v>4047.460570159999</v>
      </c>
      <c r="AG1657" s="75">
        <v>36.319638999999995</v>
      </c>
      <c r="AH1657" s="76">
        <v>926</v>
      </c>
      <c r="AI1657" s="75">
        <v>8.3131489999999992</v>
      </c>
      <c r="AJ1657" s="76">
        <v>3060</v>
      </c>
      <c r="AK1657" s="75">
        <v>3990.5497642249998</v>
      </c>
      <c r="AL1657" s="75">
        <v>700.57832555635309</v>
      </c>
      <c r="AM1657" s="75">
        <v>814.89212132089028</v>
      </c>
      <c r="AN1657" s="76">
        <v>1515.4704468772434</v>
      </c>
      <c r="AP1657" s="13"/>
      <c r="AQ1657" s="13"/>
      <c r="AR1657" s="13"/>
    </row>
    <row r="1658" spans="1:44" x14ac:dyDescent="0.25">
      <c r="A1658" t="s">
        <v>34</v>
      </c>
      <c r="B1658" s="144" t="s">
        <v>4434</v>
      </c>
      <c r="C1658" s="59" t="s">
        <v>4435</v>
      </c>
      <c r="D1658" s="59">
        <v>5564</v>
      </c>
      <c r="E1658" s="60">
        <v>5976</v>
      </c>
      <c r="F1658" s="60">
        <v>6272</v>
      </c>
      <c r="G1658" s="77">
        <v>114</v>
      </c>
      <c r="H1658" s="60">
        <f t="shared" si="57"/>
        <v>119</v>
      </c>
      <c r="I1658" s="60">
        <f t="shared" si="58"/>
        <v>14</v>
      </c>
      <c r="J1658" s="78">
        <v>128.07</v>
      </c>
      <c r="K1658" s="79">
        <v>46.661981728742099</v>
      </c>
      <c r="L1658" s="79" t="s">
        <v>4436</v>
      </c>
      <c r="M1658" s="80">
        <v>3012</v>
      </c>
      <c r="N1658" s="81">
        <v>-13.491944444444444</v>
      </c>
      <c r="O1658" s="81">
        <v>-71.778611111111104</v>
      </c>
      <c r="P1658" s="82" t="s">
        <v>38</v>
      </c>
      <c r="Q1658" s="83"/>
      <c r="R1658" s="84"/>
      <c r="S1658" s="85">
        <v>32</v>
      </c>
      <c r="T1658" s="82" t="s">
        <v>23</v>
      </c>
      <c r="U1658" s="77">
        <v>114</v>
      </c>
      <c r="V1658" s="76">
        <v>92</v>
      </c>
      <c r="W1658" s="76">
        <v>1</v>
      </c>
      <c r="X1658" s="86">
        <v>1.0869565217391304</v>
      </c>
      <c r="Y1658" s="76">
        <v>50</v>
      </c>
      <c r="Z1658" s="72">
        <v>16.007194244604317</v>
      </c>
      <c r="AA1658" s="72">
        <v>44.129554655870443</v>
      </c>
      <c r="AB1658" s="72" t="s">
        <v>16</v>
      </c>
      <c r="AC1658" s="73" t="s">
        <v>39</v>
      </c>
      <c r="AD1658" s="373">
        <v>0.30262595448734753</v>
      </c>
      <c r="AE1658" s="373" t="s">
        <v>16</v>
      </c>
      <c r="AF1658" s="76">
        <v>2385.3205792799999</v>
      </c>
      <c r="AG1658" s="75">
        <v>39.915002999999999</v>
      </c>
      <c r="AH1658" s="76">
        <v>1032</v>
      </c>
      <c r="AI1658" s="75">
        <v>17.267119999999998</v>
      </c>
      <c r="AJ1658" s="76">
        <v>1354</v>
      </c>
      <c r="AK1658" s="75">
        <v>1970.5121641629999</v>
      </c>
      <c r="AL1658" s="75">
        <v>435.49651941097727</v>
      </c>
      <c r="AM1658" s="75">
        <v>1769.0578949129854</v>
      </c>
      <c r="AN1658" s="76">
        <v>2204.5544143239626</v>
      </c>
      <c r="AP1658" s="13"/>
      <c r="AQ1658" s="13"/>
      <c r="AR1658" s="13"/>
    </row>
    <row r="1659" spans="1:44" x14ac:dyDescent="0.25">
      <c r="A1659" t="s">
        <v>34</v>
      </c>
      <c r="B1659" s="144" t="s">
        <v>4437</v>
      </c>
      <c r="C1659" s="59" t="s">
        <v>4438</v>
      </c>
      <c r="D1659" s="59">
        <v>4556</v>
      </c>
      <c r="E1659" s="60">
        <v>4758</v>
      </c>
      <c r="F1659" s="60">
        <v>4848</v>
      </c>
      <c r="G1659" s="77">
        <v>84</v>
      </c>
      <c r="H1659" s="60">
        <f t="shared" si="57"/>
        <v>66</v>
      </c>
      <c r="I1659" s="60">
        <f t="shared" si="58"/>
        <v>7</v>
      </c>
      <c r="J1659" s="78">
        <v>53.78</v>
      </c>
      <c r="K1659" s="79">
        <v>88.471550762365183</v>
      </c>
      <c r="L1659" s="79" t="s">
        <v>4439</v>
      </c>
      <c r="M1659" s="80">
        <v>2991</v>
      </c>
      <c r="N1659" s="81">
        <v>-13.427777777777777</v>
      </c>
      <c r="O1659" s="81">
        <v>-71.866944444444442</v>
      </c>
      <c r="P1659" s="82" t="s">
        <v>38</v>
      </c>
      <c r="Q1659" s="83"/>
      <c r="R1659" s="84"/>
      <c r="S1659" s="85">
        <v>20</v>
      </c>
      <c r="T1659" s="82" t="s">
        <v>23</v>
      </c>
      <c r="U1659" s="77">
        <v>84</v>
      </c>
      <c r="V1659" s="76">
        <v>71</v>
      </c>
      <c r="W1659" s="76">
        <v>7</v>
      </c>
      <c r="X1659" s="86">
        <v>9.8591549295774641</v>
      </c>
      <c r="Y1659" s="76">
        <v>57</v>
      </c>
      <c r="Z1659" s="72">
        <v>15.677966101694915</v>
      </c>
      <c r="AA1659" s="72">
        <v>23.157894736842106</v>
      </c>
      <c r="AB1659" s="72" t="s">
        <v>16</v>
      </c>
      <c r="AC1659" s="73" t="s">
        <v>16</v>
      </c>
      <c r="AD1659" s="373">
        <v>0.38546065206706753</v>
      </c>
      <c r="AE1659" s="373" t="s">
        <v>16</v>
      </c>
      <c r="AF1659" s="76">
        <v>1976.0986026600001</v>
      </c>
      <c r="AG1659" s="75">
        <v>41.532127000000003</v>
      </c>
      <c r="AH1659" s="76">
        <v>218</v>
      </c>
      <c r="AI1659" s="75">
        <v>4.5748340000000001</v>
      </c>
      <c r="AJ1659" s="76">
        <v>1372</v>
      </c>
      <c r="AK1659" s="75">
        <v>1864.9770689309996</v>
      </c>
      <c r="AL1659" s="75">
        <v>383.07249054224462</v>
      </c>
      <c r="AM1659" s="75">
        <v>2502.0099306431275</v>
      </c>
      <c r="AN1659" s="76">
        <v>2885.0824211853719</v>
      </c>
      <c r="AP1659" s="13"/>
      <c r="AQ1659" s="13"/>
      <c r="AR1659" s="13"/>
    </row>
    <row r="1660" spans="1:44" x14ac:dyDescent="0.25">
      <c r="A1660" t="s">
        <v>34</v>
      </c>
      <c r="B1660" s="144" t="s">
        <v>4440</v>
      </c>
      <c r="C1660" s="59" t="s">
        <v>4441</v>
      </c>
      <c r="D1660" s="59">
        <v>11648</v>
      </c>
      <c r="E1660" s="60">
        <v>9781</v>
      </c>
      <c r="F1660" s="60">
        <v>10397</v>
      </c>
      <c r="G1660" s="77">
        <v>145</v>
      </c>
      <c r="H1660" s="60">
        <f t="shared" si="57"/>
        <v>161</v>
      </c>
      <c r="I1660" s="60">
        <f t="shared" si="58"/>
        <v>234</v>
      </c>
      <c r="J1660" s="78">
        <v>3080.47</v>
      </c>
      <c r="K1660" s="79">
        <v>3.1751648287436658</v>
      </c>
      <c r="L1660" s="79" t="s">
        <v>4442</v>
      </c>
      <c r="M1660" s="80">
        <v>1148</v>
      </c>
      <c r="N1660" s="81">
        <v>-12.681666666666667</v>
      </c>
      <c r="O1660" s="81">
        <v>-72.277222222222221</v>
      </c>
      <c r="P1660" s="82" t="s">
        <v>52</v>
      </c>
      <c r="Q1660" s="83"/>
      <c r="R1660" s="84"/>
      <c r="S1660" s="85">
        <v>134</v>
      </c>
      <c r="T1660" s="82" t="s">
        <v>23</v>
      </c>
      <c r="U1660" s="77">
        <v>145</v>
      </c>
      <c r="V1660" s="76">
        <v>94</v>
      </c>
      <c r="W1660" s="76">
        <v>7</v>
      </c>
      <c r="X1660" s="86">
        <v>7.4468085106382977</v>
      </c>
      <c r="Y1660" s="76">
        <v>68</v>
      </c>
      <c r="Z1660" s="72">
        <v>8.4980237154150196</v>
      </c>
      <c r="AA1660" s="72">
        <v>23.255813953488371</v>
      </c>
      <c r="AB1660" s="72" t="s">
        <v>16</v>
      </c>
      <c r="AC1660" s="73" t="s">
        <v>39</v>
      </c>
      <c r="AD1660" s="373">
        <v>0.34582859516253883</v>
      </c>
      <c r="AE1660" s="373" t="s">
        <v>16</v>
      </c>
      <c r="AF1660" s="76">
        <v>3381.9658065200006</v>
      </c>
      <c r="AG1660" s="75">
        <v>34.576892000000001</v>
      </c>
      <c r="AH1660" s="76">
        <v>366</v>
      </c>
      <c r="AI1660" s="75">
        <v>3.7466219999999999</v>
      </c>
      <c r="AJ1660" s="76">
        <v>4755</v>
      </c>
      <c r="AK1660" s="75">
        <v>4377.0657569590194</v>
      </c>
      <c r="AL1660" s="75">
        <v>752.92638482772713</v>
      </c>
      <c r="AM1660" s="75">
        <v>933.16982721603108</v>
      </c>
      <c r="AN1660" s="76">
        <v>1686.0962120437582</v>
      </c>
      <c r="AP1660" s="13"/>
      <c r="AQ1660" s="13"/>
      <c r="AR1660" s="13"/>
    </row>
    <row r="1661" spans="1:44" x14ac:dyDescent="0.25">
      <c r="A1661" t="s">
        <v>30</v>
      </c>
      <c r="B1661" s="466" t="s">
        <v>4443</v>
      </c>
      <c r="C1661" s="467" t="s">
        <v>4444</v>
      </c>
      <c r="D1661" s="467">
        <v>40929</v>
      </c>
      <c r="E1661" s="468">
        <v>35486</v>
      </c>
      <c r="F1661" s="468">
        <v>41436</v>
      </c>
      <c r="G1661" s="484">
        <v>504</v>
      </c>
      <c r="H1661" s="468">
        <f t="shared" si="57"/>
        <v>817</v>
      </c>
      <c r="I1661" s="468">
        <f t="shared" si="58"/>
        <v>441</v>
      </c>
      <c r="J1661" s="470">
        <v>2103.7600000000002</v>
      </c>
      <c r="K1661" s="471">
        <v>16.867893676084723</v>
      </c>
      <c r="L1661" s="471" t="s">
        <v>4445</v>
      </c>
      <c r="M1661" s="472">
        <v>3925</v>
      </c>
      <c r="N1661" s="473">
        <v>-14.216666666666667</v>
      </c>
      <c r="O1661" s="473">
        <v>-71.432222222222222</v>
      </c>
      <c r="P1661" s="485" t="s">
        <v>16</v>
      </c>
      <c r="Q1661" s="475"/>
      <c r="R1661" s="476">
        <v>8</v>
      </c>
      <c r="S1661" s="477">
        <v>467</v>
      </c>
      <c r="T1661" s="485" t="s">
        <v>23</v>
      </c>
      <c r="U1661" s="484">
        <v>504</v>
      </c>
      <c r="V1661" s="486">
        <v>676</v>
      </c>
      <c r="W1661" s="486">
        <v>30</v>
      </c>
      <c r="X1661" s="487">
        <v>4.4378698224852071</v>
      </c>
      <c r="Y1661" s="486">
        <v>293</v>
      </c>
      <c r="Z1661" s="488">
        <v>18.052057094878254</v>
      </c>
      <c r="AA1661" s="488">
        <v>20.833333333333336</v>
      </c>
      <c r="AB1661" s="488" t="s">
        <v>16</v>
      </c>
      <c r="AC1661" s="489">
        <v>6</v>
      </c>
      <c r="AD1661" s="490">
        <v>0.25678679867286863</v>
      </c>
      <c r="AE1661" s="490">
        <v>0.63955235743463335</v>
      </c>
      <c r="AF1661" s="486">
        <v>17633.305321939999</v>
      </c>
      <c r="AG1661" s="488">
        <v>49.690878999999995</v>
      </c>
      <c r="AH1661" s="486">
        <v>3538</v>
      </c>
      <c r="AI1661" s="488">
        <v>9.9693306744438015</v>
      </c>
      <c r="AJ1661" s="486">
        <v>9128</v>
      </c>
      <c r="AK1661" s="488">
        <v>8412.3478400700005</v>
      </c>
      <c r="AL1661" s="488">
        <v>1774.1308975370573</v>
      </c>
      <c r="AM1661" s="488">
        <v>2627.8854849799923</v>
      </c>
      <c r="AN1661" s="486">
        <v>4402.0163825170494</v>
      </c>
      <c r="AP1661" s="13"/>
      <c r="AQ1661" s="13"/>
      <c r="AR1661" s="13"/>
    </row>
    <row r="1662" spans="1:44" x14ac:dyDescent="0.25">
      <c r="A1662" t="s">
        <v>34</v>
      </c>
      <c r="B1662" s="144" t="s">
        <v>4446</v>
      </c>
      <c r="C1662" s="59" t="s">
        <v>4447</v>
      </c>
      <c r="D1662" s="59">
        <v>6389</v>
      </c>
      <c r="E1662" s="60">
        <v>5590</v>
      </c>
      <c r="F1662" s="60">
        <v>6714</v>
      </c>
      <c r="G1662" s="77">
        <v>70</v>
      </c>
      <c r="H1662" s="60">
        <f t="shared" si="57"/>
        <v>105</v>
      </c>
      <c r="I1662" s="60">
        <f t="shared" si="58"/>
        <v>48</v>
      </c>
      <c r="J1662" s="78">
        <v>503.76</v>
      </c>
      <c r="K1662" s="79">
        <v>11.09655391456249</v>
      </c>
      <c r="L1662" s="79" t="s">
        <v>4448</v>
      </c>
      <c r="M1662" s="80">
        <v>3834</v>
      </c>
      <c r="N1662" s="81">
        <v>-14.473333333333333</v>
      </c>
      <c r="O1662" s="81">
        <v>-71.394722222222228</v>
      </c>
      <c r="P1662" s="82" t="s">
        <v>68</v>
      </c>
      <c r="Q1662" s="83"/>
      <c r="R1662" s="84"/>
      <c r="S1662" s="85">
        <v>122</v>
      </c>
      <c r="T1662" s="82" t="s">
        <v>23</v>
      </c>
      <c r="U1662" s="77">
        <v>70</v>
      </c>
      <c r="V1662" s="76">
        <v>105</v>
      </c>
      <c r="W1662" s="76">
        <v>6</v>
      </c>
      <c r="X1662" s="86">
        <v>5.7142857142857144</v>
      </c>
      <c r="Y1662" s="76">
        <v>39</v>
      </c>
      <c r="Z1662" s="72">
        <v>20.614828209764919</v>
      </c>
      <c r="AA1662" s="72">
        <v>15.976331360946746</v>
      </c>
      <c r="AB1662" s="72" t="s">
        <v>16</v>
      </c>
      <c r="AC1662" s="73" t="s">
        <v>39</v>
      </c>
      <c r="AD1662" s="373">
        <v>0.15488673865029853</v>
      </c>
      <c r="AE1662" s="373" t="s">
        <v>16</v>
      </c>
      <c r="AF1662" s="76">
        <v>3122.3373753000001</v>
      </c>
      <c r="AG1662" s="75">
        <v>55.855767</v>
      </c>
      <c r="AH1662" s="76">
        <v>580</v>
      </c>
      <c r="AI1662" s="75">
        <v>10.38128</v>
      </c>
      <c r="AJ1662" s="76">
        <v>1151</v>
      </c>
      <c r="AK1662" s="75">
        <v>1078.2898848220009</v>
      </c>
      <c r="AL1662" s="75">
        <v>1023.6780196779964</v>
      </c>
      <c r="AM1662" s="75">
        <v>3596.8909033989262</v>
      </c>
      <c r="AN1662" s="76">
        <v>4620.5689230769231</v>
      </c>
      <c r="AP1662" s="13"/>
      <c r="AQ1662" s="13"/>
      <c r="AR1662" s="13"/>
    </row>
    <row r="1663" spans="1:44" x14ac:dyDescent="0.25">
      <c r="A1663" t="s">
        <v>34</v>
      </c>
      <c r="B1663" s="144" t="s">
        <v>4449</v>
      </c>
      <c r="C1663" s="59" t="s">
        <v>4450</v>
      </c>
      <c r="D1663" s="59">
        <v>5867</v>
      </c>
      <c r="E1663" s="60">
        <v>5248</v>
      </c>
      <c r="F1663" s="60">
        <v>6056</v>
      </c>
      <c r="G1663" s="77">
        <v>77</v>
      </c>
      <c r="H1663" s="60">
        <f t="shared" si="57"/>
        <v>130</v>
      </c>
      <c r="I1663" s="60">
        <f t="shared" si="58"/>
        <v>56</v>
      </c>
      <c r="J1663" s="78">
        <v>376.19</v>
      </c>
      <c r="K1663" s="79">
        <v>13.950397405566337</v>
      </c>
      <c r="L1663" s="79" t="s">
        <v>4451</v>
      </c>
      <c r="M1663" s="80">
        <v>3961</v>
      </c>
      <c r="N1663" s="81">
        <v>-14.534722222222221</v>
      </c>
      <c r="O1663" s="81">
        <v>-71.30694444444444</v>
      </c>
      <c r="P1663" s="82" t="s">
        <v>38</v>
      </c>
      <c r="Q1663" s="83"/>
      <c r="R1663" s="84"/>
      <c r="S1663" s="85">
        <v>61</v>
      </c>
      <c r="T1663" s="82" t="s">
        <v>23</v>
      </c>
      <c r="U1663" s="77">
        <v>77</v>
      </c>
      <c r="V1663" s="76">
        <v>125</v>
      </c>
      <c r="W1663" s="76">
        <v>3</v>
      </c>
      <c r="X1663" s="86">
        <v>2.4</v>
      </c>
      <c r="Y1663" s="76">
        <v>41</v>
      </c>
      <c r="Z1663" s="75">
        <v>25.773195876288657</v>
      </c>
      <c r="AA1663" s="75">
        <v>22.448979591836736</v>
      </c>
      <c r="AB1663" s="75" t="s">
        <v>16</v>
      </c>
      <c r="AC1663" s="87" t="s">
        <v>39</v>
      </c>
      <c r="AD1663" s="360">
        <v>0.28600927392622794</v>
      </c>
      <c r="AE1663" s="360" t="s">
        <v>16</v>
      </c>
      <c r="AF1663" s="76">
        <v>2402.7294156799999</v>
      </c>
      <c r="AG1663" s="75">
        <v>45.783715999999998</v>
      </c>
      <c r="AH1663" s="76">
        <v>558</v>
      </c>
      <c r="AI1663" s="75">
        <v>10.641640000000001</v>
      </c>
      <c r="AJ1663" s="76">
        <v>664</v>
      </c>
      <c r="AK1663" s="75">
        <v>1283.7078594030002</v>
      </c>
      <c r="AL1663" s="75">
        <v>1141.1556192835369</v>
      </c>
      <c r="AM1663" s="75">
        <v>1467.8542416158537</v>
      </c>
      <c r="AN1663" s="76">
        <v>2609.0098608993908</v>
      </c>
      <c r="AP1663" s="13"/>
      <c r="AQ1663" s="13"/>
      <c r="AR1663" s="13"/>
    </row>
    <row r="1664" spans="1:44" x14ac:dyDescent="0.25">
      <c r="A1664" t="s">
        <v>34</v>
      </c>
      <c r="B1664" s="144" t="s">
        <v>4452</v>
      </c>
      <c r="C1664" s="59" t="s">
        <v>4453</v>
      </c>
      <c r="D1664" s="59">
        <v>2817</v>
      </c>
      <c r="E1664" s="60">
        <v>2205</v>
      </c>
      <c r="F1664" s="60">
        <v>3025</v>
      </c>
      <c r="G1664" s="77">
        <v>24</v>
      </c>
      <c r="H1664" s="60">
        <f t="shared" si="57"/>
        <v>90</v>
      </c>
      <c r="I1664" s="414" t="str">
        <f t="shared" si="58"/>
        <v>-</v>
      </c>
      <c r="J1664" s="78">
        <v>187.1</v>
      </c>
      <c r="K1664" s="79">
        <v>11.785141635489044</v>
      </c>
      <c r="L1664" s="79" t="s">
        <v>4454</v>
      </c>
      <c r="M1664" s="80">
        <v>3967</v>
      </c>
      <c r="N1664" s="81">
        <v>-14.432222222222222</v>
      </c>
      <c r="O1664" s="81">
        <v>-71.272777777777776</v>
      </c>
      <c r="P1664" s="82" t="s">
        <v>38</v>
      </c>
      <c r="Q1664" s="83"/>
      <c r="R1664" s="84"/>
      <c r="S1664" s="85">
        <v>39</v>
      </c>
      <c r="T1664" s="82" t="s">
        <v>23</v>
      </c>
      <c r="U1664" s="77">
        <v>24</v>
      </c>
      <c r="V1664" s="76">
        <v>42</v>
      </c>
      <c r="W1664" s="76">
        <v>1</v>
      </c>
      <c r="X1664" s="86">
        <v>2.3809523809523809</v>
      </c>
      <c r="Y1664" s="76">
        <v>24</v>
      </c>
      <c r="Z1664" s="72">
        <v>19.205298013245034</v>
      </c>
      <c r="AA1664" s="72">
        <v>15.789473684210526</v>
      </c>
      <c r="AB1664" s="72" t="s">
        <v>16</v>
      </c>
      <c r="AC1664" s="73" t="s">
        <v>39</v>
      </c>
      <c r="AD1664" s="373">
        <v>0.33355838002556387</v>
      </c>
      <c r="AE1664" s="373" t="s">
        <v>16</v>
      </c>
      <c r="AF1664" s="76">
        <v>900.84814155000015</v>
      </c>
      <c r="AG1664" s="75">
        <v>40.854791000000006</v>
      </c>
      <c r="AH1664" s="76">
        <v>107</v>
      </c>
      <c r="AI1664" s="75">
        <v>4.8490029999999997</v>
      </c>
      <c r="AJ1664" s="76">
        <v>441</v>
      </c>
      <c r="AK1664" s="75">
        <v>760.58015787000011</v>
      </c>
      <c r="AL1664" s="75">
        <v>603.57994557823133</v>
      </c>
      <c r="AM1664" s="75">
        <v>2487.8915873015876</v>
      </c>
      <c r="AN1664" s="76">
        <v>3091.4715328798188</v>
      </c>
      <c r="AP1664" s="13"/>
      <c r="AQ1664" s="13"/>
      <c r="AR1664" s="13"/>
    </row>
    <row r="1665" spans="1:44" x14ac:dyDescent="0.25">
      <c r="A1665" t="s">
        <v>34</v>
      </c>
      <c r="B1665" s="144" t="s">
        <v>4455</v>
      </c>
      <c r="C1665" s="59" t="s">
        <v>4456</v>
      </c>
      <c r="D1665" s="59">
        <v>6648</v>
      </c>
      <c r="E1665" s="60">
        <v>5685</v>
      </c>
      <c r="F1665" s="60">
        <v>6527</v>
      </c>
      <c r="G1665" s="77">
        <v>104</v>
      </c>
      <c r="H1665" s="60">
        <f t="shared" si="57"/>
        <v>111</v>
      </c>
      <c r="I1665" s="414" t="str">
        <f t="shared" si="58"/>
        <v>-</v>
      </c>
      <c r="J1665" s="78">
        <v>452.56</v>
      </c>
      <c r="K1665" s="79">
        <v>12.561870249248718</v>
      </c>
      <c r="L1665" s="79" t="s">
        <v>4457</v>
      </c>
      <c r="M1665" s="80">
        <v>3997</v>
      </c>
      <c r="N1665" s="81">
        <v>-14.494166666666667</v>
      </c>
      <c r="O1665" s="81">
        <v>-71.155555555555566</v>
      </c>
      <c r="P1665" s="82" t="s">
        <v>38</v>
      </c>
      <c r="Q1665" s="83"/>
      <c r="R1665" s="84"/>
      <c r="S1665" s="85">
        <v>84</v>
      </c>
      <c r="T1665" s="82" t="s">
        <v>23</v>
      </c>
      <c r="U1665" s="77">
        <v>104</v>
      </c>
      <c r="V1665" s="76">
        <v>104</v>
      </c>
      <c r="W1665" s="76">
        <v>3</v>
      </c>
      <c r="X1665" s="86">
        <v>2.8846153846153846</v>
      </c>
      <c r="Y1665" s="76">
        <v>62</v>
      </c>
      <c r="Z1665" s="75">
        <v>23.780487804878049</v>
      </c>
      <c r="AA1665" s="75">
        <v>27.607361963190186</v>
      </c>
      <c r="AB1665" s="75" t="s">
        <v>16</v>
      </c>
      <c r="AC1665" s="87" t="s">
        <v>39</v>
      </c>
      <c r="AD1665" s="360">
        <v>0.22035061258647087</v>
      </c>
      <c r="AE1665" s="360" t="s">
        <v>16</v>
      </c>
      <c r="AF1665" s="76">
        <v>3019.7925805499999</v>
      </c>
      <c r="AG1665" s="75">
        <v>53.118602999999993</v>
      </c>
      <c r="AH1665" s="76">
        <v>440</v>
      </c>
      <c r="AI1665" s="75">
        <v>7.7363309999999998</v>
      </c>
      <c r="AJ1665" s="76">
        <v>1319</v>
      </c>
      <c r="AK1665" s="75">
        <v>1206.39866723</v>
      </c>
      <c r="AL1665" s="75">
        <v>1179.056409850484</v>
      </c>
      <c r="AM1665" s="75">
        <v>4023.6722269129286</v>
      </c>
      <c r="AN1665" s="76">
        <v>5202.7286367634124</v>
      </c>
      <c r="AP1665" s="13"/>
      <c r="AQ1665" s="13"/>
      <c r="AR1665" s="13"/>
    </row>
    <row r="1666" spans="1:44" x14ac:dyDescent="0.25">
      <c r="A1666" t="s">
        <v>34</v>
      </c>
      <c r="B1666" s="144" t="s">
        <v>4458</v>
      </c>
      <c r="C1666" s="59" t="s">
        <v>2470</v>
      </c>
      <c r="D1666" s="59">
        <v>2191</v>
      </c>
      <c r="E1666" s="60">
        <v>1924</v>
      </c>
      <c r="F1666" s="60">
        <v>1966</v>
      </c>
      <c r="G1666" s="77">
        <v>34</v>
      </c>
      <c r="H1666" s="60">
        <f t="shared" si="57"/>
        <v>57</v>
      </c>
      <c r="I1666" s="60">
        <f t="shared" si="58"/>
        <v>20</v>
      </c>
      <c r="J1666" s="78">
        <v>29.91</v>
      </c>
      <c r="K1666" s="79">
        <v>64.32631227014376</v>
      </c>
      <c r="L1666" s="79" t="s">
        <v>2471</v>
      </c>
      <c r="M1666" s="80">
        <v>3820</v>
      </c>
      <c r="N1666" s="81">
        <v>-14.147499999999999</v>
      </c>
      <c r="O1666" s="81">
        <v>-71.460277777777776</v>
      </c>
      <c r="P1666" s="82" t="s">
        <v>45</v>
      </c>
      <c r="Q1666" s="83"/>
      <c r="R1666" s="84"/>
      <c r="S1666" s="85">
        <v>12</v>
      </c>
      <c r="T1666" s="82" t="s">
        <v>23</v>
      </c>
      <c r="U1666" s="77">
        <v>34</v>
      </c>
      <c r="V1666" s="76">
        <v>30</v>
      </c>
      <c r="W1666" s="76">
        <v>3</v>
      </c>
      <c r="X1666" s="86">
        <v>10</v>
      </c>
      <c r="Y1666" s="76">
        <v>17</v>
      </c>
      <c r="Z1666" s="72">
        <v>8.064516129032258</v>
      </c>
      <c r="AA1666" s="72">
        <v>44.117647058823529</v>
      </c>
      <c r="AB1666" s="72" t="s">
        <v>16</v>
      </c>
      <c r="AC1666" s="73" t="s">
        <v>16</v>
      </c>
      <c r="AD1666" s="373">
        <v>0.29910055368299326</v>
      </c>
      <c r="AE1666" s="373" t="s">
        <v>16</v>
      </c>
      <c r="AF1666" s="76">
        <v>699.86090667999997</v>
      </c>
      <c r="AG1666" s="75">
        <v>36.375306999999999</v>
      </c>
      <c r="AH1666" s="76">
        <v>153</v>
      </c>
      <c r="AI1666" s="75">
        <v>7.9580890000000002</v>
      </c>
      <c r="AJ1666" s="76">
        <v>651</v>
      </c>
      <c r="AK1666" s="75">
        <v>690.94501732699985</v>
      </c>
      <c r="AL1666" s="75">
        <v>385.70324324324326</v>
      </c>
      <c r="AM1666" s="75">
        <v>2697.4051871101869</v>
      </c>
      <c r="AN1666" s="76">
        <v>3083.1084303534308</v>
      </c>
      <c r="AP1666" s="13"/>
      <c r="AQ1666" s="13"/>
      <c r="AR1666" s="13"/>
    </row>
    <row r="1667" spans="1:44" x14ac:dyDescent="0.25">
      <c r="A1667" t="s">
        <v>34</v>
      </c>
      <c r="B1667" s="144" t="s">
        <v>4459</v>
      </c>
      <c r="C1667" s="59" t="s">
        <v>4460</v>
      </c>
      <c r="D1667" s="59">
        <v>3473</v>
      </c>
      <c r="E1667" s="60">
        <v>2778</v>
      </c>
      <c r="F1667" s="60">
        <v>3459</v>
      </c>
      <c r="G1667" s="77">
        <v>43</v>
      </c>
      <c r="H1667" s="60">
        <f t="shared" si="57"/>
        <v>57</v>
      </c>
      <c r="I1667" s="60">
        <f t="shared" si="58"/>
        <v>29</v>
      </c>
      <c r="J1667" s="78">
        <v>143.46</v>
      </c>
      <c r="K1667" s="79">
        <v>19.364282726892512</v>
      </c>
      <c r="L1667" s="79" t="s">
        <v>4461</v>
      </c>
      <c r="M1667" s="80">
        <v>3794</v>
      </c>
      <c r="N1667" s="81">
        <v>-14.380277777777778</v>
      </c>
      <c r="O1667" s="81">
        <v>-71.455555555555563</v>
      </c>
      <c r="P1667" s="82" t="s">
        <v>38</v>
      </c>
      <c r="Q1667" s="83"/>
      <c r="R1667" s="84"/>
      <c r="S1667" s="85">
        <v>47</v>
      </c>
      <c r="T1667" s="82" t="s">
        <v>23</v>
      </c>
      <c r="U1667" s="77">
        <v>43</v>
      </c>
      <c r="V1667" s="76">
        <v>64</v>
      </c>
      <c r="W1667" s="76">
        <v>3</v>
      </c>
      <c r="X1667" s="86">
        <v>4.6875</v>
      </c>
      <c r="Y1667" s="76">
        <v>17</v>
      </c>
      <c r="Z1667" s="72">
        <v>9.0410958904109595</v>
      </c>
      <c r="AA1667" s="72">
        <v>10</v>
      </c>
      <c r="AB1667" s="72" t="s">
        <v>16</v>
      </c>
      <c r="AC1667" s="73" t="s">
        <v>39</v>
      </c>
      <c r="AD1667" s="373">
        <v>0.21189883109694552</v>
      </c>
      <c r="AE1667" s="373" t="s">
        <v>16</v>
      </c>
      <c r="AF1667" s="76">
        <v>1531.21129266</v>
      </c>
      <c r="AG1667" s="75">
        <v>55.119197</v>
      </c>
      <c r="AH1667" s="76">
        <v>514</v>
      </c>
      <c r="AI1667" s="75">
        <v>18.51735</v>
      </c>
      <c r="AJ1667" s="76">
        <v>1141</v>
      </c>
      <c r="AK1667" s="75">
        <v>490.03440427200002</v>
      </c>
      <c r="AL1667" s="75">
        <v>617.02265658747297</v>
      </c>
      <c r="AM1667" s="75">
        <v>1738.506997840173</v>
      </c>
      <c r="AN1667" s="76">
        <v>2355.5296544276457</v>
      </c>
      <c r="AP1667" s="13"/>
      <c r="AQ1667" s="13"/>
      <c r="AR1667" s="13"/>
    </row>
    <row r="1668" spans="1:44" x14ac:dyDescent="0.25">
      <c r="A1668" t="s">
        <v>34</v>
      </c>
      <c r="B1668" s="144" t="s">
        <v>4462</v>
      </c>
      <c r="C1668" s="59" t="s">
        <v>4463</v>
      </c>
      <c r="D1668" s="59">
        <v>3178</v>
      </c>
      <c r="E1668" s="60">
        <v>2689</v>
      </c>
      <c r="F1668" s="60">
        <v>3301</v>
      </c>
      <c r="G1668" s="77">
        <v>29</v>
      </c>
      <c r="H1668" s="60">
        <f t="shared" si="57"/>
        <v>55</v>
      </c>
      <c r="I1668" s="60">
        <f t="shared" si="58"/>
        <v>52</v>
      </c>
      <c r="J1668" s="78">
        <v>117.81</v>
      </c>
      <c r="K1668" s="79">
        <v>22.824887530769882</v>
      </c>
      <c r="L1668" s="79" t="s">
        <v>4464</v>
      </c>
      <c r="M1668" s="80">
        <v>3809</v>
      </c>
      <c r="N1668" s="81">
        <v>-14.16388888888889</v>
      </c>
      <c r="O1668" s="81">
        <v>-71.476111111111109</v>
      </c>
      <c r="P1668" s="82" t="s">
        <v>38</v>
      </c>
      <c r="Q1668" s="83"/>
      <c r="R1668" s="84"/>
      <c r="S1668" s="85">
        <v>36</v>
      </c>
      <c r="T1668" s="82" t="s">
        <v>23</v>
      </c>
      <c r="U1668" s="77">
        <v>29</v>
      </c>
      <c r="V1668" s="76">
        <v>53</v>
      </c>
      <c r="W1668" s="76">
        <v>2</v>
      </c>
      <c r="X1668" s="86">
        <v>3.7735849056603774</v>
      </c>
      <c r="Y1668" s="76">
        <v>23</v>
      </c>
      <c r="Z1668" s="72">
        <v>11.371237458193979</v>
      </c>
      <c r="AA1668" s="72">
        <v>18.292682926829269</v>
      </c>
      <c r="AB1668" s="72" t="s">
        <v>16</v>
      </c>
      <c r="AC1668" s="73" t="s">
        <v>39</v>
      </c>
      <c r="AD1668" s="373">
        <v>0.25141547502232481</v>
      </c>
      <c r="AE1668" s="373" t="s">
        <v>16</v>
      </c>
      <c r="AF1668" s="76">
        <v>1236.0609390100001</v>
      </c>
      <c r="AG1668" s="75">
        <v>45.967309</v>
      </c>
      <c r="AH1668" s="76">
        <v>478</v>
      </c>
      <c r="AI1668" s="75">
        <v>17.758310000000002</v>
      </c>
      <c r="AJ1668" s="76">
        <v>939</v>
      </c>
      <c r="AK1668" s="75">
        <v>1029.0303702279991</v>
      </c>
      <c r="AL1668" s="75">
        <v>515.40719970249165</v>
      </c>
      <c r="AM1668" s="75">
        <v>1883.2705392339162</v>
      </c>
      <c r="AN1668" s="76">
        <v>2398.6777389364074</v>
      </c>
      <c r="AP1668" s="13"/>
      <c r="AQ1668" s="13"/>
      <c r="AR1668" s="13"/>
    </row>
    <row r="1669" spans="1:44" x14ac:dyDescent="0.25">
      <c r="A1669" t="s">
        <v>34</v>
      </c>
      <c r="B1669" s="144" t="s">
        <v>4465</v>
      </c>
      <c r="C1669" s="59" t="s">
        <v>4466</v>
      </c>
      <c r="D1669" s="59">
        <v>10366</v>
      </c>
      <c r="E1669" s="60">
        <v>9367</v>
      </c>
      <c r="F1669" s="60">
        <v>10388</v>
      </c>
      <c r="G1669" s="77">
        <v>122</v>
      </c>
      <c r="H1669" s="60">
        <f t="shared" si="57"/>
        <v>212</v>
      </c>
      <c r="I1669" s="60">
        <f t="shared" si="58"/>
        <v>236</v>
      </c>
      <c r="J1669" s="78">
        <v>292.97000000000003</v>
      </c>
      <c r="K1669" s="79">
        <v>31.972556917090483</v>
      </c>
      <c r="L1669" s="79" t="s">
        <v>4445</v>
      </c>
      <c r="M1669" s="80">
        <v>3925</v>
      </c>
      <c r="N1669" s="81">
        <v>-14.216666666666667</v>
      </c>
      <c r="O1669" s="81">
        <v>-71.432222222222222</v>
      </c>
      <c r="P1669" s="82" t="s">
        <v>52</v>
      </c>
      <c r="Q1669" s="83"/>
      <c r="R1669" s="84"/>
      <c r="S1669" s="85">
        <v>66</v>
      </c>
      <c r="T1669" s="82" t="s">
        <v>23</v>
      </c>
      <c r="U1669" s="77">
        <v>122</v>
      </c>
      <c r="V1669" s="76">
        <v>153</v>
      </c>
      <c r="W1669" s="76">
        <v>9</v>
      </c>
      <c r="X1669" s="86">
        <v>5.8823529411764701</v>
      </c>
      <c r="Y1669" s="76">
        <v>70</v>
      </c>
      <c r="Z1669" s="75">
        <v>16.576086956521738</v>
      </c>
      <c r="AA1669" s="75">
        <v>21.293800539083556</v>
      </c>
      <c r="AB1669" s="75" t="s">
        <v>16</v>
      </c>
      <c r="AC1669" s="87" t="s">
        <v>16</v>
      </c>
      <c r="AD1669" s="360">
        <v>0.28827509937067836</v>
      </c>
      <c r="AE1669" s="360" t="s">
        <v>16</v>
      </c>
      <c r="AF1669" s="76">
        <v>4694.5967102199993</v>
      </c>
      <c r="AG1669" s="75">
        <v>50.118465999999998</v>
      </c>
      <c r="AH1669" s="76">
        <v>1276</v>
      </c>
      <c r="AI1669" s="75">
        <v>13.617520000000001</v>
      </c>
      <c r="AJ1669" s="76">
        <v>2822</v>
      </c>
      <c r="AK1669" s="75">
        <v>1873.3614789179999</v>
      </c>
      <c r="AL1669" s="75">
        <v>3721.902367887265</v>
      </c>
      <c r="AM1669" s="75">
        <v>2154.9284584178504</v>
      </c>
      <c r="AN1669" s="76">
        <v>5876.8308263051149</v>
      </c>
      <c r="AP1669" s="13"/>
      <c r="AQ1669" s="13"/>
      <c r="AR1669" s="13"/>
    </row>
    <row r="1670" spans="1:44" x14ac:dyDescent="0.25">
      <c r="A1670" t="s">
        <v>30</v>
      </c>
      <c r="B1670" s="466" t="s">
        <v>4467</v>
      </c>
      <c r="C1670" s="467" t="s">
        <v>4468</v>
      </c>
      <c r="D1670" s="467">
        <v>103446</v>
      </c>
      <c r="E1670" s="468">
        <v>104527</v>
      </c>
      <c r="F1670" s="468">
        <v>112356</v>
      </c>
      <c r="G1670" s="484">
        <v>1587</v>
      </c>
      <c r="H1670" s="468">
        <f t="shared" si="57"/>
        <v>2043</v>
      </c>
      <c r="I1670" s="468">
        <f t="shared" si="58"/>
        <v>769</v>
      </c>
      <c r="J1670" s="470">
        <v>3999.27</v>
      </c>
      <c r="K1670" s="471">
        <v>26.136519914884467</v>
      </c>
      <c r="L1670" s="471" t="s">
        <v>4469</v>
      </c>
      <c r="M1670" s="472">
        <v>3593</v>
      </c>
      <c r="N1670" s="473">
        <v>-14.238055555555555</v>
      </c>
      <c r="O1670" s="473">
        <v>-71.230833333333337</v>
      </c>
      <c r="P1670" s="485" t="s">
        <v>16</v>
      </c>
      <c r="Q1670" s="475"/>
      <c r="R1670" s="476">
        <v>8</v>
      </c>
      <c r="S1670" s="477">
        <v>822</v>
      </c>
      <c r="T1670" s="485" t="s">
        <v>23</v>
      </c>
      <c r="U1670" s="484">
        <v>1587</v>
      </c>
      <c r="V1670" s="486">
        <v>1654</v>
      </c>
      <c r="W1670" s="486">
        <v>87</v>
      </c>
      <c r="X1670" s="487">
        <v>5.259975816203144</v>
      </c>
      <c r="Y1670" s="486">
        <v>1294</v>
      </c>
      <c r="Z1670" s="488">
        <v>18.290194393727848</v>
      </c>
      <c r="AA1670" s="488">
        <v>39.088298636037329</v>
      </c>
      <c r="AB1670" s="488" t="s">
        <v>16</v>
      </c>
      <c r="AC1670" s="489">
        <v>2</v>
      </c>
      <c r="AD1670" s="490">
        <v>0.46822553661641408</v>
      </c>
      <c r="AE1670" s="490">
        <v>0.74585250163958583</v>
      </c>
      <c r="AF1670" s="486">
        <v>30116.511569680002</v>
      </c>
      <c r="AG1670" s="488">
        <v>28.812184000000002</v>
      </c>
      <c r="AH1670" s="486">
        <v>4778</v>
      </c>
      <c r="AI1670" s="488">
        <v>4.5711204631392306</v>
      </c>
      <c r="AJ1670" s="486">
        <v>33550</v>
      </c>
      <c r="AK1670" s="488">
        <v>43767.097004044052</v>
      </c>
      <c r="AL1670" s="488">
        <v>2368.3066270915647</v>
      </c>
      <c r="AM1670" s="488">
        <v>700.19804060194986</v>
      </c>
      <c r="AN1670" s="486">
        <v>3068.5046676935144</v>
      </c>
      <c r="AP1670" s="13"/>
      <c r="AQ1670" s="13"/>
      <c r="AR1670" s="13"/>
    </row>
    <row r="1671" spans="1:44" x14ac:dyDescent="0.25">
      <c r="A1671" t="s">
        <v>34</v>
      </c>
      <c r="B1671" s="144" t="s">
        <v>4470</v>
      </c>
      <c r="C1671" s="59" t="s">
        <v>4471</v>
      </c>
      <c r="D1671" s="59">
        <v>5220</v>
      </c>
      <c r="E1671" s="60">
        <v>5153</v>
      </c>
      <c r="F1671" s="60">
        <v>5448</v>
      </c>
      <c r="G1671" s="77">
        <v>90</v>
      </c>
      <c r="H1671" s="60">
        <f t="shared" si="57"/>
        <v>92</v>
      </c>
      <c r="I1671" s="60">
        <f t="shared" si="58"/>
        <v>85</v>
      </c>
      <c r="J1671" s="78">
        <v>962.34</v>
      </c>
      <c r="K1671" s="79">
        <v>5.3546563584595877</v>
      </c>
      <c r="L1671" s="79" t="s">
        <v>4472</v>
      </c>
      <c r="M1671" s="80">
        <v>3459</v>
      </c>
      <c r="N1671" s="81">
        <v>-14.025277777777779</v>
      </c>
      <c r="O1671" s="81">
        <v>-71.453888888888898</v>
      </c>
      <c r="P1671" s="82" t="s">
        <v>45</v>
      </c>
      <c r="Q1671" s="83"/>
      <c r="R1671" s="84"/>
      <c r="S1671" s="85">
        <v>74</v>
      </c>
      <c r="T1671" s="82" t="s">
        <v>23</v>
      </c>
      <c r="U1671" s="77">
        <v>90</v>
      </c>
      <c r="V1671" s="76">
        <v>81</v>
      </c>
      <c r="W1671" s="76">
        <v>3</v>
      </c>
      <c r="X1671" s="86">
        <v>3.7037037037037033</v>
      </c>
      <c r="Y1671" s="76">
        <v>51</v>
      </c>
      <c r="Z1671" s="72">
        <v>20.259740259740262</v>
      </c>
      <c r="AA1671" s="72">
        <v>7.1428571428571423</v>
      </c>
      <c r="AB1671" s="72" t="s">
        <v>16</v>
      </c>
      <c r="AC1671" s="73" t="s">
        <v>16</v>
      </c>
      <c r="AD1671" s="373">
        <v>0.34091075648419722</v>
      </c>
      <c r="AE1671" s="373" t="s">
        <v>16</v>
      </c>
      <c r="AF1671" s="76">
        <v>2075.7250187499999</v>
      </c>
      <c r="AG1671" s="75">
        <v>40.281874999999999</v>
      </c>
      <c r="AH1671" s="76">
        <v>238</v>
      </c>
      <c r="AI1671" s="75">
        <v>4.618709</v>
      </c>
      <c r="AJ1671" s="76">
        <v>1655</v>
      </c>
      <c r="AK1671" s="75">
        <v>1849.5895378379996</v>
      </c>
      <c r="AL1671" s="75">
        <v>494.18578497962352</v>
      </c>
      <c r="AM1671" s="75">
        <v>882.42778963710464</v>
      </c>
      <c r="AN1671" s="76">
        <v>1376.6135746167281</v>
      </c>
      <c r="AP1671" s="13"/>
      <c r="AQ1671" s="13"/>
      <c r="AR1671" s="13"/>
    </row>
    <row r="1672" spans="1:44" x14ac:dyDescent="0.25">
      <c r="A1672" t="s">
        <v>34</v>
      </c>
      <c r="B1672" s="144" t="s">
        <v>4473</v>
      </c>
      <c r="C1672" s="59" t="s">
        <v>4474</v>
      </c>
      <c r="D1672" s="59">
        <v>5512</v>
      </c>
      <c r="E1672" s="60">
        <v>5060</v>
      </c>
      <c r="F1672" s="60">
        <v>5512</v>
      </c>
      <c r="G1672" s="77">
        <v>100</v>
      </c>
      <c r="H1672" s="60">
        <f t="shared" si="57"/>
        <v>86</v>
      </c>
      <c r="I1672" s="60">
        <f t="shared" si="58"/>
        <v>59</v>
      </c>
      <c r="J1672" s="78">
        <v>182.5</v>
      </c>
      <c r="K1672" s="79">
        <v>27.726027397260275</v>
      </c>
      <c r="L1672" s="79" t="s">
        <v>4475</v>
      </c>
      <c r="M1672" s="80">
        <v>3500</v>
      </c>
      <c r="N1672" s="81">
        <v>-14.101944444444444</v>
      </c>
      <c r="O1672" s="81">
        <v>-71.430000000000007</v>
      </c>
      <c r="P1672" s="82" t="s">
        <v>52</v>
      </c>
      <c r="Q1672" s="83"/>
      <c r="R1672" s="84"/>
      <c r="S1672" s="85">
        <v>69</v>
      </c>
      <c r="T1672" s="82" t="s">
        <v>23</v>
      </c>
      <c r="U1672" s="77">
        <v>100</v>
      </c>
      <c r="V1672" s="76">
        <v>73</v>
      </c>
      <c r="W1672" s="76">
        <v>6</v>
      </c>
      <c r="X1672" s="86">
        <v>8.2191780821917799</v>
      </c>
      <c r="Y1672" s="76">
        <v>57</v>
      </c>
      <c r="Z1672" s="75">
        <v>23.443223443223442</v>
      </c>
      <c r="AA1672" s="75">
        <v>24</v>
      </c>
      <c r="AB1672" s="75" t="s">
        <v>16</v>
      </c>
      <c r="AC1672" s="87" t="s">
        <v>16</v>
      </c>
      <c r="AD1672" s="360">
        <v>0.3717239528846259</v>
      </c>
      <c r="AE1672" s="360" t="s">
        <v>16</v>
      </c>
      <c r="AF1672" s="76">
        <v>1689.8731717999999</v>
      </c>
      <c r="AG1672" s="75">
        <v>33.396703000000002</v>
      </c>
      <c r="AH1672" s="76">
        <v>407</v>
      </c>
      <c r="AI1672" s="75">
        <v>8.0405510000000007</v>
      </c>
      <c r="AJ1672" s="76">
        <v>1638</v>
      </c>
      <c r="AK1672" s="75">
        <v>2097.0792772890004</v>
      </c>
      <c r="AL1672" s="75">
        <v>387.08807114624511</v>
      </c>
      <c r="AM1672" s="75">
        <v>698.26717391304351</v>
      </c>
      <c r="AN1672" s="76">
        <v>1085.3552450592888</v>
      </c>
      <c r="AP1672" s="13"/>
      <c r="AQ1672" s="13"/>
      <c r="AR1672" s="13"/>
    </row>
    <row r="1673" spans="1:44" x14ac:dyDescent="0.25">
      <c r="A1673" t="s">
        <v>34</v>
      </c>
      <c r="B1673" s="151" t="s">
        <v>4476</v>
      </c>
      <c r="C1673" s="59" t="s">
        <v>4477</v>
      </c>
      <c r="D1673" s="59">
        <v>11832</v>
      </c>
      <c r="E1673" s="60">
        <v>10554</v>
      </c>
      <c r="F1673" s="60">
        <v>11739</v>
      </c>
      <c r="G1673" s="77">
        <v>142</v>
      </c>
      <c r="H1673" s="60">
        <f t="shared" si="57"/>
        <v>224</v>
      </c>
      <c r="I1673" s="60">
        <f t="shared" si="58"/>
        <v>47</v>
      </c>
      <c r="J1673" s="78">
        <v>432.65</v>
      </c>
      <c r="K1673" s="79">
        <v>24.393851843291344</v>
      </c>
      <c r="L1673" s="79" t="s">
        <v>4478</v>
      </c>
      <c r="M1673" s="80">
        <v>3720</v>
      </c>
      <c r="N1673" s="81">
        <v>-14.356666666666666</v>
      </c>
      <c r="O1673" s="81">
        <v>-71.168611111111119</v>
      </c>
      <c r="P1673" s="82" t="s">
        <v>52</v>
      </c>
      <c r="Q1673" s="83"/>
      <c r="R1673" s="84"/>
      <c r="S1673" s="85">
        <v>62</v>
      </c>
      <c r="T1673" s="82" t="s">
        <v>23</v>
      </c>
      <c r="U1673" s="77">
        <v>142</v>
      </c>
      <c r="V1673" s="76">
        <v>176</v>
      </c>
      <c r="W1673" s="76">
        <v>9</v>
      </c>
      <c r="X1673" s="86">
        <v>5.1136363636363642</v>
      </c>
      <c r="Y1673" s="76">
        <v>107</v>
      </c>
      <c r="Z1673" s="72">
        <v>18.232044198895029</v>
      </c>
      <c r="AA1673" s="72">
        <v>12.781954887218044</v>
      </c>
      <c r="AB1673" s="72" t="s">
        <v>16</v>
      </c>
      <c r="AC1673" s="73" t="s">
        <v>39</v>
      </c>
      <c r="AD1673" s="373">
        <v>0.36880688928938332</v>
      </c>
      <c r="AE1673" s="373" t="s">
        <v>16</v>
      </c>
      <c r="AF1673" s="76">
        <v>4145.8415938199996</v>
      </c>
      <c r="AG1673" s="75">
        <v>39.282182999999996</v>
      </c>
      <c r="AH1673" s="76">
        <v>436</v>
      </c>
      <c r="AI1673" s="75">
        <v>4.1326229999999997</v>
      </c>
      <c r="AJ1673" s="76">
        <v>2831</v>
      </c>
      <c r="AK1673" s="75">
        <v>3964.6701193980002</v>
      </c>
      <c r="AL1673" s="75">
        <v>581.74839776388103</v>
      </c>
      <c r="AM1673" s="75">
        <v>1030.844369907144</v>
      </c>
      <c r="AN1673" s="76">
        <v>1612.5927676710253</v>
      </c>
      <c r="AP1673" s="13"/>
      <c r="AQ1673" s="13"/>
      <c r="AR1673" s="13"/>
    </row>
    <row r="1674" spans="1:44" x14ac:dyDescent="0.25">
      <c r="A1674" t="s">
        <v>34</v>
      </c>
      <c r="B1674" s="151" t="s">
        <v>4479</v>
      </c>
      <c r="C1674" s="59" t="s">
        <v>4480</v>
      </c>
      <c r="D1674" s="59">
        <v>7541</v>
      </c>
      <c r="E1674" s="60">
        <v>8091</v>
      </c>
      <c r="F1674" s="60">
        <v>8534</v>
      </c>
      <c r="G1674" s="77">
        <v>135</v>
      </c>
      <c r="H1674" s="60">
        <f t="shared" si="57"/>
        <v>130</v>
      </c>
      <c r="I1674" s="60">
        <f t="shared" si="58"/>
        <v>110</v>
      </c>
      <c r="J1674" s="78">
        <v>1117.54</v>
      </c>
      <c r="K1674" s="79">
        <v>7.2400093061545894</v>
      </c>
      <c r="L1674" s="79" t="s">
        <v>4481</v>
      </c>
      <c r="M1674" s="80">
        <v>3587</v>
      </c>
      <c r="N1674" s="81">
        <v>-13.980277777777777</v>
      </c>
      <c r="O1674" s="81">
        <v>-71.417500000000004</v>
      </c>
      <c r="P1674" s="82" t="s">
        <v>75</v>
      </c>
      <c r="Q1674" s="83"/>
      <c r="R1674" s="84"/>
      <c r="S1674" s="85">
        <v>215</v>
      </c>
      <c r="T1674" s="82" t="s">
        <v>23</v>
      </c>
      <c r="U1674" s="77">
        <v>135</v>
      </c>
      <c r="V1674" s="76">
        <v>156</v>
      </c>
      <c r="W1674" s="76">
        <v>14</v>
      </c>
      <c r="X1674" s="86">
        <v>8.9743589743589745</v>
      </c>
      <c r="Y1674" s="76">
        <v>90</v>
      </c>
      <c r="Z1674" s="75">
        <v>29.865361077111384</v>
      </c>
      <c r="AA1674" s="75">
        <v>43.589743589743591</v>
      </c>
      <c r="AB1674" s="75" t="s">
        <v>16</v>
      </c>
      <c r="AC1674" s="87" t="s">
        <v>16</v>
      </c>
      <c r="AD1674" s="360">
        <v>0.32798283313294196</v>
      </c>
      <c r="AE1674" s="360" t="s">
        <v>16</v>
      </c>
      <c r="AF1674" s="76">
        <v>3682.6794134100005</v>
      </c>
      <c r="AG1674" s="75">
        <v>45.515751000000002</v>
      </c>
      <c r="AH1674" s="76">
        <v>1258</v>
      </c>
      <c r="AI1674" s="75">
        <v>15.55128</v>
      </c>
      <c r="AJ1674" s="76">
        <v>2274</v>
      </c>
      <c r="AK1674" s="75">
        <v>3134.15629825</v>
      </c>
      <c r="AL1674" s="75">
        <v>591.89812507724639</v>
      </c>
      <c r="AM1674" s="75">
        <v>901.16177728340131</v>
      </c>
      <c r="AN1674" s="76">
        <v>1493.0599023606478</v>
      </c>
      <c r="AP1674" s="13"/>
      <c r="AQ1674" s="13"/>
      <c r="AR1674" s="13"/>
    </row>
    <row r="1675" spans="1:44" x14ac:dyDescent="0.25">
      <c r="A1675" t="s">
        <v>34</v>
      </c>
      <c r="B1675" s="144" t="s">
        <v>4482</v>
      </c>
      <c r="C1675" s="59" t="s">
        <v>639</v>
      </c>
      <c r="D1675" s="59">
        <v>5338</v>
      </c>
      <c r="E1675" s="60">
        <v>4582</v>
      </c>
      <c r="F1675" s="60">
        <v>5557</v>
      </c>
      <c r="G1675" s="77">
        <v>54</v>
      </c>
      <c r="H1675" s="60">
        <f t="shared" si="57"/>
        <v>175</v>
      </c>
      <c r="I1675" s="60">
        <f t="shared" si="58"/>
        <v>22</v>
      </c>
      <c r="J1675" s="78">
        <v>524.05999999999995</v>
      </c>
      <c r="K1675" s="79">
        <v>8.7432736709537089</v>
      </c>
      <c r="L1675" s="79" t="s">
        <v>640</v>
      </c>
      <c r="M1675" s="80">
        <v>3501</v>
      </c>
      <c r="N1675" s="81">
        <v>-14.202222222222222</v>
      </c>
      <c r="O1675" s="81">
        <v>-71.314999999999998</v>
      </c>
      <c r="P1675" s="82" t="s">
        <v>38</v>
      </c>
      <c r="Q1675" s="83"/>
      <c r="R1675" s="84"/>
      <c r="S1675" s="85">
        <v>55</v>
      </c>
      <c r="T1675" s="82" t="s">
        <v>23</v>
      </c>
      <c r="U1675" s="77">
        <v>54</v>
      </c>
      <c r="V1675" s="76">
        <v>78</v>
      </c>
      <c r="W1675" s="76">
        <v>4</v>
      </c>
      <c r="X1675" s="86">
        <v>5.1282051282051277</v>
      </c>
      <c r="Y1675" s="76">
        <v>55</v>
      </c>
      <c r="Z1675" s="72">
        <v>22.826086956521738</v>
      </c>
      <c r="AA1675" s="72">
        <v>12.698412698412698</v>
      </c>
      <c r="AB1675" s="72" t="s">
        <v>16</v>
      </c>
      <c r="AC1675" s="73" t="s">
        <v>16</v>
      </c>
      <c r="AD1675" s="373">
        <v>0.34299909550370228</v>
      </c>
      <c r="AE1675" s="373" t="s">
        <v>16</v>
      </c>
      <c r="AF1675" s="76">
        <v>1578.5629647200001</v>
      </c>
      <c r="AG1675" s="75">
        <v>34.451396000000003</v>
      </c>
      <c r="AH1675" s="76">
        <v>360</v>
      </c>
      <c r="AI1675" s="75">
        <v>7.865291</v>
      </c>
      <c r="AJ1675" s="76">
        <v>1688</v>
      </c>
      <c r="AK1675" s="75">
        <v>1841.5294190829998</v>
      </c>
      <c r="AL1675" s="75">
        <v>513.58124618070713</v>
      </c>
      <c r="AM1675" s="75">
        <v>975.23366215626379</v>
      </c>
      <c r="AN1675" s="76">
        <v>1488.8149083369708</v>
      </c>
      <c r="AP1675" s="13"/>
      <c r="AQ1675" s="13"/>
      <c r="AR1675" s="13"/>
    </row>
    <row r="1676" spans="1:44" x14ac:dyDescent="0.25">
      <c r="A1676" t="s">
        <v>34</v>
      </c>
      <c r="B1676" s="144" t="s">
        <v>4483</v>
      </c>
      <c r="C1676" s="59" t="s">
        <v>2030</v>
      </c>
      <c r="D1676" s="59">
        <v>3187</v>
      </c>
      <c r="E1676" s="60">
        <v>2846</v>
      </c>
      <c r="F1676" s="60">
        <v>3335</v>
      </c>
      <c r="G1676" s="77">
        <v>25</v>
      </c>
      <c r="H1676" s="60">
        <f t="shared" ref="H1676:H1739" si="59">IFERROR(VLOOKUP(B1676,_Mayores80años_,2,0),0)</f>
        <v>128</v>
      </c>
      <c r="I1676" s="60">
        <f t="shared" ref="I1676:I1739" si="60">IFERROR(VLOOKUP(B1676,_discapacidad_,2,0),"-")</f>
        <v>11</v>
      </c>
      <c r="J1676" s="78">
        <v>54.91</v>
      </c>
      <c r="K1676" s="79">
        <v>51.830267710799497</v>
      </c>
      <c r="L1676" s="79" t="s">
        <v>3151</v>
      </c>
      <c r="M1676" s="80">
        <v>3515</v>
      </c>
      <c r="N1676" s="81">
        <v>-14.186111111111112</v>
      </c>
      <c r="O1676" s="81">
        <v>-71.343055555555551</v>
      </c>
      <c r="P1676" s="82" t="s">
        <v>45</v>
      </c>
      <c r="Q1676" s="83"/>
      <c r="R1676" s="84"/>
      <c r="S1676" s="85">
        <v>21</v>
      </c>
      <c r="T1676" s="82" t="s">
        <v>23</v>
      </c>
      <c r="U1676" s="77">
        <v>25</v>
      </c>
      <c r="V1676" s="76">
        <v>44</v>
      </c>
      <c r="W1676" s="76">
        <v>5</v>
      </c>
      <c r="X1676" s="86">
        <v>11.363636363636363</v>
      </c>
      <c r="Y1676" s="76">
        <v>23</v>
      </c>
      <c r="Z1676" s="72">
        <v>11.428571428571429</v>
      </c>
      <c r="AA1676" s="72">
        <v>5.8823529411764701</v>
      </c>
      <c r="AB1676" s="72" t="s">
        <v>16</v>
      </c>
      <c r="AC1676" s="73" t="s">
        <v>16</v>
      </c>
      <c r="AD1676" s="373">
        <v>0.41074587499714571</v>
      </c>
      <c r="AE1676" s="373" t="s">
        <v>16</v>
      </c>
      <c r="AF1676" s="76">
        <v>511.20384201999997</v>
      </c>
      <c r="AG1676" s="75">
        <v>17.962187</v>
      </c>
      <c r="AH1676" s="76">
        <v>43</v>
      </c>
      <c r="AI1676" s="75">
        <v>1.5193190000000001</v>
      </c>
      <c r="AJ1676" s="76">
        <v>1317</v>
      </c>
      <c r="AK1676" s="75">
        <v>1227.8580371199996</v>
      </c>
      <c r="AL1676" s="75">
        <v>582.58984891075193</v>
      </c>
      <c r="AM1676" s="75">
        <v>1666.8353408292344</v>
      </c>
      <c r="AN1676" s="76">
        <v>2249.4251897399859</v>
      </c>
      <c r="AP1676" s="13"/>
      <c r="AQ1676" s="13"/>
      <c r="AR1676" s="13"/>
    </row>
    <row r="1677" spans="1:44" x14ac:dyDescent="0.25">
      <c r="A1677" t="s">
        <v>34</v>
      </c>
      <c r="B1677" s="144" t="s">
        <v>4484</v>
      </c>
      <c r="C1677" s="59" t="s">
        <v>4485</v>
      </c>
      <c r="D1677" s="59">
        <v>58909</v>
      </c>
      <c r="E1677" s="153">
        <v>62747</v>
      </c>
      <c r="F1677" s="153">
        <v>66143</v>
      </c>
      <c r="G1677" s="164">
        <v>969</v>
      </c>
      <c r="H1677" s="153">
        <f t="shared" si="59"/>
        <v>1074</v>
      </c>
      <c r="I1677" s="153">
        <f t="shared" si="60"/>
        <v>323</v>
      </c>
      <c r="J1677" s="165">
        <v>645.88</v>
      </c>
      <c r="K1677" s="166">
        <v>97.149625317396428</v>
      </c>
      <c r="L1677" s="166" t="s">
        <v>4469</v>
      </c>
      <c r="M1677" s="167">
        <v>3593</v>
      </c>
      <c r="N1677" s="168">
        <v>-14.238055555555555</v>
      </c>
      <c r="O1677" s="168">
        <v>-71.230833333333337</v>
      </c>
      <c r="P1677" s="169" t="s">
        <v>41</v>
      </c>
      <c r="Q1677" s="83"/>
      <c r="R1677" s="83"/>
      <c r="S1677" s="170">
        <v>302</v>
      </c>
      <c r="T1677" s="169" t="s">
        <v>23</v>
      </c>
      <c r="U1677" s="164">
        <v>969</v>
      </c>
      <c r="V1677" s="171">
        <v>949</v>
      </c>
      <c r="W1677" s="171">
        <v>41</v>
      </c>
      <c r="X1677" s="172">
        <v>4.3203371970495255</v>
      </c>
      <c r="Y1677" s="171">
        <v>842</v>
      </c>
      <c r="Z1677" s="173">
        <v>16.193480546792848</v>
      </c>
      <c r="AA1677" s="173">
        <v>51.421508034610632</v>
      </c>
      <c r="AB1677" s="173" t="s">
        <v>16</v>
      </c>
      <c r="AC1677" s="174" t="s">
        <v>39</v>
      </c>
      <c r="AD1677" s="379">
        <v>0.52656438249237714</v>
      </c>
      <c r="AE1677" s="379" t="s">
        <v>16</v>
      </c>
      <c r="AF1677" s="171">
        <v>14749.011144280001</v>
      </c>
      <c r="AG1677" s="173">
        <v>23.505524000000001</v>
      </c>
      <c r="AH1677" s="171">
        <v>1861</v>
      </c>
      <c r="AI1677" s="173">
        <v>2.965697</v>
      </c>
      <c r="AJ1677" s="171">
        <v>20052</v>
      </c>
      <c r="AK1677" s="173">
        <v>27487.515818748045</v>
      </c>
      <c r="AL1677" s="173">
        <v>3361.1382544185371</v>
      </c>
      <c r="AM1677" s="173">
        <v>422.69032814317819</v>
      </c>
      <c r="AN1677" s="171">
        <v>3783.8285825617158</v>
      </c>
      <c r="AP1677" s="13"/>
      <c r="AQ1677" s="13"/>
      <c r="AR1677" s="13"/>
    </row>
    <row r="1678" spans="1:44" x14ac:dyDescent="0.25">
      <c r="A1678" t="s">
        <v>34</v>
      </c>
      <c r="B1678" s="144" t="s">
        <v>4486</v>
      </c>
      <c r="C1678" s="59" t="s">
        <v>4487</v>
      </c>
      <c r="D1678" s="59">
        <v>5907</v>
      </c>
      <c r="E1678" s="60">
        <v>5494</v>
      </c>
      <c r="F1678" s="60">
        <v>6088</v>
      </c>
      <c r="G1678" s="77">
        <v>71</v>
      </c>
      <c r="H1678" s="60">
        <f t="shared" si="59"/>
        <v>134</v>
      </c>
      <c r="I1678" s="60">
        <f t="shared" si="60"/>
        <v>112</v>
      </c>
      <c r="J1678" s="78">
        <v>79.39</v>
      </c>
      <c r="K1678" s="79">
        <v>69.202670361506492</v>
      </c>
      <c r="L1678" s="79" t="s">
        <v>4488</v>
      </c>
      <c r="M1678" s="80">
        <v>3496</v>
      </c>
      <c r="N1678" s="81">
        <v>-14.145277777777777</v>
      </c>
      <c r="O1678" s="81">
        <v>-71.407222222222231</v>
      </c>
      <c r="P1678" s="82" t="s">
        <v>75</v>
      </c>
      <c r="Q1678" s="83"/>
      <c r="R1678" s="84"/>
      <c r="S1678" s="85">
        <v>24</v>
      </c>
      <c r="T1678" s="82" t="s">
        <v>23</v>
      </c>
      <c r="U1678" s="77">
        <v>71</v>
      </c>
      <c r="V1678" s="76">
        <v>97</v>
      </c>
      <c r="W1678" s="76">
        <v>5</v>
      </c>
      <c r="X1678" s="86">
        <v>5.1546391752577314</v>
      </c>
      <c r="Y1678" s="76">
        <v>69</v>
      </c>
      <c r="Z1678" s="72">
        <v>14.669926650366749</v>
      </c>
      <c r="AA1678" s="72">
        <v>22.222222222222221</v>
      </c>
      <c r="AB1678" s="72" t="s">
        <v>16</v>
      </c>
      <c r="AC1678" s="73" t="s">
        <v>16</v>
      </c>
      <c r="AD1678" s="373">
        <v>0.43371735621046414</v>
      </c>
      <c r="AE1678" s="373" t="s">
        <v>16</v>
      </c>
      <c r="AF1678" s="76">
        <v>1746.3210819199999</v>
      </c>
      <c r="AG1678" s="75">
        <v>31.785967999999997</v>
      </c>
      <c r="AH1678" s="76">
        <v>188</v>
      </c>
      <c r="AI1678" s="75">
        <v>3.413745</v>
      </c>
      <c r="AJ1678" s="76">
        <v>2095</v>
      </c>
      <c r="AK1678" s="75">
        <v>2164.6984963179998</v>
      </c>
      <c r="AL1678" s="75">
        <v>491.1354222788496</v>
      </c>
      <c r="AM1678" s="75">
        <v>577.78604113578444</v>
      </c>
      <c r="AN1678" s="76">
        <v>1068.921463414634</v>
      </c>
      <c r="AP1678" s="13"/>
      <c r="AQ1678" s="13"/>
      <c r="AR1678" s="13"/>
    </row>
    <row r="1679" spans="1:44" x14ac:dyDescent="0.25">
      <c r="A1679" t="s">
        <v>30</v>
      </c>
      <c r="B1679" s="466" t="s">
        <v>4489</v>
      </c>
      <c r="C1679" s="467" t="s">
        <v>4490</v>
      </c>
      <c r="D1679" s="467">
        <v>80605</v>
      </c>
      <c r="E1679" s="468">
        <v>71265</v>
      </c>
      <c r="F1679" s="468">
        <v>81670</v>
      </c>
      <c r="G1679" s="484">
        <v>1010</v>
      </c>
      <c r="H1679" s="468">
        <f t="shared" si="59"/>
        <v>1684</v>
      </c>
      <c r="I1679" s="468">
        <f t="shared" si="60"/>
        <v>910</v>
      </c>
      <c r="J1679" s="470">
        <v>5371.08</v>
      </c>
      <c r="K1679" s="471">
        <v>13.268281239527246</v>
      </c>
      <c r="L1679" s="471" t="s">
        <v>232</v>
      </c>
      <c r="M1679" s="472">
        <v>3676</v>
      </c>
      <c r="N1679" s="473">
        <v>-14.453333333333333</v>
      </c>
      <c r="O1679" s="473">
        <v>-72.082222222222214</v>
      </c>
      <c r="P1679" s="485" t="s">
        <v>16</v>
      </c>
      <c r="Q1679" s="475"/>
      <c r="R1679" s="476">
        <v>8</v>
      </c>
      <c r="S1679" s="477">
        <v>1270</v>
      </c>
      <c r="T1679" s="485" t="s">
        <v>23</v>
      </c>
      <c r="U1679" s="484">
        <v>1010</v>
      </c>
      <c r="V1679" s="486">
        <v>1376</v>
      </c>
      <c r="W1679" s="486">
        <v>78</v>
      </c>
      <c r="X1679" s="487">
        <v>5.6686046511627906</v>
      </c>
      <c r="Y1679" s="486">
        <v>559</v>
      </c>
      <c r="Z1679" s="488">
        <v>24.13615928066795</v>
      </c>
      <c r="AA1679" s="488">
        <v>61.443850267379673</v>
      </c>
      <c r="AB1679" s="488" t="s">
        <v>16</v>
      </c>
      <c r="AC1679" s="489">
        <v>6</v>
      </c>
      <c r="AD1679" s="490">
        <v>0.3372282372057504</v>
      </c>
      <c r="AE1679" s="490">
        <v>0.65331799991482797</v>
      </c>
      <c r="AF1679" s="486">
        <v>34307.66440845</v>
      </c>
      <c r="AG1679" s="488">
        <v>48.140972999999995</v>
      </c>
      <c r="AH1679" s="486">
        <v>8630</v>
      </c>
      <c r="AI1679" s="488">
        <v>12.110082554988198</v>
      </c>
      <c r="AJ1679" s="486">
        <v>23119</v>
      </c>
      <c r="AK1679" s="488">
        <v>22476.496326148001</v>
      </c>
      <c r="AL1679" s="488">
        <v>2110.3628765873846</v>
      </c>
      <c r="AM1679" s="488">
        <v>2625.1198210902971</v>
      </c>
      <c r="AN1679" s="486">
        <v>4735.4826976776812</v>
      </c>
      <c r="AP1679" s="13"/>
      <c r="AQ1679" s="13"/>
      <c r="AR1679" s="13"/>
    </row>
    <row r="1680" spans="1:44" x14ac:dyDescent="0.25">
      <c r="A1680" t="s">
        <v>34</v>
      </c>
      <c r="B1680" s="144" t="s">
        <v>4491</v>
      </c>
      <c r="C1680" s="59" t="s">
        <v>4492</v>
      </c>
      <c r="D1680" s="59">
        <v>4915</v>
      </c>
      <c r="E1680" s="60">
        <v>4221</v>
      </c>
      <c r="F1680" s="60">
        <v>5116</v>
      </c>
      <c r="G1680" s="77">
        <v>38</v>
      </c>
      <c r="H1680" s="60">
        <f t="shared" si="59"/>
        <v>137</v>
      </c>
      <c r="I1680" s="60">
        <f t="shared" si="60"/>
        <v>45</v>
      </c>
      <c r="J1680" s="78">
        <v>271.81</v>
      </c>
      <c r="K1680" s="79">
        <v>15.529229976822045</v>
      </c>
      <c r="L1680" s="79" t="s">
        <v>4493</v>
      </c>
      <c r="M1680" s="80">
        <v>3563</v>
      </c>
      <c r="N1680" s="81">
        <v>-14.007222222222222</v>
      </c>
      <c r="O1680" s="81">
        <v>-72.002499999999998</v>
      </c>
      <c r="P1680" s="82" t="s">
        <v>38</v>
      </c>
      <c r="Q1680" s="83"/>
      <c r="R1680" s="84"/>
      <c r="S1680" s="85">
        <v>77</v>
      </c>
      <c r="T1680" s="82" t="s">
        <v>23</v>
      </c>
      <c r="U1680" s="77">
        <v>38</v>
      </c>
      <c r="V1680" s="76">
        <v>59</v>
      </c>
      <c r="W1680" s="76">
        <v>3</v>
      </c>
      <c r="X1680" s="86">
        <v>5.0847457627118651</v>
      </c>
      <c r="Y1680" s="76">
        <v>22</v>
      </c>
      <c r="Z1680" s="72">
        <v>22.494432071269486</v>
      </c>
      <c r="AA1680" s="72">
        <v>59.821428571428569</v>
      </c>
      <c r="AB1680" s="72" t="s">
        <v>16</v>
      </c>
      <c r="AC1680" s="73" t="s">
        <v>39</v>
      </c>
      <c r="AD1680" s="373">
        <v>0.25297187950516187</v>
      </c>
      <c r="AE1680" s="373" t="s">
        <v>16</v>
      </c>
      <c r="AF1680" s="76">
        <v>1906.0983704700004</v>
      </c>
      <c r="AG1680" s="75">
        <v>45.15750700000001</v>
      </c>
      <c r="AH1680" s="76">
        <v>1268</v>
      </c>
      <c r="AI1680" s="75">
        <v>30.040569999999999</v>
      </c>
      <c r="AJ1680" s="76">
        <v>1256</v>
      </c>
      <c r="AK1680" s="75">
        <v>1489.3282349019998</v>
      </c>
      <c r="AL1680" s="75">
        <v>1308.9363563136706</v>
      </c>
      <c r="AM1680" s="75">
        <v>3990.337635631367</v>
      </c>
      <c r="AN1680" s="76">
        <v>5299.2739919450378</v>
      </c>
      <c r="AP1680" s="13"/>
      <c r="AQ1680" s="13"/>
      <c r="AR1680" s="13"/>
    </row>
    <row r="1681" spans="1:44" x14ac:dyDescent="0.25">
      <c r="A1681" t="s">
        <v>34</v>
      </c>
      <c r="B1681" s="144" t="s">
        <v>4494</v>
      </c>
      <c r="C1681" s="59" t="s">
        <v>4495</v>
      </c>
      <c r="D1681" s="59">
        <v>8189</v>
      </c>
      <c r="E1681" s="60">
        <v>6750</v>
      </c>
      <c r="F1681" s="60">
        <v>7833</v>
      </c>
      <c r="G1681" s="77">
        <v>76</v>
      </c>
      <c r="H1681" s="60">
        <f t="shared" si="59"/>
        <v>111</v>
      </c>
      <c r="I1681" s="60">
        <f t="shared" si="60"/>
        <v>7</v>
      </c>
      <c r="J1681" s="78">
        <v>674.19</v>
      </c>
      <c r="K1681" s="79">
        <v>10.01201441730076</v>
      </c>
      <c r="L1681" s="79" t="s">
        <v>4496</v>
      </c>
      <c r="M1681" s="80">
        <v>3779</v>
      </c>
      <c r="N1681" s="81">
        <v>-14.3025</v>
      </c>
      <c r="O1681" s="81">
        <v>-71.85222222222221</v>
      </c>
      <c r="P1681" s="82" t="s">
        <v>68</v>
      </c>
      <c r="Q1681" s="83"/>
      <c r="R1681" s="84"/>
      <c r="S1681" s="85">
        <v>135</v>
      </c>
      <c r="T1681" s="82" t="s">
        <v>23</v>
      </c>
      <c r="U1681" s="77">
        <v>76</v>
      </c>
      <c r="V1681" s="76">
        <v>156</v>
      </c>
      <c r="W1681" s="76">
        <v>4</v>
      </c>
      <c r="X1681" s="86">
        <v>2.5641025641025639</v>
      </c>
      <c r="Y1681" s="76">
        <v>47</v>
      </c>
      <c r="Z1681" s="72">
        <v>25.636363636363633</v>
      </c>
      <c r="AA1681" s="72">
        <v>56.8</v>
      </c>
      <c r="AB1681" s="72" t="s">
        <v>16</v>
      </c>
      <c r="AC1681" s="73" t="s">
        <v>39</v>
      </c>
      <c r="AD1681" s="373">
        <v>0.2889521169082136</v>
      </c>
      <c r="AE1681" s="373" t="s">
        <v>16</v>
      </c>
      <c r="AF1681" s="76">
        <v>3304.8504899999994</v>
      </c>
      <c r="AG1681" s="75">
        <v>48.960747999999995</v>
      </c>
      <c r="AH1681" s="76">
        <v>1143</v>
      </c>
      <c r="AI1681" s="75">
        <v>16.936</v>
      </c>
      <c r="AJ1681" s="76">
        <v>1275</v>
      </c>
      <c r="AK1681" s="75">
        <v>1915.5738580470004</v>
      </c>
      <c r="AL1681" s="75">
        <v>1144.8920118518513</v>
      </c>
      <c r="AM1681" s="75">
        <v>3232.1019555555549</v>
      </c>
      <c r="AN1681" s="76">
        <v>4376.9939674074067</v>
      </c>
      <c r="AP1681" s="13"/>
      <c r="AQ1681" s="13"/>
      <c r="AR1681" s="13"/>
    </row>
    <row r="1682" spans="1:44" x14ac:dyDescent="0.25">
      <c r="A1682" t="s">
        <v>34</v>
      </c>
      <c r="B1682" s="144" t="s">
        <v>4497</v>
      </c>
      <c r="C1682" s="59" t="s">
        <v>4498</v>
      </c>
      <c r="D1682" s="59">
        <v>9268</v>
      </c>
      <c r="E1682" s="60">
        <v>7423</v>
      </c>
      <c r="F1682" s="60">
        <v>10293</v>
      </c>
      <c r="G1682" s="77">
        <v>106</v>
      </c>
      <c r="H1682" s="60">
        <f t="shared" si="59"/>
        <v>247</v>
      </c>
      <c r="I1682" s="60">
        <f t="shared" si="60"/>
        <v>84</v>
      </c>
      <c r="J1682" s="78">
        <v>449.49</v>
      </c>
      <c r="K1682" s="79">
        <v>16.514271730183097</v>
      </c>
      <c r="L1682" s="79" t="s">
        <v>4499</v>
      </c>
      <c r="M1682" s="80">
        <v>3606</v>
      </c>
      <c r="N1682" s="81">
        <v>-14.285277777777777</v>
      </c>
      <c r="O1682" s="81">
        <v>-72.039999999999992</v>
      </c>
      <c r="P1682" s="82" t="s">
        <v>38</v>
      </c>
      <c r="Q1682" s="83"/>
      <c r="R1682" s="84"/>
      <c r="S1682" s="85">
        <v>123</v>
      </c>
      <c r="T1682" s="82" t="s">
        <v>23</v>
      </c>
      <c r="U1682" s="77">
        <v>106</v>
      </c>
      <c r="V1682" s="76">
        <v>170</v>
      </c>
      <c r="W1682" s="76">
        <v>10</v>
      </c>
      <c r="X1682" s="86">
        <v>5.8823529411764701</v>
      </c>
      <c r="Y1682" s="76">
        <v>55</v>
      </c>
      <c r="Z1682" s="72">
        <v>23.300970873786408</v>
      </c>
      <c r="AA1682" s="72">
        <v>64.502164502164504</v>
      </c>
      <c r="AB1682" s="72" t="s">
        <v>16</v>
      </c>
      <c r="AC1682" s="73" t="s">
        <v>39</v>
      </c>
      <c r="AD1682" s="373">
        <v>0.3582063239468129</v>
      </c>
      <c r="AE1682" s="373" t="s">
        <v>16</v>
      </c>
      <c r="AF1682" s="76">
        <v>3649.6992196599995</v>
      </c>
      <c r="AG1682" s="75">
        <v>49.167441999999994</v>
      </c>
      <c r="AH1682" s="76">
        <v>769</v>
      </c>
      <c r="AI1682" s="75">
        <v>10.36562</v>
      </c>
      <c r="AJ1682" s="76">
        <v>2684</v>
      </c>
      <c r="AK1682" s="75">
        <v>2092.6488714450002</v>
      </c>
      <c r="AL1682" s="75">
        <v>510.75111814630202</v>
      </c>
      <c r="AM1682" s="75">
        <v>2823.1501549238856</v>
      </c>
      <c r="AN1682" s="76">
        <v>3333.9012730701875</v>
      </c>
      <c r="AP1682" s="13"/>
      <c r="AQ1682" s="13"/>
      <c r="AR1682" s="13"/>
    </row>
    <row r="1683" spans="1:44" x14ac:dyDescent="0.25">
      <c r="A1683" t="s">
        <v>34</v>
      </c>
      <c r="B1683" s="144" t="s">
        <v>4500</v>
      </c>
      <c r="C1683" s="59" t="s">
        <v>4501</v>
      </c>
      <c r="D1683" s="59">
        <v>12250</v>
      </c>
      <c r="E1683" s="60">
        <v>11165</v>
      </c>
      <c r="F1683" s="60">
        <v>13249</v>
      </c>
      <c r="G1683" s="77">
        <v>196</v>
      </c>
      <c r="H1683" s="60">
        <f t="shared" si="59"/>
        <v>196</v>
      </c>
      <c r="I1683" s="60">
        <f t="shared" si="60"/>
        <v>160</v>
      </c>
      <c r="J1683" s="78">
        <v>758.2</v>
      </c>
      <c r="K1683" s="79">
        <v>14.725666051173832</v>
      </c>
      <c r="L1683" s="79" t="s">
        <v>4502</v>
      </c>
      <c r="M1683" s="80">
        <v>3774</v>
      </c>
      <c r="N1683" s="81">
        <v>-14.312777777777779</v>
      </c>
      <c r="O1683" s="81">
        <v>-71.68972222222223</v>
      </c>
      <c r="P1683" s="82" t="s">
        <v>68</v>
      </c>
      <c r="Q1683" s="83"/>
      <c r="R1683" s="84"/>
      <c r="S1683" s="85">
        <v>174</v>
      </c>
      <c r="T1683" s="82" t="s">
        <v>23</v>
      </c>
      <c r="U1683" s="77">
        <v>196</v>
      </c>
      <c r="V1683" s="76">
        <v>253</v>
      </c>
      <c r="W1683" s="76">
        <v>19</v>
      </c>
      <c r="X1683" s="86">
        <v>7.5098814229249005</v>
      </c>
      <c r="Y1683" s="76">
        <v>68</v>
      </c>
      <c r="Z1683" s="72">
        <v>28.919577579203899</v>
      </c>
      <c r="AA1683" s="72">
        <v>65.183246073298434</v>
      </c>
      <c r="AB1683" s="72" t="s">
        <v>16</v>
      </c>
      <c r="AC1683" s="73" t="s">
        <v>39</v>
      </c>
      <c r="AD1683" s="373">
        <v>0.30193805252133649</v>
      </c>
      <c r="AE1683" s="373" t="s">
        <v>16</v>
      </c>
      <c r="AF1683" s="76">
        <v>6369.3832972000009</v>
      </c>
      <c r="AG1683" s="75">
        <v>57.047768000000005</v>
      </c>
      <c r="AH1683" s="76">
        <v>1733</v>
      </c>
      <c r="AI1683" s="75">
        <v>15.52351</v>
      </c>
      <c r="AJ1683" s="76">
        <v>3656</v>
      </c>
      <c r="AK1683" s="75">
        <v>2514.1571366839999</v>
      </c>
      <c r="AL1683" s="75">
        <v>788.65705508284827</v>
      </c>
      <c r="AM1683" s="75">
        <v>3364.6586896551712</v>
      </c>
      <c r="AN1683" s="76">
        <v>4153.3157447380199</v>
      </c>
      <c r="AP1683" s="13"/>
      <c r="AQ1683" s="13"/>
      <c r="AR1683" s="13"/>
    </row>
    <row r="1684" spans="1:44" x14ac:dyDescent="0.25">
      <c r="A1684" t="s">
        <v>34</v>
      </c>
      <c r="B1684" s="144" t="s">
        <v>4503</v>
      </c>
      <c r="C1684" s="59" t="s">
        <v>4504</v>
      </c>
      <c r="D1684" s="59">
        <v>6819</v>
      </c>
      <c r="E1684" s="60">
        <v>4698</v>
      </c>
      <c r="F1684" s="60">
        <v>7008</v>
      </c>
      <c r="G1684" s="77">
        <v>50</v>
      </c>
      <c r="H1684" s="60">
        <f t="shared" si="59"/>
        <v>152</v>
      </c>
      <c r="I1684" s="60">
        <f t="shared" si="60"/>
        <v>154</v>
      </c>
      <c r="J1684" s="78">
        <v>315.42</v>
      </c>
      <c r="K1684" s="79">
        <v>14.894426478980407</v>
      </c>
      <c r="L1684" s="79" t="s">
        <v>4505</v>
      </c>
      <c r="M1684" s="80">
        <v>3522</v>
      </c>
      <c r="N1684" s="81">
        <v>-14.3375</v>
      </c>
      <c r="O1684" s="81">
        <v>-72.113611111111112</v>
      </c>
      <c r="P1684" s="82" t="s">
        <v>68</v>
      </c>
      <c r="Q1684" s="83"/>
      <c r="R1684" s="84"/>
      <c r="S1684" s="85">
        <v>108</v>
      </c>
      <c r="T1684" s="82" t="s">
        <v>23</v>
      </c>
      <c r="U1684" s="77">
        <v>50</v>
      </c>
      <c r="V1684" s="76">
        <v>110</v>
      </c>
      <c r="W1684" s="76">
        <v>6</v>
      </c>
      <c r="X1684" s="86">
        <v>5.4545454545454541</v>
      </c>
      <c r="Y1684" s="76">
        <v>35</v>
      </c>
      <c r="Z1684" s="72">
        <v>24.735729386892178</v>
      </c>
      <c r="AA1684" s="72">
        <v>53.67647058823529</v>
      </c>
      <c r="AB1684" s="72" t="s">
        <v>16</v>
      </c>
      <c r="AC1684" s="73" t="s">
        <v>39</v>
      </c>
      <c r="AD1684" s="373">
        <v>0.25847075575590178</v>
      </c>
      <c r="AE1684" s="373" t="s">
        <v>16</v>
      </c>
      <c r="AF1684" s="76">
        <v>2350.5375144599998</v>
      </c>
      <c r="AG1684" s="75">
        <v>50.032726999999994</v>
      </c>
      <c r="AH1684" s="76">
        <v>1061</v>
      </c>
      <c r="AI1684" s="75">
        <v>22.583829999999999</v>
      </c>
      <c r="AJ1684" s="76">
        <v>1931</v>
      </c>
      <c r="AK1684" s="75">
        <v>1373.1363611239999</v>
      </c>
      <c r="AL1684" s="75">
        <v>722.99186888037457</v>
      </c>
      <c r="AM1684" s="75">
        <v>3725.3807790549167</v>
      </c>
      <c r="AN1684" s="76">
        <v>4448.3726479352918</v>
      </c>
      <c r="AP1684" s="13"/>
      <c r="AQ1684" s="13"/>
      <c r="AR1684" s="13"/>
    </row>
    <row r="1685" spans="1:44" x14ac:dyDescent="0.25">
      <c r="A1685" t="s">
        <v>34</v>
      </c>
      <c r="B1685" s="144" t="s">
        <v>4506</v>
      </c>
      <c r="C1685" s="59" t="s">
        <v>4507</v>
      </c>
      <c r="D1685" s="59">
        <v>4595</v>
      </c>
      <c r="E1685" s="60">
        <v>4079</v>
      </c>
      <c r="F1685" s="60">
        <v>4969</v>
      </c>
      <c r="G1685" s="77">
        <v>62</v>
      </c>
      <c r="H1685" s="60">
        <f t="shared" si="59"/>
        <v>59</v>
      </c>
      <c r="I1685" s="60">
        <f t="shared" si="60"/>
        <v>71</v>
      </c>
      <c r="J1685" s="78">
        <v>221.05</v>
      </c>
      <c r="K1685" s="79">
        <v>18.452838724270528</v>
      </c>
      <c r="L1685" s="79" t="s">
        <v>4508</v>
      </c>
      <c r="M1685" s="80">
        <v>3607</v>
      </c>
      <c r="N1685" s="81">
        <v>-14.311111111111112</v>
      </c>
      <c r="O1685" s="81">
        <v>-72.138611111111118</v>
      </c>
      <c r="P1685" s="82" t="s">
        <v>38</v>
      </c>
      <c r="Q1685" s="83"/>
      <c r="R1685" s="84"/>
      <c r="S1685" s="85">
        <v>90</v>
      </c>
      <c r="T1685" s="82" t="s">
        <v>23</v>
      </c>
      <c r="U1685" s="77">
        <v>62</v>
      </c>
      <c r="V1685" s="76">
        <v>97</v>
      </c>
      <c r="W1685" s="76">
        <v>8</v>
      </c>
      <c r="X1685" s="86">
        <v>8.2474226804123703</v>
      </c>
      <c r="Y1685" s="76">
        <v>38</v>
      </c>
      <c r="Z1685" s="72">
        <v>29.75517890772128</v>
      </c>
      <c r="AA1685" s="72">
        <v>58.940397350993379</v>
      </c>
      <c r="AB1685" s="72" t="s">
        <v>16</v>
      </c>
      <c r="AC1685" s="73" t="s">
        <v>39</v>
      </c>
      <c r="AD1685" s="373">
        <v>0.24115362486759148</v>
      </c>
      <c r="AE1685" s="373" t="s">
        <v>16</v>
      </c>
      <c r="AF1685" s="76">
        <v>2223.8770408700002</v>
      </c>
      <c r="AG1685" s="75">
        <v>54.520153000000001</v>
      </c>
      <c r="AH1685" s="76">
        <v>925</v>
      </c>
      <c r="AI1685" s="75">
        <v>22.682960000000001</v>
      </c>
      <c r="AJ1685" s="76">
        <v>1826</v>
      </c>
      <c r="AK1685" s="75">
        <v>1106.9652671750014</v>
      </c>
      <c r="AL1685" s="75">
        <v>609.89188526599662</v>
      </c>
      <c r="AM1685" s="75">
        <v>2091.7413998529046</v>
      </c>
      <c r="AN1685" s="76">
        <v>2701.6332851189013</v>
      </c>
      <c r="AP1685" s="13"/>
      <c r="AQ1685" s="13"/>
      <c r="AR1685" s="13"/>
    </row>
    <row r="1686" spans="1:44" x14ac:dyDescent="0.25">
      <c r="A1686" t="s">
        <v>34</v>
      </c>
      <c r="B1686" s="144" t="s">
        <v>4509</v>
      </c>
      <c r="C1686" s="59" t="s">
        <v>231</v>
      </c>
      <c r="D1686" s="59">
        <v>26122</v>
      </c>
      <c r="E1686" s="60">
        <v>23205</v>
      </c>
      <c r="F1686" s="60">
        <v>24028</v>
      </c>
      <c r="G1686" s="77">
        <v>347</v>
      </c>
      <c r="H1686" s="60">
        <f t="shared" si="59"/>
        <v>556</v>
      </c>
      <c r="I1686" s="60">
        <f t="shared" si="60"/>
        <v>297</v>
      </c>
      <c r="J1686" s="78">
        <v>1924.08</v>
      </c>
      <c r="K1686" s="79">
        <v>12.060309342646876</v>
      </c>
      <c r="L1686" s="79" t="s">
        <v>232</v>
      </c>
      <c r="M1686" s="80">
        <v>3676</v>
      </c>
      <c r="N1686" s="81">
        <v>-14.453333333333333</v>
      </c>
      <c r="O1686" s="81">
        <v>-72.082222222222214</v>
      </c>
      <c r="P1686" s="82" t="s">
        <v>52</v>
      </c>
      <c r="Q1686" s="83"/>
      <c r="R1686" s="84"/>
      <c r="S1686" s="85">
        <v>347</v>
      </c>
      <c r="T1686" s="82" t="s">
        <v>23</v>
      </c>
      <c r="U1686" s="77">
        <v>347</v>
      </c>
      <c r="V1686" s="76">
        <v>394</v>
      </c>
      <c r="W1686" s="76">
        <v>21</v>
      </c>
      <c r="X1686" s="86">
        <v>5.3299492385786804</v>
      </c>
      <c r="Y1686" s="76">
        <v>240</v>
      </c>
      <c r="Z1686" s="75">
        <v>19.804400977995108</v>
      </c>
      <c r="AA1686" s="75">
        <v>60.285132382892058</v>
      </c>
      <c r="AB1686" s="75" t="s">
        <v>16</v>
      </c>
      <c r="AC1686" s="87" t="s">
        <v>16</v>
      </c>
      <c r="AD1686" s="360">
        <v>0.33932374494091899</v>
      </c>
      <c r="AE1686" s="360" t="s">
        <v>16</v>
      </c>
      <c r="AF1686" s="76">
        <v>10315.205641650002</v>
      </c>
      <c r="AG1686" s="75">
        <v>44.452513000000003</v>
      </c>
      <c r="AH1686" s="76">
        <v>1845</v>
      </c>
      <c r="AI1686" s="75">
        <v>7.9526409999999998</v>
      </c>
      <c r="AJ1686" s="76">
        <v>8546</v>
      </c>
      <c r="AK1686" s="75">
        <v>7863.7948166489987</v>
      </c>
      <c r="AL1686" s="75">
        <v>3717.274167205343</v>
      </c>
      <c r="AM1686" s="75">
        <v>1657.2398383968973</v>
      </c>
      <c r="AN1686" s="76">
        <v>5374.5140056022401</v>
      </c>
      <c r="AP1686" s="13"/>
      <c r="AQ1686" s="13"/>
      <c r="AR1686" s="13"/>
    </row>
    <row r="1687" spans="1:44" x14ac:dyDescent="0.25">
      <c r="A1687" t="s">
        <v>34</v>
      </c>
      <c r="B1687" s="144" t="s">
        <v>4510</v>
      </c>
      <c r="C1687" s="59" t="s">
        <v>4511</v>
      </c>
      <c r="D1687" s="59">
        <v>8447</v>
      </c>
      <c r="E1687" s="60">
        <v>9724</v>
      </c>
      <c r="F1687" s="60">
        <v>9174</v>
      </c>
      <c r="G1687" s="77">
        <v>135</v>
      </c>
      <c r="H1687" s="60">
        <f t="shared" si="59"/>
        <v>226</v>
      </c>
      <c r="I1687" s="60">
        <f t="shared" si="60"/>
        <v>92</v>
      </c>
      <c r="J1687" s="78">
        <v>756.84</v>
      </c>
      <c r="K1687" s="79">
        <v>12.848158131176998</v>
      </c>
      <c r="L1687" s="79" t="s">
        <v>4512</v>
      </c>
      <c r="M1687" s="80">
        <v>3766</v>
      </c>
      <c r="N1687" s="81">
        <v>-14.508611111111112</v>
      </c>
      <c r="O1687" s="81">
        <v>-71.88111111111111</v>
      </c>
      <c r="P1687" s="82" t="s">
        <v>52</v>
      </c>
      <c r="Q1687" s="83"/>
      <c r="R1687" s="84"/>
      <c r="S1687" s="85">
        <v>216</v>
      </c>
      <c r="T1687" s="82" t="s">
        <v>23</v>
      </c>
      <c r="U1687" s="77">
        <v>135</v>
      </c>
      <c r="V1687" s="76">
        <v>137</v>
      </c>
      <c r="W1687" s="76">
        <v>7</v>
      </c>
      <c r="X1687" s="86">
        <v>5.1094890510948909</v>
      </c>
      <c r="Y1687" s="76">
        <v>54</v>
      </c>
      <c r="Z1687" s="72">
        <v>25.982905982905987</v>
      </c>
      <c r="AA1687" s="72">
        <v>64.049586776859499</v>
      </c>
      <c r="AB1687" s="72" t="s">
        <v>16</v>
      </c>
      <c r="AC1687" s="73" t="s">
        <v>16</v>
      </c>
      <c r="AD1687" s="373">
        <v>0.46702631535029332</v>
      </c>
      <c r="AE1687" s="373" t="s">
        <v>16</v>
      </c>
      <c r="AF1687" s="76">
        <v>3767.5115821200002</v>
      </c>
      <c r="AG1687" s="75">
        <v>38.744463000000003</v>
      </c>
      <c r="AH1687" s="76">
        <v>791</v>
      </c>
      <c r="AI1687" s="75">
        <v>8.1318769999999994</v>
      </c>
      <c r="AJ1687" s="76">
        <v>1945</v>
      </c>
      <c r="AK1687" s="75">
        <v>4120.8917801220014</v>
      </c>
      <c r="AL1687" s="75">
        <v>601.80100987248068</v>
      </c>
      <c r="AM1687" s="75">
        <v>1876.7049732620321</v>
      </c>
      <c r="AN1687" s="76">
        <v>2478.5059831345129</v>
      </c>
      <c r="AP1687" s="13"/>
      <c r="AQ1687" s="13"/>
      <c r="AR1687" s="13"/>
    </row>
    <row r="1688" spans="1:44" x14ac:dyDescent="0.25">
      <c r="A1688" t="s">
        <v>30</v>
      </c>
      <c r="B1688" s="466" t="s">
        <v>4513</v>
      </c>
      <c r="C1688" s="467" t="s">
        <v>4373</v>
      </c>
      <c r="D1688" s="467">
        <v>390059</v>
      </c>
      <c r="E1688" s="468">
        <v>478494</v>
      </c>
      <c r="F1688" s="468">
        <v>500359</v>
      </c>
      <c r="G1688" s="484">
        <v>7443</v>
      </c>
      <c r="H1688" s="468">
        <f t="shared" si="59"/>
        <v>6693</v>
      </c>
      <c r="I1688" s="468">
        <f t="shared" si="60"/>
        <v>3907</v>
      </c>
      <c r="J1688" s="470">
        <v>617</v>
      </c>
      <c r="K1688" s="471">
        <v>775.51701782820101</v>
      </c>
      <c r="L1688" s="471" t="s">
        <v>4374</v>
      </c>
      <c r="M1688" s="472">
        <v>3439</v>
      </c>
      <c r="N1688" s="473">
        <v>-13.519166666666667</v>
      </c>
      <c r="O1688" s="473">
        <v>-71.976666666666674</v>
      </c>
      <c r="P1688" s="485" t="s">
        <v>16</v>
      </c>
      <c r="Q1688" s="475"/>
      <c r="R1688" s="476">
        <v>8</v>
      </c>
      <c r="S1688" s="477">
        <v>159</v>
      </c>
      <c r="T1688" s="485" t="s">
        <v>23</v>
      </c>
      <c r="U1688" s="484">
        <v>7443</v>
      </c>
      <c r="V1688" s="486">
        <v>7239</v>
      </c>
      <c r="W1688" s="486">
        <v>482</v>
      </c>
      <c r="X1688" s="487">
        <v>6.6583782290371598</v>
      </c>
      <c r="Y1688" s="486">
        <v>7484</v>
      </c>
      <c r="Z1688" s="488">
        <v>11.966934734548715</v>
      </c>
      <c r="AA1688" s="488">
        <v>47.150762061935737</v>
      </c>
      <c r="AB1688" s="488" t="s">
        <v>16</v>
      </c>
      <c r="AC1688" s="489">
        <v>6</v>
      </c>
      <c r="AD1688" s="490">
        <v>0.66528858351010423</v>
      </c>
      <c r="AE1688" s="490">
        <v>0.82647860765059744</v>
      </c>
      <c r="AF1688" s="486">
        <v>38954.12955084</v>
      </c>
      <c r="AG1688" s="488">
        <v>8.1409859999999998</v>
      </c>
      <c r="AH1688" s="486">
        <v>1366</v>
      </c>
      <c r="AI1688" s="488">
        <v>0.28544299120665984</v>
      </c>
      <c r="AJ1688" s="486">
        <v>154514</v>
      </c>
      <c r="AK1688" s="488">
        <v>230096.01544018806</v>
      </c>
      <c r="AL1688" s="488">
        <v>4807.1433279114672</v>
      </c>
      <c r="AM1688" s="488">
        <v>740.02818822635425</v>
      </c>
      <c r="AN1688" s="486">
        <v>5547.1715161378224</v>
      </c>
      <c r="AP1688" s="13"/>
      <c r="AQ1688" s="13"/>
      <c r="AR1688" s="13"/>
    </row>
    <row r="1689" spans="1:44" x14ac:dyDescent="0.25">
      <c r="A1689" t="s">
        <v>34</v>
      </c>
      <c r="B1689" s="144" t="s">
        <v>4514</v>
      </c>
      <c r="C1689" s="59" t="s">
        <v>4515</v>
      </c>
      <c r="D1689" s="59">
        <v>2509</v>
      </c>
      <c r="E1689" s="60">
        <v>2411</v>
      </c>
      <c r="F1689" s="60">
        <v>3086</v>
      </c>
      <c r="G1689" s="77">
        <v>40</v>
      </c>
      <c r="H1689" s="60">
        <f t="shared" si="59"/>
        <v>75</v>
      </c>
      <c r="I1689" s="60">
        <f t="shared" si="60"/>
        <v>50</v>
      </c>
      <c r="J1689" s="78">
        <v>188.56</v>
      </c>
      <c r="K1689" s="79">
        <v>12.786380992787441</v>
      </c>
      <c r="L1689" s="79" t="s">
        <v>4516</v>
      </c>
      <c r="M1689" s="80">
        <v>3675</v>
      </c>
      <c r="N1689" s="81">
        <v>-13.584722222222222</v>
      </c>
      <c r="O1689" s="81">
        <v>-72.05916666666667</v>
      </c>
      <c r="P1689" s="82" t="s">
        <v>38</v>
      </c>
      <c r="Q1689" s="83"/>
      <c r="R1689" s="84"/>
      <c r="S1689" s="85">
        <v>22</v>
      </c>
      <c r="T1689" s="82" t="s">
        <v>23</v>
      </c>
      <c r="U1689" s="77">
        <v>40</v>
      </c>
      <c r="V1689" s="76">
        <v>64</v>
      </c>
      <c r="W1689" s="76">
        <v>4</v>
      </c>
      <c r="X1689" s="86">
        <v>6.25</v>
      </c>
      <c r="Y1689" s="76">
        <v>31</v>
      </c>
      <c r="Z1689" s="72">
        <v>33.480176211453745</v>
      </c>
      <c r="AA1689" s="72">
        <v>10.638297872340425</v>
      </c>
      <c r="AB1689" s="72" t="s">
        <v>16</v>
      </c>
      <c r="AC1689" s="73" t="s">
        <v>39</v>
      </c>
      <c r="AD1689" s="373">
        <v>0.23491753624921535</v>
      </c>
      <c r="AE1689" s="373" t="s">
        <v>16</v>
      </c>
      <c r="AF1689" s="76">
        <v>949.69475647000013</v>
      </c>
      <c r="AG1689" s="75">
        <v>39.390077000000005</v>
      </c>
      <c r="AH1689" s="76">
        <v>419</v>
      </c>
      <c r="AI1689" s="75">
        <v>17.360209999999999</v>
      </c>
      <c r="AJ1689" s="76">
        <v>908</v>
      </c>
      <c r="AK1689" s="75">
        <v>846.09294201600005</v>
      </c>
      <c r="AL1689" s="75">
        <v>1327.9572086271251</v>
      </c>
      <c r="AM1689" s="75">
        <v>2033.4545956034842</v>
      </c>
      <c r="AN1689" s="76">
        <v>3361.4118042306095</v>
      </c>
      <c r="AP1689" s="13"/>
      <c r="AQ1689" s="13"/>
      <c r="AR1689" s="13"/>
    </row>
    <row r="1690" spans="1:44" x14ac:dyDescent="0.25">
      <c r="A1690" t="s">
        <v>34</v>
      </c>
      <c r="B1690" s="151" t="s">
        <v>4517</v>
      </c>
      <c r="C1690" s="59" t="s">
        <v>4373</v>
      </c>
      <c r="D1690" s="59">
        <v>115867</v>
      </c>
      <c r="E1690" s="60">
        <v>124707</v>
      </c>
      <c r="F1690" s="60">
        <v>136208</v>
      </c>
      <c r="G1690" s="77">
        <v>1775</v>
      </c>
      <c r="H1690" s="60">
        <f t="shared" si="59"/>
        <v>2298</v>
      </c>
      <c r="I1690" s="60">
        <f t="shared" si="60"/>
        <v>2035</v>
      </c>
      <c r="J1690" s="78">
        <v>116.22</v>
      </c>
      <c r="K1690" s="79">
        <v>1073.0252968508003</v>
      </c>
      <c r="L1690" s="79" t="s">
        <v>4374</v>
      </c>
      <c r="M1690" s="80">
        <v>3439</v>
      </c>
      <c r="N1690" s="81">
        <v>-13.519166666666667</v>
      </c>
      <c r="O1690" s="81">
        <v>-71.976666666666674</v>
      </c>
      <c r="P1690" s="82" t="s">
        <v>907</v>
      </c>
      <c r="Q1690" s="83"/>
      <c r="R1690" s="84"/>
      <c r="S1690" s="85">
        <v>36</v>
      </c>
      <c r="T1690" s="82" t="s">
        <v>23</v>
      </c>
      <c r="U1690" s="77">
        <v>1775</v>
      </c>
      <c r="V1690" s="76">
        <v>1920</v>
      </c>
      <c r="W1690" s="76">
        <v>143</v>
      </c>
      <c r="X1690" s="86">
        <v>7.447916666666667</v>
      </c>
      <c r="Y1690" s="76">
        <v>1840</v>
      </c>
      <c r="Z1690" s="75">
        <v>11.736904293028752</v>
      </c>
      <c r="AA1690" s="75">
        <v>40.66193853427896</v>
      </c>
      <c r="AB1690" s="75" t="s">
        <v>16</v>
      </c>
      <c r="AC1690" s="87" t="s">
        <v>39</v>
      </c>
      <c r="AD1690" s="360">
        <v>0.65908392765781298</v>
      </c>
      <c r="AE1690" s="360" t="s">
        <v>16</v>
      </c>
      <c r="AF1690" s="76">
        <v>10243.96423182</v>
      </c>
      <c r="AG1690" s="75">
        <v>8.2144259999999996</v>
      </c>
      <c r="AH1690" s="76">
        <v>238</v>
      </c>
      <c r="AI1690" s="75">
        <v>0.19062599999999999</v>
      </c>
      <c r="AJ1690" s="76">
        <v>45886</v>
      </c>
      <c r="AK1690" s="75">
        <v>59514.697006660033</v>
      </c>
      <c r="AL1690" s="75">
        <v>8889.1127241454233</v>
      </c>
      <c r="AM1690" s="75">
        <v>768.02073989431187</v>
      </c>
      <c r="AN1690" s="76">
        <v>9657.1334640397345</v>
      </c>
      <c r="AP1690" s="13"/>
      <c r="AQ1690" s="13"/>
      <c r="AR1690" s="13"/>
    </row>
    <row r="1691" spans="1:44" x14ac:dyDescent="0.25">
      <c r="A1691" t="s">
        <v>34</v>
      </c>
      <c r="B1691" s="151" t="s">
        <v>4518</v>
      </c>
      <c r="C1691" s="59" t="s">
        <v>4519</v>
      </c>
      <c r="D1691" s="59">
        <v>4665</v>
      </c>
      <c r="E1691" s="60">
        <v>2644</v>
      </c>
      <c r="F1691" s="60">
        <v>7488</v>
      </c>
      <c r="G1691" s="77">
        <v>43</v>
      </c>
      <c r="H1691" s="60">
        <f t="shared" si="59"/>
        <v>68</v>
      </c>
      <c r="I1691" s="60">
        <f t="shared" si="60"/>
        <v>55</v>
      </c>
      <c r="J1691" s="78">
        <v>14.96</v>
      </c>
      <c r="K1691" s="79">
        <v>176.73796791443849</v>
      </c>
      <c r="L1691" s="79" t="s">
        <v>4520</v>
      </c>
      <c r="M1691" s="80">
        <v>3508</v>
      </c>
      <c r="N1691" s="81">
        <v>-13.494444444444444</v>
      </c>
      <c r="O1691" s="81">
        <v>-72.044722222222219</v>
      </c>
      <c r="P1691" s="82" t="s">
        <v>45</v>
      </c>
      <c r="Q1691" s="83"/>
      <c r="R1691" s="84"/>
      <c r="S1691" s="85">
        <v>17</v>
      </c>
      <c r="T1691" s="82" t="s">
        <v>23</v>
      </c>
      <c r="U1691" s="77">
        <v>43</v>
      </c>
      <c r="V1691" s="76">
        <v>112</v>
      </c>
      <c r="W1691" s="76">
        <v>6</v>
      </c>
      <c r="X1691" s="86">
        <v>5.3571428571428568</v>
      </c>
      <c r="Y1691" s="76">
        <v>127</v>
      </c>
      <c r="Z1691" s="72">
        <v>19.940915805022154</v>
      </c>
      <c r="AA1691" s="72">
        <v>58.075601374570454</v>
      </c>
      <c r="AB1691" s="72" t="s">
        <v>16</v>
      </c>
      <c r="AC1691" s="73" t="s">
        <v>16</v>
      </c>
      <c r="AD1691" s="373">
        <v>0.5274412304401489</v>
      </c>
      <c r="AE1691" s="373" t="s">
        <v>16</v>
      </c>
      <c r="AF1691" s="76">
        <v>573.02018612000006</v>
      </c>
      <c r="AG1691" s="75">
        <v>21.672473</v>
      </c>
      <c r="AH1691" s="76">
        <v>65</v>
      </c>
      <c r="AI1691" s="75">
        <v>2.4576009999999999</v>
      </c>
      <c r="AJ1691" s="76">
        <v>1565</v>
      </c>
      <c r="AK1691" s="75">
        <v>1140.9942732899999</v>
      </c>
      <c r="AL1691" s="75">
        <v>1929.6419402420574</v>
      </c>
      <c r="AM1691" s="75">
        <v>2194.831036308623</v>
      </c>
      <c r="AN1691" s="76">
        <v>4124.47297655068</v>
      </c>
      <c r="AP1691" s="13"/>
      <c r="AQ1691" s="13"/>
      <c r="AR1691" s="13"/>
    </row>
    <row r="1692" spans="1:44" x14ac:dyDescent="0.25">
      <c r="A1692" t="s">
        <v>34</v>
      </c>
      <c r="B1692" s="151" t="s">
        <v>4521</v>
      </c>
      <c r="C1692" s="59" t="s">
        <v>223</v>
      </c>
      <c r="D1692" s="59">
        <v>33334</v>
      </c>
      <c r="E1692" s="60">
        <v>61139</v>
      </c>
      <c r="F1692" s="60">
        <v>50648</v>
      </c>
      <c r="G1692" s="77">
        <v>982</v>
      </c>
      <c r="H1692" s="60">
        <f t="shared" si="59"/>
        <v>421</v>
      </c>
      <c r="I1692" s="60">
        <f t="shared" si="60"/>
        <v>780</v>
      </c>
      <c r="J1692" s="78">
        <v>103.34</v>
      </c>
      <c r="K1692" s="79">
        <v>591.62957228565892</v>
      </c>
      <c r="L1692" s="79" t="s">
        <v>3532</v>
      </c>
      <c r="M1692" s="80">
        <v>3289</v>
      </c>
      <c r="N1692" s="81">
        <v>-13.544444444444444</v>
      </c>
      <c r="O1692" s="81">
        <v>-71.883611111111122</v>
      </c>
      <c r="P1692" s="82" t="s">
        <v>907</v>
      </c>
      <c r="Q1692" s="83"/>
      <c r="R1692" s="84"/>
      <c r="S1692" s="85">
        <v>26</v>
      </c>
      <c r="T1692" s="82" t="s">
        <v>23</v>
      </c>
      <c r="U1692" s="77">
        <v>982</v>
      </c>
      <c r="V1692" s="76">
        <v>792</v>
      </c>
      <c r="W1692" s="76">
        <v>45</v>
      </c>
      <c r="X1692" s="86">
        <v>5.6818181818181817</v>
      </c>
      <c r="Y1692" s="76">
        <v>899</v>
      </c>
      <c r="Z1692" s="75">
        <v>13.431969828836671</v>
      </c>
      <c r="AA1692" s="75">
        <v>69.827586206896555</v>
      </c>
      <c r="AB1692" s="75" t="s">
        <v>16</v>
      </c>
      <c r="AC1692" s="87" t="s">
        <v>39</v>
      </c>
      <c r="AD1692" s="360">
        <v>0.65490256153328053</v>
      </c>
      <c r="AE1692" s="360" t="s">
        <v>16</v>
      </c>
      <c r="AF1692" s="76">
        <v>7326.5021906700003</v>
      </c>
      <c r="AG1692" s="75">
        <v>11.983353000000001</v>
      </c>
      <c r="AH1692" s="76">
        <v>271</v>
      </c>
      <c r="AI1692" s="75">
        <v>0.44308599999999998</v>
      </c>
      <c r="AJ1692" s="76">
        <v>12472</v>
      </c>
      <c r="AK1692" s="75">
        <v>29164.279641362999</v>
      </c>
      <c r="AL1692" s="75">
        <v>326.72167339995781</v>
      </c>
      <c r="AM1692" s="75">
        <v>573.55274930895155</v>
      </c>
      <c r="AN1692" s="76">
        <v>900.27442270890947</v>
      </c>
      <c r="AP1692" s="13"/>
      <c r="AQ1692" s="13"/>
      <c r="AR1692" s="13"/>
    </row>
    <row r="1693" spans="1:44" x14ac:dyDescent="0.25">
      <c r="A1693" t="s">
        <v>34</v>
      </c>
      <c r="B1693" s="144" t="s">
        <v>4522</v>
      </c>
      <c r="C1693" s="59" t="s">
        <v>4523</v>
      </c>
      <c r="D1693" s="59">
        <v>78440</v>
      </c>
      <c r="E1693" s="60">
        <v>120063</v>
      </c>
      <c r="F1693" s="60">
        <v>98703</v>
      </c>
      <c r="G1693" s="77">
        <v>2010</v>
      </c>
      <c r="H1693" s="60">
        <f t="shared" si="59"/>
        <v>850</v>
      </c>
      <c r="I1693" s="60">
        <f t="shared" si="60"/>
        <v>62</v>
      </c>
      <c r="J1693" s="78">
        <v>89.44</v>
      </c>
      <c r="K1693" s="79">
        <v>1342.3859570661896</v>
      </c>
      <c r="L1693" s="79" t="s">
        <v>4524</v>
      </c>
      <c r="M1693" s="80">
        <v>3301</v>
      </c>
      <c r="N1693" s="81">
        <v>-13.530277777777778</v>
      </c>
      <c r="O1693" s="81">
        <v>-71.93694444444445</v>
      </c>
      <c r="P1693" s="82" t="s">
        <v>907</v>
      </c>
      <c r="Q1693" s="83"/>
      <c r="R1693" s="84"/>
      <c r="S1693" s="85">
        <v>14</v>
      </c>
      <c r="T1693" s="82" t="s">
        <v>23</v>
      </c>
      <c r="U1693" s="77">
        <v>2010</v>
      </c>
      <c r="V1693" s="76">
        <v>1483</v>
      </c>
      <c r="W1693" s="76">
        <v>80</v>
      </c>
      <c r="X1693" s="86">
        <v>5.394470667565745</v>
      </c>
      <c r="Y1693" s="76">
        <v>1552</v>
      </c>
      <c r="Z1693" s="72">
        <v>10.82874716736808</v>
      </c>
      <c r="AA1693" s="72">
        <v>69.253039953676904</v>
      </c>
      <c r="AB1693" s="72" t="s">
        <v>16</v>
      </c>
      <c r="AC1693" s="73" t="s">
        <v>39</v>
      </c>
      <c r="AD1693" s="373">
        <v>0.6806292796157144</v>
      </c>
      <c r="AE1693" s="373" t="s">
        <v>16</v>
      </c>
      <c r="AF1693" s="76">
        <v>9257.4504112199993</v>
      </c>
      <c r="AG1693" s="75">
        <v>7.7104939999999997</v>
      </c>
      <c r="AH1693" s="76">
        <v>387</v>
      </c>
      <c r="AI1693" s="75">
        <v>0.32256800000000002</v>
      </c>
      <c r="AJ1693" s="76">
        <v>30533</v>
      </c>
      <c r="AK1693" s="75">
        <v>57449.639703800036</v>
      </c>
      <c r="AL1693" s="75">
        <v>297.99194956651974</v>
      </c>
      <c r="AM1693" s="75">
        <v>354.13601964300432</v>
      </c>
      <c r="AN1693" s="76">
        <v>652.12796920952405</v>
      </c>
      <c r="AP1693" s="13"/>
      <c r="AQ1693" s="13"/>
      <c r="AR1693" s="13"/>
    </row>
    <row r="1694" spans="1:44" x14ac:dyDescent="0.25">
      <c r="A1694" t="s">
        <v>34</v>
      </c>
      <c r="B1694" s="144" t="s">
        <v>4525</v>
      </c>
      <c r="C1694" s="59" t="s">
        <v>4526</v>
      </c>
      <c r="D1694" s="59">
        <v>89203</v>
      </c>
      <c r="E1694" s="60">
        <v>100124</v>
      </c>
      <c r="F1694" s="60">
        <v>112954</v>
      </c>
      <c r="G1694" s="77">
        <v>1718</v>
      </c>
      <c r="H1694" s="60">
        <f t="shared" si="59"/>
        <v>1320</v>
      </c>
      <c r="I1694" s="60">
        <f t="shared" si="60"/>
        <v>486</v>
      </c>
      <c r="J1694" s="78">
        <v>69.72</v>
      </c>
      <c r="K1694" s="79">
        <v>1436.087205966724</v>
      </c>
      <c r="L1694" s="79" t="s">
        <v>4527</v>
      </c>
      <c r="M1694" s="80">
        <v>3464</v>
      </c>
      <c r="N1694" s="81">
        <v>-13.525833333333335</v>
      </c>
      <c r="O1694" s="81">
        <v>-71.983055555555552</v>
      </c>
      <c r="P1694" s="82" t="s">
        <v>907</v>
      </c>
      <c r="Q1694" s="83"/>
      <c r="R1694" s="84"/>
      <c r="S1694" s="85">
        <v>23</v>
      </c>
      <c r="T1694" s="82" t="s">
        <v>23</v>
      </c>
      <c r="U1694" s="77">
        <v>1718</v>
      </c>
      <c r="V1694" s="76">
        <v>1766</v>
      </c>
      <c r="W1694" s="76">
        <v>123</v>
      </c>
      <c r="X1694" s="86">
        <v>6.9648924122310305</v>
      </c>
      <c r="Y1694" s="76">
        <v>1891</v>
      </c>
      <c r="Z1694" s="75">
        <v>12.603861907548275</v>
      </c>
      <c r="AA1694" s="75">
        <v>39.471780028943556</v>
      </c>
      <c r="AB1694" s="75" t="s">
        <v>16</v>
      </c>
      <c r="AC1694" s="87" t="s">
        <v>39</v>
      </c>
      <c r="AD1694" s="360">
        <v>0.63489549392979194</v>
      </c>
      <c r="AE1694" s="360" t="s">
        <v>16</v>
      </c>
      <c r="AF1694" s="76">
        <v>8311.8979889599996</v>
      </c>
      <c r="AG1694" s="75">
        <v>8.3016039999999993</v>
      </c>
      <c r="AH1694" s="76">
        <v>262</v>
      </c>
      <c r="AI1694" s="75">
        <v>0.26199299999999998</v>
      </c>
      <c r="AJ1694" s="76">
        <v>35781</v>
      </c>
      <c r="AK1694" s="75">
        <v>48108.08089461799</v>
      </c>
      <c r="AL1694" s="75">
        <v>1663.5625399504606</v>
      </c>
      <c r="AM1694" s="75">
        <v>287.31220746274613</v>
      </c>
      <c r="AN1694" s="76">
        <v>1950.8747474132067</v>
      </c>
      <c r="AP1694" s="13"/>
      <c r="AQ1694" s="13"/>
      <c r="AR1694" s="13"/>
    </row>
    <row r="1695" spans="1:44" x14ac:dyDescent="0.25">
      <c r="A1695" t="s">
        <v>34</v>
      </c>
      <c r="B1695" s="144" t="s">
        <v>4528</v>
      </c>
      <c r="C1695" s="59" t="s">
        <v>4529</v>
      </c>
      <c r="D1695" s="59">
        <v>3062</v>
      </c>
      <c r="E1695" s="60">
        <v>5938</v>
      </c>
      <c r="F1695" s="60">
        <v>5791</v>
      </c>
      <c r="G1695" s="77">
        <v>128</v>
      </c>
      <c r="H1695" s="60">
        <f t="shared" si="59"/>
        <v>42</v>
      </c>
      <c r="I1695" s="60">
        <f t="shared" si="60"/>
        <v>93</v>
      </c>
      <c r="J1695" s="78">
        <v>28.38</v>
      </c>
      <c r="K1695" s="79">
        <v>209.23185341789994</v>
      </c>
      <c r="L1695" s="79" t="s">
        <v>4530</v>
      </c>
      <c r="M1695" s="80">
        <v>3179</v>
      </c>
      <c r="N1695" s="81">
        <v>-13.57</v>
      </c>
      <c r="O1695" s="81">
        <v>-71.827777777777769</v>
      </c>
      <c r="P1695" s="82" t="s">
        <v>75</v>
      </c>
      <c r="Q1695" s="83"/>
      <c r="R1695" s="84"/>
      <c r="S1695" s="85">
        <v>20</v>
      </c>
      <c r="T1695" s="82" t="s">
        <v>23</v>
      </c>
      <c r="U1695" s="77">
        <v>128</v>
      </c>
      <c r="V1695" s="76">
        <v>89</v>
      </c>
      <c r="W1695" s="76">
        <v>4</v>
      </c>
      <c r="X1695" s="86">
        <v>4.4943820224719104</v>
      </c>
      <c r="Y1695" s="76">
        <v>90</v>
      </c>
      <c r="Z1695" s="72">
        <v>10.047846889952153</v>
      </c>
      <c r="AA1695" s="72">
        <v>51.690821256038646</v>
      </c>
      <c r="AB1695" s="72" t="s">
        <v>16</v>
      </c>
      <c r="AC1695" s="73" t="s">
        <v>16</v>
      </c>
      <c r="AD1695" s="373">
        <v>0.51968487382991757</v>
      </c>
      <c r="AE1695" s="373" t="s">
        <v>16</v>
      </c>
      <c r="AF1695" s="76">
        <v>1508.1294990599999</v>
      </c>
      <c r="AG1695" s="75">
        <v>25.397936999999999</v>
      </c>
      <c r="AH1695" s="76">
        <v>51</v>
      </c>
      <c r="AI1695" s="75">
        <v>0.86228400000000005</v>
      </c>
      <c r="AJ1695" s="76">
        <v>1106</v>
      </c>
      <c r="AK1695" s="75">
        <v>2284.1389298509998</v>
      </c>
      <c r="AL1695" s="75">
        <v>566.74600538901996</v>
      </c>
      <c r="AM1695" s="75">
        <v>428.00968002694515</v>
      </c>
      <c r="AN1695" s="76">
        <v>994.7556854159651</v>
      </c>
      <c r="AP1695" s="13"/>
      <c r="AQ1695" s="13"/>
      <c r="AR1695" s="13"/>
    </row>
    <row r="1696" spans="1:44" x14ac:dyDescent="0.25">
      <c r="A1696" t="s">
        <v>34</v>
      </c>
      <c r="B1696" s="144" t="s">
        <v>4531</v>
      </c>
      <c r="C1696" s="59" t="s">
        <v>4532</v>
      </c>
      <c r="D1696" s="59">
        <v>62979</v>
      </c>
      <c r="E1696" s="60">
        <v>61468</v>
      </c>
      <c r="F1696" s="60">
        <v>85481</v>
      </c>
      <c r="G1696" s="77">
        <v>748</v>
      </c>
      <c r="H1696" s="60">
        <f t="shared" si="59"/>
        <v>1619</v>
      </c>
      <c r="I1696" s="60">
        <f t="shared" si="60"/>
        <v>346</v>
      </c>
      <c r="J1696" s="78">
        <v>6.38</v>
      </c>
      <c r="K1696" s="79">
        <v>9634.4827586206902</v>
      </c>
      <c r="L1696" s="79" t="s">
        <v>4533</v>
      </c>
      <c r="M1696" s="80">
        <v>3424</v>
      </c>
      <c r="N1696" s="81">
        <v>-13.52138888888889</v>
      </c>
      <c r="O1696" s="81">
        <v>-71.966666666666669</v>
      </c>
      <c r="P1696" s="82" t="s">
        <v>907</v>
      </c>
      <c r="Q1696" s="83"/>
      <c r="R1696" s="84"/>
      <c r="S1696" s="85">
        <v>1</v>
      </c>
      <c r="T1696" s="82" t="s">
        <v>23</v>
      </c>
      <c r="U1696" s="77">
        <v>748</v>
      </c>
      <c r="V1696" s="76">
        <v>1013</v>
      </c>
      <c r="W1696" s="76">
        <v>77</v>
      </c>
      <c r="X1696" s="86">
        <v>7.601184600197433</v>
      </c>
      <c r="Y1696" s="76">
        <v>1054</v>
      </c>
      <c r="Z1696" s="75">
        <v>9.1959928076033908</v>
      </c>
      <c r="AA1696" s="75">
        <v>29.078947368421055</v>
      </c>
      <c r="AB1696" s="75" t="s">
        <v>16</v>
      </c>
      <c r="AC1696" s="87" t="s">
        <v>39</v>
      </c>
      <c r="AD1696" s="360">
        <v>0.7389014524656411</v>
      </c>
      <c r="AE1696" s="360" t="s">
        <v>16</v>
      </c>
      <c r="AF1696" s="76">
        <v>845.97609316</v>
      </c>
      <c r="AG1696" s="75">
        <v>1.376287</v>
      </c>
      <c r="AH1696" s="76">
        <v>3</v>
      </c>
      <c r="AI1696" s="75">
        <v>5.5449999999999996E-3</v>
      </c>
      <c r="AJ1696" s="76">
        <v>26263</v>
      </c>
      <c r="AK1696" s="75">
        <v>31588.092048590013</v>
      </c>
      <c r="AL1696" s="75">
        <v>1007.7805240124936</v>
      </c>
      <c r="AM1696" s="75">
        <v>562.97364954122486</v>
      </c>
      <c r="AN1696" s="76">
        <v>1570.7541735537184</v>
      </c>
      <c r="AP1696" s="13"/>
      <c r="AQ1696" s="13"/>
      <c r="AR1696" s="13"/>
    </row>
    <row r="1697" spans="1:44" x14ac:dyDescent="0.25">
      <c r="A1697" t="s">
        <v>30</v>
      </c>
      <c r="B1697" s="466" t="s">
        <v>4534</v>
      </c>
      <c r="C1697" s="467" t="s">
        <v>4535</v>
      </c>
      <c r="D1697" s="467">
        <v>66825</v>
      </c>
      <c r="E1697" s="468">
        <v>62196</v>
      </c>
      <c r="F1697" s="468">
        <v>67371</v>
      </c>
      <c r="G1697" s="484">
        <v>1037</v>
      </c>
      <c r="H1697" s="468">
        <f t="shared" si="59"/>
        <v>1180</v>
      </c>
      <c r="I1697" s="468">
        <f t="shared" si="60"/>
        <v>405</v>
      </c>
      <c r="J1697" s="470">
        <v>5311.09</v>
      </c>
      <c r="K1697" s="471">
        <v>11.7105904814266</v>
      </c>
      <c r="L1697" s="471" t="s">
        <v>4536</v>
      </c>
      <c r="M1697" s="472">
        <v>3976</v>
      </c>
      <c r="N1697" s="473">
        <v>-14.793055555555556</v>
      </c>
      <c r="O1697" s="473">
        <v>-71.413333333333341</v>
      </c>
      <c r="P1697" s="485" t="s">
        <v>16</v>
      </c>
      <c r="Q1697" s="475"/>
      <c r="R1697" s="476">
        <v>8</v>
      </c>
      <c r="S1697" s="477">
        <v>1397</v>
      </c>
      <c r="T1697" s="485" t="s">
        <v>23</v>
      </c>
      <c r="U1697" s="484">
        <v>1037</v>
      </c>
      <c r="V1697" s="486">
        <v>1094</v>
      </c>
      <c r="W1697" s="486">
        <v>74</v>
      </c>
      <c r="X1697" s="487">
        <v>6.7641681901279709</v>
      </c>
      <c r="Y1697" s="486">
        <v>956</v>
      </c>
      <c r="Z1697" s="488">
        <v>19.751434034416825</v>
      </c>
      <c r="AA1697" s="488">
        <v>50.632911392405063</v>
      </c>
      <c r="AB1697" s="488" t="s">
        <v>16</v>
      </c>
      <c r="AC1697" s="489">
        <v>6</v>
      </c>
      <c r="AD1697" s="490">
        <v>0.46336063981481773</v>
      </c>
      <c r="AE1697" s="490">
        <v>0.65242186840353722</v>
      </c>
      <c r="AF1697" s="486">
        <v>19240.101852840002</v>
      </c>
      <c r="AG1697" s="488">
        <v>30.934629000000001</v>
      </c>
      <c r="AH1697" s="486">
        <v>3231</v>
      </c>
      <c r="AI1697" s="488">
        <v>5.1949925809035289</v>
      </c>
      <c r="AJ1697" s="486">
        <v>22864</v>
      </c>
      <c r="AK1697" s="488">
        <v>23597.935114485001</v>
      </c>
      <c r="AL1697" s="488">
        <v>2277.1431574377771</v>
      </c>
      <c r="AM1697" s="488">
        <v>3596.5048152614318</v>
      </c>
      <c r="AN1697" s="486">
        <v>5873.6479726992102</v>
      </c>
      <c r="AP1697" s="13"/>
      <c r="AQ1697" s="13"/>
      <c r="AR1697" s="13"/>
    </row>
    <row r="1698" spans="1:44" x14ac:dyDescent="0.25">
      <c r="A1698" t="s">
        <v>34</v>
      </c>
      <c r="B1698" s="144" t="s">
        <v>4537</v>
      </c>
      <c r="C1698" s="59" t="s">
        <v>4538</v>
      </c>
      <c r="D1698" s="59">
        <v>2687</v>
      </c>
      <c r="E1698" s="60">
        <v>2094</v>
      </c>
      <c r="F1698" s="60">
        <v>2991</v>
      </c>
      <c r="G1698" s="77">
        <v>30</v>
      </c>
      <c r="H1698" s="60">
        <f t="shared" si="59"/>
        <v>77</v>
      </c>
      <c r="I1698" s="60">
        <f t="shared" si="60"/>
        <v>24</v>
      </c>
      <c r="J1698" s="78">
        <v>375.89</v>
      </c>
      <c r="K1698" s="79">
        <v>5.5707786852536652</v>
      </c>
      <c r="L1698" s="79" t="s">
        <v>4539</v>
      </c>
      <c r="M1698" s="80">
        <v>3999</v>
      </c>
      <c r="N1698" s="81">
        <v>-14.776944444444446</v>
      </c>
      <c r="O1698" s="81">
        <v>-71.250833333333333</v>
      </c>
      <c r="P1698" s="82" t="s">
        <v>68</v>
      </c>
      <c r="Q1698" s="83"/>
      <c r="R1698" s="84"/>
      <c r="S1698" s="85">
        <v>83</v>
      </c>
      <c r="T1698" s="82" t="s">
        <v>23</v>
      </c>
      <c r="U1698" s="77">
        <v>30</v>
      </c>
      <c r="V1698" s="76">
        <v>62</v>
      </c>
      <c r="W1698" s="76">
        <v>4</v>
      </c>
      <c r="X1698" s="86">
        <v>6.4516129032258061</v>
      </c>
      <c r="Y1698" s="76">
        <v>23</v>
      </c>
      <c r="Z1698" s="72">
        <v>23.89937106918239</v>
      </c>
      <c r="AA1698" s="72">
        <v>21.875</v>
      </c>
      <c r="AB1698" s="72" t="s">
        <v>16</v>
      </c>
      <c r="AC1698" s="73" t="s">
        <v>39</v>
      </c>
      <c r="AD1698" s="373">
        <v>0.33657133903510583</v>
      </c>
      <c r="AE1698" s="373" t="s">
        <v>16</v>
      </c>
      <c r="AF1698" s="76">
        <v>718.23006420000002</v>
      </c>
      <c r="AG1698" s="75">
        <v>34.299430000000001</v>
      </c>
      <c r="AH1698" s="76">
        <v>123</v>
      </c>
      <c r="AI1698" s="75">
        <v>5.861529</v>
      </c>
      <c r="AJ1698" s="76">
        <v>872</v>
      </c>
      <c r="AK1698" s="75">
        <v>838.18196296700012</v>
      </c>
      <c r="AL1698" s="75">
        <v>1996.198987583572</v>
      </c>
      <c r="AM1698" s="75">
        <v>9766.7523734479437</v>
      </c>
      <c r="AN1698" s="76">
        <v>11762.951361031517</v>
      </c>
      <c r="AP1698" s="13"/>
      <c r="AQ1698" s="13"/>
      <c r="AR1698" s="13"/>
    </row>
    <row r="1699" spans="1:44" x14ac:dyDescent="0.25">
      <c r="A1699" t="s">
        <v>34</v>
      </c>
      <c r="B1699" s="144" t="s">
        <v>4540</v>
      </c>
      <c r="C1699" s="59" t="s">
        <v>4541</v>
      </c>
      <c r="D1699" s="59">
        <v>1286</v>
      </c>
      <c r="E1699" s="60">
        <v>937</v>
      </c>
      <c r="F1699" s="60">
        <v>1066</v>
      </c>
      <c r="G1699" s="77">
        <v>17</v>
      </c>
      <c r="H1699" s="60">
        <f t="shared" si="59"/>
        <v>21</v>
      </c>
      <c r="I1699" s="414" t="str">
        <f t="shared" si="60"/>
        <v>-</v>
      </c>
      <c r="J1699" s="78">
        <v>513.36</v>
      </c>
      <c r="K1699" s="79">
        <v>1.825229858189185</v>
      </c>
      <c r="L1699" s="79" t="s">
        <v>4542</v>
      </c>
      <c r="M1699" s="80">
        <v>4679</v>
      </c>
      <c r="N1699" s="81">
        <v>-15.300555555555556</v>
      </c>
      <c r="O1699" s="81">
        <v>-71.138333333333335</v>
      </c>
      <c r="P1699" s="82" t="s">
        <v>38</v>
      </c>
      <c r="Q1699" s="83"/>
      <c r="R1699" s="84"/>
      <c r="S1699" s="85">
        <v>214</v>
      </c>
      <c r="T1699" s="82" t="s">
        <v>23</v>
      </c>
      <c r="U1699" s="77">
        <v>17</v>
      </c>
      <c r="V1699" s="76">
        <v>21</v>
      </c>
      <c r="W1699" s="76">
        <v>1</v>
      </c>
      <c r="X1699" s="86">
        <v>4.7619047619047619</v>
      </c>
      <c r="Y1699" s="76">
        <v>4</v>
      </c>
      <c r="Z1699" s="72">
        <v>20.588235294117645</v>
      </c>
      <c r="AA1699" s="72">
        <v>15.384615384615385</v>
      </c>
      <c r="AB1699" s="72" t="s">
        <v>16</v>
      </c>
      <c r="AC1699" s="73" t="s">
        <v>16</v>
      </c>
      <c r="AD1699" s="373">
        <v>0.42220810899998862</v>
      </c>
      <c r="AE1699" s="373" t="s">
        <v>16</v>
      </c>
      <c r="AF1699" s="76">
        <v>224.63062681999997</v>
      </c>
      <c r="AG1699" s="75">
        <v>23.973385999999998</v>
      </c>
      <c r="AH1699" s="76">
        <v>116</v>
      </c>
      <c r="AI1699" s="75">
        <v>12.375769999999999</v>
      </c>
      <c r="AJ1699" s="76">
        <v>545</v>
      </c>
      <c r="AK1699" s="75">
        <v>480.87421715200009</v>
      </c>
      <c r="AL1699" s="75">
        <v>1019.4528601921023</v>
      </c>
      <c r="AM1699" s="75">
        <v>2882.0484418356455</v>
      </c>
      <c r="AN1699" s="76">
        <v>3901.5013020277479</v>
      </c>
      <c r="AP1699" s="13"/>
      <c r="AQ1699" s="13"/>
      <c r="AR1699" s="13"/>
    </row>
    <row r="1700" spans="1:44" x14ac:dyDescent="0.25">
      <c r="A1700" t="s">
        <v>34</v>
      </c>
      <c r="B1700" s="144" t="s">
        <v>4543</v>
      </c>
      <c r="C1700" s="59" t="s">
        <v>3912</v>
      </c>
      <c r="D1700" s="59">
        <v>16860</v>
      </c>
      <c r="E1700" s="60">
        <v>10929</v>
      </c>
      <c r="F1700" s="60">
        <v>14855</v>
      </c>
      <c r="G1700" s="77">
        <v>132</v>
      </c>
      <c r="H1700" s="60">
        <f t="shared" si="59"/>
        <v>267</v>
      </c>
      <c r="I1700" s="60">
        <f t="shared" si="60"/>
        <v>56</v>
      </c>
      <c r="J1700" s="78">
        <v>1564.46</v>
      </c>
      <c r="K1700" s="79">
        <v>6.9857970162228495</v>
      </c>
      <c r="L1700" s="79" t="s">
        <v>3913</v>
      </c>
      <c r="M1700" s="80">
        <v>3970</v>
      </c>
      <c r="N1700" s="81">
        <v>-14.800277777777778</v>
      </c>
      <c r="O1700" s="81">
        <v>-71.531666666666666</v>
      </c>
      <c r="P1700" s="82" t="s">
        <v>68</v>
      </c>
      <c r="Q1700" s="83"/>
      <c r="R1700" s="84"/>
      <c r="S1700" s="85">
        <v>324</v>
      </c>
      <c r="T1700" s="82" t="s">
        <v>23</v>
      </c>
      <c r="U1700" s="77">
        <v>132</v>
      </c>
      <c r="V1700" s="76">
        <v>240</v>
      </c>
      <c r="W1700" s="76">
        <v>22</v>
      </c>
      <c r="X1700" s="86">
        <v>9.1666666666666661</v>
      </c>
      <c r="Y1700" s="76">
        <v>79</v>
      </c>
      <c r="Z1700" s="72">
        <v>26.109215017064848</v>
      </c>
      <c r="AA1700" s="72">
        <v>20.37037037037037</v>
      </c>
      <c r="AB1700" s="72" t="s">
        <v>16</v>
      </c>
      <c r="AC1700" s="73" t="s">
        <v>39</v>
      </c>
      <c r="AD1700" s="373">
        <v>0.28954990033818739</v>
      </c>
      <c r="AE1700" s="373" t="s">
        <v>16</v>
      </c>
      <c r="AF1700" s="76">
        <v>4548.7924234499988</v>
      </c>
      <c r="AG1700" s="75">
        <v>41.621304999999992</v>
      </c>
      <c r="AH1700" s="76">
        <v>475</v>
      </c>
      <c r="AI1700" s="75">
        <v>4.3490659999999997</v>
      </c>
      <c r="AJ1700" s="76">
        <v>5484</v>
      </c>
      <c r="AK1700" s="75">
        <v>3670.539939575001</v>
      </c>
      <c r="AL1700" s="75">
        <v>1103.4984811053159</v>
      </c>
      <c r="AM1700" s="75">
        <v>3235.4000512398216</v>
      </c>
      <c r="AN1700" s="76">
        <v>4338.898532345137</v>
      </c>
      <c r="AP1700" s="13"/>
      <c r="AQ1700" s="13"/>
      <c r="AR1700" s="13"/>
    </row>
    <row r="1701" spans="1:44" x14ac:dyDescent="0.25">
      <c r="A1701" t="s">
        <v>34</v>
      </c>
      <c r="B1701" s="144" t="s">
        <v>4544</v>
      </c>
      <c r="C1701" s="59" t="s">
        <v>4535</v>
      </c>
      <c r="D1701" s="59">
        <v>31503</v>
      </c>
      <c r="E1701" s="60">
        <v>37187</v>
      </c>
      <c r="F1701" s="60">
        <v>32581</v>
      </c>
      <c r="G1701" s="77">
        <v>690</v>
      </c>
      <c r="H1701" s="60">
        <f t="shared" si="59"/>
        <v>429</v>
      </c>
      <c r="I1701" s="60">
        <f t="shared" si="60"/>
        <v>107</v>
      </c>
      <c r="J1701" s="78">
        <v>747.78</v>
      </c>
      <c r="K1701" s="79">
        <v>49.729867073203351</v>
      </c>
      <c r="L1701" s="79" t="s">
        <v>4536</v>
      </c>
      <c r="M1701" s="80">
        <v>3976</v>
      </c>
      <c r="N1701" s="81">
        <v>-14.793055555555556</v>
      </c>
      <c r="O1701" s="81">
        <v>-71.413333333333341</v>
      </c>
      <c r="P1701" s="82" t="s">
        <v>41</v>
      </c>
      <c r="Q1701" s="83"/>
      <c r="R1701" s="84"/>
      <c r="S1701" s="85">
        <v>202</v>
      </c>
      <c r="T1701" s="82" t="s">
        <v>23</v>
      </c>
      <c r="U1701" s="77">
        <v>690</v>
      </c>
      <c r="V1701" s="76">
        <v>513</v>
      </c>
      <c r="W1701" s="76">
        <v>29</v>
      </c>
      <c r="X1701" s="86">
        <v>5.6530214424951266</v>
      </c>
      <c r="Y1701" s="76">
        <v>712</v>
      </c>
      <c r="Z1701" s="75">
        <v>17.017879948914434</v>
      </c>
      <c r="AA1701" s="75">
        <v>71.748251748251747</v>
      </c>
      <c r="AB1701" s="75" t="s">
        <v>16</v>
      </c>
      <c r="AC1701" s="87" t="s">
        <v>39</v>
      </c>
      <c r="AD1701" s="360">
        <v>0.55305265545633397</v>
      </c>
      <c r="AE1701" s="360" t="s">
        <v>16</v>
      </c>
      <c r="AF1701" s="76">
        <v>9620.2382255199991</v>
      </c>
      <c r="AG1701" s="75">
        <v>25.869895999999997</v>
      </c>
      <c r="AH1701" s="76">
        <v>939</v>
      </c>
      <c r="AI1701" s="75">
        <v>2.5249130000000002</v>
      </c>
      <c r="AJ1701" s="76">
        <v>10161</v>
      </c>
      <c r="AK1701" s="75">
        <v>15211.861492918</v>
      </c>
      <c r="AL1701" s="75">
        <v>1562.9686070400944</v>
      </c>
      <c r="AM1701" s="75">
        <v>1077.3517745448682</v>
      </c>
      <c r="AN1701" s="76">
        <v>2640.3203815849624</v>
      </c>
      <c r="AP1701" s="13"/>
      <c r="AQ1701" s="13"/>
      <c r="AR1701" s="13"/>
    </row>
    <row r="1702" spans="1:44" x14ac:dyDescent="0.25">
      <c r="A1702" t="s">
        <v>34</v>
      </c>
      <c r="B1702" s="144" t="s">
        <v>4545</v>
      </c>
      <c r="C1702" s="59" t="s">
        <v>4546</v>
      </c>
      <c r="D1702" s="59">
        <v>1788</v>
      </c>
      <c r="E1702" s="60">
        <v>1104</v>
      </c>
      <c r="F1702" s="60">
        <v>1535</v>
      </c>
      <c r="G1702" s="77">
        <v>16</v>
      </c>
      <c r="H1702" s="60">
        <f t="shared" si="59"/>
        <v>56</v>
      </c>
      <c r="I1702" s="60">
        <f t="shared" si="60"/>
        <v>27</v>
      </c>
      <c r="J1702" s="78">
        <v>353.15</v>
      </c>
      <c r="K1702" s="79">
        <v>3.126150361036387</v>
      </c>
      <c r="L1702" s="79" t="s">
        <v>4547</v>
      </c>
      <c r="M1702" s="80">
        <v>4104</v>
      </c>
      <c r="N1702" s="81">
        <v>-15.051944444444445</v>
      </c>
      <c r="O1702" s="81">
        <v>-71.129166666666663</v>
      </c>
      <c r="P1702" s="82" t="s">
        <v>68</v>
      </c>
      <c r="Q1702" s="83"/>
      <c r="R1702" s="84"/>
      <c r="S1702" s="85">
        <v>168</v>
      </c>
      <c r="T1702" s="82" t="s">
        <v>23</v>
      </c>
      <c r="U1702" s="77">
        <v>16</v>
      </c>
      <c r="V1702" s="76">
        <v>17</v>
      </c>
      <c r="W1702" s="76">
        <v>2</v>
      </c>
      <c r="X1702" s="86">
        <v>11.76470588235294</v>
      </c>
      <c r="Y1702" s="76">
        <v>3</v>
      </c>
      <c r="Z1702" s="72">
        <v>25.438596491228072</v>
      </c>
      <c r="AA1702" s="72">
        <v>36.111111111111107</v>
      </c>
      <c r="AB1702" s="72" t="s">
        <v>16</v>
      </c>
      <c r="AC1702" s="73" t="s">
        <v>39</v>
      </c>
      <c r="AD1702" s="373">
        <v>0.34912913364340847</v>
      </c>
      <c r="AE1702" s="373" t="s">
        <v>16</v>
      </c>
      <c r="AF1702" s="76">
        <v>378.66570720000004</v>
      </c>
      <c r="AG1702" s="75">
        <v>34.299430000000001</v>
      </c>
      <c r="AH1702" s="76">
        <v>110</v>
      </c>
      <c r="AI1702" s="75">
        <v>10.00098</v>
      </c>
      <c r="AJ1702" s="76">
        <v>686</v>
      </c>
      <c r="AK1702" s="75">
        <v>387.28386306900006</v>
      </c>
      <c r="AL1702" s="75">
        <v>2207.767509057971</v>
      </c>
      <c r="AM1702" s="75">
        <v>7438.6526902173919</v>
      </c>
      <c r="AN1702" s="76">
        <v>9646.4201992753624</v>
      </c>
      <c r="AP1702" s="13"/>
      <c r="AQ1702" s="13"/>
      <c r="AR1702" s="13"/>
    </row>
    <row r="1703" spans="1:44" x14ac:dyDescent="0.25">
      <c r="A1703" t="s">
        <v>34</v>
      </c>
      <c r="B1703" s="144" t="s">
        <v>4548</v>
      </c>
      <c r="C1703" s="59" t="s">
        <v>4549</v>
      </c>
      <c r="D1703" s="59">
        <v>5627</v>
      </c>
      <c r="E1703" s="60">
        <v>5163</v>
      </c>
      <c r="F1703" s="60">
        <v>6599</v>
      </c>
      <c r="G1703" s="77">
        <v>83</v>
      </c>
      <c r="H1703" s="60">
        <f t="shared" si="59"/>
        <v>160</v>
      </c>
      <c r="I1703" s="60">
        <f t="shared" si="60"/>
        <v>79</v>
      </c>
      <c r="J1703" s="78">
        <v>815.56</v>
      </c>
      <c r="K1703" s="79">
        <v>6.3306194516651138</v>
      </c>
      <c r="L1703" s="79" t="s">
        <v>5651</v>
      </c>
      <c r="M1703" s="80">
        <v>4027</v>
      </c>
      <c r="N1703" s="81">
        <v>-14.890277777777778</v>
      </c>
      <c r="O1703" s="81">
        <v>-71.210000000000008</v>
      </c>
      <c r="P1703" s="82" t="s">
        <v>75</v>
      </c>
      <c r="Q1703" s="83"/>
      <c r="R1703" s="84"/>
      <c r="S1703" s="85">
        <v>193</v>
      </c>
      <c r="T1703" s="82" t="s">
        <v>23</v>
      </c>
      <c r="U1703" s="77">
        <v>83</v>
      </c>
      <c r="V1703" s="76">
        <v>94</v>
      </c>
      <c r="W1703" s="76">
        <v>8</v>
      </c>
      <c r="X1703" s="86">
        <v>8.5106382978723403</v>
      </c>
      <c r="Y1703" s="76">
        <v>74</v>
      </c>
      <c r="Z1703" s="72">
        <v>21.386430678466077</v>
      </c>
      <c r="AA1703" s="72">
        <v>51.660516605166052</v>
      </c>
      <c r="AB1703" s="72" t="s">
        <v>16</v>
      </c>
      <c r="AC1703" s="73" t="s">
        <v>16</v>
      </c>
      <c r="AD1703" s="373">
        <v>0.39473572988227495</v>
      </c>
      <c r="AE1703" s="373" t="s">
        <v>16</v>
      </c>
      <c r="AF1703" s="76">
        <v>1543.8926128200001</v>
      </c>
      <c r="AG1703" s="75">
        <v>29.903013999999999</v>
      </c>
      <c r="AH1703" s="76">
        <v>673</v>
      </c>
      <c r="AI1703" s="75">
        <v>13.02901</v>
      </c>
      <c r="AJ1703" s="76">
        <v>2141</v>
      </c>
      <c r="AK1703" s="75">
        <v>1812.6214392309998</v>
      </c>
      <c r="AL1703" s="75">
        <v>691.35553360449376</v>
      </c>
      <c r="AM1703" s="75">
        <v>2159.1097908192905</v>
      </c>
      <c r="AN1703" s="76">
        <v>2850.4653244237843</v>
      </c>
      <c r="AP1703" s="13"/>
      <c r="AQ1703" s="13"/>
      <c r="AR1703" s="13"/>
    </row>
    <row r="1704" spans="1:44" x14ac:dyDescent="0.25">
      <c r="A1704" t="s">
        <v>34</v>
      </c>
      <c r="B1704" s="144" t="s">
        <v>4550</v>
      </c>
      <c r="C1704" s="59" t="s">
        <v>4551</v>
      </c>
      <c r="D1704" s="59">
        <v>4080</v>
      </c>
      <c r="E1704" s="60">
        <v>3016</v>
      </c>
      <c r="F1704" s="60">
        <v>4738</v>
      </c>
      <c r="G1704" s="77">
        <v>42</v>
      </c>
      <c r="H1704" s="60">
        <f t="shared" si="59"/>
        <v>120</v>
      </c>
      <c r="I1704" s="60">
        <f t="shared" si="60"/>
        <v>112</v>
      </c>
      <c r="J1704" s="78">
        <v>288.76</v>
      </c>
      <c r="K1704" s="79">
        <v>10.444659925197396</v>
      </c>
      <c r="L1704" s="79" t="s">
        <v>4552</v>
      </c>
      <c r="M1704" s="80">
        <v>3902</v>
      </c>
      <c r="N1704" s="81">
        <v>-14.678055555555554</v>
      </c>
      <c r="O1704" s="81">
        <v>-71.406388888888898</v>
      </c>
      <c r="P1704" s="82" t="s">
        <v>38</v>
      </c>
      <c r="Q1704" s="83"/>
      <c r="R1704" s="84"/>
      <c r="S1704" s="85">
        <v>90</v>
      </c>
      <c r="T1704" s="82" t="s">
        <v>23</v>
      </c>
      <c r="U1704" s="77">
        <v>42</v>
      </c>
      <c r="V1704" s="76">
        <v>76</v>
      </c>
      <c r="W1704" s="76">
        <v>6</v>
      </c>
      <c r="X1704" s="86">
        <v>7.8947368421052628</v>
      </c>
      <c r="Y1704" s="76">
        <v>35</v>
      </c>
      <c r="Z1704" s="72">
        <v>21.5625</v>
      </c>
      <c r="AA1704" s="72">
        <v>1.6528925619834711</v>
      </c>
      <c r="AB1704" s="72" t="s">
        <v>16</v>
      </c>
      <c r="AC1704" s="73" t="s">
        <v>39</v>
      </c>
      <c r="AD1704" s="373">
        <v>0.35818047683507853</v>
      </c>
      <c r="AE1704" s="373" t="s">
        <v>16</v>
      </c>
      <c r="AF1704" s="76">
        <v>1355.9547840799999</v>
      </c>
      <c r="AG1704" s="75">
        <v>44.958712999999996</v>
      </c>
      <c r="AH1704" s="76">
        <v>403</v>
      </c>
      <c r="AI1704" s="75">
        <v>13.378159999999999</v>
      </c>
      <c r="AJ1704" s="76">
        <v>1814</v>
      </c>
      <c r="AK1704" s="75">
        <v>493.87679420900002</v>
      </c>
      <c r="AL1704" s="75">
        <v>941.87521883289128</v>
      </c>
      <c r="AM1704" s="75">
        <v>3633.2587964190975</v>
      </c>
      <c r="AN1704" s="76">
        <v>4575.1340152519888</v>
      </c>
      <c r="AP1704" s="13"/>
      <c r="AQ1704" s="13"/>
      <c r="AR1704" s="13"/>
    </row>
    <row r="1705" spans="1:44" x14ac:dyDescent="0.25">
      <c r="A1705" t="s">
        <v>34</v>
      </c>
      <c r="B1705" s="144" t="s">
        <v>4553</v>
      </c>
      <c r="C1705" s="59" t="s">
        <v>4554</v>
      </c>
      <c r="D1705" s="59">
        <v>2994</v>
      </c>
      <c r="E1705" s="60">
        <v>1766</v>
      </c>
      <c r="F1705" s="60">
        <v>3006</v>
      </c>
      <c r="G1705" s="77">
        <v>28</v>
      </c>
      <c r="H1705" s="60">
        <f t="shared" si="59"/>
        <v>50</v>
      </c>
      <c r="I1705" s="414" t="str">
        <f t="shared" si="60"/>
        <v>-</v>
      </c>
      <c r="J1705" s="78">
        <v>652.13</v>
      </c>
      <c r="K1705" s="79">
        <v>2.7080490086332478</v>
      </c>
      <c r="L1705" s="79" t="s">
        <v>4555</v>
      </c>
      <c r="M1705" s="80">
        <v>4124</v>
      </c>
      <c r="N1705" s="81">
        <v>-15.008611111111112</v>
      </c>
      <c r="O1705" s="81">
        <v>-71.643333333333345</v>
      </c>
      <c r="P1705" s="82" t="s">
        <v>68</v>
      </c>
      <c r="Q1705" s="83"/>
      <c r="R1705" s="84"/>
      <c r="S1705" s="85">
        <v>123</v>
      </c>
      <c r="T1705" s="82" t="s">
        <v>23</v>
      </c>
      <c r="U1705" s="77">
        <v>28</v>
      </c>
      <c r="V1705" s="76">
        <v>71</v>
      </c>
      <c r="W1705" s="76">
        <v>2</v>
      </c>
      <c r="X1705" s="86">
        <v>2.8169014084507045</v>
      </c>
      <c r="Y1705" s="76">
        <v>26</v>
      </c>
      <c r="Z1705" s="72">
        <v>30.057803468208093</v>
      </c>
      <c r="AA1705" s="72">
        <v>57.692307692307686</v>
      </c>
      <c r="AB1705" s="72" t="s">
        <v>16</v>
      </c>
      <c r="AC1705" s="73" t="s">
        <v>39</v>
      </c>
      <c r="AD1705" s="373">
        <v>0.31961327673315787</v>
      </c>
      <c r="AE1705" s="373" t="s">
        <v>16</v>
      </c>
      <c r="AF1705" s="76">
        <v>748.21398817999989</v>
      </c>
      <c r="AG1705" s="75">
        <v>42.367722999999998</v>
      </c>
      <c r="AH1705" s="76">
        <v>170</v>
      </c>
      <c r="AI1705" s="75">
        <v>9.6535379999999993</v>
      </c>
      <c r="AJ1705" s="76">
        <v>1161</v>
      </c>
      <c r="AK1705" s="75">
        <v>702.6954053640012</v>
      </c>
      <c r="AL1705" s="75">
        <v>1229.9606795016985</v>
      </c>
      <c r="AM1705" s="75">
        <v>4852.2184428086066</v>
      </c>
      <c r="AN1705" s="76">
        <v>6082.1791223103046</v>
      </c>
      <c r="AP1705" s="13"/>
      <c r="AQ1705" s="13"/>
      <c r="AR1705" s="13"/>
    </row>
    <row r="1706" spans="1:44" x14ac:dyDescent="0.25">
      <c r="A1706" t="s">
        <v>30</v>
      </c>
      <c r="B1706" s="466" t="s">
        <v>4556</v>
      </c>
      <c r="C1706" s="467" t="s">
        <v>4557</v>
      </c>
      <c r="D1706" s="467">
        <v>178143</v>
      </c>
      <c r="E1706" s="468">
        <v>167701</v>
      </c>
      <c r="F1706" s="468">
        <v>215440</v>
      </c>
      <c r="G1706" s="484">
        <v>2625</v>
      </c>
      <c r="H1706" s="468">
        <f t="shared" si="59"/>
        <v>2558</v>
      </c>
      <c r="I1706" s="468">
        <f t="shared" si="60"/>
        <v>2140</v>
      </c>
      <c r="J1706" s="470">
        <v>30061.820000000003</v>
      </c>
      <c r="K1706" s="471">
        <v>5.5785378263857606</v>
      </c>
      <c r="L1706" s="471" t="s">
        <v>4558</v>
      </c>
      <c r="M1706" s="472">
        <v>1086</v>
      </c>
      <c r="N1706" s="473">
        <v>-12.862777777777778</v>
      </c>
      <c r="O1706" s="473">
        <v>-72.693333333333342</v>
      </c>
      <c r="P1706" s="485" t="s">
        <v>16</v>
      </c>
      <c r="Q1706" s="475"/>
      <c r="R1706" s="476">
        <v>14</v>
      </c>
      <c r="S1706" s="477">
        <v>1380</v>
      </c>
      <c r="T1706" s="485" t="s">
        <v>23</v>
      </c>
      <c r="U1706" s="484">
        <v>2625</v>
      </c>
      <c r="V1706" s="486">
        <v>3325</v>
      </c>
      <c r="W1706" s="486">
        <v>194</v>
      </c>
      <c r="X1706" s="487">
        <v>5.8345864661654137</v>
      </c>
      <c r="Y1706" s="486">
        <v>2365</v>
      </c>
      <c r="Z1706" s="488">
        <v>18.297038327526131</v>
      </c>
      <c r="AA1706" s="488">
        <v>35.913015669971223</v>
      </c>
      <c r="AB1706" s="488" t="s">
        <v>16</v>
      </c>
      <c r="AC1706" s="489">
        <v>10</v>
      </c>
      <c r="AD1706" s="490">
        <v>0.45051159283270986</v>
      </c>
      <c r="AE1706" s="490">
        <v>0.68719597789056575</v>
      </c>
      <c r="AF1706" s="486">
        <v>42539.072554220002</v>
      </c>
      <c r="AG1706" s="488">
        <v>25.366022000000001</v>
      </c>
      <c r="AH1706" s="486">
        <v>5589</v>
      </c>
      <c r="AI1706" s="488">
        <v>3.3327621713544802</v>
      </c>
      <c r="AJ1706" s="486">
        <v>63455</v>
      </c>
      <c r="AK1706" s="488">
        <v>73306.033219696154</v>
      </c>
      <c r="AL1706" s="488">
        <v>4275.2528258626962</v>
      </c>
      <c r="AM1706" s="488">
        <v>4734.6016834723687</v>
      </c>
      <c r="AN1706" s="486">
        <v>9009.854509335064</v>
      </c>
      <c r="AP1706" s="13"/>
      <c r="AQ1706" s="13"/>
      <c r="AR1706" s="13"/>
    </row>
    <row r="1707" spans="1:44" x14ac:dyDescent="0.25">
      <c r="A1707" t="s">
        <v>34</v>
      </c>
      <c r="B1707" s="144" t="s">
        <v>4559</v>
      </c>
      <c r="C1707" s="59" t="s">
        <v>4560</v>
      </c>
      <c r="D1707" s="59">
        <v>45626</v>
      </c>
      <c r="E1707" s="60">
        <v>27153</v>
      </c>
      <c r="F1707" s="60">
        <v>46233</v>
      </c>
      <c r="G1707" s="77">
        <v>354</v>
      </c>
      <c r="H1707" s="60">
        <f t="shared" si="59"/>
        <v>466</v>
      </c>
      <c r="I1707" s="60">
        <f t="shared" si="60"/>
        <v>370</v>
      </c>
      <c r="J1707" s="78">
        <v>19135.5</v>
      </c>
      <c r="K1707" s="79">
        <v>1.4189856549345456</v>
      </c>
      <c r="L1707" s="79" t="s">
        <v>4561</v>
      </c>
      <c r="M1707" s="80">
        <v>1059</v>
      </c>
      <c r="N1707" s="81">
        <v>-12.768055555555556</v>
      </c>
      <c r="O1707" s="81">
        <v>-72.576111111111103</v>
      </c>
      <c r="P1707" s="82" t="s">
        <v>68</v>
      </c>
      <c r="Q1707" s="83"/>
      <c r="R1707" s="84"/>
      <c r="S1707" s="85">
        <v>296</v>
      </c>
      <c r="T1707" s="82" t="s">
        <v>23</v>
      </c>
      <c r="U1707" s="77">
        <v>354</v>
      </c>
      <c r="V1707" s="76">
        <v>585</v>
      </c>
      <c r="W1707" s="76">
        <v>23</v>
      </c>
      <c r="X1707" s="86">
        <v>3.9316239316239314</v>
      </c>
      <c r="Y1707" s="76">
        <v>242</v>
      </c>
      <c r="Z1707" s="72">
        <v>14.019988895058299</v>
      </c>
      <c r="AA1707" s="72">
        <v>28.137384412153239</v>
      </c>
      <c r="AB1707" s="72" t="s">
        <v>16</v>
      </c>
      <c r="AC1707" s="73" t="s">
        <v>39</v>
      </c>
      <c r="AD1707" s="373">
        <v>0.42973255569878516</v>
      </c>
      <c r="AE1707" s="373" t="s">
        <v>16</v>
      </c>
      <c r="AF1707" s="76">
        <v>6317.2641086100002</v>
      </c>
      <c r="AG1707" s="75">
        <v>23.265436999999999</v>
      </c>
      <c r="AH1707" s="76">
        <v>1018</v>
      </c>
      <c r="AI1707" s="75">
        <v>3.7478600000000002</v>
      </c>
      <c r="AJ1707" s="76">
        <v>15058</v>
      </c>
      <c r="AK1707" s="75">
        <v>13224.038167616145</v>
      </c>
      <c r="AL1707" s="75">
        <v>1660.1725069053148</v>
      </c>
      <c r="AM1707" s="75">
        <v>4820.1765970610932</v>
      </c>
      <c r="AN1707" s="76">
        <v>6480.3491039664077</v>
      </c>
      <c r="AP1707" s="13"/>
      <c r="AQ1707" s="13"/>
      <c r="AR1707" s="13"/>
    </row>
    <row r="1708" spans="1:44" x14ac:dyDescent="0.25">
      <c r="A1708" t="s">
        <v>34</v>
      </c>
      <c r="B1708" s="144" t="s">
        <v>4562</v>
      </c>
      <c r="C1708" s="59" t="s">
        <v>4563</v>
      </c>
      <c r="D1708" s="59">
        <v>6234</v>
      </c>
      <c r="E1708" s="60">
        <v>5582</v>
      </c>
      <c r="F1708" s="60">
        <v>5936</v>
      </c>
      <c r="G1708" s="77">
        <v>69</v>
      </c>
      <c r="H1708" s="60">
        <f t="shared" si="59"/>
        <v>203</v>
      </c>
      <c r="I1708" s="60">
        <f t="shared" si="60"/>
        <v>54</v>
      </c>
      <c r="J1708" s="78">
        <v>524.02</v>
      </c>
      <c r="K1708" s="79">
        <v>10.652265180718294</v>
      </c>
      <c r="L1708" s="79" t="s">
        <v>4564</v>
      </c>
      <c r="M1708" s="80">
        <v>1597</v>
      </c>
      <c r="N1708" s="81">
        <v>-13.004722222222222</v>
      </c>
      <c r="O1708" s="81">
        <v>-72.554444444444442</v>
      </c>
      <c r="P1708" s="82" t="s">
        <v>45</v>
      </c>
      <c r="Q1708" s="83"/>
      <c r="R1708" s="84"/>
      <c r="S1708" s="85">
        <v>83</v>
      </c>
      <c r="T1708" s="82" t="s">
        <v>23</v>
      </c>
      <c r="U1708" s="77">
        <v>69</v>
      </c>
      <c r="V1708" s="76">
        <v>69</v>
      </c>
      <c r="W1708" s="76">
        <v>2</v>
      </c>
      <c r="X1708" s="86">
        <v>2.8985507246376812</v>
      </c>
      <c r="Y1708" s="76">
        <v>32</v>
      </c>
      <c r="Z1708" s="72">
        <v>10.294117647058822</v>
      </c>
      <c r="AA1708" s="72">
        <v>12.307692307692308</v>
      </c>
      <c r="AB1708" s="72" t="s">
        <v>16</v>
      </c>
      <c r="AC1708" s="73" t="s">
        <v>16</v>
      </c>
      <c r="AD1708" s="373">
        <v>0.47069449432995553</v>
      </c>
      <c r="AE1708" s="373" t="s">
        <v>16</v>
      </c>
      <c r="AF1708" s="76">
        <v>1332.21480066</v>
      </c>
      <c r="AG1708" s="75">
        <v>23.866263</v>
      </c>
      <c r="AH1708" s="76">
        <v>269</v>
      </c>
      <c r="AI1708" s="75">
        <v>4.8201660000000004</v>
      </c>
      <c r="AJ1708" s="76">
        <v>2412</v>
      </c>
      <c r="AK1708" s="75">
        <v>2340.2717620469998</v>
      </c>
      <c r="AL1708" s="75">
        <v>629.05376567538531</v>
      </c>
      <c r="AM1708" s="75">
        <v>2018.920161232533</v>
      </c>
      <c r="AN1708" s="76">
        <v>2647.9739269079187</v>
      </c>
      <c r="AP1708" s="13"/>
      <c r="AQ1708" s="13"/>
      <c r="AR1708" s="13"/>
    </row>
    <row r="1709" spans="1:44" x14ac:dyDescent="0.25">
      <c r="A1709" t="s">
        <v>34</v>
      </c>
      <c r="B1709" s="144" t="s">
        <v>4565</v>
      </c>
      <c r="C1709" s="59" t="s">
        <v>4566</v>
      </c>
      <c r="D1709" s="99" t="s">
        <v>117</v>
      </c>
      <c r="E1709" s="114">
        <v>4892</v>
      </c>
      <c r="F1709" s="114">
        <v>4844</v>
      </c>
      <c r="G1709" s="122">
        <v>99</v>
      </c>
      <c r="H1709" s="114">
        <f t="shared" si="59"/>
        <v>73</v>
      </c>
      <c r="I1709" s="415" t="str">
        <f t="shared" si="60"/>
        <v>-</v>
      </c>
      <c r="J1709" s="115">
        <v>1101.6500000000001</v>
      </c>
      <c r="K1709" s="115">
        <v>4.4406118095583897</v>
      </c>
      <c r="L1709" s="116" t="s">
        <v>4567</v>
      </c>
      <c r="M1709" s="115">
        <v>1771</v>
      </c>
      <c r="N1709" s="117">
        <v>-13.29</v>
      </c>
      <c r="O1709" s="117">
        <v>-73.265555555555551</v>
      </c>
      <c r="P1709" s="118" t="s">
        <v>68</v>
      </c>
      <c r="Q1709" s="119"/>
      <c r="R1709" s="120"/>
      <c r="S1709" s="121">
        <v>56</v>
      </c>
      <c r="T1709" s="118" t="s">
        <v>23</v>
      </c>
      <c r="U1709" s="122">
        <v>99</v>
      </c>
      <c r="V1709" s="123">
        <v>71</v>
      </c>
      <c r="W1709" s="123">
        <v>3</v>
      </c>
      <c r="X1709" s="124">
        <v>4.225352112676056</v>
      </c>
      <c r="Y1709" s="123">
        <v>68</v>
      </c>
      <c r="Z1709" s="72">
        <v>15.251299826689774</v>
      </c>
      <c r="AA1709" s="72">
        <v>21.518987341772153</v>
      </c>
      <c r="AB1709" s="72" t="s">
        <v>16</v>
      </c>
      <c r="AC1709" s="73" t="s">
        <v>39</v>
      </c>
      <c r="AD1709" s="373">
        <v>0.30235052034727905</v>
      </c>
      <c r="AE1709" s="373" t="s">
        <v>16</v>
      </c>
      <c r="AF1709" s="123">
        <v>2224.7209467199996</v>
      </c>
      <c r="AG1709" s="125">
        <v>45.476715999999996</v>
      </c>
      <c r="AH1709" s="123">
        <v>119</v>
      </c>
      <c r="AI1709" s="125">
        <v>2.4298419999999998</v>
      </c>
      <c r="AJ1709" s="70" t="s">
        <v>117</v>
      </c>
      <c r="AK1709" s="125">
        <v>1776.525752707</v>
      </c>
      <c r="AL1709" s="125">
        <v>768.14357931316408</v>
      </c>
      <c r="AM1709" s="125">
        <v>1979.0576778413738</v>
      </c>
      <c r="AN1709" s="123">
        <v>2747.2012571545374</v>
      </c>
      <c r="AP1709" s="13"/>
      <c r="AQ1709" s="13"/>
      <c r="AR1709" s="13"/>
    </row>
    <row r="1710" spans="1:44" x14ac:dyDescent="0.25">
      <c r="A1710" t="s">
        <v>34</v>
      </c>
      <c r="B1710" s="144" t="s">
        <v>4568</v>
      </c>
      <c r="C1710" s="59" t="s">
        <v>4569</v>
      </c>
      <c r="D1710" s="59">
        <v>17580</v>
      </c>
      <c r="E1710" s="60">
        <v>18722</v>
      </c>
      <c r="F1710" s="60">
        <v>20116</v>
      </c>
      <c r="G1710" s="77">
        <v>404</v>
      </c>
      <c r="H1710" s="60">
        <f t="shared" si="59"/>
        <v>92</v>
      </c>
      <c r="I1710" s="60">
        <f t="shared" si="60"/>
        <v>120</v>
      </c>
      <c r="J1710" s="78">
        <v>905.69</v>
      </c>
      <c r="K1710" s="79">
        <v>20.671532201967558</v>
      </c>
      <c r="L1710" s="79" t="s">
        <v>4570</v>
      </c>
      <c r="M1710" s="80">
        <v>590</v>
      </c>
      <c r="N1710" s="81">
        <v>-12.620000000000001</v>
      </c>
      <c r="O1710" s="81">
        <v>-73.789166666666659</v>
      </c>
      <c r="P1710" s="82" t="s">
        <v>52</v>
      </c>
      <c r="Q1710" s="83"/>
      <c r="R1710" s="84"/>
      <c r="S1710" s="85">
        <v>76</v>
      </c>
      <c r="T1710" s="82" t="s">
        <v>23</v>
      </c>
      <c r="U1710" s="77">
        <v>404</v>
      </c>
      <c r="V1710" s="76">
        <v>466</v>
      </c>
      <c r="W1710" s="76">
        <v>20</v>
      </c>
      <c r="X1710" s="86">
        <v>4.2918454935622314</v>
      </c>
      <c r="Y1710" s="76">
        <v>388</v>
      </c>
      <c r="Z1710" s="75">
        <v>18.489984591679505</v>
      </c>
      <c r="AA1710" s="75">
        <v>26.728110599078342</v>
      </c>
      <c r="AB1710" s="75" t="s">
        <v>16</v>
      </c>
      <c r="AC1710" s="87" t="s">
        <v>16</v>
      </c>
      <c r="AD1710" s="360">
        <v>0.40005244250367189</v>
      </c>
      <c r="AE1710" s="360" t="s">
        <v>16</v>
      </c>
      <c r="AF1710" s="76">
        <v>4684.3024382000003</v>
      </c>
      <c r="AG1710" s="75">
        <v>25.020310000000002</v>
      </c>
      <c r="AH1710" s="76">
        <v>1024</v>
      </c>
      <c r="AI1710" s="75">
        <v>5.4694890000000003</v>
      </c>
      <c r="AJ1710" s="76">
        <v>6123</v>
      </c>
      <c r="AK1710" s="75">
        <v>8090.4542494499965</v>
      </c>
      <c r="AL1710" s="75">
        <v>2130.5793253925867</v>
      </c>
      <c r="AM1710" s="75">
        <v>3375.0540198696717</v>
      </c>
      <c r="AN1710" s="76">
        <v>5505.6333452622584</v>
      </c>
      <c r="AP1710" s="13"/>
      <c r="AQ1710" s="13"/>
      <c r="AR1710" s="13"/>
    </row>
    <row r="1711" spans="1:44" x14ac:dyDescent="0.25">
      <c r="A1711" t="s">
        <v>34</v>
      </c>
      <c r="B1711" s="144" t="s">
        <v>4571</v>
      </c>
      <c r="C1711" s="59" t="s">
        <v>4572</v>
      </c>
      <c r="D1711" s="59">
        <v>7278</v>
      </c>
      <c r="E1711" s="60">
        <v>4763</v>
      </c>
      <c r="F1711" s="60">
        <v>7481</v>
      </c>
      <c r="G1711" s="77">
        <v>53</v>
      </c>
      <c r="H1711" s="60">
        <f t="shared" si="59"/>
        <v>224</v>
      </c>
      <c r="I1711" s="60">
        <f t="shared" si="60"/>
        <v>69</v>
      </c>
      <c r="J1711" s="78">
        <v>150.30000000000001</v>
      </c>
      <c r="K1711" s="79">
        <v>31.689953426480372</v>
      </c>
      <c r="L1711" s="79" t="s">
        <v>4573</v>
      </c>
      <c r="M1711" s="80">
        <v>1141</v>
      </c>
      <c r="N1711" s="81">
        <v>-12.962777777777777</v>
      </c>
      <c r="O1711" s="81">
        <v>-72.664722222222224</v>
      </c>
      <c r="P1711" s="82" t="s">
        <v>38</v>
      </c>
      <c r="Q1711" s="83"/>
      <c r="R1711" s="84"/>
      <c r="S1711" s="85">
        <v>60</v>
      </c>
      <c r="T1711" s="82" t="s">
        <v>23</v>
      </c>
      <c r="U1711" s="77">
        <v>53</v>
      </c>
      <c r="V1711" s="76">
        <v>79</v>
      </c>
      <c r="W1711" s="76">
        <v>5</v>
      </c>
      <c r="X1711" s="86">
        <v>6.3291139240506329</v>
      </c>
      <c r="Y1711" s="76">
        <v>47</v>
      </c>
      <c r="Z1711" s="72">
        <v>9.2905405405405403</v>
      </c>
      <c r="AA1711" s="72">
        <v>13.953488372093023</v>
      </c>
      <c r="AB1711" s="72" t="s">
        <v>16</v>
      </c>
      <c r="AC1711" s="73" t="s">
        <v>39</v>
      </c>
      <c r="AD1711" s="373">
        <v>0.41835424119778641</v>
      </c>
      <c r="AE1711" s="373" t="s">
        <v>16</v>
      </c>
      <c r="AF1711" s="76">
        <v>706.52808314000004</v>
      </c>
      <c r="AG1711" s="75">
        <v>14.833678000000001</v>
      </c>
      <c r="AH1711" s="76">
        <v>66</v>
      </c>
      <c r="AI1711" s="75">
        <v>1.3796060000000001</v>
      </c>
      <c r="AJ1711" s="76">
        <v>2466</v>
      </c>
      <c r="AK1711" s="75">
        <v>1615.432687992</v>
      </c>
      <c r="AL1711" s="75">
        <v>1193.9176863321434</v>
      </c>
      <c r="AM1711" s="75">
        <v>5224.1805521730012</v>
      </c>
      <c r="AN1711" s="76">
        <v>6418.0982385051439</v>
      </c>
      <c r="AP1711" s="13"/>
      <c r="AQ1711" s="13"/>
      <c r="AR1711" s="13"/>
    </row>
    <row r="1712" spans="1:44" x14ac:dyDescent="0.25">
      <c r="A1712" t="s">
        <v>34</v>
      </c>
      <c r="B1712" s="144" t="s">
        <v>4574</v>
      </c>
      <c r="C1712" s="59" t="s">
        <v>4575</v>
      </c>
      <c r="D1712" s="99" t="s">
        <v>117</v>
      </c>
      <c r="E1712" s="114">
        <v>7622</v>
      </c>
      <c r="F1712" s="114">
        <v>13876</v>
      </c>
      <c r="G1712" s="122">
        <v>131</v>
      </c>
      <c r="H1712" s="114">
        <f t="shared" si="59"/>
        <v>17</v>
      </c>
      <c r="I1712" s="415" t="str">
        <f t="shared" si="60"/>
        <v>-</v>
      </c>
      <c r="J1712" s="115" t="s">
        <v>55</v>
      </c>
      <c r="K1712" s="115" t="s">
        <v>55</v>
      </c>
      <c r="L1712" s="115" t="s">
        <v>4576</v>
      </c>
      <c r="M1712" s="115">
        <v>355</v>
      </c>
      <c r="N1712" s="117">
        <v>-11.720277777777778</v>
      </c>
      <c r="O1712" s="117">
        <v>-72.94638888888889</v>
      </c>
      <c r="P1712" s="118" t="s">
        <v>68</v>
      </c>
      <c r="Q1712" s="119"/>
      <c r="R1712" s="120"/>
      <c r="S1712" s="121">
        <v>29</v>
      </c>
      <c r="T1712" s="118" t="s">
        <v>23</v>
      </c>
      <c r="U1712" s="122">
        <v>131</v>
      </c>
      <c r="V1712" s="123">
        <v>196</v>
      </c>
      <c r="W1712" s="123">
        <v>26</v>
      </c>
      <c r="X1712" s="124">
        <v>13.26530612244898</v>
      </c>
      <c r="Y1712" s="123">
        <v>46</v>
      </c>
      <c r="Z1712" s="72">
        <v>45.233463035019454</v>
      </c>
      <c r="AA1712" s="72">
        <v>43.897216274089935</v>
      </c>
      <c r="AB1712" s="72" t="s">
        <v>16</v>
      </c>
      <c r="AC1712" s="73" t="s">
        <v>39</v>
      </c>
      <c r="AD1712" s="373">
        <v>0.58221780864217387</v>
      </c>
      <c r="AE1712" s="373" t="s">
        <v>16</v>
      </c>
      <c r="AF1712" s="123">
        <v>2558.6418325200002</v>
      </c>
      <c r="AG1712" s="125">
        <v>33.569166000000003</v>
      </c>
      <c r="AH1712" s="123">
        <v>417</v>
      </c>
      <c r="AI1712" s="125">
        <v>5.4694890000000003</v>
      </c>
      <c r="AJ1712" s="70" t="s">
        <v>117</v>
      </c>
      <c r="AK1712" s="125">
        <v>3536.8265199890002</v>
      </c>
      <c r="AL1712" s="125">
        <v>3671.6809971136186</v>
      </c>
      <c r="AM1712" s="125">
        <v>23109.73110076095</v>
      </c>
      <c r="AN1712" s="123">
        <v>26781.412097874567</v>
      </c>
      <c r="AP1712" s="13"/>
      <c r="AQ1712" s="13"/>
      <c r="AR1712" s="13"/>
    </row>
    <row r="1713" spans="1:44" x14ac:dyDescent="0.25">
      <c r="A1713" t="s">
        <v>34</v>
      </c>
      <c r="B1713" s="144" t="s">
        <v>4577</v>
      </c>
      <c r="C1713" s="59" t="s">
        <v>3636</v>
      </c>
      <c r="D1713" s="59">
        <v>6711</v>
      </c>
      <c r="E1713" s="60">
        <v>4932</v>
      </c>
      <c r="F1713" s="60">
        <v>6043</v>
      </c>
      <c r="G1713" s="77">
        <v>63</v>
      </c>
      <c r="H1713" s="60">
        <f t="shared" si="59"/>
        <v>85</v>
      </c>
      <c r="I1713" s="60">
        <f t="shared" si="60"/>
        <v>27</v>
      </c>
      <c r="J1713" s="78">
        <v>840.93</v>
      </c>
      <c r="K1713" s="79">
        <v>5.8649352502586423</v>
      </c>
      <c r="L1713" s="79" t="s">
        <v>3637</v>
      </c>
      <c r="M1713" s="80">
        <v>1479</v>
      </c>
      <c r="N1713" s="81">
        <v>-12.871666666666668</v>
      </c>
      <c r="O1713" s="81">
        <v>-72.447222222222223</v>
      </c>
      <c r="P1713" s="82" t="s">
        <v>68</v>
      </c>
      <c r="Q1713" s="83"/>
      <c r="R1713" s="84"/>
      <c r="S1713" s="85">
        <v>68</v>
      </c>
      <c r="T1713" s="82" t="s">
        <v>23</v>
      </c>
      <c r="U1713" s="77">
        <v>63</v>
      </c>
      <c r="V1713" s="76">
        <v>84</v>
      </c>
      <c r="W1713" s="76">
        <v>8</v>
      </c>
      <c r="X1713" s="86">
        <v>9.5238095238095237</v>
      </c>
      <c r="Y1713" s="76">
        <v>43</v>
      </c>
      <c r="Z1713" s="72">
        <v>14.099783080260304</v>
      </c>
      <c r="AA1713" s="72">
        <v>34.351145038167942</v>
      </c>
      <c r="AB1713" s="72" t="s">
        <v>16</v>
      </c>
      <c r="AC1713" s="73" t="s">
        <v>39</v>
      </c>
      <c r="AD1713" s="373">
        <v>0.30754548312869495</v>
      </c>
      <c r="AE1713" s="373" t="s">
        <v>16</v>
      </c>
      <c r="AF1713" s="76">
        <v>1778.8127018399998</v>
      </c>
      <c r="AG1713" s="75">
        <v>36.066761999999997</v>
      </c>
      <c r="AH1713" s="76">
        <v>130</v>
      </c>
      <c r="AI1713" s="75">
        <v>2.6453199999999999</v>
      </c>
      <c r="AJ1713" s="76">
        <v>2904</v>
      </c>
      <c r="AK1713" s="75">
        <v>2066.724307043</v>
      </c>
      <c r="AL1713" s="75">
        <v>1239.1618450932683</v>
      </c>
      <c r="AM1713" s="75">
        <v>4171.5491180048666</v>
      </c>
      <c r="AN1713" s="76">
        <v>5410.710963098134</v>
      </c>
      <c r="AP1713" s="13"/>
      <c r="AQ1713" s="13"/>
      <c r="AR1713" s="13"/>
    </row>
    <row r="1714" spans="1:44" x14ac:dyDescent="0.25">
      <c r="A1714" t="s">
        <v>34</v>
      </c>
      <c r="B1714" s="144" t="s">
        <v>4578</v>
      </c>
      <c r="C1714" s="59" t="s">
        <v>4579</v>
      </c>
      <c r="D1714" s="59">
        <v>16760</v>
      </c>
      <c r="E1714" s="60">
        <v>25366</v>
      </c>
      <c r="F1714" s="60">
        <v>28719</v>
      </c>
      <c r="G1714" s="77">
        <v>577</v>
      </c>
      <c r="H1714" s="60">
        <f t="shared" si="59"/>
        <v>95</v>
      </c>
      <c r="I1714" s="60">
        <f t="shared" si="60"/>
        <v>174</v>
      </c>
      <c r="J1714" s="78">
        <v>730.45</v>
      </c>
      <c r="K1714" s="79">
        <v>34.726538435211168</v>
      </c>
      <c r="L1714" s="79" t="s">
        <v>4580</v>
      </c>
      <c r="M1714" s="80">
        <v>596</v>
      </c>
      <c r="N1714" s="81">
        <v>-12.519444444444446</v>
      </c>
      <c r="O1714" s="81">
        <v>-73.829166666666666</v>
      </c>
      <c r="P1714" s="82" t="s">
        <v>694</v>
      </c>
      <c r="Q1714" s="83"/>
      <c r="R1714" s="84"/>
      <c r="S1714" s="85">
        <v>69</v>
      </c>
      <c r="T1714" s="82" t="s">
        <v>23</v>
      </c>
      <c r="U1714" s="77">
        <v>577</v>
      </c>
      <c r="V1714" s="76">
        <v>740</v>
      </c>
      <c r="W1714" s="76">
        <v>45</v>
      </c>
      <c r="X1714" s="86">
        <v>6.0810810810810816</v>
      </c>
      <c r="Y1714" s="76">
        <v>705</v>
      </c>
      <c r="Z1714" s="75">
        <v>18.122127380170717</v>
      </c>
      <c r="AA1714" s="75">
        <v>36.65191740412979</v>
      </c>
      <c r="AB1714" s="75" t="s">
        <v>16</v>
      </c>
      <c r="AC1714" s="87" t="s">
        <v>16</v>
      </c>
      <c r="AD1714" s="360">
        <v>0.47763853369002274</v>
      </c>
      <c r="AE1714" s="360" t="s">
        <v>16</v>
      </c>
      <c r="AF1714" s="76">
        <v>7769.3151056400002</v>
      </c>
      <c r="AG1714" s="75">
        <v>30.628854</v>
      </c>
      <c r="AH1714" s="76">
        <v>1580</v>
      </c>
      <c r="AI1714" s="75">
        <v>6.229603</v>
      </c>
      <c r="AJ1714" s="76">
        <v>6306</v>
      </c>
      <c r="AK1714" s="75">
        <v>11119.202976930012</v>
      </c>
      <c r="AL1714" s="75">
        <v>10617.283052905466</v>
      </c>
      <c r="AM1714" s="75">
        <v>4426.1116604904209</v>
      </c>
      <c r="AN1714" s="76">
        <v>15043.394713395886</v>
      </c>
      <c r="AP1714" s="13"/>
      <c r="AQ1714" s="13"/>
      <c r="AR1714" s="13"/>
    </row>
    <row r="1715" spans="1:44" x14ac:dyDescent="0.25">
      <c r="A1715" t="s">
        <v>34</v>
      </c>
      <c r="B1715" s="144" t="s">
        <v>4581</v>
      </c>
      <c r="C1715" s="59" t="s">
        <v>4582</v>
      </c>
      <c r="D1715" s="59">
        <v>15984</v>
      </c>
      <c r="E1715" s="60">
        <v>15224</v>
      </c>
      <c r="F1715" s="60">
        <v>14108</v>
      </c>
      <c r="G1715" s="77">
        <v>203</v>
      </c>
      <c r="H1715" s="60">
        <f t="shared" si="59"/>
        <v>186</v>
      </c>
      <c r="I1715" s="60">
        <f t="shared" si="60"/>
        <v>239</v>
      </c>
      <c r="J1715" s="78">
        <v>799.68</v>
      </c>
      <c r="K1715" s="79">
        <v>19.037615046018409</v>
      </c>
      <c r="L1715" s="79" t="s">
        <v>4583</v>
      </c>
      <c r="M1715" s="80">
        <v>784</v>
      </c>
      <c r="N1715" s="81">
        <v>-12.636666666666667</v>
      </c>
      <c r="O1715" s="81">
        <v>-72.557222222222222</v>
      </c>
      <c r="P1715" s="82" t="s">
        <v>68</v>
      </c>
      <c r="Q1715" s="83"/>
      <c r="R1715" s="84"/>
      <c r="S1715" s="85">
        <v>156</v>
      </c>
      <c r="T1715" s="82" t="s">
        <v>23</v>
      </c>
      <c r="U1715" s="77">
        <v>203</v>
      </c>
      <c r="V1715" s="76">
        <v>182</v>
      </c>
      <c r="W1715" s="76">
        <v>9</v>
      </c>
      <c r="X1715" s="86">
        <v>4.9450549450549453</v>
      </c>
      <c r="Y1715" s="76">
        <v>83</v>
      </c>
      <c r="Z1715" s="75">
        <v>14.308811641067098</v>
      </c>
      <c r="AA1715" s="75">
        <v>30.097087378640776</v>
      </c>
      <c r="AB1715" s="75" t="s">
        <v>16</v>
      </c>
      <c r="AC1715" s="87" t="s">
        <v>39</v>
      </c>
      <c r="AD1715" s="360">
        <v>0.32242744969026188</v>
      </c>
      <c r="AE1715" s="360" t="s">
        <v>16</v>
      </c>
      <c r="AF1715" s="76">
        <v>3319.4531391999999</v>
      </c>
      <c r="AG1715" s="75">
        <v>21.804079999999999</v>
      </c>
      <c r="AH1715" s="76">
        <v>372</v>
      </c>
      <c r="AI1715" s="75">
        <v>2.4409070000000002</v>
      </c>
      <c r="AJ1715" s="76">
        <v>6248</v>
      </c>
      <c r="AK1715" s="75">
        <v>6393.6418034659901</v>
      </c>
      <c r="AL1715" s="75">
        <v>1497.8199132947984</v>
      </c>
      <c r="AM1715" s="75">
        <v>3717.2405215449285</v>
      </c>
      <c r="AN1715" s="76">
        <v>5215.0604348397273</v>
      </c>
      <c r="AP1715" s="13"/>
      <c r="AQ1715" s="13"/>
      <c r="AR1715" s="13"/>
    </row>
    <row r="1716" spans="1:44" x14ac:dyDescent="0.25">
      <c r="A1716" t="s">
        <v>34</v>
      </c>
      <c r="B1716" s="144" t="s">
        <v>4584</v>
      </c>
      <c r="C1716" s="59" t="s">
        <v>4585</v>
      </c>
      <c r="D1716" s="59">
        <v>35491</v>
      </c>
      <c r="E1716" s="153">
        <v>30862</v>
      </c>
      <c r="F1716" s="153">
        <v>41549</v>
      </c>
      <c r="G1716" s="164">
        <v>333</v>
      </c>
      <c r="H1716" s="153">
        <f t="shared" si="59"/>
        <v>672</v>
      </c>
      <c r="I1716" s="153">
        <f t="shared" si="60"/>
        <v>573</v>
      </c>
      <c r="J1716" s="165">
        <v>359.4</v>
      </c>
      <c r="K1716" s="166">
        <v>85.870895937673907</v>
      </c>
      <c r="L1716" s="166" t="s">
        <v>4558</v>
      </c>
      <c r="M1716" s="167">
        <v>1086</v>
      </c>
      <c r="N1716" s="168">
        <v>-12.862777777777778</v>
      </c>
      <c r="O1716" s="168">
        <v>-72.693333333333342</v>
      </c>
      <c r="P1716" s="169" t="s">
        <v>41</v>
      </c>
      <c r="Q1716" s="83"/>
      <c r="R1716" s="83"/>
      <c r="S1716" s="170">
        <v>86</v>
      </c>
      <c r="T1716" s="169" t="s">
        <v>23</v>
      </c>
      <c r="U1716" s="164">
        <v>333</v>
      </c>
      <c r="V1716" s="171">
        <v>505</v>
      </c>
      <c r="W1716" s="171">
        <v>29</v>
      </c>
      <c r="X1716" s="172">
        <v>5.7425742574257432</v>
      </c>
      <c r="Y1716" s="171">
        <v>564</v>
      </c>
      <c r="Z1716" s="173">
        <v>6.1486693178342007</v>
      </c>
      <c r="AA1716" s="173">
        <v>52.297297297297298</v>
      </c>
      <c r="AB1716" s="173" t="s">
        <v>16</v>
      </c>
      <c r="AC1716" s="174" t="s">
        <v>39</v>
      </c>
      <c r="AD1716" s="379">
        <v>0.5803892132127203</v>
      </c>
      <c r="AE1716" s="379" t="s">
        <v>16</v>
      </c>
      <c r="AF1716" s="171">
        <v>2559.1270364400007</v>
      </c>
      <c r="AG1716" s="173">
        <v>8.2921620000000011</v>
      </c>
      <c r="AH1716" s="171">
        <v>129</v>
      </c>
      <c r="AI1716" s="173">
        <v>0.419487</v>
      </c>
      <c r="AJ1716" s="171">
        <v>13019</v>
      </c>
      <c r="AK1716" s="173">
        <v>14507.849612649998</v>
      </c>
      <c r="AL1716" s="173">
        <v>2886.0366175231657</v>
      </c>
      <c r="AM1716" s="173">
        <v>2065.1723323180609</v>
      </c>
      <c r="AN1716" s="171">
        <v>4951.208949841227</v>
      </c>
      <c r="AP1716" s="13"/>
      <c r="AQ1716" s="13"/>
      <c r="AR1716" s="13"/>
    </row>
    <row r="1717" spans="1:44" x14ac:dyDescent="0.25">
      <c r="A1717" t="s">
        <v>34</v>
      </c>
      <c r="B1717" s="144" t="s">
        <v>4586</v>
      </c>
      <c r="C1717" s="59" t="s">
        <v>4587</v>
      </c>
      <c r="D1717" s="59">
        <v>7518</v>
      </c>
      <c r="E1717" s="60">
        <v>7003</v>
      </c>
      <c r="F1717" s="60">
        <v>8304</v>
      </c>
      <c r="G1717" s="90">
        <v>107</v>
      </c>
      <c r="H1717" s="60">
        <f t="shared" si="59"/>
        <v>170</v>
      </c>
      <c r="I1717" s="60">
        <f t="shared" si="60"/>
        <v>65</v>
      </c>
      <c r="J1717" s="78">
        <v>1340.38</v>
      </c>
      <c r="K1717" s="79">
        <v>5.2246377892836353</v>
      </c>
      <c r="L1717" s="79" t="s">
        <v>4588</v>
      </c>
      <c r="M1717" s="80">
        <v>1572</v>
      </c>
      <c r="N1717" s="81">
        <v>-13.130555555555556</v>
      </c>
      <c r="O1717" s="81">
        <v>-72.593888888888884</v>
      </c>
      <c r="P1717" s="91" t="s">
        <v>38</v>
      </c>
      <c r="Q1717" s="83"/>
      <c r="R1717" s="84"/>
      <c r="S1717" s="85">
        <v>134</v>
      </c>
      <c r="T1717" s="91" t="s">
        <v>23</v>
      </c>
      <c r="U1717" s="90">
        <v>107</v>
      </c>
      <c r="V1717" s="92">
        <v>80</v>
      </c>
      <c r="W1717" s="92">
        <v>7</v>
      </c>
      <c r="X1717" s="93">
        <v>8.75</v>
      </c>
      <c r="Y1717" s="92">
        <v>46</v>
      </c>
      <c r="Z1717" s="72">
        <v>12.017167381974248</v>
      </c>
      <c r="AA1717" s="72">
        <v>44.907407407407405</v>
      </c>
      <c r="AB1717" s="72" t="s">
        <v>16</v>
      </c>
      <c r="AC1717" s="73" t="s">
        <v>39</v>
      </c>
      <c r="AD1717" s="373">
        <v>0.41833837282978126</v>
      </c>
      <c r="AE1717" s="373" t="s">
        <v>16</v>
      </c>
      <c r="AF1717" s="92">
        <v>1526.9397223999999</v>
      </c>
      <c r="AG1717" s="94">
        <v>21.804079999999999</v>
      </c>
      <c r="AH1717" s="92">
        <v>109</v>
      </c>
      <c r="AI1717" s="94">
        <v>1.5548679999999999</v>
      </c>
      <c r="AJ1717" s="92">
        <v>2937</v>
      </c>
      <c r="AK1717" s="94">
        <v>3041.0312357230096</v>
      </c>
      <c r="AL1717" s="94">
        <v>1246.6567613879768</v>
      </c>
      <c r="AM1717" s="94">
        <v>4758.40682707411</v>
      </c>
      <c r="AN1717" s="92">
        <v>6005.063588462086</v>
      </c>
      <c r="AP1717" s="13"/>
      <c r="AQ1717" s="13"/>
      <c r="AR1717" s="13"/>
    </row>
    <row r="1718" spans="1:44" x14ac:dyDescent="0.25">
      <c r="A1718" t="s">
        <v>34</v>
      </c>
      <c r="B1718" s="144" t="s">
        <v>4589</v>
      </c>
      <c r="C1718" s="59" t="s">
        <v>3341</v>
      </c>
      <c r="D1718" s="59">
        <v>18961</v>
      </c>
      <c r="E1718" s="60">
        <v>10944</v>
      </c>
      <c r="F1718" s="60">
        <v>13337</v>
      </c>
      <c r="G1718" s="77">
        <v>123</v>
      </c>
      <c r="H1718" s="60">
        <f t="shared" si="59"/>
        <v>253</v>
      </c>
      <c r="I1718" s="60">
        <f t="shared" si="60"/>
        <v>449</v>
      </c>
      <c r="J1718" s="78">
        <v>3318.86</v>
      </c>
      <c r="K1718" s="79">
        <v>3.2975178223847945</v>
      </c>
      <c r="L1718" s="79" t="s">
        <v>745</v>
      </c>
      <c r="M1718" s="80">
        <v>2656</v>
      </c>
      <c r="N1718" s="81">
        <v>-13.063055555555556</v>
      </c>
      <c r="O1718" s="81">
        <v>-72.934444444444452</v>
      </c>
      <c r="P1718" s="82" t="s">
        <v>68</v>
      </c>
      <c r="Q1718" s="83"/>
      <c r="R1718" s="84"/>
      <c r="S1718" s="85">
        <v>232</v>
      </c>
      <c r="T1718" s="82" t="s">
        <v>23</v>
      </c>
      <c r="U1718" s="77">
        <v>123</v>
      </c>
      <c r="V1718" s="76">
        <v>166</v>
      </c>
      <c r="W1718" s="76">
        <v>10</v>
      </c>
      <c r="X1718" s="86">
        <v>6.024096385542169</v>
      </c>
      <c r="Y1718" s="76">
        <v>75</v>
      </c>
      <c r="Z1718" s="72">
        <v>16.10619469026549</v>
      </c>
      <c r="AA1718" s="72">
        <v>60.899653979238757</v>
      </c>
      <c r="AB1718" s="72" t="s">
        <v>16</v>
      </c>
      <c r="AC1718" s="73" t="s">
        <v>39</v>
      </c>
      <c r="AD1718" s="373">
        <v>0.32486533368180137</v>
      </c>
      <c r="AE1718" s="373" t="s">
        <v>16</v>
      </c>
      <c r="AF1718" s="76">
        <v>4178.9774534400003</v>
      </c>
      <c r="AG1718" s="75">
        <v>38.185101000000003</v>
      </c>
      <c r="AH1718" s="76">
        <v>452</v>
      </c>
      <c r="AI1718" s="75">
        <v>4.1261619999999999</v>
      </c>
      <c r="AJ1718" s="76">
        <v>5982</v>
      </c>
      <c r="AK1718" s="75">
        <v>3768.9938842780002</v>
      </c>
      <c r="AL1718" s="75">
        <v>1168.3919855628656</v>
      </c>
      <c r="AM1718" s="75">
        <v>3622.0251096491224</v>
      </c>
      <c r="AN1718" s="76">
        <v>4790.4170952119885</v>
      </c>
      <c r="AP1718" s="13"/>
      <c r="AQ1718" s="13"/>
      <c r="AR1718" s="13"/>
    </row>
    <row r="1719" spans="1:44" x14ac:dyDescent="0.25">
      <c r="A1719" t="s">
        <v>34</v>
      </c>
      <c r="B1719" s="144" t="s">
        <v>4590</v>
      </c>
      <c r="C1719" s="59" t="s">
        <v>4591</v>
      </c>
      <c r="D1719" s="99" t="s">
        <v>117</v>
      </c>
      <c r="E1719" s="114">
        <v>2315</v>
      </c>
      <c r="F1719" s="114">
        <v>2889</v>
      </c>
      <c r="G1719" s="122">
        <v>69</v>
      </c>
      <c r="H1719" s="114">
        <f t="shared" si="59"/>
        <v>12</v>
      </c>
      <c r="I1719" s="415" t="str">
        <f t="shared" si="60"/>
        <v>-</v>
      </c>
      <c r="J1719" s="115">
        <v>229</v>
      </c>
      <c r="K1719" s="115">
        <v>10.109170305676855</v>
      </c>
      <c r="L1719" s="116" t="s">
        <v>4592</v>
      </c>
      <c r="M1719" s="115">
        <v>704</v>
      </c>
      <c r="N1719" s="117">
        <v>-12.918888888888889</v>
      </c>
      <c r="O1719" s="117">
        <v>-73.528333333333336</v>
      </c>
      <c r="P1719" s="118" t="s">
        <v>38</v>
      </c>
      <c r="Q1719" s="119"/>
      <c r="R1719" s="120"/>
      <c r="S1719" s="121">
        <v>16</v>
      </c>
      <c r="T1719" s="118" t="s">
        <v>23</v>
      </c>
      <c r="U1719" s="122">
        <v>69</v>
      </c>
      <c r="V1719" s="123">
        <v>66</v>
      </c>
      <c r="W1719" s="123">
        <v>4</v>
      </c>
      <c r="X1719" s="124">
        <v>6.0606060606060606</v>
      </c>
      <c r="Y1719" s="123">
        <v>54</v>
      </c>
      <c r="Z1719" s="72">
        <v>13.981042654028435</v>
      </c>
      <c r="AA1719" s="72">
        <v>12.727272727272727</v>
      </c>
      <c r="AB1719" s="72" t="s">
        <v>16</v>
      </c>
      <c r="AC1719" s="73" t="s">
        <v>39</v>
      </c>
      <c r="AD1719" s="373">
        <v>0.31990662512486912</v>
      </c>
      <c r="AE1719" s="373" t="s">
        <v>16</v>
      </c>
      <c r="AF1719" s="123">
        <v>956.98083474999999</v>
      </c>
      <c r="AG1719" s="125">
        <v>41.338265</v>
      </c>
      <c r="AH1719" s="123">
        <v>127</v>
      </c>
      <c r="AI1719" s="125">
        <v>5.4694890000000003</v>
      </c>
      <c r="AJ1719" s="70" t="s">
        <v>117</v>
      </c>
      <c r="AK1719" s="125">
        <v>888.09221545299897</v>
      </c>
      <c r="AL1719" s="125">
        <v>1010.7196889848808</v>
      </c>
      <c r="AM1719" s="125">
        <v>2630.626090712743</v>
      </c>
      <c r="AN1719" s="123">
        <v>3641.3457796976245</v>
      </c>
      <c r="AP1719" s="13"/>
      <c r="AQ1719" s="13"/>
      <c r="AR1719" s="13"/>
    </row>
    <row r="1720" spans="1:44" x14ac:dyDescent="0.25">
      <c r="A1720" t="s">
        <v>34</v>
      </c>
      <c r="B1720" s="151" t="s">
        <v>4593</v>
      </c>
      <c r="C1720" s="59" t="s">
        <v>4594</v>
      </c>
      <c r="D1720" s="99" t="s">
        <v>117</v>
      </c>
      <c r="E1720" s="114">
        <v>2321</v>
      </c>
      <c r="F1720" s="114">
        <v>2005</v>
      </c>
      <c r="G1720" s="122">
        <v>42</v>
      </c>
      <c r="H1720" s="114">
        <f t="shared" si="59"/>
        <v>10</v>
      </c>
      <c r="I1720" s="415" t="str">
        <f t="shared" si="60"/>
        <v>-</v>
      </c>
      <c r="J1720" s="115">
        <v>625.96</v>
      </c>
      <c r="K1720" s="115">
        <v>3.7079046584446287</v>
      </c>
      <c r="L1720" s="116" t="s">
        <v>4595</v>
      </c>
      <c r="M1720" s="115">
        <v>742</v>
      </c>
      <c r="N1720" s="117">
        <v>-13.002777777777778</v>
      </c>
      <c r="O1720" s="117">
        <v>-73.512777777777771</v>
      </c>
      <c r="P1720" s="118" t="s">
        <v>45</v>
      </c>
      <c r="Q1720" s="119"/>
      <c r="R1720" s="120"/>
      <c r="S1720" s="121">
        <v>19</v>
      </c>
      <c r="T1720" s="118" t="s">
        <v>23</v>
      </c>
      <c r="U1720" s="122">
        <v>42</v>
      </c>
      <c r="V1720" s="123">
        <v>36</v>
      </c>
      <c r="W1720" s="123">
        <v>3</v>
      </c>
      <c r="X1720" s="124">
        <v>8.3333333333333321</v>
      </c>
      <c r="Y1720" s="123">
        <v>26</v>
      </c>
      <c r="Z1720" s="72">
        <v>13.414634146341465</v>
      </c>
      <c r="AA1720" s="72">
        <v>9.7222222222222232</v>
      </c>
      <c r="AB1720" s="72" t="s">
        <v>16</v>
      </c>
      <c r="AC1720" s="73" t="s">
        <v>16</v>
      </c>
      <c r="AD1720" s="373">
        <v>0.42180216605990306</v>
      </c>
      <c r="AE1720" s="373" t="s">
        <v>16</v>
      </c>
      <c r="AF1720" s="123">
        <v>993.32312805000004</v>
      </c>
      <c r="AG1720" s="125">
        <v>42.797204999999998</v>
      </c>
      <c r="AH1720" s="123">
        <v>117</v>
      </c>
      <c r="AI1720" s="125">
        <v>5.0467370000000003</v>
      </c>
      <c r="AJ1720" s="70" t="s">
        <v>117</v>
      </c>
      <c r="AK1720" s="125">
        <v>936.94804435199899</v>
      </c>
      <c r="AL1720" s="125">
        <v>1151.2570573028866</v>
      </c>
      <c r="AM1720" s="125">
        <v>4605.6809952606636</v>
      </c>
      <c r="AN1720" s="123">
        <v>5756.9380525635497</v>
      </c>
      <c r="AP1720" s="13"/>
      <c r="AQ1720" s="13"/>
      <c r="AR1720" s="13"/>
    </row>
    <row r="1721" spans="1:44" x14ac:dyDescent="0.25">
      <c r="A1721" t="s">
        <v>30</v>
      </c>
      <c r="B1721" s="466" t="s">
        <v>4596</v>
      </c>
      <c r="C1721" s="467" t="s">
        <v>4597</v>
      </c>
      <c r="D1721" s="467">
        <v>33133</v>
      </c>
      <c r="E1721" s="468">
        <v>27496</v>
      </c>
      <c r="F1721" s="468">
        <v>33315</v>
      </c>
      <c r="G1721" s="484">
        <v>398</v>
      </c>
      <c r="H1721" s="468">
        <f t="shared" si="59"/>
        <v>883</v>
      </c>
      <c r="I1721" s="468">
        <f t="shared" si="60"/>
        <v>788</v>
      </c>
      <c r="J1721" s="470">
        <v>1984.4200000000003</v>
      </c>
      <c r="K1721" s="471">
        <v>13.855937755112324</v>
      </c>
      <c r="L1721" s="471" t="s">
        <v>4598</v>
      </c>
      <c r="M1721" s="472">
        <v>3086</v>
      </c>
      <c r="N1721" s="473">
        <v>-13.761666666666667</v>
      </c>
      <c r="O1721" s="473">
        <v>-71.847777777777779</v>
      </c>
      <c r="P1721" s="485" t="s">
        <v>16</v>
      </c>
      <c r="Q1721" s="475"/>
      <c r="R1721" s="476">
        <v>9</v>
      </c>
      <c r="S1721" s="477">
        <v>412</v>
      </c>
      <c r="T1721" s="485" t="s">
        <v>23</v>
      </c>
      <c r="U1721" s="484">
        <v>398</v>
      </c>
      <c r="V1721" s="486">
        <v>505</v>
      </c>
      <c r="W1721" s="486">
        <v>34</v>
      </c>
      <c r="X1721" s="487">
        <v>6.7326732673267333</v>
      </c>
      <c r="Y1721" s="486">
        <v>218</v>
      </c>
      <c r="Z1721" s="488">
        <v>26.066144473455179</v>
      </c>
      <c r="AA1721" s="488">
        <v>57.09401709401709</v>
      </c>
      <c r="AB1721" s="488" t="s">
        <v>16</v>
      </c>
      <c r="AC1721" s="489">
        <v>3</v>
      </c>
      <c r="AD1721" s="490">
        <v>0.24839508922803816</v>
      </c>
      <c r="AE1721" s="490">
        <v>0.70939412079078212</v>
      </c>
      <c r="AF1721" s="486">
        <v>11565.724967999999</v>
      </c>
      <c r="AG1721" s="488">
        <v>42.063299999999998</v>
      </c>
      <c r="AH1721" s="486">
        <v>3735</v>
      </c>
      <c r="AI1721" s="488">
        <v>13.584518917812224</v>
      </c>
      <c r="AJ1721" s="486">
        <v>9028</v>
      </c>
      <c r="AK1721" s="488">
        <v>9120.9696932279985</v>
      </c>
      <c r="AL1721" s="488">
        <v>2224.7464576665693</v>
      </c>
      <c r="AM1721" s="488">
        <v>7805.8886838085537</v>
      </c>
      <c r="AN1721" s="486">
        <v>10030.635141475123</v>
      </c>
      <c r="AP1721" s="13"/>
      <c r="AQ1721" s="13"/>
      <c r="AR1721" s="13"/>
    </row>
    <row r="1722" spans="1:44" x14ac:dyDescent="0.25">
      <c r="A1722" t="s">
        <v>34</v>
      </c>
      <c r="B1722" s="144" t="s">
        <v>4599</v>
      </c>
      <c r="C1722" s="59" t="s">
        <v>4600</v>
      </c>
      <c r="D1722" s="59">
        <v>4129</v>
      </c>
      <c r="E1722" s="60">
        <v>3267</v>
      </c>
      <c r="F1722" s="60">
        <v>3890</v>
      </c>
      <c r="G1722" s="77">
        <v>39</v>
      </c>
      <c r="H1722" s="60">
        <f t="shared" si="59"/>
        <v>96</v>
      </c>
      <c r="I1722" s="60">
        <f t="shared" si="60"/>
        <v>164</v>
      </c>
      <c r="J1722" s="78">
        <v>244.75</v>
      </c>
      <c r="K1722" s="79">
        <v>13.348314606741573</v>
      </c>
      <c r="L1722" s="79" t="s">
        <v>4601</v>
      </c>
      <c r="M1722" s="80">
        <v>3601</v>
      </c>
      <c r="N1722" s="81">
        <v>-13.971111111111112</v>
      </c>
      <c r="O1722" s="81">
        <v>-71.831388888888881</v>
      </c>
      <c r="P1722" s="82" t="s">
        <v>38</v>
      </c>
      <c r="Q1722" s="83"/>
      <c r="R1722" s="84"/>
      <c r="S1722" s="85">
        <v>49</v>
      </c>
      <c r="T1722" s="82" t="s">
        <v>23</v>
      </c>
      <c r="U1722" s="77">
        <v>39</v>
      </c>
      <c r="V1722" s="76">
        <v>66</v>
      </c>
      <c r="W1722" s="76">
        <v>3</v>
      </c>
      <c r="X1722" s="86">
        <v>4.5454545454545459</v>
      </c>
      <c r="Y1722" s="76">
        <v>21</v>
      </c>
      <c r="Z1722" s="72">
        <v>25.163398692810457</v>
      </c>
      <c r="AA1722" s="72">
        <v>79.66101694915254</v>
      </c>
      <c r="AB1722" s="72" t="s">
        <v>16</v>
      </c>
      <c r="AC1722" s="73" t="s">
        <v>16</v>
      </c>
      <c r="AD1722" s="373">
        <v>0.30062611737202799</v>
      </c>
      <c r="AE1722" s="373" t="s">
        <v>16</v>
      </c>
      <c r="AF1722" s="76">
        <v>1486.8590388299999</v>
      </c>
      <c r="AG1722" s="75">
        <v>45.511448999999999</v>
      </c>
      <c r="AH1722" s="76">
        <v>400</v>
      </c>
      <c r="AI1722" s="75">
        <v>12.246040000000001</v>
      </c>
      <c r="AJ1722" s="76">
        <v>1392</v>
      </c>
      <c r="AK1722" s="75">
        <v>908.84930503500004</v>
      </c>
      <c r="AL1722" s="75">
        <v>547.07603611876334</v>
      </c>
      <c r="AM1722" s="75">
        <v>857.3228864401591</v>
      </c>
      <c r="AN1722" s="76">
        <v>1404.3989225589223</v>
      </c>
      <c r="AP1722" s="13"/>
      <c r="AQ1722" s="13"/>
      <c r="AR1722" s="13"/>
    </row>
    <row r="1723" spans="1:44" x14ac:dyDescent="0.25">
      <c r="A1723" t="s">
        <v>34</v>
      </c>
      <c r="B1723" s="144" t="s">
        <v>4602</v>
      </c>
      <c r="C1723" s="59" t="s">
        <v>4603</v>
      </c>
      <c r="D1723" s="59">
        <v>4137</v>
      </c>
      <c r="E1723" s="60">
        <v>3265</v>
      </c>
      <c r="F1723" s="60">
        <v>4193</v>
      </c>
      <c r="G1723" s="77">
        <v>31</v>
      </c>
      <c r="H1723" s="60">
        <f t="shared" si="59"/>
        <v>109</v>
      </c>
      <c r="I1723" s="60">
        <f t="shared" si="60"/>
        <v>59</v>
      </c>
      <c r="J1723" s="78">
        <v>334.85</v>
      </c>
      <c r="K1723" s="79">
        <v>9.7506346125130641</v>
      </c>
      <c r="L1723" s="79" t="s">
        <v>4604</v>
      </c>
      <c r="M1723" s="80">
        <v>3227</v>
      </c>
      <c r="N1723" s="81">
        <v>-13.853055555555555</v>
      </c>
      <c r="O1723" s="81">
        <v>-72.082499999999996</v>
      </c>
      <c r="P1723" s="82" t="s">
        <v>38</v>
      </c>
      <c r="Q1723" s="83"/>
      <c r="R1723" s="84"/>
      <c r="S1723" s="85">
        <v>30</v>
      </c>
      <c r="T1723" s="82" t="s">
        <v>23</v>
      </c>
      <c r="U1723" s="77">
        <v>31</v>
      </c>
      <c r="V1723" s="76">
        <v>79</v>
      </c>
      <c r="W1723" s="76">
        <v>5</v>
      </c>
      <c r="X1723" s="86">
        <v>6.3291139240506329</v>
      </c>
      <c r="Y1723" s="76">
        <v>29</v>
      </c>
      <c r="Z1723" s="72">
        <v>26.666666666666668</v>
      </c>
      <c r="AA1723" s="72">
        <v>47.368421052631575</v>
      </c>
      <c r="AB1723" s="72" t="s">
        <v>16</v>
      </c>
      <c r="AC1723" s="73" t="s">
        <v>39</v>
      </c>
      <c r="AD1723" s="373">
        <v>0.22441900913342294</v>
      </c>
      <c r="AE1723" s="373" t="s">
        <v>16</v>
      </c>
      <c r="AF1723" s="76">
        <v>1278.9060505</v>
      </c>
      <c r="AG1723" s="75">
        <v>39.170169999999999</v>
      </c>
      <c r="AH1723" s="76">
        <v>361</v>
      </c>
      <c r="AI1723" s="75">
        <v>11.047969999999999</v>
      </c>
      <c r="AJ1723" s="76">
        <v>1304</v>
      </c>
      <c r="AK1723" s="75">
        <v>1117.4290021609997</v>
      </c>
      <c r="AL1723" s="75">
        <v>696.0599908116385</v>
      </c>
      <c r="AM1723" s="75">
        <v>5831.9328453292492</v>
      </c>
      <c r="AN1723" s="76">
        <v>6527.9928361408865</v>
      </c>
      <c r="AP1723" s="13"/>
      <c r="AQ1723" s="13"/>
      <c r="AR1723" s="13"/>
    </row>
    <row r="1724" spans="1:44" x14ac:dyDescent="0.25">
      <c r="A1724" t="s">
        <v>34</v>
      </c>
      <c r="B1724" s="144" t="s">
        <v>4605</v>
      </c>
      <c r="C1724" s="59" t="s">
        <v>4606</v>
      </c>
      <c r="D1724" s="59">
        <v>1438</v>
      </c>
      <c r="E1724" s="60">
        <v>1018</v>
      </c>
      <c r="F1724" s="60">
        <v>1295</v>
      </c>
      <c r="G1724" s="90">
        <v>8</v>
      </c>
      <c r="H1724" s="60">
        <f t="shared" si="59"/>
        <v>72</v>
      </c>
      <c r="I1724" s="414" t="str">
        <f t="shared" si="60"/>
        <v>-</v>
      </c>
      <c r="J1724" s="78">
        <v>139.97999999999999</v>
      </c>
      <c r="K1724" s="79">
        <v>7.2724674953564801</v>
      </c>
      <c r="L1724" s="79" t="s">
        <v>4607</v>
      </c>
      <c r="M1724" s="80">
        <v>2827</v>
      </c>
      <c r="N1724" s="81">
        <v>-13.851944444444444</v>
      </c>
      <c r="O1724" s="81">
        <v>-71.803333333333327</v>
      </c>
      <c r="P1724" s="91" t="s">
        <v>68</v>
      </c>
      <c r="Q1724" s="83"/>
      <c r="R1724" s="84"/>
      <c r="S1724" s="85">
        <v>18</v>
      </c>
      <c r="T1724" s="91" t="s">
        <v>23</v>
      </c>
      <c r="U1724" s="90">
        <v>8</v>
      </c>
      <c r="V1724" s="92">
        <v>21</v>
      </c>
      <c r="W1724" s="92">
        <v>1</v>
      </c>
      <c r="X1724" s="93">
        <v>4.7619047619047619</v>
      </c>
      <c r="Y1724" s="92">
        <v>6</v>
      </c>
      <c r="Z1724" s="72">
        <v>20.73170731707317</v>
      </c>
      <c r="AA1724" s="72">
        <v>42.857142857142854</v>
      </c>
      <c r="AB1724" s="72" t="s">
        <v>16</v>
      </c>
      <c r="AC1724" s="73" t="s">
        <v>16</v>
      </c>
      <c r="AD1724" s="373">
        <v>0.23017887308586008</v>
      </c>
      <c r="AE1724" s="373" t="s">
        <v>16</v>
      </c>
      <c r="AF1724" s="92">
        <v>308.64538399999998</v>
      </c>
      <c r="AG1724" s="94">
        <v>30.318799999999996</v>
      </c>
      <c r="AH1724" s="92">
        <v>60</v>
      </c>
      <c r="AI1724" s="94">
        <v>5.8718959999999996</v>
      </c>
      <c r="AJ1724" s="92">
        <v>478</v>
      </c>
      <c r="AK1724" s="94">
        <v>339.82388425100004</v>
      </c>
      <c r="AL1724" s="94">
        <v>908.88072691552054</v>
      </c>
      <c r="AM1724" s="94">
        <v>2812.9874754420434</v>
      </c>
      <c r="AN1724" s="92">
        <v>3721.8682023575634</v>
      </c>
      <c r="AP1724" s="13"/>
      <c r="AQ1724" s="13"/>
      <c r="AR1724" s="13"/>
    </row>
    <row r="1725" spans="1:44" x14ac:dyDescent="0.25">
      <c r="A1725" t="s">
        <v>34</v>
      </c>
      <c r="B1725" s="144" t="s">
        <v>4608</v>
      </c>
      <c r="C1725" s="59" t="s">
        <v>4609</v>
      </c>
      <c r="D1725" s="59">
        <v>5942</v>
      </c>
      <c r="E1725" s="60">
        <v>5180</v>
      </c>
      <c r="F1725" s="60">
        <v>6294</v>
      </c>
      <c r="G1725" s="77">
        <v>96</v>
      </c>
      <c r="H1725" s="60">
        <f t="shared" si="59"/>
        <v>136</v>
      </c>
      <c r="I1725" s="60">
        <f t="shared" si="60"/>
        <v>142</v>
      </c>
      <c r="J1725" s="78">
        <v>362.67</v>
      </c>
      <c r="K1725" s="79">
        <v>14.282956958116193</v>
      </c>
      <c r="L1725" s="79" t="s">
        <v>4610</v>
      </c>
      <c r="M1725" s="80">
        <v>3391</v>
      </c>
      <c r="N1725" s="81">
        <v>-13.681944444444444</v>
      </c>
      <c r="O1725" s="81">
        <v>-72.018055555555549</v>
      </c>
      <c r="P1725" s="82" t="s">
        <v>38</v>
      </c>
      <c r="Q1725" s="83"/>
      <c r="R1725" s="84"/>
      <c r="S1725" s="85">
        <v>72</v>
      </c>
      <c r="T1725" s="82" t="s">
        <v>23</v>
      </c>
      <c r="U1725" s="77">
        <v>96</v>
      </c>
      <c r="V1725" s="76">
        <v>108</v>
      </c>
      <c r="W1725" s="76">
        <v>10</v>
      </c>
      <c r="X1725" s="86">
        <v>9.2592592592592595</v>
      </c>
      <c r="Y1725" s="76">
        <v>55</v>
      </c>
      <c r="Z1725" s="72">
        <v>22.997416020671835</v>
      </c>
      <c r="AA1725" s="72">
        <v>69.444444444444443</v>
      </c>
      <c r="AB1725" s="72" t="s">
        <v>16</v>
      </c>
      <c r="AC1725" s="73" t="s">
        <v>16</v>
      </c>
      <c r="AD1725" s="373">
        <v>0.14931661572357383</v>
      </c>
      <c r="AE1725" s="373" t="s">
        <v>16</v>
      </c>
      <c r="AF1725" s="76">
        <v>2084.7853796000004</v>
      </c>
      <c r="AG1725" s="75">
        <v>40.246822000000002</v>
      </c>
      <c r="AH1725" s="76">
        <v>1072</v>
      </c>
      <c r="AI1725" s="75">
        <v>20.68873</v>
      </c>
      <c r="AJ1725" s="76">
        <v>1528</v>
      </c>
      <c r="AK1725" s="75">
        <v>1925.2791851800002</v>
      </c>
      <c r="AL1725" s="75">
        <v>727.08667760617777</v>
      </c>
      <c r="AM1725" s="75">
        <v>1595.2077548262553</v>
      </c>
      <c r="AN1725" s="76">
        <v>2322.294432432433</v>
      </c>
      <c r="AP1725" s="13"/>
      <c r="AQ1725" s="13"/>
      <c r="AR1725" s="13"/>
    </row>
    <row r="1726" spans="1:44" x14ac:dyDescent="0.25">
      <c r="A1726" t="s">
        <v>34</v>
      </c>
      <c r="B1726" s="144" t="s">
        <v>4611</v>
      </c>
      <c r="C1726" s="59" t="s">
        <v>4612</v>
      </c>
      <c r="D1726" s="59">
        <v>6872</v>
      </c>
      <c r="E1726" s="60">
        <v>5972</v>
      </c>
      <c r="F1726" s="60">
        <v>6993</v>
      </c>
      <c r="G1726" s="77">
        <v>113</v>
      </c>
      <c r="H1726" s="60">
        <f t="shared" si="59"/>
        <v>118</v>
      </c>
      <c r="I1726" s="60">
        <f t="shared" si="60"/>
        <v>264</v>
      </c>
      <c r="J1726" s="78">
        <v>436.21</v>
      </c>
      <c r="K1726" s="79">
        <v>13.690653584282801</v>
      </c>
      <c r="L1726" s="79" t="s">
        <v>4613</v>
      </c>
      <c r="M1726" s="80">
        <v>3887</v>
      </c>
      <c r="N1726" s="81">
        <v>-14.069444444444445</v>
      </c>
      <c r="O1726" s="81">
        <v>-71.738055555555562</v>
      </c>
      <c r="P1726" s="82" t="s">
        <v>68</v>
      </c>
      <c r="Q1726" s="83"/>
      <c r="R1726" s="84"/>
      <c r="S1726" s="85">
        <v>72</v>
      </c>
      <c r="T1726" s="82" t="s">
        <v>23</v>
      </c>
      <c r="U1726" s="77">
        <v>113</v>
      </c>
      <c r="V1726" s="76">
        <v>110</v>
      </c>
      <c r="W1726" s="76">
        <v>5</v>
      </c>
      <c r="X1726" s="86">
        <v>4.5454545454545459</v>
      </c>
      <c r="Y1726" s="76">
        <v>49</v>
      </c>
      <c r="Z1726" s="72">
        <v>33.597464342313785</v>
      </c>
      <c r="AA1726" s="72">
        <v>49.760765550239235</v>
      </c>
      <c r="AB1726" s="72" t="s">
        <v>16</v>
      </c>
      <c r="AC1726" s="73" t="s">
        <v>39</v>
      </c>
      <c r="AD1726" s="373">
        <v>0.18219659506806507</v>
      </c>
      <c r="AE1726" s="373" t="s">
        <v>16</v>
      </c>
      <c r="AF1726" s="76">
        <v>3670.0921819600003</v>
      </c>
      <c r="AG1726" s="75">
        <v>61.454993000000002</v>
      </c>
      <c r="AH1726" s="76">
        <v>729</v>
      </c>
      <c r="AI1726" s="75">
        <v>12.215070000000001</v>
      </c>
      <c r="AJ1726" s="76">
        <v>1361</v>
      </c>
      <c r="AK1726" s="75">
        <v>1540.5996031989998</v>
      </c>
      <c r="AL1726" s="75">
        <v>739.95382283991967</v>
      </c>
      <c r="AM1726" s="75">
        <v>978.00457635632949</v>
      </c>
      <c r="AN1726" s="76">
        <v>1717.9583991962493</v>
      </c>
      <c r="AP1726" s="13"/>
      <c r="AQ1726" s="13"/>
      <c r="AR1726" s="13"/>
    </row>
    <row r="1727" spans="1:44" x14ac:dyDescent="0.25">
      <c r="A1727" t="s">
        <v>34</v>
      </c>
      <c r="B1727" s="144" t="s">
        <v>4614</v>
      </c>
      <c r="C1727" s="59" t="s">
        <v>4615</v>
      </c>
      <c r="D1727" s="59">
        <v>2631</v>
      </c>
      <c r="E1727" s="60">
        <v>2162</v>
      </c>
      <c r="F1727" s="60">
        <v>2558</v>
      </c>
      <c r="G1727" s="77">
        <v>23</v>
      </c>
      <c r="H1727" s="60">
        <f t="shared" si="59"/>
        <v>109</v>
      </c>
      <c r="I1727" s="60">
        <f t="shared" si="60"/>
        <v>75</v>
      </c>
      <c r="J1727" s="78">
        <v>142.61000000000001</v>
      </c>
      <c r="K1727" s="79">
        <v>15.160227193043964</v>
      </c>
      <c r="L1727" s="79" t="s">
        <v>4616</v>
      </c>
      <c r="M1727" s="80">
        <v>3602</v>
      </c>
      <c r="N1727" s="81">
        <v>-13.756388888888889</v>
      </c>
      <c r="O1727" s="81">
        <v>-71.956666666666663</v>
      </c>
      <c r="P1727" s="82" t="s">
        <v>45</v>
      </c>
      <c r="Q1727" s="83"/>
      <c r="R1727" s="84"/>
      <c r="S1727" s="85">
        <v>38</v>
      </c>
      <c r="T1727" s="82" t="s">
        <v>23</v>
      </c>
      <c r="U1727" s="77">
        <v>23</v>
      </c>
      <c r="V1727" s="76">
        <v>33</v>
      </c>
      <c r="W1727" s="76">
        <v>3</v>
      </c>
      <c r="X1727" s="86">
        <v>9.0909090909090917</v>
      </c>
      <c r="Y1727" s="76">
        <v>15</v>
      </c>
      <c r="Z1727" s="72">
        <v>16.666666666666664</v>
      </c>
      <c r="AA1727" s="72">
        <v>42.857142857142854</v>
      </c>
      <c r="AB1727" s="72" t="s">
        <v>16</v>
      </c>
      <c r="AC1727" s="73" t="s">
        <v>16</v>
      </c>
      <c r="AD1727" s="373">
        <v>0.29808367291424759</v>
      </c>
      <c r="AE1727" s="373" t="s">
        <v>16</v>
      </c>
      <c r="AF1727" s="76">
        <v>846.85907539999994</v>
      </c>
      <c r="AG1727" s="75">
        <v>39.170169999999999</v>
      </c>
      <c r="AH1727" s="76">
        <v>348</v>
      </c>
      <c r="AI1727" s="75">
        <v>16.119260000000001</v>
      </c>
      <c r="AJ1727" s="76">
        <v>896</v>
      </c>
      <c r="AK1727" s="75">
        <v>861.04725836599994</v>
      </c>
      <c r="AL1727" s="75">
        <v>1861.318459759482</v>
      </c>
      <c r="AM1727" s="75">
        <v>2105.1357308048105</v>
      </c>
      <c r="AN1727" s="76">
        <v>3966.4541905642927</v>
      </c>
      <c r="AP1727" s="13"/>
      <c r="AQ1727" s="13"/>
      <c r="AR1727" s="13"/>
    </row>
    <row r="1728" spans="1:44" x14ac:dyDescent="0.25">
      <c r="A1728" t="s">
        <v>34</v>
      </c>
      <c r="B1728" s="144" t="s">
        <v>4617</v>
      </c>
      <c r="C1728" s="59" t="s">
        <v>4597</v>
      </c>
      <c r="D1728" s="59">
        <v>3766</v>
      </c>
      <c r="E1728" s="60">
        <v>3486</v>
      </c>
      <c r="F1728" s="60">
        <v>3616</v>
      </c>
      <c r="G1728" s="77">
        <v>53</v>
      </c>
      <c r="H1728" s="60">
        <f t="shared" si="59"/>
        <v>99</v>
      </c>
      <c r="I1728" s="60">
        <f t="shared" si="60"/>
        <v>70</v>
      </c>
      <c r="J1728" s="78">
        <v>153.41999999999999</v>
      </c>
      <c r="K1728" s="79">
        <v>22.721939773171687</v>
      </c>
      <c r="L1728" s="79" t="s">
        <v>4598</v>
      </c>
      <c r="M1728" s="80">
        <v>3086</v>
      </c>
      <c r="N1728" s="81">
        <v>-13.761666666666667</v>
      </c>
      <c r="O1728" s="81">
        <v>-71.847777777777779</v>
      </c>
      <c r="P1728" s="82" t="s">
        <v>45</v>
      </c>
      <c r="Q1728" s="83"/>
      <c r="R1728" s="84"/>
      <c r="S1728" s="85">
        <v>75</v>
      </c>
      <c r="T1728" s="82" t="s">
        <v>23</v>
      </c>
      <c r="U1728" s="77">
        <v>53</v>
      </c>
      <c r="V1728" s="76">
        <v>29</v>
      </c>
      <c r="W1728" s="76">
        <v>3</v>
      </c>
      <c r="X1728" s="86">
        <v>10.344827586206897</v>
      </c>
      <c r="Y1728" s="76">
        <v>19</v>
      </c>
      <c r="Z1728" s="72">
        <v>27.797833935018051</v>
      </c>
      <c r="AA1728" s="72">
        <v>62.10526315789474</v>
      </c>
      <c r="AB1728" s="72" t="s">
        <v>16</v>
      </c>
      <c r="AC1728" s="73" t="s">
        <v>16</v>
      </c>
      <c r="AD1728" s="373">
        <v>0.3788191403918959</v>
      </c>
      <c r="AE1728" s="373" t="s">
        <v>16</v>
      </c>
      <c r="AF1728" s="76">
        <v>1056.9133679999998</v>
      </c>
      <c r="AG1728" s="75">
        <v>30.318799999999996</v>
      </c>
      <c r="AH1728" s="76">
        <v>574</v>
      </c>
      <c r="AI1728" s="75">
        <v>16.47831</v>
      </c>
      <c r="AJ1728" s="76">
        <v>1113</v>
      </c>
      <c r="AK1728" s="75">
        <v>1364.681676066999</v>
      </c>
      <c r="AL1728" s="75">
        <v>2367.119010327021</v>
      </c>
      <c r="AM1728" s="75">
        <v>1484.1904503729204</v>
      </c>
      <c r="AN1728" s="76">
        <v>3851.3094606999412</v>
      </c>
      <c r="AP1728" s="13"/>
      <c r="AQ1728" s="13"/>
      <c r="AR1728" s="13"/>
    </row>
    <row r="1729" spans="1:44" x14ac:dyDescent="0.25">
      <c r="A1729" t="s">
        <v>34</v>
      </c>
      <c r="B1729" s="144" t="s">
        <v>4618</v>
      </c>
      <c r="C1729" s="59" t="s">
        <v>4619</v>
      </c>
      <c r="D1729" s="59">
        <v>1423</v>
      </c>
      <c r="E1729" s="60">
        <v>1089</v>
      </c>
      <c r="F1729" s="60">
        <v>1267</v>
      </c>
      <c r="G1729" s="77">
        <v>6</v>
      </c>
      <c r="H1729" s="60">
        <f t="shared" si="59"/>
        <v>80</v>
      </c>
      <c r="I1729" s="414" t="str">
        <f t="shared" si="60"/>
        <v>-</v>
      </c>
      <c r="J1729" s="78">
        <v>79.13</v>
      </c>
      <c r="K1729" s="79">
        <v>13.762163528371035</v>
      </c>
      <c r="L1729" s="79" t="s">
        <v>4620</v>
      </c>
      <c r="M1729" s="80">
        <v>2869</v>
      </c>
      <c r="N1729" s="81">
        <v>-13.95361111111111</v>
      </c>
      <c r="O1729" s="81">
        <v>-71.760555555555555</v>
      </c>
      <c r="P1729" s="82" t="s">
        <v>45</v>
      </c>
      <c r="Q1729" s="83"/>
      <c r="R1729" s="84"/>
      <c r="S1729" s="85">
        <v>10</v>
      </c>
      <c r="T1729" s="82" t="s">
        <v>23</v>
      </c>
      <c r="U1729" s="77">
        <v>6</v>
      </c>
      <c r="V1729" s="76">
        <v>12</v>
      </c>
      <c r="W1729" s="76">
        <v>1</v>
      </c>
      <c r="X1729" s="86">
        <v>8.3333333333333321</v>
      </c>
      <c r="Y1729" s="76">
        <v>2</v>
      </c>
      <c r="Z1729" s="72">
        <v>30</v>
      </c>
      <c r="AA1729" s="72">
        <v>33.333333333333329</v>
      </c>
      <c r="AB1729" s="72" t="s">
        <v>16</v>
      </c>
      <c r="AC1729" s="73" t="s">
        <v>16</v>
      </c>
      <c r="AD1729" s="373">
        <v>0.28467609961753221</v>
      </c>
      <c r="AE1729" s="373" t="s">
        <v>16</v>
      </c>
      <c r="AF1729" s="76">
        <v>232.47952397999998</v>
      </c>
      <c r="AG1729" s="75">
        <v>21.347981999999998</v>
      </c>
      <c r="AH1729" s="76">
        <v>46</v>
      </c>
      <c r="AI1729" s="75">
        <v>4.2317039999999997</v>
      </c>
      <c r="AJ1729" s="76">
        <v>406</v>
      </c>
      <c r="AK1729" s="75">
        <v>425.30510067600005</v>
      </c>
      <c r="AL1729" s="75">
        <v>822.1915335169881</v>
      </c>
      <c r="AM1729" s="75">
        <v>5253.7718457300271</v>
      </c>
      <c r="AN1729" s="76">
        <v>6075.9633792470149</v>
      </c>
      <c r="AP1729" s="13"/>
      <c r="AQ1729" s="13"/>
      <c r="AR1729" s="13"/>
    </row>
    <row r="1730" spans="1:44" x14ac:dyDescent="0.25">
      <c r="A1730" t="s">
        <v>34</v>
      </c>
      <c r="B1730" s="144" t="s">
        <v>4621</v>
      </c>
      <c r="C1730" s="59" t="s">
        <v>4622</v>
      </c>
      <c r="D1730" s="59">
        <v>2795</v>
      </c>
      <c r="E1730" s="60">
        <v>2057</v>
      </c>
      <c r="F1730" s="60">
        <v>3209</v>
      </c>
      <c r="G1730" s="77">
        <v>29</v>
      </c>
      <c r="H1730" s="60">
        <f t="shared" si="59"/>
        <v>64</v>
      </c>
      <c r="I1730" s="60">
        <f t="shared" si="60"/>
        <v>14</v>
      </c>
      <c r="J1730" s="78">
        <v>90.8</v>
      </c>
      <c r="K1730" s="79">
        <v>22.654185022026432</v>
      </c>
      <c r="L1730" s="79" t="s">
        <v>4623</v>
      </c>
      <c r="M1730" s="80">
        <v>3324</v>
      </c>
      <c r="N1730" s="81">
        <v>-13.665277777777778</v>
      </c>
      <c r="O1730" s="81">
        <v>-71.920555555555566</v>
      </c>
      <c r="P1730" s="82" t="s">
        <v>38</v>
      </c>
      <c r="Q1730" s="83"/>
      <c r="R1730" s="84"/>
      <c r="S1730" s="85">
        <v>48</v>
      </c>
      <c r="T1730" s="82" t="s">
        <v>23</v>
      </c>
      <c r="U1730" s="77">
        <v>29</v>
      </c>
      <c r="V1730" s="76">
        <v>47</v>
      </c>
      <c r="W1730" s="76">
        <v>3</v>
      </c>
      <c r="X1730" s="86">
        <v>6.3829787234042552</v>
      </c>
      <c r="Y1730" s="76">
        <v>22</v>
      </c>
      <c r="Z1730" s="72">
        <v>15.909090909090908</v>
      </c>
      <c r="AA1730" s="72">
        <v>62.5</v>
      </c>
      <c r="AB1730" s="72" t="s">
        <v>16</v>
      </c>
      <c r="AC1730" s="73" t="s">
        <v>39</v>
      </c>
      <c r="AD1730" s="373">
        <v>0.26686371271128168</v>
      </c>
      <c r="AE1730" s="373" t="s">
        <v>16</v>
      </c>
      <c r="AF1730" s="76">
        <v>623.65771599999994</v>
      </c>
      <c r="AG1730" s="75">
        <v>30.318799999999996</v>
      </c>
      <c r="AH1730" s="76">
        <v>196</v>
      </c>
      <c r="AI1730" s="75">
        <v>9.5471959999999996</v>
      </c>
      <c r="AJ1730" s="76">
        <v>550</v>
      </c>
      <c r="AK1730" s="75">
        <v>637.95467829299992</v>
      </c>
      <c r="AL1730" s="75">
        <v>413.35986387943615</v>
      </c>
      <c r="AM1730" s="75">
        <v>1798.3462032085561</v>
      </c>
      <c r="AN1730" s="76">
        <v>2211.7060670879923</v>
      </c>
      <c r="AP1730" s="13"/>
      <c r="AQ1730" s="13"/>
      <c r="AR1730" s="13"/>
    </row>
    <row r="1731" spans="1:44" x14ac:dyDescent="0.25">
      <c r="A1731" t="s">
        <v>30</v>
      </c>
      <c r="B1731" s="466" t="s">
        <v>4624</v>
      </c>
      <c r="C1731" s="467" t="s">
        <v>3387</v>
      </c>
      <c r="D1731" s="467">
        <v>48882</v>
      </c>
      <c r="E1731" s="468">
        <v>47240</v>
      </c>
      <c r="F1731" s="468">
        <v>53400</v>
      </c>
      <c r="G1731" s="484">
        <v>893</v>
      </c>
      <c r="H1731" s="468">
        <f t="shared" si="59"/>
        <v>623</v>
      </c>
      <c r="I1731" s="468">
        <f t="shared" si="60"/>
        <v>373</v>
      </c>
      <c r="J1731" s="470">
        <v>6295.01</v>
      </c>
      <c r="K1731" s="471">
        <v>7.5043566253270448</v>
      </c>
      <c r="L1731" s="471" t="s">
        <v>3388</v>
      </c>
      <c r="M1731" s="472">
        <v>2917</v>
      </c>
      <c r="N1731" s="473">
        <v>-13.317777777777778</v>
      </c>
      <c r="O1731" s="473">
        <v>-71.596666666666664</v>
      </c>
      <c r="P1731" s="485" t="s">
        <v>16</v>
      </c>
      <c r="Q1731" s="475"/>
      <c r="R1731" s="476">
        <v>6</v>
      </c>
      <c r="S1731" s="477">
        <v>504</v>
      </c>
      <c r="T1731" s="485" t="s">
        <v>23</v>
      </c>
      <c r="U1731" s="484">
        <v>893</v>
      </c>
      <c r="V1731" s="486">
        <v>779</v>
      </c>
      <c r="W1731" s="486">
        <v>50</v>
      </c>
      <c r="X1731" s="487">
        <v>6.4184852374839538</v>
      </c>
      <c r="Y1731" s="486">
        <v>359</v>
      </c>
      <c r="Z1731" s="488">
        <v>23.489643268124279</v>
      </c>
      <c r="AA1731" s="488">
        <v>56.842737094837936</v>
      </c>
      <c r="AB1731" s="488" t="s">
        <v>16</v>
      </c>
      <c r="AC1731" s="489">
        <v>4</v>
      </c>
      <c r="AD1731" s="490">
        <v>0.2423951288772824</v>
      </c>
      <c r="AE1731" s="490">
        <v>0.65369745034229187</v>
      </c>
      <c r="AF1731" s="486">
        <v>22150.013551600001</v>
      </c>
      <c r="AG1731" s="488">
        <v>46.888258999999998</v>
      </c>
      <c r="AH1731" s="486">
        <v>9798</v>
      </c>
      <c r="AI1731" s="488">
        <v>20.739931959422535</v>
      </c>
      <c r="AJ1731" s="486">
        <v>15491</v>
      </c>
      <c r="AK1731" s="488">
        <v>15982.492785395008</v>
      </c>
      <c r="AL1731" s="488">
        <v>1621.1463103302287</v>
      </c>
      <c r="AM1731" s="488">
        <v>1809.9060789585094</v>
      </c>
      <c r="AN1731" s="486">
        <v>3431.0523892887386</v>
      </c>
      <c r="AP1731" s="13"/>
      <c r="AQ1731" s="13"/>
      <c r="AR1731" s="13"/>
    </row>
    <row r="1732" spans="1:44" x14ac:dyDescent="0.25">
      <c r="A1732" t="s">
        <v>34</v>
      </c>
      <c r="B1732" s="144" t="s">
        <v>4625</v>
      </c>
      <c r="C1732" s="59" t="s">
        <v>4626</v>
      </c>
      <c r="D1732" s="59">
        <v>2692</v>
      </c>
      <c r="E1732" s="60">
        <v>2935</v>
      </c>
      <c r="F1732" s="60">
        <v>3531</v>
      </c>
      <c r="G1732" s="77">
        <v>49</v>
      </c>
      <c r="H1732" s="60">
        <f t="shared" si="59"/>
        <v>76</v>
      </c>
      <c r="I1732" s="60">
        <f t="shared" si="60"/>
        <v>15</v>
      </c>
      <c r="J1732" s="78">
        <v>110.72</v>
      </c>
      <c r="K1732" s="79">
        <v>26.508309248554912</v>
      </c>
      <c r="L1732" s="79" t="s">
        <v>4627</v>
      </c>
      <c r="M1732" s="80">
        <v>3128</v>
      </c>
      <c r="N1732" s="81">
        <v>-13.597222222222223</v>
      </c>
      <c r="O1732" s="81">
        <v>-71.696666666666673</v>
      </c>
      <c r="P1732" s="82" t="s">
        <v>38</v>
      </c>
      <c r="Q1732" s="83"/>
      <c r="R1732" s="84"/>
      <c r="S1732" s="85">
        <v>28</v>
      </c>
      <c r="T1732" s="82" t="s">
        <v>23</v>
      </c>
      <c r="U1732" s="77">
        <v>49</v>
      </c>
      <c r="V1732" s="76">
        <v>54</v>
      </c>
      <c r="W1732" s="76">
        <v>0</v>
      </c>
      <c r="X1732" s="87">
        <v>0</v>
      </c>
      <c r="Y1732" s="76">
        <v>24</v>
      </c>
      <c r="Z1732" s="72">
        <v>22.61904761904762</v>
      </c>
      <c r="AA1732" s="72">
        <v>42.045454545454547</v>
      </c>
      <c r="AB1732" s="72" t="s">
        <v>16</v>
      </c>
      <c r="AC1732" s="73" t="s">
        <v>39</v>
      </c>
      <c r="AD1732" s="373">
        <v>0.24533324541810034</v>
      </c>
      <c r="AE1732" s="373" t="s">
        <v>16</v>
      </c>
      <c r="AF1732" s="76">
        <v>1456.3262495499998</v>
      </c>
      <c r="AG1732" s="75">
        <v>49.619292999999999</v>
      </c>
      <c r="AH1732" s="76">
        <v>529</v>
      </c>
      <c r="AI1732" s="75">
        <v>18.008469999999999</v>
      </c>
      <c r="AJ1732" s="76">
        <v>663</v>
      </c>
      <c r="AK1732" s="75">
        <v>729.04348671199887</v>
      </c>
      <c r="AL1732" s="75">
        <v>978.11551959114138</v>
      </c>
      <c r="AM1732" s="75">
        <v>1778.3037921635434</v>
      </c>
      <c r="AN1732" s="76">
        <v>2756.4193117546847</v>
      </c>
      <c r="AP1732" s="13"/>
      <c r="AQ1732" s="13"/>
      <c r="AR1732" s="13"/>
    </row>
    <row r="1733" spans="1:44" x14ac:dyDescent="0.25">
      <c r="A1733" t="s">
        <v>34</v>
      </c>
      <c r="B1733" s="144" t="s">
        <v>4628</v>
      </c>
      <c r="C1733" s="59" t="s">
        <v>4629</v>
      </c>
      <c r="D1733" s="59">
        <v>10631</v>
      </c>
      <c r="E1733" s="60">
        <v>9546</v>
      </c>
      <c r="F1733" s="60">
        <v>10971</v>
      </c>
      <c r="G1733" s="77">
        <v>180</v>
      </c>
      <c r="H1733" s="60">
        <f t="shared" si="59"/>
        <v>177</v>
      </c>
      <c r="I1733" s="60">
        <f t="shared" si="60"/>
        <v>87</v>
      </c>
      <c r="J1733" s="78">
        <v>746.56</v>
      </c>
      <c r="K1733" s="79">
        <v>12.786648092584656</v>
      </c>
      <c r="L1733" s="79" t="s">
        <v>4630</v>
      </c>
      <c r="M1733" s="80">
        <v>2845</v>
      </c>
      <c r="N1733" s="81">
        <v>-13.215</v>
      </c>
      <c r="O1733" s="81">
        <v>-71.648611111111123</v>
      </c>
      <c r="P1733" s="82" t="s">
        <v>68</v>
      </c>
      <c r="Q1733" s="83"/>
      <c r="R1733" s="84"/>
      <c r="S1733" s="85">
        <v>163</v>
      </c>
      <c r="T1733" s="82" t="s">
        <v>23</v>
      </c>
      <c r="U1733" s="77">
        <v>180</v>
      </c>
      <c r="V1733" s="76">
        <v>132</v>
      </c>
      <c r="W1733" s="76">
        <v>4</v>
      </c>
      <c r="X1733" s="86">
        <v>3.0303030303030303</v>
      </c>
      <c r="Y1733" s="76">
        <v>61</v>
      </c>
      <c r="Z1733" s="72">
        <v>26.787330316742082</v>
      </c>
      <c r="AA1733" s="72">
        <v>59.885386819484246</v>
      </c>
      <c r="AB1733" s="72" t="s">
        <v>16</v>
      </c>
      <c r="AC1733" s="73" t="s">
        <v>39</v>
      </c>
      <c r="AD1733" s="373">
        <v>0.19075270827632004</v>
      </c>
      <c r="AE1733" s="373" t="s">
        <v>16</v>
      </c>
      <c r="AF1733" s="76">
        <v>4930.2782731799998</v>
      </c>
      <c r="AG1733" s="75">
        <v>51.647582999999997</v>
      </c>
      <c r="AH1733" s="76">
        <v>2430</v>
      </c>
      <c r="AI1733" s="75">
        <v>25.454239999999999</v>
      </c>
      <c r="AJ1733" s="76">
        <v>3160</v>
      </c>
      <c r="AK1733" s="75">
        <v>2998.6037501400001</v>
      </c>
      <c r="AL1733" s="75">
        <v>615.53507437670237</v>
      </c>
      <c r="AM1733" s="75">
        <v>1420.9135323695787</v>
      </c>
      <c r="AN1733" s="76">
        <v>2036.448606746281</v>
      </c>
      <c r="AP1733" s="13"/>
      <c r="AQ1733" s="13"/>
      <c r="AR1733" s="13"/>
    </row>
    <row r="1734" spans="1:44" x14ac:dyDescent="0.25">
      <c r="A1734" t="s">
        <v>34</v>
      </c>
      <c r="B1734" s="144" t="s">
        <v>4631</v>
      </c>
      <c r="C1734" s="59" t="s">
        <v>4632</v>
      </c>
      <c r="D1734" s="59">
        <v>10242</v>
      </c>
      <c r="E1734" s="60">
        <v>9069</v>
      </c>
      <c r="F1734" s="60">
        <v>10424</v>
      </c>
      <c r="G1734" s="77">
        <v>170</v>
      </c>
      <c r="H1734" s="60">
        <f t="shared" si="59"/>
        <v>85</v>
      </c>
      <c r="I1734" s="60">
        <f t="shared" si="60"/>
        <v>90</v>
      </c>
      <c r="J1734" s="78">
        <v>467.68</v>
      </c>
      <c r="K1734" s="79">
        <v>19.391464249059187</v>
      </c>
      <c r="L1734" s="79" t="s">
        <v>4633</v>
      </c>
      <c r="M1734" s="80">
        <v>3690</v>
      </c>
      <c r="N1734" s="81">
        <v>-13.360277777777778</v>
      </c>
      <c r="O1734" s="81">
        <v>-71.673611111111114</v>
      </c>
      <c r="P1734" s="82" t="s">
        <v>68</v>
      </c>
      <c r="Q1734" s="83"/>
      <c r="R1734" s="84"/>
      <c r="S1734" s="85">
        <v>86</v>
      </c>
      <c r="T1734" s="82" t="s">
        <v>23</v>
      </c>
      <c r="U1734" s="77">
        <v>170</v>
      </c>
      <c r="V1734" s="76">
        <v>209</v>
      </c>
      <c r="W1734" s="76">
        <v>15</v>
      </c>
      <c r="X1734" s="86">
        <v>7.1770334928229662</v>
      </c>
      <c r="Y1734" s="76">
        <v>47</v>
      </c>
      <c r="Z1734" s="72">
        <v>24.938474159146843</v>
      </c>
      <c r="AA1734" s="72">
        <v>52.14007782101168</v>
      </c>
      <c r="AB1734" s="72" t="s">
        <v>16</v>
      </c>
      <c r="AC1734" s="73" t="s">
        <v>39</v>
      </c>
      <c r="AD1734" s="373">
        <v>0.17474497914556211</v>
      </c>
      <c r="AE1734" s="373" t="s">
        <v>16</v>
      </c>
      <c r="AF1734" s="76">
        <v>4647.9490182600002</v>
      </c>
      <c r="AG1734" s="75">
        <v>51.250954000000007</v>
      </c>
      <c r="AH1734" s="76">
        <v>1915</v>
      </c>
      <c r="AI1734" s="75">
        <v>21.120229999999999</v>
      </c>
      <c r="AJ1734" s="76">
        <v>3124</v>
      </c>
      <c r="AK1734" s="75">
        <v>3319.2718022949994</v>
      </c>
      <c r="AL1734" s="75">
        <v>561.52342926452741</v>
      </c>
      <c r="AM1734" s="75">
        <v>850.40844084243031</v>
      </c>
      <c r="AN1734" s="76">
        <v>1411.9318701069576</v>
      </c>
      <c r="AP1734" s="13"/>
      <c r="AQ1734" s="13"/>
      <c r="AR1734" s="13"/>
    </row>
    <row r="1735" spans="1:44" x14ac:dyDescent="0.25">
      <c r="A1735" t="s">
        <v>34</v>
      </c>
      <c r="B1735" s="144" t="s">
        <v>4634</v>
      </c>
      <c r="C1735" s="59" t="s">
        <v>4635</v>
      </c>
      <c r="D1735" s="59">
        <v>7363</v>
      </c>
      <c r="E1735" s="60">
        <v>7667</v>
      </c>
      <c r="F1735" s="60">
        <v>7731</v>
      </c>
      <c r="G1735" s="77">
        <v>140</v>
      </c>
      <c r="H1735" s="60">
        <f t="shared" si="59"/>
        <v>55</v>
      </c>
      <c r="I1735" s="60">
        <f t="shared" si="60"/>
        <v>88</v>
      </c>
      <c r="J1735" s="78">
        <v>145.13999999999999</v>
      </c>
      <c r="K1735" s="79">
        <v>52.824858757062152</v>
      </c>
      <c r="L1735" s="79" t="s">
        <v>4636</v>
      </c>
      <c r="M1735" s="80">
        <v>3871</v>
      </c>
      <c r="N1735" s="81">
        <v>-13.503333333333334</v>
      </c>
      <c r="O1735" s="81">
        <v>-71.654444444444451</v>
      </c>
      <c r="P1735" s="82" t="s">
        <v>38</v>
      </c>
      <c r="Q1735" s="83"/>
      <c r="R1735" s="84"/>
      <c r="S1735" s="85">
        <v>34</v>
      </c>
      <c r="T1735" s="82" t="s">
        <v>23</v>
      </c>
      <c r="U1735" s="77">
        <v>140</v>
      </c>
      <c r="V1735" s="76">
        <v>169</v>
      </c>
      <c r="W1735" s="76">
        <v>9</v>
      </c>
      <c r="X1735" s="86">
        <v>5.3254437869822491</v>
      </c>
      <c r="Y1735" s="76">
        <v>51</v>
      </c>
      <c r="Z1735" s="75">
        <v>25.238663484486874</v>
      </c>
      <c r="AA1735" s="75">
        <v>72.033898305084747</v>
      </c>
      <c r="AB1735" s="75" t="s">
        <v>16</v>
      </c>
      <c r="AC1735" s="87" t="s">
        <v>39</v>
      </c>
      <c r="AD1735" s="360">
        <v>0.25417227670563319</v>
      </c>
      <c r="AE1735" s="360" t="s">
        <v>16</v>
      </c>
      <c r="AF1735" s="76">
        <v>3504.2373881899994</v>
      </c>
      <c r="AG1735" s="75">
        <v>45.705456999999996</v>
      </c>
      <c r="AH1735" s="76">
        <v>1363</v>
      </c>
      <c r="AI1735" s="75">
        <v>17.778020000000001</v>
      </c>
      <c r="AJ1735" s="76">
        <v>2111</v>
      </c>
      <c r="AK1735" s="75">
        <v>2223.9603772149999</v>
      </c>
      <c r="AL1735" s="75">
        <v>469.3696765358028</v>
      </c>
      <c r="AM1735" s="75">
        <v>5499.3325759749569</v>
      </c>
      <c r="AN1735" s="76">
        <v>5968.7022525107595</v>
      </c>
      <c r="AP1735" s="13"/>
      <c r="AQ1735" s="13"/>
      <c r="AR1735" s="13"/>
    </row>
    <row r="1736" spans="1:44" x14ac:dyDescent="0.25">
      <c r="A1736" t="s">
        <v>34</v>
      </c>
      <c r="B1736" s="144" t="s">
        <v>4637</v>
      </c>
      <c r="C1736" s="59" t="s">
        <v>4638</v>
      </c>
      <c r="D1736" s="59">
        <v>5101</v>
      </c>
      <c r="E1736" s="60">
        <v>4872</v>
      </c>
      <c r="F1736" s="60">
        <v>5591</v>
      </c>
      <c r="G1736" s="77">
        <v>94</v>
      </c>
      <c r="H1736" s="60">
        <f t="shared" si="59"/>
        <v>69</v>
      </c>
      <c r="I1736" s="414" t="str">
        <f t="shared" si="60"/>
        <v>-</v>
      </c>
      <c r="J1736" s="78">
        <v>3745.68</v>
      </c>
      <c r="K1736" s="79">
        <v>1.3006984045620555</v>
      </c>
      <c r="L1736" s="79" t="s">
        <v>4639</v>
      </c>
      <c r="M1736" s="80">
        <v>544</v>
      </c>
      <c r="N1736" s="81">
        <v>-12.909444444444444</v>
      </c>
      <c r="O1736" s="81">
        <v>-71.403333333333336</v>
      </c>
      <c r="P1736" s="82" t="s">
        <v>38</v>
      </c>
      <c r="Q1736" s="83"/>
      <c r="R1736" s="84"/>
      <c r="S1736" s="85">
        <v>45</v>
      </c>
      <c r="T1736" s="82" t="s">
        <v>23</v>
      </c>
      <c r="U1736" s="77">
        <v>94</v>
      </c>
      <c r="V1736" s="76">
        <v>77</v>
      </c>
      <c r="W1736" s="76">
        <v>8</v>
      </c>
      <c r="X1736" s="86">
        <v>10.38961038961039</v>
      </c>
      <c r="Y1736" s="76">
        <v>49</v>
      </c>
      <c r="Z1736" s="72">
        <v>11.009174311926607</v>
      </c>
      <c r="AA1736" s="72">
        <v>32.984293193717278</v>
      </c>
      <c r="AB1736" s="72" t="s">
        <v>16</v>
      </c>
      <c r="AC1736" s="73" t="s">
        <v>16</v>
      </c>
      <c r="AD1736" s="373">
        <v>0.36121215661506023</v>
      </c>
      <c r="AE1736" s="373" t="s">
        <v>16</v>
      </c>
      <c r="AF1736" s="76">
        <v>1509.54613152</v>
      </c>
      <c r="AG1736" s="75">
        <v>30.984116</v>
      </c>
      <c r="AH1736" s="76">
        <v>270</v>
      </c>
      <c r="AI1736" s="75">
        <v>5.5376830000000004</v>
      </c>
      <c r="AJ1736" s="76">
        <v>1962</v>
      </c>
      <c r="AK1736" s="75">
        <v>1894.0091733079996</v>
      </c>
      <c r="AL1736" s="75">
        <v>694.87981527093598</v>
      </c>
      <c r="AM1736" s="75">
        <v>1138.3821736453203</v>
      </c>
      <c r="AN1736" s="76">
        <v>1833.2619889162561</v>
      </c>
      <c r="AP1736" s="13"/>
      <c r="AQ1736" s="13"/>
      <c r="AR1736" s="13"/>
    </row>
    <row r="1737" spans="1:44" x14ac:dyDescent="0.25">
      <c r="A1737" t="s">
        <v>34</v>
      </c>
      <c r="B1737" s="144" t="s">
        <v>4640</v>
      </c>
      <c r="C1737" s="59" t="s">
        <v>3387</v>
      </c>
      <c r="D1737" s="59">
        <v>12853</v>
      </c>
      <c r="E1737" s="60">
        <v>13151</v>
      </c>
      <c r="F1737" s="60">
        <v>15152</v>
      </c>
      <c r="G1737" s="77">
        <v>260</v>
      </c>
      <c r="H1737" s="60">
        <f t="shared" si="59"/>
        <v>161</v>
      </c>
      <c r="I1737" s="60">
        <f t="shared" si="60"/>
        <v>93</v>
      </c>
      <c r="J1737" s="78">
        <v>1079.23</v>
      </c>
      <c r="K1737" s="79">
        <v>12.185539690334776</v>
      </c>
      <c r="L1737" s="79" t="s">
        <v>3388</v>
      </c>
      <c r="M1737" s="80">
        <v>2917</v>
      </c>
      <c r="N1737" s="81">
        <v>-13.317777777777778</v>
      </c>
      <c r="O1737" s="81">
        <v>-71.596666666666664</v>
      </c>
      <c r="P1737" s="82" t="s">
        <v>52</v>
      </c>
      <c r="Q1737" s="83"/>
      <c r="R1737" s="84"/>
      <c r="S1737" s="85">
        <v>148</v>
      </c>
      <c r="T1737" s="82" t="s">
        <v>23</v>
      </c>
      <c r="U1737" s="77">
        <v>260</v>
      </c>
      <c r="V1737" s="76">
        <v>138</v>
      </c>
      <c r="W1737" s="76">
        <v>14</v>
      </c>
      <c r="X1737" s="86">
        <v>10.144927536231885</v>
      </c>
      <c r="Y1737" s="76">
        <v>127</v>
      </c>
      <c r="Z1737" s="72">
        <v>25</v>
      </c>
      <c r="AA1737" s="72">
        <v>61.284403669724774</v>
      </c>
      <c r="AB1737" s="72" t="s">
        <v>16</v>
      </c>
      <c r="AC1737" s="73" t="s">
        <v>16</v>
      </c>
      <c r="AD1737" s="373">
        <v>0.24662269279385732</v>
      </c>
      <c r="AE1737" s="373" t="s">
        <v>16</v>
      </c>
      <c r="AF1737" s="76">
        <v>6079.9170584499998</v>
      </c>
      <c r="AG1737" s="75">
        <v>46.231594999999999</v>
      </c>
      <c r="AH1737" s="76">
        <v>3306</v>
      </c>
      <c r="AI1737" s="75">
        <v>25.138369999999998</v>
      </c>
      <c r="AJ1737" s="76">
        <v>4471</v>
      </c>
      <c r="AK1737" s="75">
        <v>4817.60419572501</v>
      </c>
      <c r="AL1737" s="75">
        <v>964.52195346361486</v>
      </c>
      <c r="AM1737" s="75">
        <v>796.69223937343168</v>
      </c>
      <c r="AN1737" s="76">
        <v>1761.2141928370465</v>
      </c>
      <c r="AP1737" s="13"/>
      <c r="AQ1737" s="13"/>
      <c r="AR1737" s="13"/>
    </row>
    <row r="1738" spans="1:44" x14ac:dyDescent="0.25">
      <c r="A1738" t="s">
        <v>30</v>
      </c>
      <c r="B1738" s="466" t="s">
        <v>4641</v>
      </c>
      <c r="C1738" s="467" t="s">
        <v>4642</v>
      </c>
      <c r="D1738" s="467">
        <v>87632</v>
      </c>
      <c r="E1738" s="468">
        <v>97407</v>
      </c>
      <c r="F1738" s="468">
        <v>104321</v>
      </c>
      <c r="G1738" s="484">
        <v>1637</v>
      </c>
      <c r="H1738" s="468">
        <f t="shared" si="59"/>
        <v>1553</v>
      </c>
      <c r="I1738" s="468">
        <f t="shared" si="60"/>
        <v>575</v>
      </c>
      <c r="J1738" s="470">
        <v>7564.7899999999972</v>
      </c>
      <c r="K1738" s="471">
        <v>12.876365371675888</v>
      </c>
      <c r="L1738" s="471" t="s">
        <v>4643</v>
      </c>
      <c r="M1738" s="472">
        <v>3179</v>
      </c>
      <c r="N1738" s="473">
        <v>-13.687777777777779</v>
      </c>
      <c r="O1738" s="473">
        <v>-71.625277777777768</v>
      </c>
      <c r="P1738" s="485" t="s">
        <v>16</v>
      </c>
      <c r="Q1738" s="475"/>
      <c r="R1738" s="476">
        <v>12</v>
      </c>
      <c r="S1738" s="477">
        <v>862</v>
      </c>
      <c r="T1738" s="485" t="s">
        <v>23</v>
      </c>
      <c r="U1738" s="484">
        <v>1637</v>
      </c>
      <c r="V1738" s="486">
        <v>1723</v>
      </c>
      <c r="W1738" s="486">
        <v>109</v>
      </c>
      <c r="X1738" s="487">
        <v>6.3261752756819503</v>
      </c>
      <c r="Y1738" s="486">
        <v>761</v>
      </c>
      <c r="Z1738" s="488">
        <v>25.344895545920377</v>
      </c>
      <c r="AA1738" s="488">
        <v>65.067466266866575</v>
      </c>
      <c r="AB1738" s="488" t="s">
        <v>16</v>
      </c>
      <c r="AC1738" s="489">
        <v>6</v>
      </c>
      <c r="AD1738" s="490">
        <v>0.34661605388837341</v>
      </c>
      <c r="AE1738" s="490">
        <v>0.69638358937966105</v>
      </c>
      <c r="AF1738" s="486">
        <v>40267.693394100002</v>
      </c>
      <c r="AG1738" s="488">
        <v>41.33963</v>
      </c>
      <c r="AH1738" s="486">
        <v>14268</v>
      </c>
      <c r="AI1738" s="488">
        <v>14.647969002350751</v>
      </c>
      <c r="AJ1738" s="486">
        <v>26385</v>
      </c>
      <c r="AK1738" s="488">
        <v>30176.779046405012</v>
      </c>
      <c r="AL1738" s="488">
        <v>1583.100737010687</v>
      </c>
      <c r="AM1738" s="488">
        <v>1667.2457452749802</v>
      </c>
      <c r="AN1738" s="486">
        <v>3250.3464822856668</v>
      </c>
      <c r="AP1738" s="13"/>
      <c r="AQ1738" s="13"/>
      <c r="AR1738" s="13"/>
    </row>
    <row r="1739" spans="1:44" x14ac:dyDescent="0.25">
      <c r="A1739" t="s">
        <v>34</v>
      </c>
      <c r="B1739" s="144" t="s">
        <v>4644</v>
      </c>
      <c r="C1739" s="59" t="s">
        <v>4645</v>
      </c>
      <c r="D1739" s="59">
        <v>5266</v>
      </c>
      <c r="E1739" s="60">
        <v>6485</v>
      </c>
      <c r="F1739" s="60">
        <v>6741</v>
      </c>
      <c r="G1739" s="77">
        <v>114</v>
      </c>
      <c r="H1739" s="60">
        <f t="shared" si="59"/>
        <v>91</v>
      </c>
      <c r="I1739" s="414" t="str">
        <f t="shared" si="60"/>
        <v>-</v>
      </c>
      <c r="J1739" s="78">
        <v>84.6</v>
      </c>
      <c r="K1739" s="79">
        <v>76.6548463356974</v>
      </c>
      <c r="L1739" s="79" t="s">
        <v>4646</v>
      </c>
      <c r="M1739" s="80">
        <v>3139</v>
      </c>
      <c r="N1739" s="81">
        <v>-13.673333333333332</v>
      </c>
      <c r="O1739" s="81">
        <v>-71.677777777777777</v>
      </c>
      <c r="P1739" s="82" t="s">
        <v>52</v>
      </c>
      <c r="Q1739" s="83"/>
      <c r="R1739" s="84"/>
      <c r="S1739" s="85">
        <v>23</v>
      </c>
      <c r="T1739" s="82" t="s">
        <v>23</v>
      </c>
      <c r="U1739" s="77">
        <v>114</v>
      </c>
      <c r="V1739" s="76">
        <v>112</v>
      </c>
      <c r="W1739" s="76">
        <v>2</v>
      </c>
      <c r="X1739" s="86">
        <v>1.7857142857142856</v>
      </c>
      <c r="Y1739" s="76">
        <v>59</v>
      </c>
      <c r="Z1739" s="72">
        <v>20.897832817337463</v>
      </c>
      <c r="AA1739" s="72">
        <v>63.636363636363633</v>
      </c>
      <c r="AB1739" s="72" t="s">
        <v>16</v>
      </c>
      <c r="AC1739" s="73" t="s">
        <v>16</v>
      </c>
      <c r="AD1739" s="373">
        <v>0.44796762360504411</v>
      </c>
      <c r="AE1739" s="373" t="s">
        <v>16</v>
      </c>
      <c r="AF1739" s="76">
        <v>1940.4088858999996</v>
      </c>
      <c r="AG1739" s="75">
        <v>29.921493999999996</v>
      </c>
      <c r="AH1739" s="76">
        <v>316</v>
      </c>
      <c r="AI1739" s="75">
        <v>4.8666669999999996</v>
      </c>
      <c r="AJ1739" s="76">
        <v>1774</v>
      </c>
      <c r="AK1739" s="75">
        <v>2509.3616631830009</v>
      </c>
      <c r="AL1739" s="75">
        <v>667.51777486507319</v>
      </c>
      <c r="AM1739" s="75">
        <v>717.08140015420202</v>
      </c>
      <c r="AN1739" s="76">
        <v>1384.599175019275</v>
      </c>
      <c r="AP1739" s="13"/>
      <c r="AQ1739" s="13"/>
      <c r="AR1739" s="13"/>
    </row>
    <row r="1740" spans="1:44" x14ac:dyDescent="0.25">
      <c r="A1740" t="s">
        <v>34</v>
      </c>
      <c r="B1740" s="144" t="s">
        <v>4647</v>
      </c>
      <c r="C1740" s="59" t="s">
        <v>4648</v>
      </c>
      <c r="D1740" s="59">
        <v>2226</v>
      </c>
      <c r="E1740" s="60">
        <v>2481</v>
      </c>
      <c r="F1740" s="60">
        <v>2808</v>
      </c>
      <c r="G1740" s="77">
        <v>46</v>
      </c>
      <c r="H1740" s="60">
        <f t="shared" ref="H1740:H1803" si="61">IFERROR(VLOOKUP(B1740,_Mayores80años_,2,0),0)</f>
        <v>42</v>
      </c>
      <c r="I1740" s="414" t="str">
        <f t="shared" ref="I1740:I1803" si="62">IFERROR(VLOOKUP(B1740,_discapacidad_,2,0),"-")</f>
        <v>-</v>
      </c>
      <c r="J1740" s="78">
        <v>3174.93</v>
      </c>
      <c r="K1740" s="79">
        <v>0.78143455131294237</v>
      </c>
      <c r="L1740" s="79" t="s">
        <v>4649</v>
      </c>
      <c r="M1740" s="80">
        <v>647</v>
      </c>
      <c r="N1740" s="81">
        <v>-13.231388888888889</v>
      </c>
      <c r="O1740" s="81">
        <v>-70.754444444444445</v>
      </c>
      <c r="P1740" s="82" t="s">
        <v>45</v>
      </c>
      <c r="Q1740" s="83"/>
      <c r="R1740" s="84"/>
      <c r="S1740" s="85">
        <v>34</v>
      </c>
      <c r="T1740" s="82" t="s">
        <v>23</v>
      </c>
      <c r="U1740" s="77">
        <v>46</v>
      </c>
      <c r="V1740" s="76">
        <v>43</v>
      </c>
      <c r="W1740" s="76">
        <v>1</v>
      </c>
      <c r="X1740" s="86">
        <v>2.3255813953488373</v>
      </c>
      <c r="Y1740" s="76">
        <v>24</v>
      </c>
      <c r="Z1740" s="72">
        <v>10.408921933085502</v>
      </c>
      <c r="AA1740" s="72">
        <v>24</v>
      </c>
      <c r="AB1740" s="72" t="s">
        <v>16</v>
      </c>
      <c r="AC1740" s="73" t="s">
        <v>16</v>
      </c>
      <c r="AD1740" s="373">
        <v>0.45626932349155902</v>
      </c>
      <c r="AE1740" s="373" t="s">
        <v>16</v>
      </c>
      <c r="AF1740" s="76">
        <v>373.88397090000001</v>
      </c>
      <c r="AG1740" s="75">
        <v>15.069889999999999</v>
      </c>
      <c r="AH1740" s="76">
        <v>79</v>
      </c>
      <c r="AI1740" s="75">
        <v>3.1661109999999999</v>
      </c>
      <c r="AJ1740" s="76">
        <v>993</v>
      </c>
      <c r="AK1740" s="75">
        <v>1040.3691363399989</v>
      </c>
      <c r="AL1740" s="75">
        <v>711.20168883514702</v>
      </c>
      <c r="AM1740" s="75">
        <v>4491.9443329302694</v>
      </c>
      <c r="AN1740" s="76">
        <v>5203.1460217654158</v>
      </c>
      <c r="AP1740" s="13"/>
      <c r="AQ1740" s="13"/>
      <c r="AR1740" s="13"/>
    </row>
    <row r="1741" spans="1:44" x14ac:dyDescent="0.25">
      <c r="A1741" t="s">
        <v>34</v>
      </c>
      <c r="B1741" s="144" t="s">
        <v>4650</v>
      </c>
      <c r="C1741" s="59" t="s">
        <v>4651</v>
      </c>
      <c r="D1741" s="59">
        <v>3077</v>
      </c>
      <c r="E1741" s="60">
        <v>3105</v>
      </c>
      <c r="F1741" s="60">
        <v>3839</v>
      </c>
      <c r="G1741" s="77">
        <v>52</v>
      </c>
      <c r="H1741" s="60">
        <f t="shared" si="61"/>
        <v>30</v>
      </c>
      <c r="I1741" s="60">
        <f t="shared" si="62"/>
        <v>25</v>
      </c>
      <c r="J1741" s="78">
        <v>313.89</v>
      </c>
      <c r="K1741" s="79">
        <v>9.8920003822995319</v>
      </c>
      <c r="L1741" s="79" t="s">
        <v>4652</v>
      </c>
      <c r="M1741" s="80">
        <v>3481</v>
      </c>
      <c r="N1741" s="81">
        <v>-13.595277777777778</v>
      </c>
      <c r="O1741" s="81">
        <v>-71.399722222222223</v>
      </c>
      <c r="P1741" s="82" t="s">
        <v>38</v>
      </c>
      <c r="Q1741" s="83"/>
      <c r="R1741" s="84"/>
      <c r="S1741" s="85">
        <v>70</v>
      </c>
      <c r="T1741" s="82" t="s">
        <v>23</v>
      </c>
      <c r="U1741" s="77">
        <v>52</v>
      </c>
      <c r="V1741" s="76">
        <v>84</v>
      </c>
      <c r="W1741" s="76">
        <v>2</v>
      </c>
      <c r="X1741" s="86">
        <v>2.3809523809523809</v>
      </c>
      <c r="Y1741" s="76">
        <v>10</v>
      </c>
      <c r="Z1741" s="72">
        <v>27.898550724637683</v>
      </c>
      <c r="AA1741" s="72">
        <v>60.919540229885058</v>
      </c>
      <c r="AB1741" s="72" t="s">
        <v>16</v>
      </c>
      <c r="AC1741" s="73" t="s">
        <v>39</v>
      </c>
      <c r="AD1741" s="373">
        <v>0.17684628347069556</v>
      </c>
      <c r="AE1741" s="373" t="s">
        <v>16</v>
      </c>
      <c r="AF1741" s="76">
        <v>1605.0021655500002</v>
      </c>
      <c r="AG1741" s="75">
        <v>51.690891000000008</v>
      </c>
      <c r="AH1741" s="76">
        <v>667</v>
      </c>
      <c r="AI1741" s="75">
        <v>21.491330000000001</v>
      </c>
      <c r="AJ1741" s="76">
        <v>774</v>
      </c>
      <c r="AK1741" s="75">
        <v>854.14924824799994</v>
      </c>
      <c r="AL1741" s="75">
        <v>424.79262801932373</v>
      </c>
      <c r="AM1741" s="75">
        <v>2452.6646505636072</v>
      </c>
      <c r="AN1741" s="76">
        <v>2877.4572785829305</v>
      </c>
      <c r="AP1741" s="13"/>
      <c r="AQ1741" s="13"/>
      <c r="AR1741" s="13"/>
    </row>
    <row r="1742" spans="1:44" x14ac:dyDescent="0.25">
      <c r="A1742" t="s">
        <v>34</v>
      </c>
      <c r="B1742" s="144" t="s">
        <v>4653</v>
      </c>
      <c r="C1742" s="59" t="s">
        <v>4654</v>
      </c>
      <c r="D1742" s="59">
        <v>15208</v>
      </c>
      <c r="E1742" s="60">
        <v>14977</v>
      </c>
      <c r="F1742" s="60">
        <v>15159</v>
      </c>
      <c r="G1742" s="77">
        <v>247</v>
      </c>
      <c r="H1742" s="60">
        <f t="shared" si="61"/>
        <v>152</v>
      </c>
      <c r="I1742" s="60">
        <f t="shared" si="62"/>
        <v>135</v>
      </c>
      <c r="J1742" s="78">
        <v>307.72000000000003</v>
      </c>
      <c r="K1742" s="79">
        <v>48.670869621734042</v>
      </c>
      <c r="L1742" s="79" t="s">
        <v>4655</v>
      </c>
      <c r="M1742" s="80">
        <v>3714</v>
      </c>
      <c r="N1742" s="81">
        <v>-13.605277777777777</v>
      </c>
      <c r="O1742" s="81">
        <v>-71.563611111111115</v>
      </c>
      <c r="P1742" s="82" t="s">
        <v>52</v>
      </c>
      <c r="Q1742" s="83"/>
      <c r="R1742" s="84"/>
      <c r="S1742" s="85">
        <v>102</v>
      </c>
      <c r="T1742" s="82" t="s">
        <v>23</v>
      </c>
      <c r="U1742" s="77">
        <v>247</v>
      </c>
      <c r="V1742" s="76">
        <v>296</v>
      </c>
      <c r="W1742" s="76">
        <v>17</v>
      </c>
      <c r="X1742" s="86">
        <v>5.7432432432432439</v>
      </c>
      <c r="Y1742" s="76">
        <v>91</v>
      </c>
      <c r="Z1742" s="72">
        <v>33.372781065088759</v>
      </c>
      <c r="AA1742" s="72">
        <v>58.512720156555773</v>
      </c>
      <c r="AB1742" s="72" t="s">
        <v>16</v>
      </c>
      <c r="AC1742" s="73" t="s">
        <v>39</v>
      </c>
      <c r="AD1742" s="373">
        <v>0.20693382108236441</v>
      </c>
      <c r="AE1742" s="373" t="s">
        <v>16</v>
      </c>
      <c r="AF1742" s="76">
        <v>9188.5003298000011</v>
      </c>
      <c r="AG1742" s="75">
        <v>61.350740000000002</v>
      </c>
      <c r="AH1742" s="76">
        <v>3616</v>
      </c>
      <c r="AI1742" s="75">
        <v>24.140720000000002</v>
      </c>
      <c r="AJ1742" s="76">
        <v>4710</v>
      </c>
      <c r="AK1742" s="75">
        <v>2496.2784221020006</v>
      </c>
      <c r="AL1742" s="75">
        <v>563.37989316952667</v>
      </c>
      <c r="AM1742" s="75">
        <v>1283.6431742004402</v>
      </c>
      <c r="AN1742" s="76">
        <v>1847.0230673699671</v>
      </c>
      <c r="AP1742" s="13"/>
      <c r="AQ1742" s="13"/>
      <c r="AR1742" s="13"/>
    </row>
    <row r="1743" spans="1:44" x14ac:dyDescent="0.25">
      <c r="A1743" t="s">
        <v>34</v>
      </c>
      <c r="B1743" s="144" t="s">
        <v>4656</v>
      </c>
      <c r="C1743" s="59" t="s">
        <v>4657</v>
      </c>
      <c r="D1743" s="59">
        <v>5084</v>
      </c>
      <c r="E1743" s="60">
        <v>4695</v>
      </c>
      <c r="F1743" s="60">
        <v>5328</v>
      </c>
      <c r="G1743" s="77">
        <v>54</v>
      </c>
      <c r="H1743" s="60">
        <f t="shared" si="61"/>
        <v>129</v>
      </c>
      <c r="I1743" s="60">
        <f t="shared" si="62"/>
        <v>9</v>
      </c>
      <c r="J1743" s="78">
        <v>248.03</v>
      </c>
      <c r="K1743" s="79">
        <v>18.929161794944161</v>
      </c>
      <c r="L1743" s="79" t="s">
        <v>4658</v>
      </c>
      <c r="M1743" s="80">
        <v>3332</v>
      </c>
      <c r="N1743" s="81">
        <v>-13.906944444444445</v>
      </c>
      <c r="O1743" s="81">
        <v>-71.502499999999998</v>
      </c>
      <c r="P1743" s="82" t="s">
        <v>38</v>
      </c>
      <c r="Q1743" s="83"/>
      <c r="R1743" s="84"/>
      <c r="S1743" s="85">
        <v>42</v>
      </c>
      <c r="T1743" s="82" t="s">
        <v>23</v>
      </c>
      <c r="U1743" s="77">
        <v>54</v>
      </c>
      <c r="V1743" s="76">
        <v>59</v>
      </c>
      <c r="W1743" s="76">
        <v>4</v>
      </c>
      <c r="X1743" s="86">
        <v>6.7796610169491522</v>
      </c>
      <c r="Y1743" s="76">
        <v>43</v>
      </c>
      <c r="Z1743" s="72">
        <v>32.104121475054228</v>
      </c>
      <c r="AA1743" s="72">
        <v>62.280701754385973</v>
      </c>
      <c r="AB1743" s="72" t="s">
        <v>16</v>
      </c>
      <c r="AC1743" s="73" t="s">
        <v>39</v>
      </c>
      <c r="AD1743" s="373">
        <v>0.28179964667575697</v>
      </c>
      <c r="AE1743" s="373" t="s">
        <v>16</v>
      </c>
      <c r="AF1743" s="76">
        <v>1798.0811466</v>
      </c>
      <c r="AG1743" s="75">
        <v>38.297787999999997</v>
      </c>
      <c r="AH1743" s="76">
        <v>582</v>
      </c>
      <c r="AI1743" s="75">
        <v>12.392659999999999</v>
      </c>
      <c r="AJ1743" s="76">
        <v>1032</v>
      </c>
      <c r="AK1743" s="75">
        <v>1529.0379264650003</v>
      </c>
      <c r="AL1743" s="75">
        <v>609.46884771033024</v>
      </c>
      <c r="AM1743" s="75">
        <v>3050.258319488818</v>
      </c>
      <c r="AN1743" s="76">
        <v>3659.727167199148</v>
      </c>
      <c r="AP1743" s="13"/>
      <c r="AQ1743" s="13"/>
      <c r="AR1743" s="13"/>
    </row>
    <row r="1744" spans="1:44" x14ac:dyDescent="0.25">
      <c r="A1744" t="s">
        <v>34</v>
      </c>
      <c r="B1744" s="144" t="s">
        <v>4659</v>
      </c>
      <c r="C1744" s="59" t="s">
        <v>4660</v>
      </c>
      <c r="D1744" s="59">
        <v>4668</v>
      </c>
      <c r="E1744" s="60">
        <v>4848</v>
      </c>
      <c r="F1744" s="60">
        <v>4754</v>
      </c>
      <c r="G1744" s="77">
        <v>72</v>
      </c>
      <c r="H1744" s="60">
        <f t="shared" si="61"/>
        <v>117</v>
      </c>
      <c r="I1744" s="414" t="str">
        <f t="shared" si="62"/>
        <v>-</v>
      </c>
      <c r="J1744" s="78">
        <v>106.28</v>
      </c>
      <c r="K1744" s="79">
        <v>45.615355664283022</v>
      </c>
      <c r="L1744" s="79" t="s">
        <v>4661</v>
      </c>
      <c r="M1744" s="80">
        <v>3168</v>
      </c>
      <c r="N1744" s="81">
        <v>-13.690277777777778</v>
      </c>
      <c r="O1744" s="81">
        <v>-71.640277777777783</v>
      </c>
      <c r="P1744" s="82" t="s">
        <v>75</v>
      </c>
      <c r="Q1744" s="83"/>
      <c r="R1744" s="84"/>
      <c r="S1744" s="85">
        <v>34</v>
      </c>
      <c r="T1744" s="82" t="s">
        <v>23</v>
      </c>
      <c r="U1744" s="77">
        <v>72</v>
      </c>
      <c r="V1744" s="76">
        <v>80</v>
      </c>
      <c r="W1744" s="76">
        <v>9</v>
      </c>
      <c r="X1744" s="86">
        <v>11.25</v>
      </c>
      <c r="Y1744" s="76">
        <v>48</v>
      </c>
      <c r="Z1744" s="72">
        <v>23.832923832923832</v>
      </c>
      <c r="AA1744" s="72">
        <v>72.321428571428569</v>
      </c>
      <c r="AB1744" s="72" t="s">
        <v>16</v>
      </c>
      <c r="AC1744" s="73" t="s">
        <v>16</v>
      </c>
      <c r="AD1744" s="373">
        <v>0.42837144338709188</v>
      </c>
      <c r="AE1744" s="373" t="s">
        <v>16</v>
      </c>
      <c r="AF1744" s="76">
        <v>1608.3821275199998</v>
      </c>
      <c r="AG1744" s="75">
        <v>33.176198999999997</v>
      </c>
      <c r="AH1744" s="76">
        <v>622</v>
      </c>
      <c r="AI1744" s="75">
        <v>12.82278</v>
      </c>
      <c r="AJ1744" s="76">
        <v>1121</v>
      </c>
      <c r="AK1744" s="75">
        <v>1547.4451083959998</v>
      </c>
      <c r="AL1744" s="75">
        <v>460.70444100660063</v>
      </c>
      <c r="AM1744" s="75">
        <v>1313.7058663366336</v>
      </c>
      <c r="AN1744" s="76">
        <v>1774.4103073432348</v>
      </c>
      <c r="AP1744" s="13"/>
      <c r="AQ1744" s="13"/>
      <c r="AR1744" s="13"/>
    </row>
    <row r="1745" spans="1:44" x14ac:dyDescent="0.25">
      <c r="A1745" t="s">
        <v>34</v>
      </c>
      <c r="B1745" s="144" t="s">
        <v>4662</v>
      </c>
      <c r="C1745" s="59" t="s">
        <v>3593</v>
      </c>
      <c r="D1745" s="59">
        <v>4113</v>
      </c>
      <c r="E1745" s="60">
        <v>4917</v>
      </c>
      <c r="F1745" s="60">
        <v>4941</v>
      </c>
      <c r="G1745" s="77">
        <v>83</v>
      </c>
      <c r="H1745" s="60">
        <f t="shared" si="61"/>
        <v>112</v>
      </c>
      <c r="I1745" s="60">
        <f t="shared" si="62"/>
        <v>81</v>
      </c>
      <c r="J1745" s="78">
        <v>118.78</v>
      </c>
      <c r="K1745" s="79">
        <v>41.395857888533421</v>
      </c>
      <c r="L1745" s="79" t="s">
        <v>3594</v>
      </c>
      <c r="M1745" s="80">
        <v>3117</v>
      </c>
      <c r="N1745" s="81">
        <v>-13.633888888888889</v>
      </c>
      <c r="O1745" s="81">
        <v>-71.736666666666665</v>
      </c>
      <c r="P1745" s="82" t="s">
        <v>75</v>
      </c>
      <c r="Q1745" s="83"/>
      <c r="R1745" s="84"/>
      <c r="S1745" s="85">
        <v>51</v>
      </c>
      <c r="T1745" s="82" t="s">
        <v>23</v>
      </c>
      <c r="U1745" s="77">
        <v>83</v>
      </c>
      <c r="V1745" s="76">
        <v>100</v>
      </c>
      <c r="W1745" s="76">
        <v>7</v>
      </c>
      <c r="X1745" s="86">
        <v>7.0000000000000009</v>
      </c>
      <c r="Y1745" s="76">
        <v>72</v>
      </c>
      <c r="Z1745" s="72">
        <v>11.778846153846153</v>
      </c>
      <c r="AA1745" s="72">
        <v>51.2</v>
      </c>
      <c r="AB1745" s="72" t="s">
        <v>16</v>
      </c>
      <c r="AC1745" s="73" t="s">
        <v>16</v>
      </c>
      <c r="AD1745" s="373">
        <v>0.44754722563726879</v>
      </c>
      <c r="AE1745" s="373" t="s">
        <v>16</v>
      </c>
      <c r="AF1745" s="76">
        <v>937.92315869999993</v>
      </c>
      <c r="AG1745" s="75">
        <v>19.075109999999999</v>
      </c>
      <c r="AH1745" s="76">
        <v>253</v>
      </c>
      <c r="AI1745" s="75">
        <v>5.1356869999999999</v>
      </c>
      <c r="AJ1745" s="76">
        <v>1225</v>
      </c>
      <c r="AK1745" s="75">
        <v>1962.7287787160001</v>
      </c>
      <c r="AL1745" s="75">
        <v>444.14476510067118</v>
      </c>
      <c r="AM1745" s="75">
        <v>2694.1267886922924</v>
      </c>
      <c r="AN1745" s="76">
        <v>3138.2715537929635</v>
      </c>
      <c r="AP1745" s="13"/>
      <c r="AQ1745" s="13"/>
      <c r="AR1745" s="13"/>
    </row>
    <row r="1746" spans="1:44" x14ac:dyDescent="0.25">
      <c r="A1746" t="s">
        <v>34</v>
      </c>
      <c r="B1746" s="144" t="s">
        <v>4663</v>
      </c>
      <c r="C1746" s="59" t="s">
        <v>4664</v>
      </c>
      <c r="D1746" s="59">
        <v>4838</v>
      </c>
      <c r="E1746" s="60">
        <v>4868</v>
      </c>
      <c r="F1746" s="60">
        <v>5572</v>
      </c>
      <c r="G1746" s="77">
        <v>73</v>
      </c>
      <c r="H1746" s="60">
        <f t="shared" si="61"/>
        <v>91</v>
      </c>
      <c r="I1746" s="60">
        <f t="shared" si="62"/>
        <v>33</v>
      </c>
      <c r="J1746" s="78">
        <v>1687.91</v>
      </c>
      <c r="K1746" s="79">
        <v>2.8840400258307608</v>
      </c>
      <c r="L1746" s="79" t="s">
        <v>4665</v>
      </c>
      <c r="M1746" s="80">
        <v>3111</v>
      </c>
      <c r="N1746" s="81">
        <v>-13.591666666666667</v>
      </c>
      <c r="O1746" s="81">
        <v>-70.975000000000009</v>
      </c>
      <c r="P1746" s="82" t="s">
        <v>38</v>
      </c>
      <c r="Q1746" s="83"/>
      <c r="R1746" s="84"/>
      <c r="S1746" s="85">
        <v>175</v>
      </c>
      <c r="T1746" s="82" t="s">
        <v>23</v>
      </c>
      <c r="U1746" s="77">
        <v>73</v>
      </c>
      <c r="V1746" s="76">
        <v>68</v>
      </c>
      <c r="W1746" s="76">
        <v>4</v>
      </c>
      <c r="X1746" s="86">
        <v>5.8823529411764701</v>
      </c>
      <c r="Y1746" s="76">
        <v>20</v>
      </c>
      <c r="Z1746" s="72">
        <v>35.05747126436782</v>
      </c>
      <c r="AA1746" s="72">
        <v>64.827586206896541</v>
      </c>
      <c r="AB1746" s="72" t="s">
        <v>16</v>
      </c>
      <c r="AC1746" s="73" t="s">
        <v>39</v>
      </c>
      <c r="AD1746" s="373">
        <v>0.20497060525495273</v>
      </c>
      <c r="AE1746" s="373" t="s">
        <v>16</v>
      </c>
      <c r="AF1746" s="76">
        <v>2803.1962272800001</v>
      </c>
      <c r="AG1746" s="75">
        <v>57.584146000000004</v>
      </c>
      <c r="AH1746" s="76">
        <v>1505</v>
      </c>
      <c r="AI1746" s="75">
        <v>30.918140000000001</v>
      </c>
      <c r="AJ1746" s="76">
        <v>1502</v>
      </c>
      <c r="AK1746" s="75">
        <v>1390.7162135929996</v>
      </c>
      <c r="AL1746" s="75">
        <v>639.84842851273629</v>
      </c>
      <c r="AM1746" s="75">
        <v>678.86560394412493</v>
      </c>
      <c r="AN1746" s="76">
        <v>1318.7140324568611</v>
      </c>
      <c r="AP1746" s="13"/>
      <c r="AQ1746" s="13"/>
      <c r="AR1746" s="13"/>
    </row>
    <row r="1747" spans="1:44" x14ac:dyDescent="0.25">
      <c r="A1747" t="s">
        <v>34</v>
      </c>
      <c r="B1747" s="144" t="s">
        <v>4666</v>
      </c>
      <c r="C1747" s="59" t="s">
        <v>4667</v>
      </c>
      <c r="D1747" s="59">
        <v>14451</v>
      </c>
      <c r="E1747" s="60">
        <v>17466</v>
      </c>
      <c r="F1747" s="60">
        <v>19160</v>
      </c>
      <c r="G1747" s="77">
        <v>310</v>
      </c>
      <c r="H1747" s="60">
        <f t="shared" si="61"/>
        <v>232</v>
      </c>
      <c r="I1747" s="60">
        <f t="shared" si="62"/>
        <v>67</v>
      </c>
      <c r="J1747" s="78">
        <v>952.66</v>
      </c>
      <c r="K1747" s="79">
        <v>18.3339281590494</v>
      </c>
      <c r="L1747" s="79" t="s">
        <v>4668</v>
      </c>
      <c r="M1747" s="80">
        <v>3549</v>
      </c>
      <c r="N1747" s="81">
        <v>-13.626666666666667</v>
      </c>
      <c r="O1747" s="81">
        <v>-71.388333333333335</v>
      </c>
      <c r="P1747" s="82" t="s">
        <v>52</v>
      </c>
      <c r="Q1747" s="83"/>
      <c r="R1747" s="84"/>
      <c r="S1747" s="85">
        <v>169</v>
      </c>
      <c r="T1747" s="82" t="s">
        <v>23</v>
      </c>
      <c r="U1747" s="77">
        <v>310</v>
      </c>
      <c r="V1747" s="76">
        <v>402</v>
      </c>
      <c r="W1747" s="76">
        <v>14</v>
      </c>
      <c r="X1747" s="86">
        <v>3.4825870646766171</v>
      </c>
      <c r="Y1747" s="76">
        <v>77</v>
      </c>
      <c r="Z1747" s="75">
        <v>30.334728033472803</v>
      </c>
      <c r="AA1747" s="75">
        <v>81.907090464547679</v>
      </c>
      <c r="AB1747" s="75" t="s">
        <v>16</v>
      </c>
      <c r="AC1747" s="87" t="s">
        <v>39</v>
      </c>
      <c r="AD1747" s="360">
        <v>0.27014334609223772</v>
      </c>
      <c r="AE1747" s="360" t="s">
        <v>16</v>
      </c>
      <c r="AF1747" s="76">
        <v>9352.8119248200001</v>
      </c>
      <c r="AG1747" s="75">
        <v>53.548676999999998</v>
      </c>
      <c r="AH1747" s="76">
        <v>2149</v>
      </c>
      <c r="AI1747" s="75">
        <v>12.305999999999999</v>
      </c>
      <c r="AJ1747" s="76">
        <v>4497</v>
      </c>
      <c r="AK1747" s="75">
        <v>4092.695791135</v>
      </c>
      <c r="AL1747" s="75">
        <v>434.44428489637016</v>
      </c>
      <c r="AM1747" s="75">
        <v>898.13491984426878</v>
      </c>
      <c r="AN1747" s="76">
        <v>1332.5792047406389</v>
      </c>
      <c r="AP1747" s="13"/>
      <c r="AQ1747" s="13"/>
      <c r="AR1747" s="13"/>
    </row>
    <row r="1748" spans="1:44" x14ac:dyDescent="0.25">
      <c r="A1748" t="s">
        <v>34</v>
      </c>
      <c r="B1748" s="144" t="s">
        <v>4669</v>
      </c>
      <c r="C1748" s="59" t="s">
        <v>3561</v>
      </c>
      <c r="D1748" s="59">
        <v>6844</v>
      </c>
      <c r="E1748" s="60">
        <v>10281</v>
      </c>
      <c r="F1748" s="60">
        <v>9300</v>
      </c>
      <c r="G1748" s="77">
        <v>193</v>
      </c>
      <c r="H1748" s="60">
        <f t="shared" si="61"/>
        <v>140</v>
      </c>
      <c r="I1748" s="414" t="str">
        <f t="shared" si="62"/>
        <v>-</v>
      </c>
      <c r="J1748" s="78">
        <v>74.44</v>
      </c>
      <c r="K1748" s="79">
        <v>138.11123052122514</v>
      </c>
      <c r="L1748" s="79" t="s">
        <v>3562</v>
      </c>
      <c r="M1748" s="80">
        <v>3139</v>
      </c>
      <c r="N1748" s="81">
        <v>-13.594444444444445</v>
      </c>
      <c r="O1748" s="81">
        <v>-71.763055555555553</v>
      </c>
      <c r="P1748" s="82" t="s">
        <v>75</v>
      </c>
      <c r="Q1748" s="83"/>
      <c r="R1748" s="84"/>
      <c r="S1748" s="85">
        <v>21</v>
      </c>
      <c r="T1748" s="82" t="s">
        <v>23</v>
      </c>
      <c r="U1748" s="77">
        <v>193</v>
      </c>
      <c r="V1748" s="76">
        <v>160</v>
      </c>
      <c r="W1748" s="76">
        <v>10</v>
      </c>
      <c r="X1748" s="86">
        <v>6.25</v>
      </c>
      <c r="Y1748" s="76">
        <v>138</v>
      </c>
      <c r="Z1748" s="72">
        <v>13.783533765032377</v>
      </c>
      <c r="AA1748" s="72">
        <v>55.46875</v>
      </c>
      <c r="AB1748" s="72" t="s">
        <v>16</v>
      </c>
      <c r="AC1748" s="73" t="s">
        <v>16</v>
      </c>
      <c r="AD1748" s="373">
        <v>0.50655804125355008</v>
      </c>
      <c r="AE1748" s="373" t="s">
        <v>16</v>
      </c>
      <c r="AF1748" s="76">
        <v>1961.1120590999999</v>
      </c>
      <c r="AG1748" s="75">
        <v>19.075109999999999</v>
      </c>
      <c r="AH1748" s="76">
        <v>203</v>
      </c>
      <c r="AI1748" s="75">
        <v>1.973179</v>
      </c>
      <c r="AJ1748" s="76">
        <v>2445</v>
      </c>
      <c r="AK1748" s="75">
        <v>4442.594348224</v>
      </c>
      <c r="AL1748" s="75">
        <v>362.09569108063431</v>
      </c>
      <c r="AM1748" s="75">
        <v>837.71871510553444</v>
      </c>
      <c r="AN1748" s="76">
        <v>1199.8144061861688</v>
      </c>
      <c r="AP1748" s="13"/>
      <c r="AQ1748" s="13"/>
      <c r="AR1748" s="13"/>
    </row>
    <row r="1749" spans="1:44" x14ac:dyDescent="0.25">
      <c r="A1749" t="s">
        <v>34</v>
      </c>
      <c r="B1749" s="144" t="s">
        <v>4670</v>
      </c>
      <c r="C1749" s="59" t="s">
        <v>4671</v>
      </c>
      <c r="D1749" s="59">
        <v>11035</v>
      </c>
      <c r="E1749" s="60">
        <v>11556</v>
      </c>
      <c r="F1749" s="60">
        <v>12355</v>
      </c>
      <c r="G1749" s="77">
        <v>204</v>
      </c>
      <c r="H1749" s="60">
        <f t="shared" si="61"/>
        <v>205</v>
      </c>
      <c r="I1749" s="60">
        <f t="shared" si="62"/>
        <v>85</v>
      </c>
      <c r="J1749" s="78">
        <v>360.9</v>
      </c>
      <c r="K1749" s="79">
        <v>32.019950124688279</v>
      </c>
      <c r="L1749" s="79" t="s">
        <v>4672</v>
      </c>
      <c r="M1749" s="80">
        <v>3211</v>
      </c>
      <c r="N1749" s="81">
        <v>-13.8225</v>
      </c>
      <c r="O1749" s="81">
        <v>-71.542500000000004</v>
      </c>
      <c r="P1749" s="82" t="s">
        <v>52</v>
      </c>
      <c r="Q1749" s="83"/>
      <c r="R1749" s="84"/>
      <c r="S1749" s="85">
        <v>89</v>
      </c>
      <c r="T1749" s="82" t="s">
        <v>23</v>
      </c>
      <c r="U1749" s="77">
        <v>204</v>
      </c>
      <c r="V1749" s="76">
        <v>109</v>
      </c>
      <c r="W1749" s="76">
        <v>15</v>
      </c>
      <c r="X1749" s="86">
        <v>13.761467889908257</v>
      </c>
      <c r="Y1749" s="76">
        <v>66</v>
      </c>
      <c r="Z1749" s="72">
        <v>27.74982027318476</v>
      </c>
      <c r="AA1749" s="72">
        <v>66.666666666666657</v>
      </c>
      <c r="AB1749" s="72" t="s">
        <v>16</v>
      </c>
      <c r="AC1749" s="73" t="s">
        <v>39</v>
      </c>
      <c r="AD1749" s="373">
        <v>0.26626298038962221</v>
      </c>
      <c r="AE1749" s="373" t="s">
        <v>16</v>
      </c>
      <c r="AF1749" s="76">
        <v>5527.0625000400005</v>
      </c>
      <c r="AG1749" s="75">
        <v>47.828509000000004</v>
      </c>
      <c r="AH1749" s="76">
        <v>2711</v>
      </c>
      <c r="AI1749" s="75">
        <v>23.457940000000001</v>
      </c>
      <c r="AJ1749" s="76">
        <v>3003</v>
      </c>
      <c r="AK1749" s="75">
        <v>3726.1482202320099</v>
      </c>
      <c r="AL1749" s="75">
        <v>603.157271547248</v>
      </c>
      <c r="AM1749" s="75">
        <v>1282.5936041883006</v>
      </c>
      <c r="AN1749" s="76">
        <v>1885.7508757355483</v>
      </c>
      <c r="AP1749" s="13"/>
      <c r="AQ1749" s="13"/>
      <c r="AR1749" s="13"/>
    </row>
    <row r="1750" spans="1:44" x14ac:dyDescent="0.25">
      <c r="A1750" t="s">
        <v>34</v>
      </c>
      <c r="B1750" s="144" t="s">
        <v>4673</v>
      </c>
      <c r="C1750" s="59" t="s">
        <v>4674</v>
      </c>
      <c r="D1750" s="59">
        <v>10822</v>
      </c>
      <c r="E1750" s="60">
        <v>11728</v>
      </c>
      <c r="F1750" s="60">
        <v>14364</v>
      </c>
      <c r="G1750" s="77">
        <v>191</v>
      </c>
      <c r="H1750" s="60">
        <f t="shared" si="61"/>
        <v>212</v>
      </c>
      <c r="I1750" s="60">
        <f t="shared" si="62"/>
        <v>140</v>
      </c>
      <c r="J1750" s="78">
        <v>134.65</v>
      </c>
      <c r="K1750" s="79">
        <v>87.099888600074266</v>
      </c>
      <c r="L1750" s="79" t="s">
        <v>4643</v>
      </c>
      <c r="M1750" s="80">
        <v>3179</v>
      </c>
      <c r="N1750" s="81">
        <v>-13.687777777777779</v>
      </c>
      <c r="O1750" s="81">
        <v>-71.625277777777768</v>
      </c>
      <c r="P1750" s="82" t="s">
        <v>75</v>
      </c>
      <c r="Q1750" s="83"/>
      <c r="R1750" s="84"/>
      <c r="S1750" s="85">
        <v>52</v>
      </c>
      <c r="T1750" s="82" t="s">
        <v>23</v>
      </c>
      <c r="U1750" s="77">
        <v>191</v>
      </c>
      <c r="V1750" s="76">
        <v>210</v>
      </c>
      <c r="W1750" s="76">
        <v>24</v>
      </c>
      <c r="X1750" s="86">
        <v>11.428571428571429</v>
      </c>
      <c r="Y1750" s="76">
        <v>113</v>
      </c>
      <c r="Z1750" s="75">
        <v>16.341689879294336</v>
      </c>
      <c r="AA1750" s="75">
        <v>74.458874458874462</v>
      </c>
      <c r="AB1750" s="75" t="s">
        <v>16</v>
      </c>
      <c r="AC1750" s="87" t="s">
        <v>16</v>
      </c>
      <c r="AD1750" s="360">
        <v>0.46291847406816722</v>
      </c>
      <c r="AE1750" s="360" t="s">
        <v>16</v>
      </c>
      <c r="AF1750" s="76">
        <v>3265.7058145599999</v>
      </c>
      <c r="AG1750" s="75">
        <v>27.845376999999999</v>
      </c>
      <c r="AH1750" s="76">
        <v>497</v>
      </c>
      <c r="AI1750" s="75">
        <v>4.234782</v>
      </c>
      <c r="AJ1750" s="76">
        <v>3309</v>
      </c>
      <c r="AK1750" s="75">
        <v>4585.2541897710007</v>
      </c>
      <c r="AL1750" s="75">
        <v>1173.0809063778988</v>
      </c>
      <c r="AM1750" s="75">
        <v>946.88701568894999</v>
      </c>
      <c r="AN1750" s="76">
        <v>2119.9679220668486</v>
      </c>
      <c r="AP1750" s="13"/>
      <c r="AQ1750" s="13"/>
      <c r="AR1750" s="13"/>
    </row>
    <row r="1751" spans="1:44" x14ac:dyDescent="0.25">
      <c r="A1751" t="s">
        <v>30</v>
      </c>
      <c r="B1751" s="466" t="s">
        <v>4675</v>
      </c>
      <c r="C1751" s="467" t="s">
        <v>4676</v>
      </c>
      <c r="D1751" s="467">
        <v>60354</v>
      </c>
      <c r="E1751" s="468">
        <v>67075</v>
      </c>
      <c r="F1751" s="468">
        <v>76118</v>
      </c>
      <c r="G1751" s="484">
        <v>1054</v>
      </c>
      <c r="H1751" s="468">
        <f t="shared" si="61"/>
        <v>1272</v>
      </c>
      <c r="I1751" s="468">
        <f t="shared" si="62"/>
        <v>366</v>
      </c>
      <c r="J1751" s="470">
        <v>1439.4299999999998</v>
      </c>
      <c r="K1751" s="471">
        <v>46.598306274011243</v>
      </c>
      <c r="L1751" s="471" t="s">
        <v>4677</v>
      </c>
      <c r="M1751" s="472">
        <v>2885</v>
      </c>
      <c r="N1751" s="473">
        <v>-13.305555555555557</v>
      </c>
      <c r="O1751" s="473">
        <v>-72.11611111111111</v>
      </c>
      <c r="P1751" s="485" t="s">
        <v>16</v>
      </c>
      <c r="Q1751" s="475"/>
      <c r="R1751" s="476">
        <v>7</v>
      </c>
      <c r="S1751" s="477">
        <v>316</v>
      </c>
      <c r="T1751" s="485" t="s">
        <v>23</v>
      </c>
      <c r="U1751" s="484">
        <v>1054</v>
      </c>
      <c r="V1751" s="486">
        <v>1139</v>
      </c>
      <c r="W1751" s="486">
        <v>69</v>
      </c>
      <c r="X1751" s="487">
        <v>6.0579455662862163</v>
      </c>
      <c r="Y1751" s="486">
        <v>756</v>
      </c>
      <c r="Z1751" s="488">
        <v>15.989053948397187</v>
      </c>
      <c r="AA1751" s="488">
        <v>40.162037037037038</v>
      </c>
      <c r="AB1751" s="488" t="s">
        <v>16</v>
      </c>
      <c r="AC1751" s="489">
        <v>2</v>
      </c>
      <c r="AD1751" s="490">
        <v>0.53802549264507049</v>
      </c>
      <c r="AE1751" s="490">
        <v>0.75391675161807792</v>
      </c>
      <c r="AF1751" s="486">
        <v>16494.548741500003</v>
      </c>
      <c r="AG1751" s="488">
        <v>24.591202000000003</v>
      </c>
      <c r="AH1751" s="486">
        <v>1517</v>
      </c>
      <c r="AI1751" s="488">
        <v>2.261052279972481</v>
      </c>
      <c r="AJ1751" s="486">
        <v>19685</v>
      </c>
      <c r="AK1751" s="488">
        <v>28824.085674216996</v>
      </c>
      <c r="AL1751" s="488">
        <v>2223.0228402534481</v>
      </c>
      <c r="AM1751" s="488">
        <v>2589.6657590756618</v>
      </c>
      <c r="AN1751" s="486">
        <v>4812.6885993291089</v>
      </c>
      <c r="AP1751" s="13"/>
      <c r="AQ1751" s="13"/>
      <c r="AR1751" s="13"/>
    </row>
    <row r="1752" spans="1:44" x14ac:dyDescent="0.25">
      <c r="A1752" t="s">
        <v>34</v>
      </c>
      <c r="B1752" s="144" t="s">
        <v>4678</v>
      </c>
      <c r="C1752" s="59" t="s">
        <v>4679</v>
      </c>
      <c r="D1752" s="59">
        <v>10060</v>
      </c>
      <c r="E1752" s="60">
        <v>11652</v>
      </c>
      <c r="F1752" s="60">
        <v>12726</v>
      </c>
      <c r="G1752" s="77">
        <v>183</v>
      </c>
      <c r="H1752" s="60">
        <f t="shared" si="61"/>
        <v>173</v>
      </c>
      <c r="I1752" s="60">
        <f t="shared" si="62"/>
        <v>25</v>
      </c>
      <c r="J1752" s="78">
        <v>94.57</v>
      </c>
      <c r="K1752" s="79">
        <v>123.2103203975891</v>
      </c>
      <c r="L1752" s="79" t="s">
        <v>4680</v>
      </c>
      <c r="M1752" s="80">
        <v>3759</v>
      </c>
      <c r="N1752" s="81">
        <v>-13.391944444444444</v>
      </c>
      <c r="O1752" s="81">
        <v>-72.048888888888882</v>
      </c>
      <c r="P1752" s="82" t="s">
        <v>52</v>
      </c>
      <c r="Q1752" s="83"/>
      <c r="R1752" s="84"/>
      <c r="S1752" s="85">
        <v>46</v>
      </c>
      <c r="T1752" s="82" t="s">
        <v>23</v>
      </c>
      <c r="U1752" s="77">
        <v>183</v>
      </c>
      <c r="V1752" s="76">
        <v>206</v>
      </c>
      <c r="W1752" s="76">
        <v>15</v>
      </c>
      <c r="X1752" s="86">
        <v>7.2815533980582519</v>
      </c>
      <c r="Y1752" s="76">
        <v>157</v>
      </c>
      <c r="Z1752" s="72">
        <v>15.917266187050361</v>
      </c>
      <c r="AA1752" s="72">
        <v>49.877750611246945</v>
      </c>
      <c r="AB1752" s="72" t="s">
        <v>16</v>
      </c>
      <c r="AC1752" s="73" t="s">
        <v>16</v>
      </c>
      <c r="AD1752" s="373">
        <v>0.39392227563406385</v>
      </c>
      <c r="AE1752" s="373" t="s">
        <v>16</v>
      </c>
      <c r="AF1752" s="76">
        <v>2835.9360023999998</v>
      </c>
      <c r="AG1752" s="75">
        <v>24.338619999999999</v>
      </c>
      <c r="AH1752" s="76">
        <v>315</v>
      </c>
      <c r="AI1752" s="75">
        <v>2.7042160000000002</v>
      </c>
      <c r="AJ1752" s="76">
        <v>3057</v>
      </c>
      <c r="AK1752" s="75">
        <v>4340.4370403170014</v>
      </c>
      <c r="AL1752" s="75">
        <v>592.78006865774114</v>
      </c>
      <c r="AM1752" s="75">
        <v>5655.3049605217993</v>
      </c>
      <c r="AN1752" s="76">
        <v>6248.0850291795405</v>
      </c>
      <c r="AP1752" s="13"/>
      <c r="AQ1752" s="13"/>
      <c r="AR1752" s="13"/>
    </row>
    <row r="1753" spans="1:44" x14ac:dyDescent="0.25">
      <c r="A1753" t="s">
        <v>34</v>
      </c>
      <c r="B1753" s="144" t="s">
        <v>4681</v>
      </c>
      <c r="C1753" s="59" t="s">
        <v>2152</v>
      </c>
      <c r="D1753" s="59">
        <v>5318</v>
      </c>
      <c r="E1753" s="60">
        <v>6012</v>
      </c>
      <c r="F1753" s="60">
        <v>5815</v>
      </c>
      <c r="G1753" s="77">
        <v>96</v>
      </c>
      <c r="H1753" s="60">
        <f t="shared" si="61"/>
        <v>188</v>
      </c>
      <c r="I1753" s="414" t="str">
        <f t="shared" si="62"/>
        <v>-</v>
      </c>
      <c r="J1753" s="78">
        <v>102.47</v>
      </c>
      <c r="K1753" s="79">
        <v>58.670830486971795</v>
      </c>
      <c r="L1753" s="79" t="s">
        <v>2153</v>
      </c>
      <c r="M1753" s="80">
        <v>2890</v>
      </c>
      <c r="N1753" s="81">
        <v>-13.338055555555556</v>
      </c>
      <c r="O1753" s="81">
        <v>-72.064999999999998</v>
      </c>
      <c r="P1753" s="82" t="s">
        <v>45</v>
      </c>
      <c r="Q1753" s="83"/>
      <c r="R1753" s="84"/>
      <c r="S1753" s="85">
        <v>35</v>
      </c>
      <c r="T1753" s="82" t="s">
        <v>23</v>
      </c>
      <c r="U1753" s="77">
        <v>96</v>
      </c>
      <c r="V1753" s="76">
        <v>76</v>
      </c>
      <c r="W1753" s="76">
        <v>2</v>
      </c>
      <c r="X1753" s="86">
        <v>2.6315789473684208</v>
      </c>
      <c r="Y1753" s="76">
        <v>44</v>
      </c>
      <c r="Z1753" s="72">
        <v>10.805084745762713</v>
      </c>
      <c r="AA1753" s="72">
        <v>36.813186813186817</v>
      </c>
      <c r="AB1753" s="72" t="s">
        <v>16</v>
      </c>
      <c r="AC1753" s="73" t="s">
        <v>16</v>
      </c>
      <c r="AD1753" s="373">
        <v>0.4746839628280104</v>
      </c>
      <c r="AE1753" s="373" t="s">
        <v>16</v>
      </c>
      <c r="AF1753" s="76">
        <v>1463.2378343999999</v>
      </c>
      <c r="AG1753" s="75">
        <v>24.338619999999999</v>
      </c>
      <c r="AH1753" s="76">
        <v>114</v>
      </c>
      <c r="AI1753" s="75">
        <v>1.8912169999999999</v>
      </c>
      <c r="AJ1753" s="76">
        <v>1401</v>
      </c>
      <c r="AK1753" s="75">
        <v>2500.8684649070001</v>
      </c>
      <c r="AL1753" s="75">
        <v>416.465874916833</v>
      </c>
      <c r="AM1753" s="75">
        <v>875.41400698602808</v>
      </c>
      <c r="AN1753" s="76">
        <v>1291.8798819028611</v>
      </c>
      <c r="AP1753" s="13"/>
      <c r="AQ1753" s="13"/>
      <c r="AR1753" s="13"/>
    </row>
    <row r="1754" spans="1:44" x14ac:dyDescent="0.25">
      <c r="A1754" t="s">
        <v>34</v>
      </c>
      <c r="B1754" s="144" t="s">
        <v>4682</v>
      </c>
      <c r="C1754" s="59" t="s">
        <v>4683</v>
      </c>
      <c r="D1754" s="59">
        <v>5560</v>
      </c>
      <c r="E1754" s="60">
        <v>5614</v>
      </c>
      <c r="F1754" s="60">
        <v>8907</v>
      </c>
      <c r="G1754" s="77">
        <v>93</v>
      </c>
      <c r="H1754" s="60">
        <f t="shared" si="61"/>
        <v>36</v>
      </c>
      <c r="I1754" s="60">
        <f t="shared" si="62"/>
        <v>15</v>
      </c>
      <c r="J1754" s="78">
        <v>271.44</v>
      </c>
      <c r="K1754" s="79">
        <v>20.682287061597407</v>
      </c>
      <c r="L1754" s="79" t="s">
        <v>4684</v>
      </c>
      <c r="M1754" s="80">
        <v>2092</v>
      </c>
      <c r="N1754" s="81">
        <v>-13.154166666666667</v>
      </c>
      <c r="O1754" s="81">
        <v>-72.525555555555556</v>
      </c>
      <c r="P1754" s="82" t="s">
        <v>75</v>
      </c>
      <c r="Q1754" s="83"/>
      <c r="R1754" s="84"/>
      <c r="S1754" s="85">
        <v>38</v>
      </c>
      <c r="T1754" s="82" t="s">
        <v>23</v>
      </c>
      <c r="U1754" s="77">
        <v>93</v>
      </c>
      <c r="V1754" s="76">
        <v>120</v>
      </c>
      <c r="W1754" s="76">
        <v>5</v>
      </c>
      <c r="X1754" s="86">
        <v>4.1666666666666661</v>
      </c>
      <c r="Y1754" s="76">
        <v>72</v>
      </c>
      <c r="Z1754" s="72">
        <v>8.7398373983739841</v>
      </c>
      <c r="AA1754" s="72">
        <v>36.72316384180791</v>
      </c>
      <c r="AB1754" s="72" t="s">
        <v>16</v>
      </c>
      <c r="AC1754" s="73" t="s">
        <v>16</v>
      </c>
      <c r="AD1754" s="373">
        <v>0.72935696589605614</v>
      </c>
      <c r="AE1754" s="373" t="s">
        <v>16</v>
      </c>
      <c r="AF1754" s="76">
        <v>1320.1972224000001</v>
      </c>
      <c r="AG1754" s="75">
        <v>23.516159999999999</v>
      </c>
      <c r="AH1754" s="76">
        <v>89</v>
      </c>
      <c r="AI1754" s="75">
        <v>1.591013</v>
      </c>
      <c r="AJ1754" s="76">
        <v>2396</v>
      </c>
      <c r="AK1754" s="75">
        <v>3744.4642301579997</v>
      </c>
      <c r="AL1754" s="75">
        <v>4238.0154951905952</v>
      </c>
      <c r="AM1754" s="75">
        <v>4056.980919130745</v>
      </c>
      <c r="AN1754" s="76">
        <v>8294.9964143213401</v>
      </c>
      <c r="AP1754" s="13"/>
      <c r="AQ1754" s="13"/>
      <c r="AR1754" s="13"/>
    </row>
    <row r="1755" spans="1:44" x14ac:dyDescent="0.25">
      <c r="A1755" t="s">
        <v>34</v>
      </c>
      <c r="B1755" s="144" t="s">
        <v>4685</v>
      </c>
      <c r="C1755" s="59" t="s">
        <v>4686</v>
      </c>
      <c r="D1755" s="59">
        <v>6716</v>
      </c>
      <c r="E1755" s="60">
        <v>6668</v>
      </c>
      <c r="F1755" s="60">
        <v>7628</v>
      </c>
      <c r="G1755" s="77">
        <v>102</v>
      </c>
      <c r="H1755" s="60">
        <f t="shared" si="61"/>
        <v>219</v>
      </c>
      <c r="I1755" s="60">
        <f t="shared" si="62"/>
        <v>82</v>
      </c>
      <c r="J1755" s="78">
        <v>131.85</v>
      </c>
      <c r="K1755" s="79">
        <v>50.572620401971939</v>
      </c>
      <c r="L1755" s="79" t="s">
        <v>4687</v>
      </c>
      <c r="M1755" s="80">
        <v>3381</v>
      </c>
      <c r="N1755" s="81">
        <v>-13.3325</v>
      </c>
      <c r="O1755" s="81">
        <v>-72.156388888888898</v>
      </c>
      <c r="P1755" s="82" t="s">
        <v>45</v>
      </c>
      <c r="Q1755" s="83"/>
      <c r="R1755" s="84"/>
      <c r="S1755" s="85">
        <v>42</v>
      </c>
      <c r="T1755" s="82" t="s">
        <v>23</v>
      </c>
      <c r="U1755" s="77">
        <v>102</v>
      </c>
      <c r="V1755" s="76">
        <v>78</v>
      </c>
      <c r="W1755" s="76">
        <v>6</v>
      </c>
      <c r="X1755" s="86">
        <v>7.6923076923076925</v>
      </c>
      <c r="Y1755" s="76">
        <v>41</v>
      </c>
      <c r="Z1755" s="72">
        <v>27.49529190207156</v>
      </c>
      <c r="AA1755" s="72">
        <v>25.454545454545453</v>
      </c>
      <c r="AB1755" s="72" t="s">
        <v>16</v>
      </c>
      <c r="AC1755" s="73" t="s">
        <v>39</v>
      </c>
      <c r="AD1755" s="373">
        <v>0.30912169697373582</v>
      </c>
      <c r="AE1755" s="373" t="s">
        <v>16</v>
      </c>
      <c r="AF1755" s="76">
        <v>2252.05958852</v>
      </c>
      <c r="AG1755" s="75">
        <v>33.774138999999998</v>
      </c>
      <c r="AH1755" s="76">
        <v>234</v>
      </c>
      <c r="AI1755" s="75">
        <v>3.5128089999999998</v>
      </c>
      <c r="AJ1755" s="76">
        <v>1675</v>
      </c>
      <c r="AK1755" s="75">
        <v>2432.7527667319996</v>
      </c>
      <c r="AL1755" s="75">
        <v>538.82844181163762</v>
      </c>
      <c r="AM1755" s="75">
        <v>1096.3567516496701</v>
      </c>
      <c r="AN1755" s="76">
        <v>1635.1851934613073</v>
      </c>
      <c r="AP1755" s="13"/>
      <c r="AQ1755" s="13"/>
      <c r="AR1755" s="13"/>
    </row>
    <row r="1756" spans="1:44" x14ac:dyDescent="0.25">
      <c r="A1756" t="s">
        <v>34</v>
      </c>
      <c r="B1756" s="144" t="s">
        <v>4688</v>
      </c>
      <c r="C1756" s="59" t="s">
        <v>4689</v>
      </c>
      <c r="D1756" s="59">
        <v>10492</v>
      </c>
      <c r="E1756" s="60">
        <v>11381</v>
      </c>
      <c r="F1756" s="60">
        <v>11949</v>
      </c>
      <c r="G1756" s="77">
        <v>159</v>
      </c>
      <c r="H1756" s="60">
        <f t="shared" si="61"/>
        <v>179</v>
      </c>
      <c r="I1756" s="60">
        <f t="shared" si="62"/>
        <v>77</v>
      </c>
      <c r="J1756" s="78">
        <v>640.25</v>
      </c>
      <c r="K1756" s="79">
        <v>17.775868801249512</v>
      </c>
      <c r="L1756" s="79" t="s">
        <v>4690</v>
      </c>
      <c r="M1756" s="80">
        <v>2871</v>
      </c>
      <c r="N1756" s="81">
        <v>-13.258888888888889</v>
      </c>
      <c r="O1756" s="81">
        <v>-72.263333333333335</v>
      </c>
      <c r="P1756" s="82" t="s">
        <v>52</v>
      </c>
      <c r="Q1756" s="83"/>
      <c r="R1756" s="84"/>
      <c r="S1756" s="85">
        <v>121</v>
      </c>
      <c r="T1756" s="82" t="s">
        <v>23</v>
      </c>
      <c r="U1756" s="77">
        <v>159</v>
      </c>
      <c r="V1756" s="76">
        <v>181</v>
      </c>
      <c r="W1756" s="76">
        <v>8</v>
      </c>
      <c r="X1756" s="86">
        <v>4.4198895027624303</v>
      </c>
      <c r="Y1756" s="76">
        <v>102</v>
      </c>
      <c r="Z1756" s="75">
        <v>19.893048128342247</v>
      </c>
      <c r="AA1756" s="75">
        <v>22.758620689655174</v>
      </c>
      <c r="AB1756" s="75" t="s">
        <v>16</v>
      </c>
      <c r="AC1756" s="87" t="s">
        <v>39</v>
      </c>
      <c r="AD1756" s="360">
        <v>0.44369102658142395</v>
      </c>
      <c r="AE1756" s="360" t="s">
        <v>16</v>
      </c>
      <c r="AF1756" s="76">
        <v>3450.8229947199998</v>
      </c>
      <c r="AG1756" s="75">
        <v>30.320912</v>
      </c>
      <c r="AH1756" s="76">
        <v>602</v>
      </c>
      <c r="AI1756" s="75">
        <v>5.2857770000000004</v>
      </c>
      <c r="AJ1756" s="76">
        <v>3152</v>
      </c>
      <c r="AK1756" s="75">
        <v>4413.6769566329976</v>
      </c>
      <c r="AL1756" s="75">
        <v>1037.2080722256392</v>
      </c>
      <c r="AM1756" s="75">
        <v>1551.1941832879361</v>
      </c>
      <c r="AN1756" s="76">
        <v>2588.4022555135753</v>
      </c>
      <c r="AP1756" s="13"/>
      <c r="AQ1756" s="13"/>
      <c r="AR1756" s="13"/>
    </row>
    <row r="1757" spans="1:44" x14ac:dyDescent="0.25">
      <c r="A1757" t="s">
        <v>34</v>
      </c>
      <c r="B1757" s="144" t="s">
        <v>4691</v>
      </c>
      <c r="C1757" s="59" t="s">
        <v>4676</v>
      </c>
      <c r="D1757" s="59">
        <v>18899</v>
      </c>
      <c r="E1757" s="60">
        <v>22406</v>
      </c>
      <c r="F1757" s="60">
        <v>25808</v>
      </c>
      <c r="G1757" s="77">
        <v>365</v>
      </c>
      <c r="H1757" s="60">
        <f t="shared" si="61"/>
        <v>381</v>
      </c>
      <c r="I1757" s="60">
        <f t="shared" si="62"/>
        <v>167</v>
      </c>
      <c r="J1757" s="78">
        <v>128.28</v>
      </c>
      <c r="K1757" s="79">
        <v>174.66479575927659</v>
      </c>
      <c r="L1757" s="79" t="s">
        <v>4677</v>
      </c>
      <c r="M1757" s="80">
        <v>2885</v>
      </c>
      <c r="N1757" s="81">
        <v>-13.305555555555557</v>
      </c>
      <c r="O1757" s="81">
        <v>-72.11611111111111</v>
      </c>
      <c r="P1757" s="82" t="s">
        <v>694</v>
      </c>
      <c r="Q1757" s="83"/>
      <c r="R1757" s="84"/>
      <c r="S1757" s="85">
        <v>32</v>
      </c>
      <c r="T1757" s="82" t="s">
        <v>23</v>
      </c>
      <c r="U1757" s="77">
        <v>365</v>
      </c>
      <c r="V1757" s="76">
        <v>422</v>
      </c>
      <c r="W1757" s="76">
        <v>27</v>
      </c>
      <c r="X1757" s="86">
        <v>6.3981042654028428</v>
      </c>
      <c r="Y1757" s="76">
        <v>312</v>
      </c>
      <c r="Z1757" s="75">
        <v>13.086989992301771</v>
      </c>
      <c r="AA1757" s="75">
        <v>46.666666666666664</v>
      </c>
      <c r="AB1757" s="75" t="s">
        <v>16</v>
      </c>
      <c r="AC1757" s="87" t="s">
        <v>16</v>
      </c>
      <c r="AD1757" s="360">
        <v>0.59612255110848555</v>
      </c>
      <c r="AE1757" s="360" t="s">
        <v>16</v>
      </c>
      <c r="AF1757" s="76">
        <v>4720.1534922600003</v>
      </c>
      <c r="AG1757" s="75">
        <v>21.066471</v>
      </c>
      <c r="AH1757" s="76">
        <v>416</v>
      </c>
      <c r="AI1757" s="75">
        <v>1.8558859999999999</v>
      </c>
      <c r="AJ1757" s="76">
        <v>6815</v>
      </c>
      <c r="AK1757" s="75">
        <v>9882.021443235999</v>
      </c>
      <c r="AL1757" s="75">
        <v>2446.6575332500224</v>
      </c>
      <c r="AM1757" s="75">
        <v>285.19246674997771</v>
      </c>
      <c r="AN1757" s="76">
        <v>2731.85</v>
      </c>
      <c r="AP1757" s="13"/>
      <c r="AQ1757" s="13"/>
      <c r="AR1757" s="13"/>
    </row>
    <row r="1758" spans="1:44" x14ac:dyDescent="0.25">
      <c r="A1758" t="s">
        <v>34</v>
      </c>
      <c r="B1758" s="144" t="s">
        <v>4692</v>
      </c>
      <c r="C1758" s="59" t="s">
        <v>4693</v>
      </c>
      <c r="D1758" s="59">
        <v>3309</v>
      </c>
      <c r="E1758" s="60">
        <v>3342</v>
      </c>
      <c r="F1758" s="60">
        <v>3285</v>
      </c>
      <c r="G1758" s="77">
        <v>57</v>
      </c>
      <c r="H1758" s="60">
        <f t="shared" si="61"/>
        <v>96</v>
      </c>
      <c r="I1758" s="414" t="str">
        <f t="shared" si="62"/>
        <v>-</v>
      </c>
      <c r="J1758" s="78">
        <v>70.569999999999993</v>
      </c>
      <c r="K1758" s="79">
        <v>47.357233952104295</v>
      </c>
      <c r="L1758" s="79" t="s">
        <v>4694</v>
      </c>
      <c r="M1758" s="80">
        <v>2878</v>
      </c>
      <c r="N1758" s="81">
        <v>-13.321666666666667</v>
      </c>
      <c r="O1758" s="81">
        <v>-72.083888888888879</v>
      </c>
      <c r="P1758" s="82" t="s">
        <v>694</v>
      </c>
      <c r="Q1758" s="83"/>
      <c r="R1758" s="84"/>
      <c r="S1758" s="85">
        <v>2</v>
      </c>
      <c r="T1758" s="82" t="s">
        <v>23</v>
      </c>
      <c r="U1758" s="77">
        <v>57</v>
      </c>
      <c r="V1758" s="76">
        <v>56</v>
      </c>
      <c r="W1758" s="76">
        <v>6</v>
      </c>
      <c r="X1758" s="86">
        <v>10.714285714285714</v>
      </c>
      <c r="Y1758" s="76">
        <v>28</v>
      </c>
      <c r="Z1758" s="72">
        <v>16.363636363636363</v>
      </c>
      <c r="AA1758" s="72">
        <v>49.090909090909093</v>
      </c>
      <c r="AB1758" s="72" t="s">
        <v>16</v>
      </c>
      <c r="AC1758" s="73" t="s">
        <v>16</v>
      </c>
      <c r="AD1758" s="373">
        <v>0.64674363232375731</v>
      </c>
      <c r="AE1758" s="373" t="s">
        <v>16</v>
      </c>
      <c r="AF1758" s="76">
        <v>468.44884181999998</v>
      </c>
      <c r="AG1758" s="75">
        <v>14.017021</v>
      </c>
      <c r="AH1758" s="76">
        <v>46</v>
      </c>
      <c r="AI1758" s="75">
        <v>1.3753420000000001</v>
      </c>
      <c r="AJ1758" s="76">
        <v>1189</v>
      </c>
      <c r="AK1758" s="75">
        <v>1509.8647722339999</v>
      </c>
      <c r="AL1758" s="75">
        <v>302.77795032914429</v>
      </c>
      <c r="AM1758" s="75">
        <v>255.69550568521839</v>
      </c>
      <c r="AN1758" s="76">
        <v>558.47345601436268</v>
      </c>
      <c r="AP1758" s="13"/>
      <c r="AQ1758" s="13"/>
      <c r="AR1758" s="13"/>
    </row>
    <row r="1759" spans="1:44" x14ac:dyDescent="0.25">
      <c r="A1759" t="s">
        <v>19</v>
      </c>
      <c r="B1759" s="231" t="s">
        <v>4695</v>
      </c>
      <c r="C1759" s="129" t="s">
        <v>4696</v>
      </c>
      <c r="D1759" s="129">
        <v>463651</v>
      </c>
      <c r="E1759" s="130">
        <v>367252</v>
      </c>
      <c r="F1759" s="130">
        <v>434592</v>
      </c>
      <c r="G1759" s="131">
        <v>6130</v>
      </c>
      <c r="H1759" s="130">
        <f t="shared" si="61"/>
        <v>8795</v>
      </c>
      <c r="I1759" s="130">
        <f t="shared" si="62"/>
        <v>7723</v>
      </c>
      <c r="J1759" s="132">
        <v>22125.199999999997</v>
      </c>
      <c r="K1759" s="133">
        <v>16.598810406233618</v>
      </c>
      <c r="L1759" s="133" t="s">
        <v>4697</v>
      </c>
      <c r="M1759" s="134">
        <v>3746</v>
      </c>
      <c r="N1759" s="135">
        <v>-12.786944444444444</v>
      </c>
      <c r="O1759" s="135">
        <v>-74.971388888888896</v>
      </c>
      <c r="P1759" s="136" t="s">
        <v>16</v>
      </c>
      <c r="Q1759" s="137">
        <v>7</v>
      </c>
      <c r="R1759" s="138">
        <v>100</v>
      </c>
      <c r="S1759" s="139">
        <v>6702</v>
      </c>
      <c r="T1759" s="232" t="s">
        <v>23</v>
      </c>
      <c r="U1759" s="131">
        <v>6130</v>
      </c>
      <c r="V1759" s="140">
        <v>7348</v>
      </c>
      <c r="W1759" s="140">
        <v>536</v>
      </c>
      <c r="X1759" s="141">
        <v>7.2945019052803488</v>
      </c>
      <c r="Y1759" s="140">
        <v>4826</v>
      </c>
      <c r="Z1759" s="142">
        <v>30.772595815004738</v>
      </c>
      <c r="AA1759" s="142">
        <v>41.291486291486294</v>
      </c>
      <c r="AB1759" s="142">
        <v>29.6</v>
      </c>
      <c r="AC1759" s="143">
        <v>56</v>
      </c>
      <c r="AD1759" s="366">
        <v>0.38382533756850246</v>
      </c>
      <c r="AE1759" s="366">
        <v>0.69791349999999996</v>
      </c>
      <c r="AF1759" s="140">
        <v>126885.56599999999</v>
      </c>
      <c r="AG1759" s="142">
        <v>34.549999999999997</v>
      </c>
      <c r="AH1759" s="140">
        <v>25157</v>
      </c>
      <c r="AI1759" s="142">
        <v>6.85</v>
      </c>
      <c r="AJ1759" s="140">
        <v>130087</v>
      </c>
      <c r="AK1759" s="140">
        <v>119096.712775072</v>
      </c>
      <c r="AL1759" s="142">
        <v>4570.1105485062062</v>
      </c>
      <c r="AM1759" s="142">
        <v>2181.3813210275234</v>
      </c>
      <c r="AN1759" s="140">
        <v>6751.4918695337301</v>
      </c>
      <c r="AP1759" s="13"/>
      <c r="AQ1759" s="13"/>
      <c r="AR1759" s="13"/>
    </row>
    <row r="1760" spans="1:44" x14ac:dyDescent="0.25">
      <c r="A1760" t="s">
        <v>30</v>
      </c>
      <c r="B1760" s="466" t="s">
        <v>4698</v>
      </c>
      <c r="C1760" s="467" t="s">
        <v>2140</v>
      </c>
      <c r="D1760" s="467">
        <v>64696</v>
      </c>
      <c r="E1760" s="468">
        <v>40324</v>
      </c>
      <c r="F1760" s="468">
        <v>48702</v>
      </c>
      <c r="G1760" s="484">
        <v>672</v>
      </c>
      <c r="H1760" s="468">
        <f t="shared" si="61"/>
        <v>934</v>
      </c>
      <c r="I1760" s="468">
        <f t="shared" si="62"/>
        <v>639</v>
      </c>
      <c r="J1760" s="470">
        <v>910.81999999999994</v>
      </c>
      <c r="K1760" s="471">
        <v>44.272194286467141</v>
      </c>
      <c r="L1760" s="471" t="s">
        <v>2141</v>
      </c>
      <c r="M1760" s="472">
        <v>3449</v>
      </c>
      <c r="N1760" s="473">
        <v>-12.843055555555557</v>
      </c>
      <c r="O1760" s="473">
        <v>-74.569166666666661</v>
      </c>
      <c r="P1760" s="485" t="s">
        <v>16</v>
      </c>
      <c r="Q1760" s="475"/>
      <c r="R1760" s="476">
        <v>8</v>
      </c>
      <c r="S1760" s="477">
        <v>384</v>
      </c>
      <c r="T1760" s="485" t="s">
        <v>23</v>
      </c>
      <c r="U1760" s="484">
        <v>672</v>
      </c>
      <c r="V1760" s="486">
        <v>923</v>
      </c>
      <c r="W1760" s="486">
        <v>75</v>
      </c>
      <c r="X1760" s="487">
        <v>8.1256771397616472</v>
      </c>
      <c r="Y1760" s="486">
        <v>641</v>
      </c>
      <c r="Z1760" s="488">
        <v>32.509194932570495</v>
      </c>
      <c r="AA1760" s="488">
        <v>52.007189934092267</v>
      </c>
      <c r="AB1760" s="488" t="s">
        <v>16</v>
      </c>
      <c r="AC1760" s="489">
        <v>2</v>
      </c>
      <c r="AD1760" s="490">
        <v>0.30872788779823385</v>
      </c>
      <c r="AE1760" s="490">
        <v>0.70180105908421431</v>
      </c>
      <c r="AF1760" s="486">
        <v>16565.768981640002</v>
      </c>
      <c r="AG1760" s="488">
        <v>41.081661000000004</v>
      </c>
      <c r="AH1760" s="486">
        <v>6338</v>
      </c>
      <c r="AI1760" s="488">
        <v>15.717576838934308</v>
      </c>
      <c r="AJ1760" s="486">
        <v>15410</v>
      </c>
      <c r="AK1760" s="488">
        <v>12615.596016512998</v>
      </c>
      <c r="AL1760" s="488">
        <v>2701.0917505703801</v>
      </c>
      <c r="AM1760" s="488">
        <v>1762.4135152762624</v>
      </c>
      <c r="AN1760" s="486">
        <v>4463.5052658466429</v>
      </c>
      <c r="AP1760" s="13"/>
      <c r="AQ1760" s="13"/>
      <c r="AR1760" s="13"/>
    </row>
    <row r="1761" spans="1:44" x14ac:dyDescent="0.25">
      <c r="A1761" t="s">
        <v>34</v>
      </c>
      <c r="B1761" s="144" t="s">
        <v>4699</v>
      </c>
      <c r="C1761" s="59" t="s">
        <v>2140</v>
      </c>
      <c r="D1761" s="59">
        <v>10064</v>
      </c>
      <c r="E1761" s="60">
        <v>9398</v>
      </c>
      <c r="F1761" s="60">
        <v>10485</v>
      </c>
      <c r="G1761" s="77">
        <v>161</v>
      </c>
      <c r="H1761" s="60">
        <f t="shared" si="61"/>
        <v>252</v>
      </c>
      <c r="I1761" s="60">
        <f t="shared" si="62"/>
        <v>478</v>
      </c>
      <c r="J1761" s="78">
        <v>123.02</v>
      </c>
      <c r="K1761" s="79">
        <v>76.394082263046656</v>
      </c>
      <c r="L1761" s="79" t="s">
        <v>2141</v>
      </c>
      <c r="M1761" s="80">
        <v>3449</v>
      </c>
      <c r="N1761" s="81">
        <v>-12.843055555555557</v>
      </c>
      <c r="O1761" s="81">
        <v>-74.569166666666661</v>
      </c>
      <c r="P1761" s="82" t="s">
        <v>75</v>
      </c>
      <c r="Q1761" s="83"/>
      <c r="R1761" s="84"/>
      <c r="S1761" s="85">
        <v>61</v>
      </c>
      <c r="T1761" s="82" t="s">
        <v>23</v>
      </c>
      <c r="U1761" s="77">
        <v>161</v>
      </c>
      <c r="V1761" s="76">
        <v>174</v>
      </c>
      <c r="W1761" s="76">
        <v>16</v>
      </c>
      <c r="X1761" s="86">
        <v>9.1954022988505741</v>
      </c>
      <c r="Y1761" s="76">
        <v>103</v>
      </c>
      <c r="Z1761" s="75">
        <v>26.055833929849676</v>
      </c>
      <c r="AA1761" s="75">
        <v>57.582417582417577</v>
      </c>
      <c r="AB1761" s="75" t="s">
        <v>16</v>
      </c>
      <c r="AC1761" s="87" t="s">
        <v>16</v>
      </c>
      <c r="AD1761" s="360">
        <v>0.44940977259936615</v>
      </c>
      <c r="AE1761" s="360" t="s">
        <v>16</v>
      </c>
      <c r="AF1761" s="76">
        <v>2240.4360220399999</v>
      </c>
      <c r="AG1761" s="75">
        <v>23.839497999999999</v>
      </c>
      <c r="AH1761" s="76">
        <v>867</v>
      </c>
      <c r="AI1761" s="75">
        <v>9.2212110000000003</v>
      </c>
      <c r="AJ1761" s="76">
        <v>2830</v>
      </c>
      <c r="AK1761" s="75">
        <v>3779.2423997999995</v>
      </c>
      <c r="AL1761" s="75">
        <v>3278.7844509470106</v>
      </c>
      <c r="AM1761" s="75">
        <v>2654.4656267290907</v>
      </c>
      <c r="AN1761" s="76">
        <v>5933.2500776761017</v>
      </c>
      <c r="AP1761" s="13"/>
      <c r="AQ1761" s="13"/>
      <c r="AR1761" s="13"/>
    </row>
    <row r="1762" spans="1:44" x14ac:dyDescent="0.25">
      <c r="A1762" t="s">
        <v>34</v>
      </c>
      <c r="B1762" s="144" t="s">
        <v>4700</v>
      </c>
      <c r="C1762" s="59" t="s">
        <v>654</v>
      </c>
      <c r="D1762" s="59">
        <v>4881</v>
      </c>
      <c r="E1762" s="60">
        <v>3352</v>
      </c>
      <c r="F1762" s="60">
        <v>4138</v>
      </c>
      <c r="G1762" s="77">
        <v>57</v>
      </c>
      <c r="H1762" s="60">
        <f t="shared" si="61"/>
        <v>70</v>
      </c>
      <c r="I1762" s="60">
        <f t="shared" si="62"/>
        <v>56</v>
      </c>
      <c r="J1762" s="78">
        <v>81.849999999999994</v>
      </c>
      <c r="K1762" s="79">
        <v>40.952962736713502</v>
      </c>
      <c r="L1762" s="79" t="s">
        <v>655</v>
      </c>
      <c r="M1762" s="80">
        <v>3499</v>
      </c>
      <c r="N1762" s="81">
        <v>-12.693611111111112</v>
      </c>
      <c r="O1762" s="81">
        <v>-74.623333333333321</v>
      </c>
      <c r="P1762" s="82" t="s">
        <v>68</v>
      </c>
      <c r="Q1762" s="83"/>
      <c r="R1762" s="84"/>
      <c r="S1762" s="85">
        <v>38</v>
      </c>
      <c r="T1762" s="82" t="s">
        <v>23</v>
      </c>
      <c r="U1762" s="77">
        <v>57</v>
      </c>
      <c r="V1762" s="76">
        <v>67</v>
      </c>
      <c r="W1762" s="76">
        <v>4</v>
      </c>
      <c r="X1762" s="86">
        <v>5.9701492537313428</v>
      </c>
      <c r="Y1762" s="76">
        <v>65</v>
      </c>
      <c r="Z1762" s="72">
        <v>32.70142180094787</v>
      </c>
      <c r="AA1762" s="72">
        <v>37.068965517241381</v>
      </c>
      <c r="AB1762" s="72" t="s">
        <v>16</v>
      </c>
      <c r="AC1762" s="73" t="s">
        <v>39</v>
      </c>
      <c r="AD1762" s="373">
        <v>0.19703015668690008</v>
      </c>
      <c r="AE1762" s="373" t="s">
        <v>16</v>
      </c>
      <c r="AF1762" s="76">
        <v>1656.9706289600001</v>
      </c>
      <c r="AG1762" s="75">
        <v>49.432298000000003</v>
      </c>
      <c r="AH1762" s="76">
        <v>743</v>
      </c>
      <c r="AI1762" s="75">
        <v>22.153890000000001</v>
      </c>
      <c r="AJ1762" s="76">
        <v>341</v>
      </c>
      <c r="AK1762" s="75">
        <v>1029.4155186629998</v>
      </c>
      <c r="AL1762" s="75">
        <v>709.17852923627674</v>
      </c>
      <c r="AM1762" s="75">
        <v>3844.1956801909314</v>
      </c>
      <c r="AN1762" s="76">
        <v>4553.3742094272075</v>
      </c>
      <c r="AP1762" s="13"/>
      <c r="AQ1762" s="13"/>
      <c r="AR1762" s="13"/>
    </row>
    <row r="1763" spans="1:44" x14ac:dyDescent="0.25">
      <c r="A1763" t="s">
        <v>34</v>
      </c>
      <c r="B1763" s="144" t="s">
        <v>4701</v>
      </c>
      <c r="C1763" s="59" t="s">
        <v>1798</v>
      </c>
      <c r="D1763" s="59">
        <v>8393</v>
      </c>
      <c r="E1763" s="60">
        <v>4936</v>
      </c>
      <c r="F1763" s="60">
        <v>6822</v>
      </c>
      <c r="G1763" s="77">
        <v>72</v>
      </c>
      <c r="H1763" s="60">
        <f t="shared" si="61"/>
        <v>92</v>
      </c>
      <c r="I1763" s="414" t="str">
        <f t="shared" si="62"/>
        <v>-</v>
      </c>
      <c r="J1763" s="78">
        <v>91.36</v>
      </c>
      <c r="K1763" s="79">
        <v>54.028021015761823</v>
      </c>
      <c r="L1763" s="79" t="s">
        <v>1799</v>
      </c>
      <c r="M1763" s="80">
        <v>3618</v>
      </c>
      <c r="N1763" s="81">
        <v>-12.812222222222223</v>
      </c>
      <c r="O1763" s="81">
        <v>-74.638333333333335</v>
      </c>
      <c r="P1763" s="82" t="s">
        <v>68</v>
      </c>
      <c r="Q1763" s="83"/>
      <c r="R1763" s="84"/>
      <c r="S1763" s="85">
        <v>56</v>
      </c>
      <c r="T1763" s="82" t="s">
        <v>23</v>
      </c>
      <c r="U1763" s="77">
        <v>72</v>
      </c>
      <c r="V1763" s="76">
        <v>139</v>
      </c>
      <c r="W1763" s="76">
        <v>12</v>
      </c>
      <c r="X1763" s="86">
        <v>8.6330935251798557</v>
      </c>
      <c r="Y1763" s="76">
        <v>85</v>
      </c>
      <c r="Z1763" s="72">
        <v>37.58064516129032</v>
      </c>
      <c r="AA1763" s="72">
        <v>63.133640552995395</v>
      </c>
      <c r="AB1763" s="72" t="s">
        <v>16</v>
      </c>
      <c r="AC1763" s="73" t="s">
        <v>39</v>
      </c>
      <c r="AD1763" s="373">
        <v>0.13938730911636291</v>
      </c>
      <c r="AE1763" s="373" t="s">
        <v>16</v>
      </c>
      <c r="AF1763" s="76">
        <v>2595.6039418400001</v>
      </c>
      <c r="AG1763" s="75">
        <v>52.585169</v>
      </c>
      <c r="AH1763" s="76">
        <v>1171</v>
      </c>
      <c r="AI1763" s="75">
        <v>23.71978</v>
      </c>
      <c r="AJ1763" s="76">
        <v>2657</v>
      </c>
      <c r="AK1763" s="75">
        <v>1550.4699963400001</v>
      </c>
      <c r="AL1763" s="75">
        <v>511.74464748784442</v>
      </c>
      <c r="AM1763" s="75">
        <v>914.67019043760138</v>
      </c>
      <c r="AN1763" s="76">
        <v>1426.4148379254459</v>
      </c>
      <c r="AP1763" s="13"/>
      <c r="AQ1763" s="13"/>
      <c r="AR1763" s="13"/>
    </row>
    <row r="1764" spans="1:44" x14ac:dyDescent="0.25">
      <c r="A1764" t="s">
        <v>34</v>
      </c>
      <c r="B1764" s="151" t="s">
        <v>4702</v>
      </c>
      <c r="C1764" s="59" t="s">
        <v>4703</v>
      </c>
      <c r="D1764" s="59">
        <v>3041</v>
      </c>
      <c r="E1764" s="60">
        <v>1942</v>
      </c>
      <c r="F1764" s="60">
        <v>2451</v>
      </c>
      <c r="G1764" s="77">
        <v>25</v>
      </c>
      <c r="H1764" s="60">
        <f t="shared" si="61"/>
        <v>79</v>
      </c>
      <c r="I1764" s="60">
        <f t="shared" si="62"/>
        <v>43</v>
      </c>
      <c r="J1764" s="78">
        <v>82.39</v>
      </c>
      <c r="K1764" s="79">
        <v>23.570821701662823</v>
      </c>
      <c r="L1764" s="79" t="s">
        <v>4704</v>
      </c>
      <c r="M1764" s="80">
        <v>3383</v>
      </c>
      <c r="N1764" s="81">
        <v>-12.917222222222222</v>
      </c>
      <c r="O1764" s="81">
        <v>-74.465833333333336</v>
      </c>
      <c r="P1764" s="82" t="s">
        <v>38</v>
      </c>
      <c r="Q1764" s="83"/>
      <c r="R1764" s="84"/>
      <c r="S1764" s="85">
        <v>49</v>
      </c>
      <c r="T1764" s="82" t="s">
        <v>23</v>
      </c>
      <c r="U1764" s="77">
        <v>25</v>
      </c>
      <c r="V1764" s="76">
        <v>28</v>
      </c>
      <c r="W1764" s="76">
        <v>3</v>
      </c>
      <c r="X1764" s="86">
        <v>10.714285714285714</v>
      </c>
      <c r="Y1764" s="76">
        <v>13</v>
      </c>
      <c r="Z1764" s="72">
        <v>22.641509433962266</v>
      </c>
      <c r="AA1764" s="72">
        <v>33.898305084745758</v>
      </c>
      <c r="AB1764" s="72" t="s">
        <v>16</v>
      </c>
      <c r="AC1764" s="73" t="s">
        <v>16</v>
      </c>
      <c r="AD1764" s="373">
        <v>0.32135329492819081</v>
      </c>
      <c r="AE1764" s="373" t="s">
        <v>16</v>
      </c>
      <c r="AF1764" s="76">
        <v>542.86318440000002</v>
      </c>
      <c r="AG1764" s="75">
        <v>27.95382</v>
      </c>
      <c r="AH1764" s="76">
        <v>103</v>
      </c>
      <c r="AI1764" s="75">
        <v>5.2862109999999998</v>
      </c>
      <c r="AJ1764" s="76">
        <v>561</v>
      </c>
      <c r="AK1764" s="75">
        <v>808.11794698499887</v>
      </c>
      <c r="AL1764" s="75">
        <v>1057.4842584963951</v>
      </c>
      <c r="AM1764" s="75">
        <v>5392.9037332646758</v>
      </c>
      <c r="AN1764" s="76">
        <v>6450.3879917610702</v>
      </c>
      <c r="AP1764" s="13"/>
      <c r="AQ1764" s="13"/>
      <c r="AR1764" s="13"/>
    </row>
    <row r="1765" spans="1:44" x14ac:dyDescent="0.25">
      <c r="A1765" t="s">
        <v>34</v>
      </c>
      <c r="B1765" s="144" t="s">
        <v>4705</v>
      </c>
      <c r="C1765" s="59" t="s">
        <v>4706</v>
      </c>
      <c r="D1765" s="59">
        <v>2453</v>
      </c>
      <c r="E1765" s="60">
        <v>1612</v>
      </c>
      <c r="F1765" s="60">
        <v>2079</v>
      </c>
      <c r="G1765" s="77">
        <v>20</v>
      </c>
      <c r="H1765" s="60">
        <f t="shared" si="61"/>
        <v>78</v>
      </c>
      <c r="I1765" s="414" t="str">
        <f t="shared" si="62"/>
        <v>-</v>
      </c>
      <c r="J1765" s="78">
        <v>155.87</v>
      </c>
      <c r="K1765" s="79">
        <v>10.341951626355296</v>
      </c>
      <c r="L1765" s="79" t="s">
        <v>4707</v>
      </c>
      <c r="M1765" s="80">
        <v>3411</v>
      </c>
      <c r="N1765" s="81">
        <v>-12.890277777777778</v>
      </c>
      <c r="O1765" s="81">
        <v>-74.398055555555558</v>
      </c>
      <c r="P1765" s="82" t="s">
        <v>38</v>
      </c>
      <c r="Q1765" s="83"/>
      <c r="R1765" s="84"/>
      <c r="S1765" s="85">
        <v>23</v>
      </c>
      <c r="T1765" s="82" t="s">
        <v>23</v>
      </c>
      <c r="U1765" s="77">
        <v>20</v>
      </c>
      <c r="V1765" s="76">
        <v>36</v>
      </c>
      <c r="W1765" s="76">
        <v>3</v>
      </c>
      <c r="X1765" s="86">
        <v>8.3333333333333321</v>
      </c>
      <c r="Y1765" s="76">
        <v>26</v>
      </c>
      <c r="Z1765" s="72">
        <v>24.031007751937985</v>
      </c>
      <c r="AA1765" s="72">
        <v>31.914893617021278</v>
      </c>
      <c r="AB1765" s="72" t="s">
        <v>16</v>
      </c>
      <c r="AC1765" s="73" t="s">
        <v>16</v>
      </c>
      <c r="AD1765" s="373">
        <v>0.30671277852250639</v>
      </c>
      <c r="AE1765" s="373" t="s">
        <v>16</v>
      </c>
      <c r="AF1765" s="76">
        <v>450.6155784</v>
      </c>
      <c r="AG1765" s="75">
        <v>27.95382</v>
      </c>
      <c r="AH1765" s="76">
        <v>270</v>
      </c>
      <c r="AI1765" s="75">
        <v>16.77196</v>
      </c>
      <c r="AJ1765" s="76">
        <v>323</v>
      </c>
      <c r="AK1765" s="75">
        <v>447.91320764400001</v>
      </c>
      <c r="AL1765" s="75">
        <v>852.04370967741932</v>
      </c>
      <c r="AM1765" s="75">
        <v>1738.4461724565756</v>
      </c>
      <c r="AN1765" s="76">
        <v>2590.4898821339948</v>
      </c>
      <c r="AP1765" s="13"/>
      <c r="AQ1765" s="13"/>
      <c r="AR1765" s="13"/>
    </row>
    <row r="1766" spans="1:44" x14ac:dyDescent="0.25">
      <c r="A1766" t="s">
        <v>34</v>
      </c>
      <c r="B1766" s="144" t="s">
        <v>4708</v>
      </c>
      <c r="C1766" s="59" t="s">
        <v>4709</v>
      </c>
      <c r="D1766" s="59">
        <v>24399</v>
      </c>
      <c r="E1766" s="60">
        <v>10903</v>
      </c>
      <c r="F1766" s="60">
        <v>13044</v>
      </c>
      <c r="G1766" s="77">
        <v>215</v>
      </c>
      <c r="H1766" s="60">
        <f t="shared" si="61"/>
        <v>138</v>
      </c>
      <c r="I1766" s="60">
        <f t="shared" si="62"/>
        <v>40</v>
      </c>
      <c r="J1766" s="78">
        <v>225.6</v>
      </c>
      <c r="K1766" s="79">
        <v>48.328900709219859</v>
      </c>
      <c r="L1766" s="79" t="s">
        <v>4710</v>
      </c>
      <c r="M1766" s="80">
        <v>3833</v>
      </c>
      <c r="N1766" s="81">
        <v>-12.729722222222222</v>
      </c>
      <c r="O1766" s="81">
        <v>-74.666388888888889</v>
      </c>
      <c r="P1766" s="82" t="s">
        <v>52</v>
      </c>
      <c r="Q1766" s="83"/>
      <c r="R1766" s="84"/>
      <c r="S1766" s="85">
        <v>76</v>
      </c>
      <c r="T1766" s="82" t="s">
        <v>23</v>
      </c>
      <c r="U1766" s="77">
        <v>215</v>
      </c>
      <c r="V1766" s="76">
        <v>330</v>
      </c>
      <c r="W1766" s="76">
        <v>27</v>
      </c>
      <c r="X1766" s="86">
        <v>8.1818181818181817</v>
      </c>
      <c r="Y1766" s="76">
        <v>264</v>
      </c>
      <c r="Z1766" s="75">
        <v>37.342242019302155</v>
      </c>
      <c r="AA1766" s="75">
        <v>57.291666666666664</v>
      </c>
      <c r="AB1766" s="75" t="s">
        <v>16</v>
      </c>
      <c r="AC1766" s="87" t="s">
        <v>16</v>
      </c>
      <c r="AD1766" s="360">
        <v>0.30709514611966204</v>
      </c>
      <c r="AE1766" s="360" t="s">
        <v>16</v>
      </c>
      <c r="AF1766" s="76">
        <v>5606.977325150001</v>
      </c>
      <c r="AG1766" s="75">
        <v>51.426005000000004</v>
      </c>
      <c r="AH1766" s="76">
        <v>1732</v>
      </c>
      <c r="AI1766" s="75">
        <v>15.88138</v>
      </c>
      <c r="AJ1766" s="76">
        <v>5457</v>
      </c>
      <c r="AK1766" s="75">
        <v>2530.420928943</v>
      </c>
      <c r="AL1766" s="75">
        <v>902.80242410345795</v>
      </c>
      <c r="AM1766" s="75">
        <v>1044.6324754654684</v>
      </c>
      <c r="AN1766" s="76">
        <v>1947.4348995689261</v>
      </c>
      <c r="AP1766" s="13"/>
      <c r="AQ1766" s="13"/>
      <c r="AR1766" s="13"/>
    </row>
    <row r="1767" spans="1:44" x14ac:dyDescent="0.25">
      <c r="A1767" t="s">
        <v>34</v>
      </c>
      <c r="B1767" s="144" t="s">
        <v>4711</v>
      </c>
      <c r="C1767" s="59" t="s">
        <v>3526</v>
      </c>
      <c r="D1767" s="59">
        <v>4382</v>
      </c>
      <c r="E1767" s="60">
        <v>3024</v>
      </c>
      <c r="F1767" s="60">
        <v>3397</v>
      </c>
      <c r="G1767" s="77">
        <v>41</v>
      </c>
      <c r="H1767" s="60">
        <f t="shared" si="61"/>
        <v>116</v>
      </c>
      <c r="I1767" s="414" t="str">
        <f t="shared" si="62"/>
        <v>-</v>
      </c>
      <c r="J1767" s="78">
        <v>53.66</v>
      </c>
      <c r="K1767" s="79">
        <v>56.354826686544918</v>
      </c>
      <c r="L1767" s="79" t="s">
        <v>3527</v>
      </c>
      <c r="M1767" s="80">
        <v>3156</v>
      </c>
      <c r="N1767" s="81">
        <v>-12.873888888888889</v>
      </c>
      <c r="O1767" s="81">
        <v>-74.531666666666666</v>
      </c>
      <c r="P1767" s="82" t="s">
        <v>38</v>
      </c>
      <c r="Q1767" s="83"/>
      <c r="R1767" s="84"/>
      <c r="S1767" s="85">
        <v>29</v>
      </c>
      <c r="T1767" s="82" t="s">
        <v>23</v>
      </c>
      <c r="U1767" s="77">
        <v>41</v>
      </c>
      <c r="V1767" s="76">
        <v>33</v>
      </c>
      <c r="W1767" s="76">
        <v>1</v>
      </c>
      <c r="X1767" s="86">
        <v>3.0303030303030303</v>
      </c>
      <c r="Y1767" s="76">
        <v>16</v>
      </c>
      <c r="Z1767" s="72">
        <v>31.74061433447099</v>
      </c>
      <c r="AA1767" s="72">
        <v>39.449541284403672</v>
      </c>
      <c r="AB1767" s="72" t="s">
        <v>16</v>
      </c>
      <c r="AC1767" s="73" t="s">
        <v>16</v>
      </c>
      <c r="AD1767" s="373">
        <v>0.37951175656996949</v>
      </c>
      <c r="AE1767" s="373" t="s">
        <v>16</v>
      </c>
      <c r="AF1767" s="76">
        <v>1245.6240048</v>
      </c>
      <c r="AG1767" s="75">
        <v>41.191270000000003</v>
      </c>
      <c r="AH1767" s="76">
        <v>235</v>
      </c>
      <c r="AI1767" s="75">
        <v>7.7613060000000003</v>
      </c>
      <c r="AJ1767" s="76">
        <v>1612</v>
      </c>
      <c r="AK1767" s="75">
        <v>1121.2391303590007</v>
      </c>
      <c r="AL1767" s="75">
        <v>1456.0332738095235</v>
      </c>
      <c r="AM1767" s="75">
        <v>252.14254629629627</v>
      </c>
      <c r="AN1767" s="76">
        <v>1708.1758201058201</v>
      </c>
      <c r="AP1767" s="13"/>
      <c r="AQ1767" s="13"/>
      <c r="AR1767" s="13"/>
    </row>
    <row r="1768" spans="1:44" x14ac:dyDescent="0.25">
      <c r="A1768" t="s">
        <v>34</v>
      </c>
      <c r="B1768" s="144" t="s">
        <v>4712</v>
      </c>
      <c r="C1768" s="59" t="s">
        <v>4713</v>
      </c>
      <c r="D1768" s="59">
        <v>7083</v>
      </c>
      <c r="E1768" s="60">
        <v>5157</v>
      </c>
      <c r="F1768" s="60">
        <v>6286</v>
      </c>
      <c r="G1768" s="77">
        <v>80</v>
      </c>
      <c r="H1768" s="60">
        <f t="shared" si="61"/>
        <v>109</v>
      </c>
      <c r="I1768" s="60">
        <f t="shared" si="62"/>
        <v>22</v>
      </c>
      <c r="J1768" s="78">
        <v>97.07</v>
      </c>
      <c r="K1768" s="79">
        <v>53.126609663129706</v>
      </c>
      <c r="L1768" s="79" t="s">
        <v>4714</v>
      </c>
      <c r="M1768" s="80">
        <v>3687</v>
      </c>
      <c r="N1768" s="81">
        <v>-12.720833333333333</v>
      </c>
      <c r="O1768" s="81">
        <v>-74.582499999999996</v>
      </c>
      <c r="P1768" s="82" t="s">
        <v>68</v>
      </c>
      <c r="Q1768" s="83"/>
      <c r="R1768" s="84"/>
      <c r="S1768" s="85">
        <v>52</v>
      </c>
      <c r="T1768" s="82" t="s">
        <v>23</v>
      </c>
      <c r="U1768" s="77">
        <v>80</v>
      </c>
      <c r="V1768" s="76">
        <v>116</v>
      </c>
      <c r="W1768" s="76">
        <v>9</v>
      </c>
      <c r="X1768" s="86">
        <v>7.7586206896551726</v>
      </c>
      <c r="Y1768" s="76">
        <v>69</v>
      </c>
      <c r="Z1768" s="72">
        <v>36.62239089184061</v>
      </c>
      <c r="AA1768" s="72">
        <v>39.247311827956985</v>
      </c>
      <c r="AB1768" s="72" t="s">
        <v>16</v>
      </c>
      <c r="AC1768" s="73" t="s">
        <v>16</v>
      </c>
      <c r="AD1768" s="373">
        <v>0.22152650469050567</v>
      </c>
      <c r="AE1768" s="373" t="s">
        <v>16</v>
      </c>
      <c r="AF1768" s="76">
        <v>2298.1546503</v>
      </c>
      <c r="AG1768" s="75">
        <v>44.563789999999997</v>
      </c>
      <c r="AH1768" s="76">
        <v>836</v>
      </c>
      <c r="AI1768" s="75">
        <v>16.216460000000001</v>
      </c>
      <c r="AJ1768" s="76">
        <v>1629</v>
      </c>
      <c r="AK1768" s="75">
        <v>1348.7768877789999</v>
      </c>
      <c r="AL1768" s="75">
        <v>538.94424665503209</v>
      </c>
      <c r="AM1768" s="75">
        <v>311.05063215047511</v>
      </c>
      <c r="AN1768" s="76">
        <v>849.99487880550726</v>
      </c>
      <c r="AP1768" s="13"/>
      <c r="AQ1768" s="13"/>
      <c r="AR1768" s="13"/>
    </row>
    <row r="1769" spans="1:44" x14ac:dyDescent="0.25">
      <c r="A1769" t="s">
        <v>30</v>
      </c>
      <c r="B1769" s="466" t="s">
        <v>4715</v>
      </c>
      <c r="C1769" s="467" t="s">
        <v>4716</v>
      </c>
      <c r="D1769" s="467">
        <v>56682</v>
      </c>
      <c r="E1769" s="468">
        <v>52227</v>
      </c>
      <c r="F1769" s="468">
        <v>57771</v>
      </c>
      <c r="G1769" s="484">
        <v>904</v>
      </c>
      <c r="H1769" s="468">
        <f t="shared" si="61"/>
        <v>928</v>
      </c>
      <c r="I1769" s="468">
        <f t="shared" si="62"/>
        <v>682</v>
      </c>
      <c r="J1769" s="470">
        <v>1959.03</v>
      </c>
      <c r="K1769" s="471">
        <v>26.659622364129188</v>
      </c>
      <c r="L1769" s="471" t="s">
        <v>4717</v>
      </c>
      <c r="M1769" s="472">
        <v>3345</v>
      </c>
      <c r="N1769" s="473">
        <v>-12.982777777777779</v>
      </c>
      <c r="O1769" s="473">
        <v>-74.718333333333334</v>
      </c>
      <c r="P1769" s="485" t="s">
        <v>16</v>
      </c>
      <c r="Q1769" s="475"/>
      <c r="R1769" s="476">
        <v>12</v>
      </c>
      <c r="S1769" s="477">
        <v>594</v>
      </c>
      <c r="T1769" s="485" t="s">
        <v>23</v>
      </c>
      <c r="U1769" s="484">
        <v>904</v>
      </c>
      <c r="V1769" s="486">
        <v>1056</v>
      </c>
      <c r="W1769" s="486">
        <v>61</v>
      </c>
      <c r="X1769" s="487">
        <v>5.7765151515151514</v>
      </c>
      <c r="Y1769" s="486">
        <v>789</v>
      </c>
      <c r="Z1769" s="488">
        <v>35.095471043080323</v>
      </c>
      <c r="AA1769" s="488">
        <v>39.981785063752277</v>
      </c>
      <c r="AB1769" s="488" t="s">
        <v>16</v>
      </c>
      <c r="AC1769" s="489">
        <v>6</v>
      </c>
      <c r="AD1769" s="490">
        <v>0.32589443393241924</v>
      </c>
      <c r="AE1769" s="490">
        <v>0.66366974714814508</v>
      </c>
      <c r="AF1769" s="486">
        <v>24852.307258170003</v>
      </c>
      <c r="AG1769" s="488">
        <v>47.585171000000003</v>
      </c>
      <c r="AH1769" s="486">
        <v>8666</v>
      </c>
      <c r="AI1769" s="488">
        <v>16.593533579440699</v>
      </c>
      <c r="AJ1769" s="486">
        <v>10966</v>
      </c>
      <c r="AK1769" s="488">
        <v>13761.995723879007</v>
      </c>
      <c r="AL1769" s="488">
        <v>2197.8873207344859</v>
      </c>
      <c r="AM1769" s="488">
        <v>2078.4041553219604</v>
      </c>
      <c r="AN1769" s="486">
        <v>4276.2914760564463</v>
      </c>
      <c r="AP1769" s="13"/>
      <c r="AQ1769" s="13"/>
      <c r="AR1769" s="13"/>
    </row>
    <row r="1770" spans="1:44" x14ac:dyDescent="0.25">
      <c r="A1770" t="s">
        <v>34</v>
      </c>
      <c r="B1770" s="144" t="s">
        <v>4718</v>
      </c>
      <c r="C1770" s="59" t="s">
        <v>4719</v>
      </c>
      <c r="D1770" s="59">
        <v>7625</v>
      </c>
      <c r="E1770" s="60">
        <v>7456</v>
      </c>
      <c r="F1770" s="60">
        <v>8789</v>
      </c>
      <c r="G1770" s="77">
        <v>134</v>
      </c>
      <c r="H1770" s="60">
        <f t="shared" si="61"/>
        <v>78</v>
      </c>
      <c r="I1770" s="60">
        <f t="shared" si="62"/>
        <v>30</v>
      </c>
      <c r="J1770" s="78">
        <v>72.400000000000006</v>
      </c>
      <c r="K1770" s="79">
        <v>102.98342541436463</v>
      </c>
      <c r="L1770" s="79" t="s">
        <v>4720</v>
      </c>
      <c r="M1770" s="80">
        <v>3310</v>
      </c>
      <c r="N1770" s="81">
        <v>-12.913055555555555</v>
      </c>
      <c r="O1770" s="81">
        <v>-74.691388888888895</v>
      </c>
      <c r="P1770" s="82" t="s">
        <v>68</v>
      </c>
      <c r="Q1770" s="83"/>
      <c r="R1770" s="84"/>
      <c r="S1770" s="85">
        <v>52</v>
      </c>
      <c r="T1770" s="82" t="s">
        <v>23</v>
      </c>
      <c r="U1770" s="77">
        <v>134</v>
      </c>
      <c r="V1770" s="76">
        <v>151</v>
      </c>
      <c r="W1770" s="76">
        <v>4</v>
      </c>
      <c r="X1770" s="86">
        <v>2.6490066225165565</v>
      </c>
      <c r="Y1770" s="76">
        <v>119</v>
      </c>
      <c r="Z1770" s="72">
        <v>39.790076335877863</v>
      </c>
      <c r="AA1770" s="72">
        <v>36.315789473684212</v>
      </c>
      <c r="AB1770" s="72" t="s">
        <v>16</v>
      </c>
      <c r="AC1770" s="73" t="s">
        <v>39</v>
      </c>
      <c r="AD1770" s="373">
        <v>0.20476324625155337</v>
      </c>
      <c r="AE1770" s="373" t="s">
        <v>16</v>
      </c>
      <c r="AF1770" s="76">
        <v>4757.7348883200002</v>
      </c>
      <c r="AG1770" s="75">
        <v>63.810822000000002</v>
      </c>
      <c r="AH1770" s="76">
        <v>1492</v>
      </c>
      <c r="AI1770" s="75">
        <v>20.00826</v>
      </c>
      <c r="AJ1770" s="76">
        <v>946</v>
      </c>
      <c r="AK1770" s="75">
        <v>1434.6563364309998</v>
      </c>
      <c r="AL1770" s="75">
        <v>360.37208154506436</v>
      </c>
      <c r="AM1770" s="75">
        <v>1386.9880847639486</v>
      </c>
      <c r="AN1770" s="76">
        <v>1747.3601663090126</v>
      </c>
      <c r="AP1770" s="13"/>
      <c r="AQ1770" s="13"/>
      <c r="AR1770" s="13"/>
    </row>
    <row r="1771" spans="1:44" x14ac:dyDescent="0.25">
      <c r="A1771" t="s">
        <v>34</v>
      </c>
      <c r="B1771" s="144" t="s">
        <v>4721</v>
      </c>
      <c r="C1771" s="59" t="s">
        <v>4722</v>
      </c>
      <c r="D1771" s="59">
        <v>923</v>
      </c>
      <c r="E1771" s="60">
        <v>642</v>
      </c>
      <c r="F1771" s="60">
        <v>902</v>
      </c>
      <c r="G1771" s="77">
        <v>18</v>
      </c>
      <c r="H1771" s="60">
        <f t="shared" si="61"/>
        <v>29</v>
      </c>
      <c r="I1771" s="414" t="str">
        <f t="shared" si="62"/>
        <v>-</v>
      </c>
      <c r="J1771" s="78">
        <v>26.02</v>
      </c>
      <c r="K1771" s="79">
        <v>24.673328209069947</v>
      </c>
      <c r="L1771" s="79" t="s">
        <v>4723</v>
      </c>
      <c r="M1771" s="80">
        <v>3553</v>
      </c>
      <c r="N1771" s="81">
        <v>-12.866666666666667</v>
      </c>
      <c r="O1771" s="81">
        <v>-74.623333333333321</v>
      </c>
      <c r="P1771" s="82" t="s">
        <v>45</v>
      </c>
      <c r="Q1771" s="83"/>
      <c r="R1771" s="84"/>
      <c r="S1771" s="85">
        <v>12</v>
      </c>
      <c r="T1771" s="82" t="s">
        <v>23</v>
      </c>
      <c r="U1771" s="77">
        <v>18</v>
      </c>
      <c r="V1771" s="76">
        <v>19</v>
      </c>
      <c r="W1771" s="76">
        <v>1</v>
      </c>
      <c r="X1771" s="86">
        <v>5.2631578947368416</v>
      </c>
      <c r="Y1771" s="76">
        <v>11</v>
      </c>
      <c r="Z1771" s="72">
        <v>21.621621621621621</v>
      </c>
      <c r="AA1771" s="72">
        <v>33.333333333333329</v>
      </c>
      <c r="AB1771" s="72" t="s">
        <v>16</v>
      </c>
      <c r="AC1771" s="73" t="s">
        <v>16</v>
      </c>
      <c r="AD1771" s="373">
        <v>0.28936094993284139</v>
      </c>
      <c r="AE1771" s="373" t="s">
        <v>16</v>
      </c>
      <c r="AF1771" s="76">
        <v>312.15903083999996</v>
      </c>
      <c r="AG1771" s="75">
        <v>48.622901999999996</v>
      </c>
      <c r="AH1771" s="76">
        <v>109</v>
      </c>
      <c r="AI1771" s="75">
        <v>16.90399</v>
      </c>
      <c r="AJ1771" s="76">
        <v>251</v>
      </c>
      <c r="AK1771" s="75">
        <v>200.56501680600002</v>
      </c>
      <c r="AL1771" s="75">
        <v>1250.9302492211839</v>
      </c>
      <c r="AM1771" s="75">
        <v>2576.1492367601245</v>
      </c>
      <c r="AN1771" s="76">
        <v>3827.0794859813086</v>
      </c>
      <c r="AP1771" s="13"/>
      <c r="AQ1771" s="13"/>
      <c r="AR1771" s="13"/>
    </row>
    <row r="1772" spans="1:44" x14ac:dyDescent="0.25">
      <c r="A1772" t="s">
        <v>34</v>
      </c>
      <c r="B1772" s="144" t="s">
        <v>4724</v>
      </c>
      <c r="C1772" s="59" t="s">
        <v>4725</v>
      </c>
      <c r="D1772" s="59">
        <v>3538</v>
      </c>
      <c r="E1772" s="60">
        <v>3124</v>
      </c>
      <c r="F1772" s="60">
        <v>4093</v>
      </c>
      <c r="G1772" s="77">
        <v>77</v>
      </c>
      <c r="H1772" s="60">
        <f t="shared" si="61"/>
        <v>21</v>
      </c>
      <c r="I1772" s="60">
        <f t="shared" si="62"/>
        <v>70</v>
      </c>
      <c r="J1772" s="78">
        <v>116.6</v>
      </c>
      <c r="K1772" s="79">
        <v>26.79245283018868</v>
      </c>
      <c r="L1772" s="79" t="s">
        <v>4726</v>
      </c>
      <c r="M1772" s="80">
        <v>4190</v>
      </c>
      <c r="N1772" s="81">
        <v>-12.925277777777778</v>
      </c>
      <c r="O1772" s="81">
        <v>-74.770277777777778</v>
      </c>
      <c r="P1772" s="82" t="s">
        <v>38</v>
      </c>
      <c r="Q1772" s="83"/>
      <c r="R1772" s="84"/>
      <c r="S1772" s="85">
        <v>37</v>
      </c>
      <c r="T1772" s="82" t="s">
        <v>23</v>
      </c>
      <c r="U1772" s="77">
        <v>77</v>
      </c>
      <c r="V1772" s="76">
        <v>107</v>
      </c>
      <c r="W1772" s="76">
        <v>3</v>
      </c>
      <c r="X1772" s="86">
        <v>2.8037383177570092</v>
      </c>
      <c r="Y1772" s="76">
        <v>85</v>
      </c>
      <c r="Z1772" s="72">
        <v>48.722986247544206</v>
      </c>
      <c r="AA1772" s="72">
        <v>33.513513513513516</v>
      </c>
      <c r="AB1772" s="72" t="s">
        <v>16</v>
      </c>
      <c r="AC1772" s="73" t="s">
        <v>16</v>
      </c>
      <c r="AD1772" s="373">
        <v>0.40566338292434923</v>
      </c>
      <c r="AE1772" s="373" t="s">
        <v>16</v>
      </c>
      <c r="AF1772" s="76">
        <v>1388.3551778799999</v>
      </c>
      <c r="AG1772" s="75">
        <v>44.441586999999998</v>
      </c>
      <c r="AH1772" s="76">
        <v>151</v>
      </c>
      <c r="AI1772" s="75">
        <v>4.8483429999999998</v>
      </c>
      <c r="AJ1772" s="76">
        <v>814</v>
      </c>
      <c r="AK1772" s="75">
        <v>772.7782738090001</v>
      </c>
      <c r="AL1772" s="75">
        <v>437.99266645326509</v>
      </c>
      <c r="AM1772" s="75">
        <v>121.73730793854034</v>
      </c>
      <c r="AN1772" s="76">
        <v>559.7299743918054</v>
      </c>
      <c r="AP1772" s="13"/>
      <c r="AQ1772" s="13"/>
      <c r="AR1772" s="13"/>
    </row>
    <row r="1773" spans="1:44" x14ac:dyDescent="0.25">
      <c r="A1773" t="s">
        <v>34</v>
      </c>
      <c r="B1773" s="144" t="s">
        <v>4727</v>
      </c>
      <c r="C1773" s="59" t="s">
        <v>4728</v>
      </c>
      <c r="D1773" s="59">
        <v>1299</v>
      </c>
      <c r="E1773" s="60">
        <v>994</v>
      </c>
      <c r="F1773" s="60">
        <v>1215</v>
      </c>
      <c r="G1773" s="77">
        <v>17</v>
      </c>
      <c r="H1773" s="60">
        <f t="shared" si="61"/>
        <v>38</v>
      </c>
      <c r="I1773" s="60">
        <f t="shared" si="62"/>
        <v>27</v>
      </c>
      <c r="J1773" s="78">
        <v>182.7</v>
      </c>
      <c r="K1773" s="79">
        <v>5.440613026819924</v>
      </c>
      <c r="L1773" s="79" t="s">
        <v>4729</v>
      </c>
      <c r="M1773" s="80">
        <v>3141</v>
      </c>
      <c r="N1773" s="81">
        <v>-12.972777777777777</v>
      </c>
      <c r="O1773" s="81">
        <v>-74.36722222222221</v>
      </c>
      <c r="P1773" s="82" t="s">
        <v>68</v>
      </c>
      <c r="Q1773" s="83"/>
      <c r="R1773" s="84"/>
      <c r="S1773" s="85">
        <v>31</v>
      </c>
      <c r="T1773" s="82" t="s">
        <v>23</v>
      </c>
      <c r="U1773" s="77">
        <v>17</v>
      </c>
      <c r="V1773" s="76">
        <v>22</v>
      </c>
      <c r="W1773" s="76">
        <v>2</v>
      </c>
      <c r="X1773" s="86">
        <v>9.0909090909090917</v>
      </c>
      <c r="Y1773" s="76">
        <v>13</v>
      </c>
      <c r="Z1773" s="72">
        <v>16.477272727272727</v>
      </c>
      <c r="AA1773" s="72">
        <v>9.5744680851063837</v>
      </c>
      <c r="AB1773" s="72" t="s">
        <v>16</v>
      </c>
      <c r="AC1773" s="73" t="s">
        <v>39</v>
      </c>
      <c r="AD1773" s="373">
        <v>0.30865023274464964</v>
      </c>
      <c r="AE1773" s="373" t="s">
        <v>16</v>
      </c>
      <c r="AF1773" s="76">
        <v>282.24013720000005</v>
      </c>
      <c r="AG1773" s="75">
        <v>28.394380000000002</v>
      </c>
      <c r="AH1773" s="76">
        <v>123</v>
      </c>
      <c r="AI1773" s="75">
        <v>12.34656</v>
      </c>
      <c r="AJ1773" s="76">
        <v>418</v>
      </c>
      <c r="AK1773" s="75">
        <v>411.04064786000009</v>
      </c>
      <c r="AL1773" s="75">
        <v>1241.0651509054323</v>
      </c>
      <c r="AM1773" s="75">
        <v>1537.4166197183097</v>
      </c>
      <c r="AN1773" s="76">
        <v>2778.4817706237422</v>
      </c>
      <c r="AP1773" s="13"/>
      <c r="AQ1773" s="13"/>
      <c r="AR1773" s="13"/>
    </row>
    <row r="1774" spans="1:44" x14ac:dyDescent="0.25">
      <c r="A1774" t="s">
        <v>34</v>
      </c>
      <c r="B1774" s="144" t="s">
        <v>4730</v>
      </c>
      <c r="C1774" s="59" t="s">
        <v>4731</v>
      </c>
      <c r="D1774" s="59">
        <v>4484</v>
      </c>
      <c r="E1774" s="60">
        <v>3765</v>
      </c>
      <c r="F1774" s="60">
        <v>4239</v>
      </c>
      <c r="G1774" s="77">
        <v>57</v>
      </c>
      <c r="H1774" s="60">
        <f t="shared" si="61"/>
        <v>99</v>
      </c>
      <c r="I1774" s="414" t="str">
        <f t="shared" si="62"/>
        <v>-</v>
      </c>
      <c r="J1774" s="78">
        <v>215.64</v>
      </c>
      <c r="K1774" s="79">
        <v>17.459654980523094</v>
      </c>
      <c r="L1774" s="79" t="s">
        <v>4732</v>
      </c>
      <c r="M1774" s="80">
        <v>3537</v>
      </c>
      <c r="N1774" s="81">
        <v>-12.955833333333333</v>
      </c>
      <c r="O1774" s="81">
        <v>-74.492222222222225</v>
      </c>
      <c r="P1774" s="82" t="s">
        <v>68</v>
      </c>
      <c r="Q1774" s="83"/>
      <c r="R1774" s="84"/>
      <c r="S1774" s="85">
        <v>78</v>
      </c>
      <c r="T1774" s="82" t="s">
        <v>23</v>
      </c>
      <c r="U1774" s="77">
        <v>57</v>
      </c>
      <c r="V1774" s="76">
        <v>53</v>
      </c>
      <c r="W1774" s="76">
        <v>5</v>
      </c>
      <c r="X1774" s="86">
        <v>9.433962264150944</v>
      </c>
      <c r="Y1774" s="76">
        <v>25</v>
      </c>
      <c r="Z1774" s="72">
        <v>38.601823708206688</v>
      </c>
      <c r="AA1774" s="72">
        <v>54.54545454545454</v>
      </c>
      <c r="AB1774" s="72" t="s">
        <v>16</v>
      </c>
      <c r="AC1774" s="73" t="s">
        <v>39</v>
      </c>
      <c r="AD1774" s="373">
        <v>0.21622867564400886</v>
      </c>
      <c r="AE1774" s="373" t="s">
        <v>16</v>
      </c>
      <c r="AF1774" s="76">
        <v>2143.8909231000002</v>
      </c>
      <c r="AG1774" s="75">
        <v>56.942654000000005</v>
      </c>
      <c r="AH1774" s="76">
        <v>961</v>
      </c>
      <c r="AI1774" s="75">
        <v>25.511649999999999</v>
      </c>
      <c r="AJ1774" s="76">
        <v>790</v>
      </c>
      <c r="AK1774" s="75">
        <v>827.99290560999896</v>
      </c>
      <c r="AL1774" s="75">
        <v>546.88839575033194</v>
      </c>
      <c r="AM1774" s="75">
        <v>1995.4433864541832</v>
      </c>
      <c r="AN1774" s="76">
        <v>2542.3317822045151</v>
      </c>
      <c r="AP1774" s="13"/>
      <c r="AQ1774" s="13"/>
      <c r="AR1774" s="13"/>
    </row>
    <row r="1775" spans="1:44" x14ac:dyDescent="0.25">
      <c r="A1775" t="s">
        <v>34</v>
      </c>
      <c r="B1775" s="144" t="s">
        <v>4733</v>
      </c>
      <c r="C1775" s="59" t="s">
        <v>4734</v>
      </c>
      <c r="D1775" s="59">
        <v>1706</v>
      </c>
      <c r="E1775" s="60">
        <v>1401</v>
      </c>
      <c r="F1775" s="60">
        <v>1704</v>
      </c>
      <c r="G1775" s="77">
        <v>27</v>
      </c>
      <c r="H1775" s="60">
        <f t="shared" si="61"/>
        <v>29</v>
      </c>
      <c r="I1775" s="414" t="str">
        <f t="shared" si="62"/>
        <v>-</v>
      </c>
      <c r="J1775" s="78">
        <v>109.96</v>
      </c>
      <c r="K1775" s="79">
        <v>12.740996726082212</v>
      </c>
      <c r="L1775" s="79" t="s">
        <v>4735</v>
      </c>
      <c r="M1775" s="80">
        <v>3590</v>
      </c>
      <c r="N1775" s="81">
        <v>-12.91861111111111</v>
      </c>
      <c r="O1775" s="81">
        <v>-74.61</v>
      </c>
      <c r="P1775" s="82" t="s">
        <v>38</v>
      </c>
      <c r="Q1775" s="83"/>
      <c r="R1775" s="84"/>
      <c r="S1775" s="85">
        <v>29</v>
      </c>
      <c r="T1775" s="82" t="s">
        <v>23</v>
      </c>
      <c r="U1775" s="77">
        <v>27</v>
      </c>
      <c r="V1775" s="76">
        <v>32</v>
      </c>
      <c r="W1775" s="76">
        <v>2</v>
      </c>
      <c r="X1775" s="86">
        <v>6.25</v>
      </c>
      <c r="Y1775" s="76">
        <v>18</v>
      </c>
      <c r="Z1775" s="72">
        <v>46.376811594202898</v>
      </c>
      <c r="AA1775" s="72">
        <v>48.387096774193552</v>
      </c>
      <c r="AB1775" s="72" t="s">
        <v>16</v>
      </c>
      <c r="AC1775" s="73" t="s">
        <v>16</v>
      </c>
      <c r="AD1775" s="373">
        <v>0.21626483497917962</v>
      </c>
      <c r="AE1775" s="373" t="s">
        <v>16</v>
      </c>
      <c r="AF1775" s="76">
        <v>924.91614483000001</v>
      </c>
      <c r="AG1775" s="75">
        <v>66.018282999999997</v>
      </c>
      <c r="AH1775" s="76">
        <v>466</v>
      </c>
      <c r="AI1775" s="75">
        <v>33.254939999999998</v>
      </c>
      <c r="AJ1775" s="76">
        <v>689</v>
      </c>
      <c r="AK1775" s="75">
        <v>449.42302608299991</v>
      </c>
      <c r="AL1775" s="75">
        <v>1318.7031192005711</v>
      </c>
      <c r="AM1775" s="75">
        <v>8402.8015132048549</v>
      </c>
      <c r="AN1775" s="76">
        <v>9721.5046324054256</v>
      </c>
      <c r="AP1775" s="13"/>
      <c r="AQ1775" s="13"/>
      <c r="AR1775" s="13"/>
    </row>
    <row r="1776" spans="1:44" x14ac:dyDescent="0.25">
      <c r="A1776" t="s">
        <v>34</v>
      </c>
      <c r="B1776" s="144" t="s">
        <v>4736</v>
      </c>
      <c r="C1776" s="59" t="s">
        <v>4737</v>
      </c>
      <c r="D1776" s="59">
        <v>2044</v>
      </c>
      <c r="E1776" s="60">
        <v>1150</v>
      </c>
      <c r="F1776" s="60">
        <v>1427</v>
      </c>
      <c r="G1776" s="77">
        <v>11</v>
      </c>
      <c r="H1776" s="60">
        <f t="shared" si="61"/>
        <v>33</v>
      </c>
      <c r="I1776" s="414" t="str">
        <f t="shared" si="62"/>
        <v>-</v>
      </c>
      <c r="J1776" s="78">
        <v>33.28</v>
      </c>
      <c r="K1776" s="79">
        <v>34.55528846153846</v>
      </c>
      <c r="L1776" s="79" t="s">
        <v>4738</v>
      </c>
      <c r="M1776" s="80">
        <v>3622</v>
      </c>
      <c r="N1776" s="81">
        <v>-12.942777777777778</v>
      </c>
      <c r="O1776" s="81">
        <v>-74.701666666666668</v>
      </c>
      <c r="P1776" s="82" t="s">
        <v>45</v>
      </c>
      <c r="Q1776" s="83"/>
      <c r="R1776" s="84"/>
      <c r="S1776" s="85">
        <v>19</v>
      </c>
      <c r="T1776" s="82" t="s">
        <v>23</v>
      </c>
      <c r="U1776" s="77">
        <v>11</v>
      </c>
      <c r="V1776" s="76">
        <v>15</v>
      </c>
      <c r="W1776" s="76">
        <v>4</v>
      </c>
      <c r="X1776" s="86">
        <v>26.666666666666668</v>
      </c>
      <c r="Y1776" s="76">
        <v>13</v>
      </c>
      <c r="Z1776" s="72">
        <v>38.235294117647058</v>
      </c>
      <c r="AA1776" s="72">
        <v>62.5</v>
      </c>
      <c r="AB1776" s="72" t="s">
        <v>16</v>
      </c>
      <c r="AC1776" s="73" t="s">
        <v>16</v>
      </c>
      <c r="AD1776" s="373">
        <v>0.23642469193689877</v>
      </c>
      <c r="AE1776" s="373" t="s">
        <v>16</v>
      </c>
      <c r="AF1776" s="76">
        <v>549.01891250000006</v>
      </c>
      <c r="AG1776" s="75">
        <v>47.740774999999999</v>
      </c>
      <c r="AH1776" s="76">
        <v>176</v>
      </c>
      <c r="AI1776" s="75">
        <v>15.343970000000001</v>
      </c>
      <c r="AJ1776" s="76">
        <v>735</v>
      </c>
      <c r="AK1776" s="75">
        <v>233.0903533739999</v>
      </c>
      <c r="AL1776" s="75">
        <v>956.61397391304331</v>
      </c>
      <c r="AM1776" s="75">
        <v>6067.6417130434793</v>
      </c>
      <c r="AN1776" s="76">
        <v>7024.2556869565224</v>
      </c>
      <c r="AP1776" s="13"/>
      <c r="AQ1776" s="13"/>
      <c r="AR1776" s="13"/>
    </row>
    <row r="1777" spans="1:44" x14ac:dyDescent="0.25">
      <c r="A1777" t="s">
        <v>34</v>
      </c>
      <c r="B1777" s="144" t="s">
        <v>4739</v>
      </c>
      <c r="C1777" s="59" t="s">
        <v>4740</v>
      </c>
      <c r="D1777" s="59">
        <v>1691</v>
      </c>
      <c r="E1777" s="60">
        <v>1800</v>
      </c>
      <c r="F1777" s="60">
        <v>1264</v>
      </c>
      <c r="G1777" s="77">
        <v>28</v>
      </c>
      <c r="H1777" s="60">
        <f t="shared" si="61"/>
        <v>59</v>
      </c>
      <c r="I1777" s="414" t="str">
        <f t="shared" si="62"/>
        <v>-</v>
      </c>
      <c r="J1777" s="78">
        <v>48.61</v>
      </c>
      <c r="K1777" s="79">
        <v>37.029417815264352</v>
      </c>
      <c r="L1777" s="79" t="s">
        <v>4741</v>
      </c>
      <c r="M1777" s="80">
        <v>3431</v>
      </c>
      <c r="N1777" s="81">
        <v>-13.014722222222222</v>
      </c>
      <c r="O1777" s="81">
        <v>-74.444444444444443</v>
      </c>
      <c r="P1777" s="82" t="s">
        <v>45</v>
      </c>
      <c r="Q1777" s="83"/>
      <c r="R1777" s="84"/>
      <c r="S1777" s="85">
        <v>18</v>
      </c>
      <c r="T1777" s="82" t="s">
        <v>23</v>
      </c>
      <c r="U1777" s="77">
        <v>28</v>
      </c>
      <c r="V1777" s="76">
        <v>23</v>
      </c>
      <c r="W1777" s="76">
        <v>4</v>
      </c>
      <c r="X1777" s="86">
        <v>17.391304347826086</v>
      </c>
      <c r="Y1777" s="76">
        <v>7</v>
      </c>
      <c r="Z1777" s="72">
        <v>30.125523012552303</v>
      </c>
      <c r="AA1777" s="72">
        <v>8.695652173913043</v>
      </c>
      <c r="AB1777" s="72" t="s">
        <v>16</v>
      </c>
      <c r="AC1777" s="73" t="s">
        <v>16</v>
      </c>
      <c r="AD1777" s="373">
        <v>0.50965738673304384</v>
      </c>
      <c r="AE1777" s="373" t="s">
        <v>16</v>
      </c>
      <c r="AF1777" s="76">
        <v>511.09884000000005</v>
      </c>
      <c r="AG1777" s="75">
        <v>28.394380000000002</v>
      </c>
      <c r="AH1777" s="76">
        <v>147</v>
      </c>
      <c r="AI1777" s="75">
        <v>8.1707490000000007</v>
      </c>
      <c r="AJ1777" s="76">
        <v>488</v>
      </c>
      <c r="AK1777" s="75">
        <v>667.07283508800003</v>
      </c>
      <c r="AL1777" s="75">
        <v>712.23326111111112</v>
      </c>
      <c r="AM1777" s="75">
        <v>370.8485</v>
      </c>
      <c r="AN1777" s="76">
        <v>1083.0817611111113</v>
      </c>
      <c r="AP1777" s="13"/>
      <c r="AQ1777" s="13"/>
      <c r="AR1777" s="13"/>
    </row>
    <row r="1778" spans="1:44" x14ac:dyDescent="0.25">
      <c r="A1778" t="s">
        <v>34</v>
      </c>
      <c r="B1778" s="144" t="s">
        <v>4742</v>
      </c>
      <c r="C1778" s="59" t="s">
        <v>4743</v>
      </c>
      <c r="D1778" s="59">
        <v>25093</v>
      </c>
      <c r="E1778" s="60">
        <v>24722</v>
      </c>
      <c r="F1778" s="60">
        <v>28458</v>
      </c>
      <c r="G1778" s="77">
        <v>442</v>
      </c>
      <c r="H1778" s="60">
        <f t="shared" si="61"/>
        <v>384</v>
      </c>
      <c r="I1778" s="60">
        <f t="shared" si="62"/>
        <v>508</v>
      </c>
      <c r="J1778" s="78">
        <v>818.84</v>
      </c>
      <c r="K1778" s="79">
        <v>30.191490401055152</v>
      </c>
      <c r="L1778" s="79" t="s">
        <v>4717</v>
      </c>
      <c r="M1778" s="80">
        <v>3345</v>
      </c>
      <c r="N1778" s="81">
        <v>-12.982777777777779</v>
      </c>
      <c r="O1778" s="81">
        <v>-74.718333333333334</v>
      </c>
      <c r="P1778" s="82" t="s">
        <v>52</v>
      </c>
      <c r="Q1778" s="83"/>
      <c r="R1778" s="84"/>
      <c r="S1778" s="85">
        <v>234</v>
      </c>
      <c r="T1778" s="82" t="s">
        <v>23</v>
      </c>
      <c r="U1778" s="77">
        <v>442</v>
      </c>
      <c r="V1778" s="76">
        <v>541</v>
      </c>
      <c r="W1778" s="76">
        <v>30</v>
      </c>
      <c r="X1778" s="86">
        <v>5.5452865064695009</v>
      </c>
      <c r="Y1778" s="76">
        <v>461</v>
      </c>
      <c r="Z1778" s="75">
        <v>32.494203378602187</v>
      </c>
      <c r="AA1778" s="75">
        <v>47.839195979899493</v>
      </c>
      <c r="AB1778" s="75" t="s">
        <v>16</v>
      </c>
      <c r="AC1778" s="87" t="s">
        <v>16</v>
      </c>
      <c r="AD1778" s="360">
        <v>0.36487773425278264</v>
      </c>
      <c r="AE1778" s="360" t="s">
        <v>16</v>
      </c>
      <c r="AF1778" s="76">
        <v>10908.590163819999</v>
      </c>
      <c r="AG1778" s="75">
        <v>44.125031</v>
      </c>
      <c r="AH1778" s="76">
        <v>4145</v>
      </c>
      <c r="AI1778" s="75">
        <v>16.766539999999999</v>
      </c>
      <c r="AJ1778" s="76">
        <v>4329</v>
      </c>
      <c r="AK1778" s="75">
        <v>6337.3056160130081</v>
      </c>
      <c r="AL1778" s="75">
        <v>3105.3106014885516</v>
      </c>
      <c r="AM1778" s="75">
        <v>2085.8825774613701</v>
      </c>
      <c r="AN1778" s="76">
        <v>5191.1931789499222</v>
      </c>
      <c r="AP1778" s="13"/>
      <c r="AQ1778" s="13"/>
      <c r="AR1778" s="13"/>
    </row>
    <row r="1779" spans="1:44" ht="25.5" x14ac:dyDescent="0.25">
      <c r="A1779" t="s">
        <v>34</v>
      </c>
      <c r="B1779" s="144" t="s">
        <v>4744</v>
      </c>
      <c r="C1779" s="64" t="s">
        <v>4745</v>
      </c>
      <c r="D1779" s="64">
        <v>3005</v>
      </c>
      <c r="E1779" s="60">
        <v>2454</v>
      </c>
      <c r="F1779" s="60">
        <v>1059</v>
      </c>
      <c r="G1779" s="77">
        <v>23</v>
      </c>
      <c r="H1779" s="60">
        <f t="shared" si="61"/>
        <v>37</v>
      </c>
      <c r="I1779" s="60">
        <f t="shared" si="62"/>
        <v>8</v>
      </c>
      <c r="J1779" s="78">
        <v>33.42</v>
      </c>
      <c r="K1779" s="79">
        <v>73.429084380610405</v>
      </c>
      <c r="L1779" s="79" t="s">
        <v>4746</v>
      </c>
      <c r="M1779" s="80">
        <v>2767</v>
      </c>
      <c r="N1779" s="81">
        <v>-13.076111111111111</v>
      </c>
      <c r="O1779" s="81">
        <v>-74.411666666666676</v>
      </c>
      <c r="P1779" s="82" t="s">
        <v>38</v>
      </c>
      <c r="Q1779" s="83"/>
      <c r="R1779" s="84"/>
      <c r="S1779" s="85">
        <v>16</v>
      </c>
      <c r="T1779" s="82" t="s">
        <v>23</v>
      </c>
      <c r="U1779" s="77">
        <v>23</v>
      </c>
      <c r="V1779" s="76">
        <v>18</v>
      </c>
      <c r="W1779" s="76">
        <v>0</v>
      </c>
      <c r="X1779" s="87">
        <v>0</v>
      </c>
      <c r="Y1779" s="76">
        <v>8</v>
      </c>
      <c r="Z1779" s="72">
        <v>22.222222222222221</v>
      </c>
      <c r="AA1779" s="72">
        <v>0</v>
      </c>
      <c r="AB1779" s="72" t="s">
        <v>16</v>
      </c>
      <c r="AC1779" s="73" t="s">
        <v>39</v>
      </c>
      <c r="AD1779" s="373">
        <v>0.28856743652970429</v>
      </c>
      <c r="AE1779" s="373" t="s">
        <v>16</v>
      </c>
      <c r="AF1779" s="76">
        <v>997.15860540000006</v>
      </c>
      <c r="AG1779" s="75">
        <v>40.634010000000004</v>
      </c>
      <c r="AH1779" s="76">
        <v>225</v>
      </c>
      <c r="AI1779" s="75">
        <v>9.1765729999999994</v>
      </c>
      <c r="AJ1779" s="76">
        <v>596</v>
      </c>
      <c r="AK1779" s="75">
        <v>786.77693414700002</v>
      </c>
      <c r="AL1779" s="75">
        <v>778.09570904645466</v>
      </c>
      <c r="AM1779" s="75">
        <v>2024.3166788916055</v>
      </c>
      <c r="AN1779" s="76">
        <v>2802.4123879380604</v>
      </c>
      <c r="AP1779" s="13"/>
      <c r="AQ1779" s="13"/>
      <c r="AR1779" s="13"/>
    </row>
    <row r="1780" spans="1:44" x14ac:dyDescent="0.25">
      <c r="A1780" t="s">
        <v>34</v>
      </c>
      <c r="B1780" s="144" t="s">
        <v>4747</v>
      </c>
      <c r="C1780" s="59" t="s">
        <v>4748</v>
      </c>
      <c r="D1780" s="59">
        <v>1839</v>
      </c>
      <c r="E1780" s="60">
        <v>1516</v>
      </c>
      <c r="F1780" s="60">
        <v>1464</v>
      </c>
      <c r="G1780" s="77">
        <v>18</v>
      </c>
      <c r="H1780" s="60">
        <f t="shared" si="61"/>
        <v>46</v>
      </c>
      <c r="I1780" s="60">
        <f t="shared" si="62"/>
        <v>22</v>
      </c>
      <c r="J1780" s="78">
        <v>133.57</v>
      </c>
      <c r="K1780" s="79">
        <v>11.349854009133788</v>
      </c>
      <c r="L1780" s="79" t="s">
        <v>4749</v>
      </c>
      <c r="M1780" s="80">
        <v>3150</v>
      </c>
      <c r="N1780" s="81">
        <v>-13.113055555555555</v>
      </c>
      <c r="O1780" s="81">
        <v>-74.418888888888887</v>
      </c>
      <c r="P1780" s="82" t="s">
        <v>38</v>
      </c>
      <c r="Q1780" s="83"/>
      <c r="R1780" s="84"/>
      <c r="S1780" s="85">
        <v>38</v>
      </c>
      <c r="T1780" s="82" t="s">
        <v>23</v>
      </c>
      <c r="U1780" s="77">
        <v>18</v>
      </c>
      <c r="V1780" s="76">
        <v>16</v>
      </c>
      <c r="W1780" s="76">
        <v>2</v>
      </c>
      <c r="X1780" s="86">
        <v>12.5</v>
      </c>
      <c r="Y1780" s="76">
        <v>12</v>
      </c>
      <c r="Z1780" s="72">
        <v>31.230283911671926</v>
      </c>
      <c r="AA1780" s="72">
        <v>17.857142857142858</v>
      </c>
      <c r="AB1780" s="72" t="s">
        <v>16</v>
      </c>
      <c r="AC1780" s="73" t="s">
        <v>39</v>
      </c>
      <c r="AD1780" s="373">
        <v>0.34469488183765173</v>
      </c>
      <c r="AE1780" s="373" t="s">
        <v>16</v>
      </c>
      <c r="AF1780" s="76">
        <v>616.01159160000009</v>
      </c>
      <c r="AG1780" s="75">
        <v>40.634010000000004</v>
      </c>
      <c r="AH1780" s="76">
        <v>311</v>
      </c>
      <c r="AI1780" s="75">
        <v>20.524650000000001</v>
      </c>
      <c r="AJ1780" s="76">
        <v>300</v>
      </c>
      <c r="AK1780" s="75">
        <v>691.40525162200015</v>
      </c>
      <c r="AL1780" s="75">
        <v>882.97033641160954</v>
      </c>
      <c r="AM1780" s="75">
        <v>1807.7423350923482</v>
      </c>
      <c r="AN1780" s="76">
        <v>2690.7126715039581</v>
      </c>
      <c r="AP1780" s="13"/>
      <c r="AQ1780" s="13"/>
      <c r="AR1780" s="13"/>
    </row>
    <row r="1781" spans="1:44" x14ac:dyDescent="0.25">
      <c r="A1781" t="s">
        <v>34</v>
      </c>
      <c r="B1781" s="144" t="s">
        <v>4750</v>
      </c>
      <c r="C1781" s="59" t="s">
        <v>4751</v>
      </c>
      <c r="D1781" s="59">
        <v>3435</v>
      </c>
      <c r="E1781" s="60">
        <v>3203</v>
      </c>
      <c r="F1781" s="60">
        <v>3157</v>
      </c>
      <c r="G1781" s="77">
        <v>52</v>
      </c>
      <c r="H1781" s="60">
        <f t="shared" si="61"/>
        <v>75</v>
      </c>
      <c r="I1781" s="60">
        <f t="shared" si="62"/>
        <v>17</v>
      </c>
      <c r="J1781" s="78">
        <v>167.99</v>
      </c>
      <c r="K1781" s="79">
        <v>19.066611107804036</v>
      </c>
      <c r="L1781" s="79" t="s">
        <v>4752</v>
      </c>
      <c r="M1781" s="80">
        <v>3363</v>
      </c>
      <c r="N1781" s="81">
        <v>-13.051111111111112</v>
      </c>
      <c r="O1781" s="81">
        <v>-74.483611111111117</v>
      </c>
      <c r="P1781" s="82" t="s">
        <v>38</v>
      </c>
      <c r="Q1781" s="83"/>
      <c r="R1781" s="84"/>
      <c r="S1781" s="85">
        <v>30</v>
      </c>
      <c r="T1781" s="82" t="s">
        <v>23</v>
      </c>
      <c r="U1781" s="77">
        <v>52</v>
      </c>
      <c r="V1781" s="76">
        <v>59</v>
      </c>
      <c r="W1781" s="76">
        <v>4</v>
      </c>
      <c r="X1781" s="86">
        <v>6.7796610169491522</v>
      </c>
      <c r="Y1781" s="76">
        <v>17</v>
      </c>
      <c r="Z1781" s="75">
        <v>44.53125</v>
      </c>
      <c r="AA1781" s="75">
        <v>56.97674418604651</v>
      </c>
      <c r="AB1781" s="75" t="s">
        <v>16</v>
      </c>
      <c r="AC1781" s="87" t="s">
        <v>39</v>
      </c>
      <c r="AD1781" s="360">
        <v>0.29226470453340908</v>
      </c>
      <c r="AE1781" s="360" t="s">
        <v>16</v>
      </c>
      <c r="AF1781" s="76">
        <v>1421.8117320299998</v>
      </c>
      <c r="AG1781" s="75">
        <v>44.390000999999998</v>
      </c>
      <c r="AH1781" s="76">
        <v>634</v>
      </c>
      <c r="AI1781" s="75">
        <v>19.799859999999999</v>
      </c>
      <c r="AJ1781" s="76">
        <v>610</v>
      </c>
      <c r="AK1781" s="75">
        <v>949.88852703600094</v>
      </c>
      <c r="AL1781" s="75">
        <v>593.23824851701534</v>
      </c>
      <c r="AM1781" s="75">
        <v>1351.4989041523572</v>
      </c>
      <c r="AN1781" s="76">
        <v>1944.7371526693726</v>
      </c>
      <c r="AP1781" s="13"/>
      <c r="AQ1781" s="13"/>
      <c r="AR1781" s="13"/>
    </row>
    <row r="1782" spans="1:44" x14ac:dyDescent="0.25">
      <c r="A1782" t="s">
        <v>30</v>
      </c>
      <c r="B1782" s="466" t="s">
        <v>4753</v>
      </c>
      <c r="C1782" s="467" t="s">
        <v>4754</v>
      </c>
      <c r="D1782" s="467">
        <v>19968</v>
      </c>
      <c r="E1782" s="468">
        <v>14891</v>
      </c>
      <c r="F1782" s="468">
        <v>20389</v>
      </c>
      <c r="G1782" s="484">
        <v>241</v>
      </c>
      <c r="H1782" s="468">
        <f t="shared" si="61"/>
        <v>739</v>
      </c>
      <c r="I1782" s="468">
        <f t="shared" si="62"/>
        <v>449</v>
      </c>
      <c r="J1782" s="470">
        <v>3984.62</v>
      </c>
      <c r="K1782" s="471">
        <v>3.7371192234140271</v>
      </c>
      <c r="L1782" s="471" t="s">
        <v>4755</v>
      </c>
      <c r="M1782" s="472">
        <v>3989</v>
      </c>
      <c r="N1782" s="473">
        <v>-13.283333333333335</v>
      </c>
      <c r="O1782" s="473">
        <v>-75.318333333333328</v>
      </c>
      <c r="P1782" s="485" t="s">
        <v>16</v>
      </c>
      <c r="Q1782" s="475"/>
      <c r="R1782" s="476">
        <v>13</v>
      </c>
      <c r="S1782" s="477">
        <v>1535</v>
      </c>
      <c r="T1782" s="485" t="s">
        <v>23</v>
      </c>
      <c r="U1782" s="484">
        <v>241</v>
      </c>
      <c r="V1782" s="486">
        <v>360</v>
      </c>
      <c r="W1782" s="486">
        <v>26</v>
      </c>
      <c r="X1782" s="487">
        <v>7.2222222222222214</v>
      </c>
      <c r="Y1782" s="486">
        <v>171</v>
      </c>
      <c r="Z1782" s="488">
        <v>33.115610711952968</v>
      </c>
      <c r="AA1782" s="488">
        <v>39.001848428835487</v>
      </c>
      <c r="AB1782" s="488" t="s">
        <v>16</v>
      </c>
      <c r="AC1782" s="489">
        <v>8</v>
      </c>
      <c r="AD1782" s="490">
        <v>0.39540376362871554</v>
      </c>
      <c r="AE1782" s="490">
        <v>0.63542009484031214</v>
      </c>
      <c r="AF1782" s="486">
        <v>5052.3009761399999</v>
      </c>
      <c r="AG1782" s="488">
        <v>33.928553999999998</v>
      </c>
      <c r="AH1782" s="486">
        <v>2123</v>
      </c>
      <c r="AI1782" s="488">
        <v>14.259276257911226</v>
      </c>
      <c r="AJ1782" s="486">
        <v>6492</v>
      </c>
      <c r="AK1782" s="488">
        <v>5977.573232105</v>
      </c>
      <c r="AL1782" s="488">
        <v>6483.8149116916275</v>
      </c>
      <c r="AM1782" s="488">
        <v>1854.7764844536969</v>
      </c>
      <c r="AN1782" s="486">
        <v>8338.5913961453243</v>
      </c>
      <c r="AP1782" s="13"/>
      <c r="AQ1782" s="13"/>
      <c r="AR1782" s="13"/>
    </row>
    <row r="1783" spans="1:44" x14ac:dyDescent="0.25">
      <c r="A1783" t="s">
        <v>34</v>
      </c>
      <c r="B1783" s="144" t="s">
        <v>4756</v>
      </c>
      <c r="C1783" s="59" t="s">
        <v>4757</v>
      </c>
      <c r="D1783" s="59">
        <v>1540</v>
      </c>
      <c r="E1783" s="60">
        <v>1029</v>
      </c>
      <c r="F1783" s="60">
        <v>1631</v>
      </c>
      <c r="G1783" s="77">
        <v>13</v>
      </c>
      <c r="H1783" s="60">
        <f t="shared" si="61"/>
        <v>93</v>
      </c>
      <c r="I1783" s="60">
        <f t="shared" si="62"/>
        <v>28</v>
      </c>
      <c r="J1783" s="78">
        <v>304.85000000000002</v>
      </c>
      <c r="K1783" s="79">
        <v>3.3754305396096438</v>
      </c>
      <c r="L1783" s="79" t="s">
        <v>4758</v>
      </c>
      <c r="M1783" s="80">
        <v>3361</v>
      </c>
      <c r="N1783" s="81">
        <v>-13.12638888888889</v>
      </c>
      <c r="O1783" s="81">
        <v>-75.541944444444439</v>
      </c>
      <c r="P1783" s="82" t="s">
        <v>38</v>
      </c>
      <c r="Q1783" s="83"/>
      <c r="R1783" s="84"/>
      <c r="S1783" s="85">
        <v>235</v>
      </c>
      <c r="T1783" s="82" t="s">
        <v>23</v>
      </c>
      <c r="U1783" s="77">
        <v>13</v>
      </c>
      <c r="V1783" s="76">
        <v>28</v>
      </c>
      <c r="W1783" s="76">
        <v>1</v>
      </c>
      <c r="X1783" s="86">
        <v>3.5714285714285712</v>
      </c>
      <c r="Y1783" s="76">
        <v>12</v>
      </c>
      <c r="Z1783" s="72">
        <v>32</v>
      </c>
      <c r="AA1783" s="72">
        <v>17.857142857142858</v>
      </c>
      <c r="AB1783" s="72" t="s">
        <v>16</v>
      </c>
      <c r="AC1783" s="73" t="s">
        <v>39</v>
      </c>
      <c r="AD1783" s="373">
        <v>0.33509779232318709</v>
      </c>
      <c r="AE1783" s="373" t="s">
        <v>16</v>
      </c>
      <c r="AF1783" s="76">
        <v>250.93245450000001</v>
      </c>
      <c r="AG1783" s="75">
        <v>24.386050000000001</v>
      </c>
      <c r="AH1783" s="76">
        <v>152</v>
      </c>
      <c r="AI1783" s="75">
        <v>14.76352</v>
      </c>
      <c r="AJ1783" s="76">
        <v>637</v>
      </c>
      <c r="AK1783" s="75">
        <v>514.17577492600003</v>
      </c>
      <c r="AL1783" s="75">
        <v>721.27520894071927</v>
      </c>
      <c r="AM1783" s="75">
        <v>4428.175898931001</v>
      </c>
      <c r="AN1783" s="76">
        <v>5149.4511078717196</v>
      </c>
      <c r="AP1783" s="13"/>
      <c r="AQ1783" s="13"/>
      <c r="AR1783" s="13"/>
    </row>
    <row r="1784" spans="1:44" x14ac:dyDescent="0.25">
      <c r="A1784" t="s">
        <v>34</v>
      </c>
      <c r="B1784" s="144" t="s">
        <v>4759</v>
      </c>
      <c r="C1784" s="59" t="s">
        <v>4760</v>
      </c>
      <c r="D1784" s="59">
        <v>2185</v>
      </c>
      <c r="E1784" s="60">
        <v>1560</v>
      </c>
      <c r="F1784" s="60">
        <v>2197</v>
      </c>
      <c r="G1784" s="77">
        <v>32</v>
      </c>
      <c r="H1784" s="60">
        <f t="shared" si="61"/>
        <v>46</v>
      </c>
      <c r="I1784" s="60">
        <f t="shared" si="62"/>
        <v>21</v>
      </c>
      <c r="J1784" s="78">
        <v>360.97</v>
      </c>
      <c r="K1784" s="79">
        <v>4.3216887830013571</v>
      </c>
      <c r="L1784" s="79" t="s">
        <v>4761</v>
      </c>
      <c r="M1784" s="80">
        <v>3483</v>
      </c>
      <c r="N1784" s="81">
        <v>-13.034722222222221</v>
      </c>
      <c r="O1784" s="81">
        <v>-75.570277777777775</v>
      </c>
      <c r="P1784" s="82" t="s">
        <v>38</v>
      </c>
      <c r="Q1784" s="83"/>
      <c r="R1784" s="84"/>
      <c r="S1784" s="85">
        <v>213</v>
      </c>
      <c r="T1784" s="82" t="s">
        <v>23</v>
      </c>
      <c r="U1784" s="77">
        <v>32</v>
      </c>
      <c r="V1784" s="76">
        <v>48</v>
      </c>
      <c r="W1784" s="76">
        <v>4</v>
      </c>
      <c r="X1784" s="86">
        <v>8.3333333333333321</v>
      </c>
      <c r="Y1784" s="76">
        <v>17</v>
      </c>
      <c r="Z1784" s="72">
        <v>46.296296296296298</v>
      </c>
      <c r="AA1784" s="72">
        <v>46.969696969696969</v>
      </c>
      <c r="AB1784" s="72" t="s">
        <v>16</v>
      </c>
      <c r="AC1784" s="73" t="s">
        <v>16</v>
      </c>
      <c r="AD1784" s="373">
        <v>0.26279416322255444</v>
      </c>
      <c r="AE1784" s="373" t="s">
        <v>16</v>
      </c>
      <c r="AF1784" s="76">
        <v>589.52359439999987</v>
      </c>
      <c r="AG1784" s="75">
        <v>37.789973999999994</v>
      </c>
      <c r="AH1784" s="76">
        <v>190</v>
      </c>
      <c r="AI1784" s="75">
        <v>12.19767</v>
      </c>
      <c r="AJ1784" s="76">
        <v>244</v>
      </c>
      <c r="AK1784" s="75">
        <v>397.963918449</v>
      </c>
      <c r="AL1784" s="75">
        <v>1358.6567307692308</v>
      </c>
      <c r="AM1784" s="75">
        <v>2172.3102692307693</v>
      </c>
      <c r="AN1784" s="76">
        <v>3530.9669999999996</v>
      </c>
      <c r="AP1784" s="13"/>
      <c r="AQ1784" s="13"/>
      <c r="AR1784" s="13"/>
    </row>
    <row r="1785" spans="1:44" x14ac:dyDescent="0.25">
      <c r="A1785" t="s">
        <v>34</v>
      </c>
      <c r="B1785" s="144" t="s">
        <v>4762</v>
      </c>
      <c r="C1785" s="59" t="s">
        <v>4763</v>
      </c>
      <c r="D1785" s="59">
        <v>1460</v>
      </c>
      <c r="E1785" s="60">
        <v>966</v>
      </c>
      <c r="F1785" s="60">
        <v>1531</v>
      </c>
      <c r="G1785" s="77">
        <v>15</v>
      </c>
      <c r="H1785" s="60">
        <f t="shared" si="61"/>
        <v>62</v>
      </c>
      <c r="I1785" s="414" t="str">
        <f t="shared" si="62"/>
        <v>-</v>
      </c>
      <c r="J1785" s="78">
        <v>397.95</v>
      </c>
      <c r="K1785" s="79">
        <v>2.4274406332453826</v>
      </c>
      <c r="L1785" s="79" t="s">
        <v>4764</v>
      </c>
      <c r="M1785" s="80">
        <v>3224</v>
      </c>
      <c r="N1785" s="81">
        <v>-13.293055555555556</v>
      </c>
      <c r="O1785" s="81">
        <v>-75.542500000000004</v>
      </c>
      <c r="P1785" s="82" t="s">
        <v>38</v>
      </c>
      <c r="Q1785" s="83"/>
      <c r="R1785" s="84"/>
      <c r="S1785" s="85">
        <v>147</v>
      </c>
      <c r="T1785" s="82" t="s">
        <v>23</v>
      </c>
      <c r="U1785" s="77">
        <v>15</v>
      </c>
      <c r="V1785" s="76">
        <v>28</v>
      </c>
      <c r="W1785" s="76">
        <v>0</v>
      </c>
      <c r="X1785" s="87">
        <v>0</v>
      </c>
      <c r="Y1785" s="76">
        <v>14</v>
      </c>
      <c r="Z1785" s="72">
        <v>14.655172413793101</v>
      </c>
      <c r="AA1785" s="72">
        <v>14.634146341463413</v>
      </c>
      <c r="AB1785" s="72" t="s">
        <v>16</v>
      </c>
      <c r="AC1785" s="73" t="s">
        <v>39</v>
      </c>
      <c r="AD1785" s="373">
        <v>0.34111730703129994</v>
      </c>
      <c r="AE1785" s="373" t="s">
        <v>16</v>
      </c>
      <c r="AF1785" s="76">
        <v>301.2322719</v>
      </c>
      <c r="AG1785" s="75">
        <v>31.183464999999998</v>
      </c>
      <c r="AH1785" s="76">
        <v>103</v>
      </c>
      <c r="AI1785" s="75">
        <v>10.664849999999999</v>
      </c>
      <c r="AJ1785" s="76">
        <v>482</v>
      </c>
      <c r="AK1785" s="75">
        <v>361.05830742999996</v>
      </c>
      <c r="AL1785" s="75">
        <v>1035.4255072463768</v>
      </c>
      <c r="AM1785" s="75">
        <v>809.69792960662517</v>
      </c>
      <c r="AN1785" s="76">
        <v>1845.123436853002</v>
      </c>
      <c r="AP1785" s="13"/>
      <c r="AQ1785" s="13"/>
      <c r="AR1785" s="13"/>
    </row>
    <row r="1786" spans="1:44" x14ac:dyDescent="0.25">
      <c r="A1786" t="s">
        <v>34</v>
      </c>
      <c r="B1786" s="144" t="s">
        <v>4765</v>
      </c>
      <c r="C1786" s="59" t="s">
        <v>4754</v>
      </c>
      <c r="D1786" s="59">
        <v>3487</v>
      </c>
      <c r="E1786" s="60">
        <v>3126</v>
      </c>
      <c r="F1786" s="60">
        <v>3750</v>
      </c>
      <c r="G1786" s="77">
        <v>50</v>
      </c>
      <c r="H1786" s="60">
        <f t="shared" si="61"/>
        <v>70</v>
      </c>
      <c r="I1786" s="60">
        <f t="shared" si="62"/>
        <v>292</v>
      </c>
      <c r="J1786" s="78">
        <v>937.94</v>
      </c>
      <c r="K1786" s="79">
        <v>3.3328357890696632</v>
      </c>
      <c r="L1786" s="79" t="s">
        <v>4755</v>
      </c>
      <c r="M1786" s="80">
        <v>3989</v>
      </c>
      <c r="N1786" s="81">
        <v>-13.283333333333335</v>
      </c>
      <c r="O1786" s="81">
        <v>-75.318333333333328</v>
      </c>
      <c r="P1786" s="82" t="s">
        <v>38</v>
      </c>
      <c r="Q1786" s="83"/>
      <c r="R1786" s="84"/>
      <c r="S1786" s="85">
        <v>165</v>
      </c>
      <c r="T1786" s="82" t="s">
        <v>23</v>
      </c>
      <c r="U1786" s="77">
        <v>50</v>
      </c>
      <c r="V1786" s="76">
        <v>59</v>
      </c>
      <c r="W1786" s="76">
        <v>9</v>
      </c>
      <c r="X1786" s="86">
        <v>15.254237288135593</v>
      </c>
      <c r="Y1786" s="76">
        <v>31</v>
      </c>
      <c r="Z1786" s="75">
        <v>38.718662952646241</v>
      </c>
      <c r="AA1786" s="75">
        <v>51.145038167938928</v>
      </c>
      <c r="AB1786" s="75" t="s">
        <v>16</v>
      </c>
      <c r="AC1786" s="87" t="s">
        <v>16</v>
      </c>
      <c r="AD1786" s="360">
        <v>0.41639575610483393</v>
      </c>
      <c r="AE1786" s="360" t="s">
        <v>16</v>
      </c>
      <c r="AF1786" s="76">
        <v>928.30771344000004</v>
      </c>
      <c r="AG1786" s="75">
        <v>29.696344000000003</v>
      </c>
      <c r="AH1786" s="76">
        <v>374</v>
      </c>
      <c r="AI1786" s="75">
        <v>11.96743</v>
      </c>
      <c r="AJ1786" s="76">
        <v>746</v>
      </c>
      <c r="AK1786" s="75">
        <v>1197.965944782</v>
      </c>
      <c r="AL1786" s="75">
        <v>6187.6274600127972</v>
      </c>
      <c r="AM1786" s="75">
        <v>1671.8313883557262</v>
      </c>
      <c r="AN1786" s="76">
        <v>7859.4588483685229</v>
      </c>
      <c r="AP1786" s="13"/>
      <c r="AQ1786" s="13"/>
      <c r="AR1786" s="13"/>
    </row>
    <row r="1787" spans="1:44" x14ac:dyDescent="0.25">
      <c r="A1787" t="s">
        <v>34</v>
      </c>
      <c r="B1787" s="144" t="s">
        <v>4766</v>
      </c>
      <c r="C1787" s="59" t="s">
        <v>4767</v>
      </c>
      <c r="D1787" s="59">
        <v>1151</v>
      </c>
      <c r="E1787" s="60">
        <v>940</v>
      </c>
      <c r="F1787" s="60">
        <v>1256</v>
      </c>
      <c r="G1787" s="77">
        <v>14</v>
      </c>
      <c r="H1787" s="60">
        <f t="shared" si="61"/>
        <v>34</v>
      </c>
      <c r="I1787" s="414" t="str">
        <f t="shared" si="62"/>
        <v>-</v>
      </c>
      <c r="J1787" s="78">
        <v>373.78</v>
      </c>
      <c r="K1787" s="79">
        <v>2.5148483064904492</v>
      </c>
      <c r="L1787" s="79" t="s">
        <v>4768</v>
      </c>
      <c r="M1787" s="80">
        <v>3433</v>
      </c>
      <c r="N1787" s="81">
        <v>-13.037222222222223</v>
      </c>
      <c r="O1787" s="81">
        <v>-75.608333333333334</v>
      </c>
      <c r="P1787" s="82" t="s">
        <v>68</v>
      </c>
      <c r="Q1787" s="83"/>
      <c r="R1787" s="84"/>
      <c r="S1787" s="85">
        <v>62</v>
      </c>
      <c r="T1787" s="82" t="s">
        <v>23</v>
      </c>
      <c r="U1787" s="77">
        <v>14</v>
      </c>
      <c r="V1787" s="76">
        <v>26</v>
      </c>
      <c r="W1787" s="76">
        <v>4</v>
      </c>
      <c r="X1787" s="86">
        <v>15.384615384615385</v>
      </c>
      <c r="Y1787" s="76">
        <v>12</v>
      </c>
      <c r="Z1787" s="72">
        <v>34.234234234234236</v>
      </c>
      <c r="AA1787" s="72">
        <v>53.846153846153847</v>
      </c>
      <c r="AB1787" s="72" t="s">
        <v>16</v>
      </c>
      <c r="AC1787" s="73" t="s">
        <v>39</v>
      </c>
      <c r="AD1787" s="373">
        <v>0.33851287024978716</v>
      </c>
      <c r="AE1787" s="373" t="s">
        <v>16</v>
      </c>
      <c r="AF1787" s="76">
        <v>467.12409819999999</v>
      </c>
      <c r="AG1787" s="75">
        <v>49.694052999999997</v>
      </c>
      <c r="AH1787" s="76">
        <v>137</v>
      </c>
      <c r="AI1787" s="75">
        <v>14.5921</v>
      </c>
      <c r="AJ1787" s="76">
        <v>267</v>
      </c>
      <c r="AK1787" s="75">
        <v>400.880789521</v>
      </c>
      <c r="AL1787" s="75">
        <v>887.48759574468102</v>
      </c>
      <c r="AM1787" s="75">
        <v>1189.6611808510636</v>
      </c>
      <c r="AN1787" s="76">
        <v>2077.1487765957449</v>
      </c>
      <c r="AP1787" s="13"/>
      <c r="AQ1787" s="13"/>
      <c r="AR1787" s="13"/>
    </row>
    <row r="1788" spans="1:44" x14ac:dyDescent="0.25">
      <c r="A1788" t="s">
        <v>34</v>
      </c>
      <c r="B1788" s="144" t="s">
        <v>4769</v>
      </c>
      <c r="C1788" s="59" t="s">
        <v>4770</v>
      </c>
      <c r="D1788" s="59">
        <v>971</v>
      </c>
      <c r="E1788" s="60">
        <v>751</v>
      </c>
      <c r="F1788" s="60">
        <v>1103</v>
      </c>
      <c r="G1788" s="77">
        <v>16</v>
      </c>
      <c r="H1788" s="60">
        <f t="shared" si="61"/>
        <v>26</v>
      </c>
      <c r="I1788" s="60">
        <f t="shared" si="62"/>
        <v>7</v>
      </c>
      <c r="J1788" s="78">
        <v>87.95</v>
      </c>
      <c r="K1788" s="79">
        <v>8.5389425810119377</v>
      </c>
      <c r="L1788" s="79" t="s">
        <v>4771</v>
      </c>
      <c r="M1788" s="80">
        <v>3253</v>
      </c>
      <c r="N1788" s="81">
        <v>-13.275833333333335</v>
      </c>
      <c r="O1788" s="81">
        <v>-75.37277777777777</v>
      </c>
      <c r="P1788" s="82" t="s">
        <v>38</v>
      </c>
      <c r="Q1788" s="83"/>
      <c r="R1788" s="84"/>
      <c r="S1788" s="85">
        <v>40</v>
      </c>
      <c r="T1788" s="82" t="s">
        <v>23</v>
      </c>
      <c r="U1788" s="77">
        <v>16</v>
      </c>
      <c r="V1788" s="76">
        <v>19</v>
      </c>
      <c r="W1788" s="76">
        <v>2</v>
      </c>
      <c r="X1788" s="86">
        <v>10.526315789473683</v>
      </c>
      <c r="Y1788" s="76">
        <v>10</v>
      </c>
      <c r="Z1788" s="72">
        <v>24.615384615384617</v>
      </c>
      <c r="AA1788" s="72">
        <v>35</v>
      </c>
      <c r="AB1788" s="72" t="s">
        <v>16</v>
      </c>
      <c r="AC1788" s="73" t="s">
        <v>39</v>
      </c>
      <c r="AD1788" s="373">
        <v>0.26369425795460061</v>
      </c>
      <c r="AE1788" s="373" t="s">
        <v>16</v>
      </c>
      <c r="AF1788" s="76">
        <v>263.69528054</v>
      </c>
      <c r="AG1788" s="75">
        <v>35.112554000000003</v>
      </c>
      <c r="AH1788" s="76">
        <v>108</v>
      </c>
      <c r="AI1788" s="75">
        <v>14.361190000000001</v>
      </c>
      <c r="AJ1788" s="76">
        <v>110</v>
      </c>
      <c r="AK1788" s="75">
        <v>200.58265340399998</v>
      </c>
      <c r="AL1788" s="75">
        <v>931.35234354194404</v>
      </c>
      <c r="AM1788" s="75">
        <v>439.89793608521967</v>
      </c>
      <c r="AN1788" s="76">
        <v>1371.250279627164</v>
      </c>
      <c r="AP1788" s="13"/>
      <c r="AQ1788" s="13"/>
      <c r="AR1788" s="13"/>
    </row>
    <row r="1789" spans="1:44" x14ac:dyDescent="0.25">
      <c r="A1789" t="s">
        <v>34</v>
      </c>
      <c r="B1789" s="151" t="s">
        <v>4772</v>
      </c>
      <c r="C1789" s="59" t="s">
        <v>4773</v>
      </c>
      <c r="D1789" s="59">
        <v>1819</v>
      </c>
      <c r="E1789" s="60">
        <v>984</v>
      </c>
      <c r="F1789" s="60">
        <v>1825</v>
      </c>
      <c r="G1789" s="77">
        <v>13</v>
      </c>
      <c r="H1789" s="60">
        <f t="shared" si="61"/>
        <v>99</v>
      </c>
      <c r="I1789" s="60">
        <f t="shared" si="62"/>
        <v>14</v>
      </c>
      <c r="J1789" s="78">
        <v>172.01</v>
      </c>
      <c r="K1789" s="79">
        <v>5.7205976396721123</v>
      </c>
      <c r="L1789" s="79" t="s">
        <v>4774</v>
      </c>
      <c r="M1789" s="80">
        <v>2784</v>
      </c>
      <c r="N1789" s="81">
        <v>-13.219722222222222</v>
      </c>
      <c r="O1789" s="81">
        <v>-75.533888888888882</v>
      </c>
      <c r="P1789" s="82" t="s">
        <v>45</v>
      </c>
      <c r="Q1789" s="83"/>
      <c r="R1789" s="84"/>
      <c r="S1789" s="85">
        <v>107</v>
      </c>
      <c r="T1789" s="82" t="s">
        <v>23</v>
      </c>
      <c r="U1789" s="77">
        <v>13</v>
      </c>
      <c r="V1789" s="76">
        <v>38</v>
      </c>
      <c r="W1789" s="76">
        <v>2</v>
      </c>
      <c r="X1789" s="86">
        <v>5.2631578947368416</v>
      </c>
      <c r="Y1789" s="76">
        <v>15</v>
      </c>
      <c r="Z1789" s="72">
        <v>29.508196721311474</v>
      </c>
      <c r="AA1789" s="72">
        <v>46.153846153846153</v>
      </c>
      <c r="AB1789" s="72" t="s">
        <v>16</v>
      </c>
      <c r="AC1789" s="73" t="s">
        <v>39</v>
      </c>
      <c r="AD1789" s="373">
        <v>0.39993291212015097</v>
      </c>
      <c r="AE1789" s="373" t="s">
        <v>16</v>
      </c>
      <c r="AF1789" s="76">
        <v>354.46788456000002</v>
      </c>
      <c r="AG1789" s="75">
        <v>36.023159</v>
      </c>
      <c r="AH1789" s="76">
        <v>227</v>
      </c>
      <c r="AI1789" s="75">
        <v>23.026199999999999</v>
      </c>
      <c r="AJ1789" s="76">
        <v>724</v>
      </c>
      <c r="AK1789" s="75">
        <v>428.767245172</v>
      </c>
      <c r="AL1789" s="75">
        <v>763.28851626016251</v>
      </c>
      <c r="AM1789" s="75">
        <v>2195.3518800813008</v>
      </c>
      <c r="AN1789" s="76">
        <v>2958.6403963414627</v>
      </c>
      <c r="AP1789" s="13"/>
      <c r="AQ1789" s="13"/>
      <c r="AR1789" s="13"/>
    </row>
    <row r="1790" spans="1:44" x14ac:dyDescent="0.25">
      <c r="A1790" t="s">
        <v>34</v>
      </c>
      <c r="B1790" s="151" t="s">
        <v>4775</v>
      </c>
      <c r="C1790" s="59" t="s">
        <v>4776</v>
      </c>
      <c r="D1790" s="59">
        <v>460</v>
      </c>
      <c r="E1790" s="60">
        <v>409</v>
      </c>
      <c r="F1790" s="60">
        <v>668</v>
      </c>
      <c r="G1790" s="77">
        <v>4</v>
      </c>
      <c r="H1790" s="60">
        <f t="shared" si="61"/>
        <v>22</v>
      </c>
      <c r="I1790" s="414" t="str">
        <f t="shared" si="62"/>
        <v>-</v>
      </c>
      <c r="J1790" s="78">
        <v>54.16</v>
      </c>
      <c r="K1790" s="79">
        <v>7.5516986706056137</v>
      </c>
      <c r="L1790" s="79" t="s">
        <v>4777</v>
      </c>
      <c r="M1790" s="80">
        <v>3058</v>
      </c>
      <c r="N1790" s="81">
        <v>-13.094444444444445</v>
      </c>
      <c r="O1790" s="81">
        <v>-75.677222222222227</v>
      </c>
      <c r="P1790" s="82" t="s">
        <v>38</v>
      </c>
      <c r="Q1790" s="83"/>
      <c r="R1790" s="84"/>
      <c r="S1790" s="85">
        <v>51</v>
      </c>
      <c r="T1790" s="82" t="s">
        <v>23</v>
      </c>
      <c r="U1790" s="77">
        <v>4</v>
      </c>
      <c r="V1790" s="76">
        <v>9</v>
      </c>
      <c r="W1790" s="76">
        <v>0</v>
      </c>
      <c r="X1790" s="87">
        <v>0</v>
      </c>
      <c r="Y1790" s="76">
        <v>3</v>
      </c>
      <c r="Z1790" s="72">
        <v>33.333333333333329</v>
      </c>
      <c r="AA1790" s="72">
        <v>52.941176470588239</v>
      </c>
      <c r="AB1790" s="72" t="s">
        <v>16</v>
      </c>
      <c r="AC1790" s="73" t="s">
        <v>16</v>
      </c>
      <c r="AD1790" s="373">
        <v>0.39144707129973566</v>
      </c>
      <c r="AE1790" s="373" t="s">
        <v>16</v>
      </c>
      <c r="AF1790" s="76">
        <v>214.33263403000001</v>
      </c>
      <c r="AG1790" s="75">
        <v>52.404066999999998</v>
      </c>
      <c r="AH1790" s="76">
        <v>43</v>
      </c>
      <c r="AI1790" s="75">
        <v>10.461460000000001</v>
      </c>
      <c r="AJ1790" s="76">
        <v>251</v>
      </c>
      <c r="AK1790" s="75">
        <v>219.64564287700003</v>
      </c>
      <c r="AL1790" s="75">
        <v>1510.3431540342299</v>
      </c>
      <c r="AM1790" s="75">
        <v>834.33288508557462</v>
      </c>
      <c r="AN1790" s="76">
        <v>2344.6760391198045</v>
      </c>
      <c r="AP1790" s="13"/>
      <c r="AQ1790" s="13"/>
      <c r="AR1790" s="13"/>
    </row>
    <row r="1791" spans="1:44" x14ac:dyDescent="0.25">
      <c r="A1791" t="s">
        <v>34</v>
      </c>
      <c r="B1791" s="144" t="s">
        <v>4778</v>
      </c>
      <c r="C1791" s="59" t="s">
        <v>4779</v>
      </c>
      <c r="D1791" s="59">
        <v>1581</v>
      </c>
      <c r="E1791" s="60">
        <v>1226</v>
      </c>
      <c r="F1791" s="60">
        <v>1345</v>
      </c>
      <c r="G1791" s="77">
        <v>22</v>
      </c>
      <c r="H1791" s="60">
        <f t="shared" si="61"/>
        <v>59</v>
      </c>
      <c r="I1791" s="60">
        <f t="shared" si="62"/>
        <v>12</v>
      </c>
      <c r="J1791" s="78">
        <v>165.65</v>
      </c>
      <c r="K1791" s="79">
        <v>7.4011469966797465</v>
      </c>
      <c r="L1791" s="79" t="s">
        <v>4780</v>
      </c>
      <c r="M1791" s="80">
        <v>2500</v>
      </c>
      <c r="N1791" s="81">
        <v>-13.311388888888889</v>
      </c>
      <c r="O1791" s="81">
        <v>-75.410000000000011</v>
      </c>
      <c r="P1791" s="82" t="s">
        <v>68</v>
      </c>
      <c r="Q1791" s="83"/>
      <c r="R1791" s="84"/>
      <c r="S1791" s="85">
        <v>112</v>
      </c>
      <c r="T1791" s="82" t="s">
        <v>23</v>
      </c>
      <c r="U1791" s="77">
        <v>22</v>
      </c>
      <c r="V1791" s="76">
        <v>22</v>
      </c>
      <c r="W1791" s="76">
        <v>0</v>
      </c>
      <c r="X1791" s="87">
        <v>0</v>
      </c>
      <c r="Y1791" s="76">
        <v>10</v>
      </c>
      <c r="Z1791" s="72">
        <v>40.425531914893611</v>
      </c>
      <c r="AA1791" s="72">
        <v>15.625</v>
      </c>
      <c r="AB1791" s="72" t="s">
        <v>16</v>
      </c>
      <c r="AC1791" s="73" t="s">
        <v>39</v>
      </c>
      <c r="AD1791" s="373">
        <v>0.30952417791653336</v>
      </c>
      <c r="AE1791" s="373" t="s">
        <v>16</v>
      </c>
      <c r="AF1791" s="76">
        <v>627.97967258000006</v>
      </c>
      <c r="AG1791" s="75">
        <v>51.221833000000004</v>
      </c>
      <c r="AH1791" s="76">
        <v>241</v>
      </c>
      <c r="AI1791" s="75">
        <v>19.622350000000001</v>
      </c>
      <c r="AJ1791" s="76">
        <v>452</v>
      </c>
      <c r="AK1791" s="75">
        <v>369.12662983199999</v>
      </c>
      <c r="AL1791" s="75">
        <v>971.49310766721044</v>
      </c>
      <c r="AM1791" s="75">
        <v>891.85339314845021</v>
      </c>
      <c r="AN1791" s="76">
        <v>1863.3465008156606</v>
      </c>
      <c r="AP1791" s="13"/>
      <c r="AQ1791" s="13"/>
      <c r="AR1791" s="13"/>
    </row>
    <row r="1792" spans="1:44" x14ac:dyDescent="0.25">
      <c r="A1792" t="s">
        <v>34</v>
      </c>
      <c r="B1792" s="144" t="s">
        <v>4781</v>
      </c>
      <c r="C1792" s="59" t="s">
        <v>344</v>
      </c>
      <c r="D1792" s="59">
        <v>641</v>
      </c>
      <c r="E1792" s="60">
        <v>712</v>
      </c>
      <c r="F1792" s="60">
        <v>857</v>
      </c>
      <c r="G1792" s="77">
        <v>9</v>
      </c>
      <c r="H1792" s="60">
        <f t="shared" si="61"/>
        <v>38</v>
      </c>
      <c r="I1792" s="414" t="str">
        <f t="shared" si="62"/>
        <v>-</v>
      </c>
      <c r="J1792" s="78">
        <v>207.25</v>
      </c>
      <c r="K1792" s="79">
        <v>3.4354644149577807</v>
      </c>
      <c r="L1792" s="79" t="s">
        <v>345</v>
      </c>
      <c r="M1792" s="80">
        <v>1936</v>
      </c>
      <c r="N1792" s="81">
        <v>-13.203888888888889</v>
      </c>
      <c r="O1792" s="81">
        <v>-75.634444444444455</v>
      </c>
      <c r="P1792" s="82" t="s">
        <v>38</v>
      </c>
      <c r="Q1792" s="83"/>
      <c r="R1792" s="84"/>
      <c r="S1792" s="85">
        <v>43</v>
      </c>
      <c r="T1792" s="82" t="s">
        <v>23</v>
      </c>
      <c r="U1792" s="77">
        <v>9</v>
      </c>
      <c r="V1792" s="76">
        <v>16</v>
      </c>
      <c r="W1792" s="76">
        <v>0</v>
      </c>
      <c r="X1792" s="87">
        <v>0</v>
      </c>
      <c r="Y1792" s="76">
        <v>6</v>
      </c>
      <c r="Z1792" s="72">
        <v>13.043478260869565</v>
      </c>
      <c r="AA1792" s="72">
        <v>10.526315789473683</v>
      </c>
      <c r="AB1792" s="72" t="s">
        <v>16</v>
      </c>
      <c r="AC1792" s="73" t="s">
        <v>39</v>
      </c>
      <c r="AD1792" s="373">
        <v>0.37497724814614497</v>
      </c>
      <c r="AE1792" s="373" t="s">
        <v>16</v>
      </c>
      <c r="AF1792" s="76">
        <v>173.62867600000001</v>
      </c>
      <c r="AG1792" s="75">
        <v>24.386050000000001</v>
      </c>
      <c r="AH1792" s="76">
        <v>75</v>
      </c>
      <c r="AI1792" s="75">
        <v>10.509510000000001</v>
      </c>
      <c r="AJ1792" s="76">
        <v>214</v>
      </c>
      <c r="AK1792" s="75">
        <v>323.95663166199995</v>
      </c>
      <c r="AL1792" s="75">
        <v>1058.9702949438204</v>
      </c>
      <c r="AM1792" s="75">
        <v>1202.9757443820224</v>
      </c>
      <c r="AN1792" s="76">
        <v>2261.9460393258428</v>
      </c>
      <c r="AP1792" s="13"/>
      <c r="AQ1792" s="13"/>
      <c r="AR1792" s="13"/>
    </row>
    <row r="1793" spans="1:44" x14ac:dyDescent="0.25">
      <c r="A1793" t="s">
        <v>34</v>
      </c>
      <c r="B1793" s="144" t="s">
        <v>4782</v>
      </c>
      <c r="C1793" s="59" t="s">
        <v>4585</v>
      </c>
      <c r="D1793" s="59">
        <v>2029</v>
      </c>
      <c r="E1793" s="60">
        <v>944</v>
      </c>
      <c r="F1793" s="60">
        <v>1416</v>
      </c>
      <c r="G1793" s="77">
        <v>13</v>
      </c>
      <c r="H1793" s="60">
        <f t="shared" si="61"/>
        <v>25</v>
      </c>
      <c r="I1793" s="414" t="str">
        <f t="shared" si="62"/>
        <v>-</v>
      </c>
      <c r="J1793" s="78">
        <v>622.1</v>
      </c>
      <c r="K1793" s="79">
        <v>1.5174409258961581</v>
      </c>
      <c r="L1793" s="79" t="s">
        <v>4783</v>
      </c>
      <c r="M1793" s="80">
        <v>4518</v>
      </c>
      <c r="N1793" s="81">
        <v>-13.071944444444444</v>
      </c>
      <c r="O1793" s="81">
        <v>-75.140277777777783</v>
      </c>
      <c r="P1793" s="82" t="s">
        <v>68</v>
      </c>
      <c r="Q1793" s="83"/>
      <c r="R1793" s="84"/>
      <c r="S1793" s="85">
        <v>224</v>
      </c>
      <c r="T1793" s="82" t="s">
        <v>23</v>
      </c>
      <c r="U1793" s="77">
        <v>13</v>
      </c>
      <c r="V1793" s="76">
        <v>27</v>
      </c>
      <c r="W1793" s="76">
        <v>2</v>
      </c>
      <c r="X1793" s="86">
        <v>7.4074074074074066</v>
      </c>
      <c r="Y1793" s="76">
        <v>12</v>
      </c>
      <c r="Z1793" s="72">
        <v>52.272727272727273</v>
      </c>
      <c r="AA1793" s="72">
        <v>31.25</v>
      </c>
      <c r="AB1793" s="72" t="s">
        <v>16</v>
      </c>
      <c r="AC1793" s="73" t="s">
        <v>39</v>
      </c>
      <c r="AD1793" s="373">
        <v>0.58351006111883263</v>
      </c>
      <c r="AE1793" s="373" t="s">
        <v>16</v>
      </c>
      <c r="AF1793" s="76">
        <v>381.21268800000001</v>
      </c>
      <c r="AG1793" s="75">
        <v>40.3827</v>
      </c>
      <c r="AH1793" s="76">
        <v>156</v>
      </c>
      <c r="AI1793" s="75">
        <v>16.561399999999999</v>
      </c>
      <c r="AJ1793" s="76">
        <v>1528</v>
      </c>
      <c r="AK1793" s="75">
        <v>626.95397019199982</v>
      </c>
      <c r="AL1793" s="75">
        <v>1526.8011546610173</v>
      </c>
      <c r="AM1793" s="75">
        <v>2237.145</v>
      </c>
      <c r="AN1793" s="76">
        <v>3763.9461546610173</v>
      </c>
      <c r="AP1793" s="13"/>
      <c r="AQ1793" s="13"/>
      <c r="AR1793" s="13"/>
    </row>
    <row r="1794" spans="1:44" x14ac:dyDescent="0.25">
      <c r="A1794" t="s">
        <v>34</v>
      </c>
      <c r="B1794" s="144" t="s">
        <v>4784</v>
      </c>
      <c r="C1794" s="59" t="s">
        <v>4785</v>
      </c>
      <c r="D1794" s="59">
        <v>800</v>
      </c>
      <c r="E1794" s="60">
        <v>684</v>
      </c>
      <c r="F1794" s="60">
        <v>930</v>
      </c>
      <c r="G1794" s="77">
        <v>9</v>
      </c>
      <c r="H1794" s="60">
        <f t="shared" si="61"/>
        <v>52</v>
      </c>
      <c r="I1794" s="60">
        <f t="shared" si="62"/>
        <v>21</v>
      </c>
      <c r="J1794" s="78">
        <v>113.01</v>
      </c>
      <c r="K1794" s="79">
        <v>6.0525617202017514</v>
      </c>
      <c r="L1794" s="79" t="s">
        <v>4786</v>
      </c>
      <c r="M1794" s="80">
        <v>2899</v>
      </c>
      <c r="N1794" s="81">
        <v>-13.074166666666667</v>
      </c>
      <c r="O1794" s="81">
        <v>-75.644722222222228</v>
      </c>
      <c r="P1794" s="82" t="s">
        <v>45</v>
      </c>
      <c r="Q1794" s="83"/>
      <c r="R1794" s="84"/>
      <c r="S1794" s="85">
        <v>51</v>
      </c>
      <c r="T1794" s="82" t="s">
        <v>23</v>
      </c>
      <c r="U1794" s="77">
        <v>9</v>
      </c>
      <c r="V1794" s="76">
        <v>12</v>
      </c>
      <c r="W1794" s="76">
        <v>1</v>
      </c>
      <c r="X1794" s="86">
        <v>8.3333333333333321</v>
      </c>
      <c r="Y1794" s="76">
        <v>7</v>
      </c>
      <c r="Z1794" s="72">
        <v>20.588235294117645</v>
      </c>
      <c r="AA1794" s="72">
        <v>39.130434782608695</v>
      </c>
      <c r="AB1794" s="72" t="s">
        <v>16</v>
      </c>
      <c r="AC1794" s="73" t="s">
        <v>16</v>
      </c>
      <c r="AD1794" s="373">
        <v>0.43194872863366307</v>
      </c>
      <c r="AE1794" s="373" t="s">
        <v>16</v>
      </c>
      <c r="AF1794" s="76">
        <v>268.13710404000005</v>
      </c>
      <c r="AG1794" s="75">
        <v>39.201331000000003</v>
      </c>
      <c r="AH1794" s="76">
        <v>115</v>
      </c>
      <c r="AI1794" s="75">
        <v>16.746400000000001</v>
      </c>
      <c r="AJ1794" s="76">
        <v>233</v>
      </c>
      <c r="AK1794" s="75">
        <v>284.77402139399999</v>
      </c>
      <c r="AL1794" s="75">
        <v>1112.3170321637426</v>
      </c>
      <c r="AM1794" s="75">
        <v>3192.3735818713449</v>
      </c>
      <c r="AN1794" s="76">
        <v>4304.6906140350875</v>
      </c>
      <c r="AP1794" s="13"/>
      <c r="AQ1794" s="13"/>
      <c r="AR1794" s="13"/>
    </row>
    <row r="1795" spans="1:44" x14ac:dyDescent="0.25">
      <c r="A1795" t="s">
        <v>34</v>
      </c>
      <c r="B1795" s="144" t="s">
        <v>4787</v>
      </c>
      <c r="C1795" s="59" t="s">
        <v>4788</v>
      </c>
      <c r="D1795" s="59">
        <v>1844</v>
      </c>
      <c r="E1795" s="60">
        <v>1560</v>
      </c>
      <c r="F1795" s="60">
        <v>1880</v>
      </c>
      <c r="G1795" s="77">
        <v>32</v>
      </c>
      <c r="H1795" s="60">
        <f t="shared" si="61"/>
        <v>113</v>
      </c>
      <c r="I1795" s="60">
        <f t="shared" si="62"/>
        <v>54</v>
      </c>
      <c r="J1795" s="78">
        <v>187</v>
      </c>
      <c r="K1795" s="79">
        <v>8.3422459893048124</v>
      </c>
      <c r="L1795" s="79" t="s">
        <v>4789</v>
      </c>
      <c r="M1795" s="80">
        <v>2140</v>
      </c>
      <c r="N1795" s="81">
        <v>-13.3825</v>
      </c>
      <c r="O1795" s="81">
        <v>-75.432500000000005</v>
      </c>
      <c r="P1795" s="82" t="s">
        <v>38</v>
      </c>
      <c r="Q1795" s="83"/>
      <c r="R1795" s="84"/>
      <c r="S1795" s="85">
        <v>85</v>
      </c>
      <c r="T1795" s="82" t="s">
        <v>23</v>
      </c>
      <c r="U1795" s="77">
        <v>32</v>
      </c>
      <c r="V1795" s="76">
        <v>28</v>
      </c>
      <c r="W1795" s="76">
        <v>1</v>
      </c>
      <c r="X1795" s="86">
        <v>3.5714285714285712</v>
      </c>
      <c r="Y1795" s="76">
        <v>22</v>
      </c>
      <c r="Z1795" s="72">
        <v>15.151515151515152</v>
      </c>
      <c r="AA1795" s="72">
        <v>36.585365853658537</v>
      </c>
      <c r="AB1795" s="72" t="s">
        <v>16</v>
      </c>
      <c r="AC1795" s="73" t="s">
        <v>16</v>
      </c>
      <c r="AD1795" s="373">
        <v>0.44793540899240519</v>
      </c>
      <c r="AE1795" s="373" t="s">
        <v>16</v>
      </c>
      <c r="AF1795" s="76">
        <v>225.674046</v>
      </c>
      <c r="AG1795" s="75">
        <v>14.466285000000001</v>
      </c>
      <c r="AH1795" s="76">
        <v>111</v>
      </c>
      <c r="AI1795" s="75">
        <v>7.1405969999999996</v>
      </c>
      <c r="AJ1795" s="76">
        <v>604</v>
      </c>
      <c r="AK1795" s="75">
        <v>651.72170246399992</v>
      </c>
      <c r="AL1795" s="75">
        <v>894.06798076923064</v>
      </c>
      <c r="AM1795" s="75">
        <v>1520.8863653846154</v>
      </c>
      <c r="AN1795" s="76">
        <v>2414.954346153846</v>
      </c>
      <c r="AP1795" s="13"/>
      <c r="AQ1795" s="13"/>
      <c r="AR1795" s="13"/>
    </row>
    <row r="1796" spans="1:44" x14ac:dyDescent="0.25">
      <c r="A1796" t="s">
        <v>30</v>
      </c>
      <c r="B1796" s="466" t="s">
        <v>4790</v>
      </c>
      <c r="C1796" s="467" t="s">
        <v>4791</v>
      </c>
      <c r="D1796" s="467">
        <v>45941</v>
      </c>
      <c r="E1796" s="468">
        <v>34549</v>
      </c>
      <c r="F1796" s="468">
        <v>40470</v>
      </c>
      <c r="G1796" s="484">
        <v>605</v>
      </c>
      <c r="H1796" s="468">
        <f t="shared" si="61"/>
        <v>857</v>
      </c>
      <c r="I1796" s="468">
        <f t="shared" si="62"/>
        <v>1072</v>
      </c>
      <c r="J1796" s="470">
        <v>1218.42</v>
      </c>
      <c r="K1796" s="471">
        <v>28.355575253196761</v>
      </c>
      <c r="L1796" s="471" t="s">
        <v>4792</v>
      </c>
      <c r="M1796" s="472">
        <v>3295</v>
      </c>
      <c r="N1796" s="473">
        <v>-12.739166666666666</v>
      </c>
      <c r="O1796" s="473">
        <v>-74.387222222222235</v>
      </c>
      <c r="P1796" s="485" t="s">
        <v>16</v>
      </c>
      <c r="Q1796" s="475"/>
      <c r="R1796" s="476">
        <v>11</v>
      </c>
      <c r="S1796" s="477">
        <v>511</v>
      </c>
      <c r="T1796" s="485" t="s">
        <v>23</v>
      </c>
      <c r="U1796" s="484">
        <v>605</v>
      </c>
      <c r="V1796" s="486">
        <v>753</v>
      </c>
      <c r="W1796" s="486">
        <v>55</v>
      </c>
      <c r="X1796" s="487">
        <v>7.3041168658698545</v>
      </c>
      <c r="Y1796" s="486">
        <v>354</v>
      </c>
      <c r="Z1796" s="488">
        <v>28.866731517509724</v>
      </c>
      <c r="AA1796" s="488">
        <v>41.249036237471088</v>
      </c>
      <c r="AB1796" s="488" t="s">
        <v>16</v>
      </c>
      <c r="AC1796" s="489">
        <v>7</v>
      </c>
      <c r="AD1796" s="490">
        <v>0.32063622026690175</v>
      </c>
      <c r="AE1796" s="490">
        <v>0.68477423495088374</v>
      </c>
      <c r="AF1796" s="486">
        <v>13926.990384149998</v>
      </c>
      <c r="AG1796" s="488">
        <v>40.310834999999997</v>
      </c>
      <c r="AH1796" s="486">
        <v>7508</v>
      </c>
      <c r="AI1796" s="488">
        <v>21.732783643654212</v>
      </c>
      <c r="AJ1796" s="486">
        <v>13112</v>
      </c>
      <c r="AK1796" s="488">
        <v>10886.007981672001</v>
      </c>
      <c r="AL1796" s="488">
        <v>2681.2144814611129</v>
      </c>
      <c r="AM1796" s="488">
        <v>1718.0862126255461</v>
      </c>
      <c r="AN1796" s="486">
        <v>4399.3006940866599</v>
      </c>
      <c r="AP1796" s="13"/>
      <c r="AQ1796" s="13"/>
      <c r="AR1796" s="13"/>
    </row>
    <row r="1797" spans="1:44" x14ac:dyDescent="0.25">
      <c r="A1797" t="s">
        <v>34</v>
      </c>
      <c r="B1797" s="144" t="s">
        <v>4793</v>
      </c>
      <c r="C1797" s="59" t="s">
        <v>4147</v>
      </c>
      <c r="D1797" s="59">
        <v>11054</v>
      </c>
      <c r="E1797" s="60">
        <v>5775</v>
      </c>
      <c r="F1797" s="60">
        <v>6881</v>
      </c>
      <c r="G1797" s="77">
        <v>120</v>
      </c>
      <c r="H1797" s="60">
        <f t="shared" si="61"/>
        <v>122</v>
      </c>
      <c r="I1797" s="60">
        <f t="shared" si="62"/>
        <v>79</v>
      </c>
      <c r="J1797" s="78">
        <v>150.18</v>
      </c>
      <c r="K1797" s="79">
        <v>38.45385537355174</v>
      </c>
      <c r="L1797" s="79" t="s">
        <v>4794</v>
      </c>
      <c r="M1797" s="80">
        <v>2463</v>
      </c>
      <c r="N1797" s="81">
        <v>-12.682499999999999</v>
      </c>
      <c r="O1797" s="81">
        <v>-74.587222222222223</v>
      </c>
      <c r="P1797" s="82" t="s">
        <v>68</v>
      </c>
      <c r="Q1797" s="83"/>
      <c r="R1797" s="84"/>
      <c r="S1797" s="85">
        <v>92</v>
      </c>
      <c r="T1797" s="82" t="s">
        <v>23</v>
      </c>
      <c r="U1797" s="77">
        <v>120</v>
      </c>
      <c r="V1797" s="76">
        <v>144</v>
      </c>
      <c r="W1797" s="76">
        <v>9</v>
      </c>
      <c r="X1797" s="86">
        <v>6.25</v>
      </c>
      <c r="Y1797" s="76">
        <v>60</v>
      </c>
      <c r="Z1797" s="75">
        <v>26.932989690721648</v>
      </c>
      <c r="AA1797" s="75">
        <v>40</v>
      </c>
      <c r="AB1797" s="75" t="s">
        <v>16</v>
      </c>
      <c r="AC1797" s="87" t="s">
        <v>39</v>
      </c>
      <c r="AD1797" s="360">
        <v>0.26698697040359348</v>
      </c>
      <c r="AE1797" s="360" t="s">
        <v>16</v>
      </c>
      <c r="AF1797" s="76">
        <v>2079.7836674999999</v>
      </c>
      <c r="AG1797" s="75">
        <v>36.013570000000001</v>
      </c>
      <c r="AH1797" s="76">
        <v>1705</v>
      </c>
      <c r="AI1797" s="75">
        <v>29.526990000000001</v>
      </c>
      <c r="AJ1797" s="76">
        <v>2624</v>
      </c>
      <c r="AK1797" s="75">
        <v>1317.2277933550022</v>
      </c>
      <c r="AL1797" s="75">
        <v>366.27116709956704</v>
      </c>
      <c r="AM1797" s="75">
        <v>388.95989090909092</v>
      </c>
      <c r="AN1797" s="76">
        <v>755.2310580086579</v>
      </c>
      <c r="AP1797" s="13"/>
      <c r="AQ1797" s="13"/>
      <c r="AR1797" s="13"/>
    </row>
    <row r="1798" spans="1:44" x14ac:dyDescent="0.25">
      <c r="A1798" t="s">
        <v>34</v>
      </c>
      <c r="B1798" s="144" t="s">
        <v>4795</v>
      </c>
      <c r="C1798" s="59" t="s">
        <v>4796</v>
      </c>
      <c r="D1798" s="59">
        <v>4460</v>
      </c>
      <c r="E1798" s="60">
        <v>2078</v>
      </c>
      <c r="F1798" s="60">
        <v>2770</v>
      </c>
      <c r="G1798" s="77">
        <v>32</v>
      </c>
      <c r="H1798" s="60">
        <f t="shared" si="61"/>
        <v>74</v>
      </c>
      <c r="I1798" s="60">
        <f t="shared" si="62"/>
        <v>67</v>
      </c>
      <c r="J1798" s="78">
        <v>162.21</v>
      </c>
      <c r="K1798" s="79">
        <v>12.81055421983848</v>
      </c>
      <c r="L1798" s="79" t="s">
        <v>4797</v>
      </c>
      <c r="M1798" s="80">
        <v>2803</v>
      </c>
      <c r="N1798" s="81">
        <v>-12.516944444444444</v>
      </c>
      <c r="O1798" s="81">
        <v>-74.545833333333334</v>
      </c>
      <c r="P1798" s="82" t="s">
        <v>38</v>
      </c>
      <c r="Q1798" s="83"/>
      <c r="R1798" s="84"/>
      <c r="S1798" s="85">
        <v>44</v>
      </c>
      <c r="T1798" s="82" t="s">
        <v>23</v>
      </c>
      <c r="U1798" s="77">
        <v>32</v>
      </c>
      <c r="V1798" s="76">
        <v>45</v>
      </c>
      <c r="W1798" s="76">
        <v>3</v>
      </c>
      <c r="X1798" s="86">
        <v>6.666666666666667</v>
      </c>
      <c r="Y1798" s="76">
        <v>9</v>
      </c>
      <c r="Z1798" s="72">
        <v>30.479452054794521</v>
      </c>
      <c r="AA1798" s="72">
        <v>28.571428571428569</v>
      </c>
      <c r="AB1798" s="72" t="s">
        <v>16</v>
      </c>
      <c r="AC1798" s="73" t="s">
        <v>39</v>
      </c>
      <c r="AD1798" s="373">
        <v>0.26488952085649475</v>
      </c>
      <c r="AE1798" s="373" t="s">
        <v>16</v>
      </c>
      <c r="AF1798" s="76">
        <v>823.62450553999986</v>
      </c>
      <c r="AG1798" s="75">
        <v>39.635442999999995</v>
      </c>
      <c r="AH1798" s="76">
        <v>653</v>
      </c>
      <c r="AI1798" s="75">
        <v>31.418600000000001</v>
      </c>
      <c r="AJ1798" s="76">
        <v>1304</v>
      </c>
      <c r="AK1798" s="75">
        <v>624.61682817999974</v>
      </c>
      <c r="AL1798" s="75">
        <v>716.18923484119341</v>
      </c>
      <c r="AM1798" s="75">
        <v>392.77955245428291</v>
      </c>
      <c r="AN1798" s="76">
        <v>1108.9687872954762</v>
      </c>
      <c r="AP1798" s="13"/>
      <c r="AQ1798" s="13"/>
      <c r="AR1798" s="13"/>
    </row>
    <row r="1799" spans="1:44" x14ac:dyDescent="0.25">
      <c r="A1799" t="s">
        <v>34</v>
      </c>
      <c r="B1799" s="144" t="s">
        <v>4798</v>
      </c>
      <c r="C1799" s="59" t="s">
        <v>4791</v>
      </c>
      <c r="D1799" s="59">
        <v>6112</v>
      </c>
      <c r="E1799" s="60">
        <v>5403</v>
      </c>
      <c r="F1799" s="60">
        <v>6116</v>
      </c>
      <c r="G1799" s="77">
        <v>96</v>
      </c>
      <c r="H1799" s="60">
        <f t="shared" si="61"/>
        <v>157</v>
      </c>
      <c r="I1799" s="60">
        <f t="shared" si="62"/>
        <v>710</v>
      </c>
      <c r="J1799" s="78">
        <v>135.47999999999999</v>
      </c>
      <c r="K1799" s="79">
        <v>39.880425155004431</v>
      </c>
      <c r="L1799" s="79" t="s">
        <v>4792</v>
      </c>
      <c r="M1799" s="80">
        <v>3295</v>
      </c>
      <c r="N1799" s="81">
        <v>-12.739166666666666</v>
      </c>
      <c r="O1799" s="81">
        <v>-74.387222222222235</v>
      </c>
      <c r="P1799" s="82" t="s">
        <v>75</v>
      </c>
      <c r="Q1799" s="83"/>
      <c r="R1799" s="84"/>
      <c r="S1799" s="85">
        <v>82</v>
      </c>
      <c r="T1799" s="82" t="s">
        <v>23</v>
      </c>
      <c r="U1799" s="77">
        <v>96</v>
      </c>
      <c r="V1799" s="76">
        <v>107</v>
      </c>
      <c r="W1799" s="76">
        <v>8</v>
      </c>
      <c r="X1799" s="86">
        <v>7.4766355140186906</v>
      </c>
      <c r="Y1799" s="76">
        <v>90</v>
      </c>
      <c r="Z1799" s="75">
        <v>26.221498371335507</v>
      </c>
      <c r="AA1799" s="75">
        <v>69.444444444444443</v>
      </c>
      <c r="AB1799" s="75" t="s">
        <v>16</v>
      </c>
      <c r="AC1799" s="87" t="s">
        <v>16</v>
      </c>
      <c r="AD1799" s="360">
        <v>0.42586557101781752</v>
      </c>
      <c r="AE1799" s="360" t="s">
        <v>16</v>
      </c>
      <c r="AF1799" s="76">
        <v>2062.4132769600001</v>
      </c>
      <c r="AG1799" s="75">
        <v>38.171632000000002</v>
      </c>
      <c r="AH1799" s="76">
        <v>751</v>
      </c>
      <c r="AI1799" s="75">
        <v>13.90469</v>
      </c>
      <c r="AJ1799" s="76">
        <v>1892</v>
      </c>
      <c r="AK1799" s="75">
        <v>2033.3213658750001</v>
      </c>
      <c r="AL1799" s="75">
        <v>10414.240729224506</v>
      </c>
      <c r="AM1799" s="75">
        <v>718.20460855080512</v>
      </c>
      <c r="AN1799" s="76">
        <v>11132.445337775313</v>
      </c>
      <c r="AP1799" s="13"/>
      <c r="AQ1799" s="13"/>
      <c r="AR1799" s="13"/>
    </row>
    <row r="1800" spans="1:44" x14ac:dyDescent="0.25">
      <c r="A1800" t="s">
        <v>34</v>
      </c>
      <c r="B1800" s="144" t="s">
        <v>4799</v>
      </c>
      <c r="C1800" s="59" t="s">
        <v>4800</v>
      </c>
      <c r="D1800" s="99" t="s">
        <v>117</v>
      </c>
      <c r="E1800" s="60">
        <v>3084</v>
      </c>
      <c r="F1800" s="60">
        <v>3702</v>
      </c>
      <c r="G1800" s="77">
        <v>62</v>
      </c>
      <c r="H1800" s="60">
        <f t="shared" si="61"/>
        <v>40</v>
      </c>
      <c r="I1800" s="414" t="str">
        <f t="shared" si="62"/>
        <v>-</v>
      </c>
      <c r="J1800" s="78">
        <v>106.34</v>
      </c>
      <c r="K1800" s="80">
        <v>29.001316531878878</v>
      </c>
      <c r="L1800" s="79" t="s">
        <v>4801</v>
      </c>
      <c r="M1800" s="80">
        <v>3486</v>
      </c>
      <c r="N1800" s="81">
        <v>-12.573333333333332</v>
      </c>
      <c r="O1800" s="81">
        <v>-74.658333333333346</v>
      </c>
      <c r="P1800" s="82" t="s">
        <v>38</v>
      </c>
      <c r="Q1800" s="83"/>
      <c r="R1800" s="84"/>
      <c r="S1800" s="85">
        <v>34</v>
      </c>
      <c r="T1800" s="82" t="s">
        <v>23</v>
      </c>
      <c r="U1800" s="77">
        <v>62</v>
      </c>
      <c r="V1800" s="76">
        <v>75</v>
      </c>
      <c r="W1800" s="76">
        <v>5</v>
      </c>
      <c r="X1800" s="86">
        <v>6.666666666666667</v>
      </c>
      <c r="Y1800" s="76">
        <v>27</v>
      </c>
      <c r="Z1800" s="72">
        <v>29.6875</v>
      </c>
      <c r="AA1800" s="72">
        <v>27.011494252873565</v>
      </c>
      <c r="AB1800" s="72" t="s">
        <v>16</v>
      </c>
      <c r="AC1800" s="73" t="s">
        <v>39</v>
      </c>
      <c r="AD1800" s="373">
        <v>0.1873637841039717</v>
      </c>
      <c r="AE1800" s="373" t="s">
        <v>16</v>
      </c>
      <c r="AF1800" s="76">
        <v>1676.8903666800002</v>
      </c>
      <c r="AG1800" s="75">
        <v>54.373877000000007</v>
      </c>
      <c r="AH1800" s="76">
        <v>582</v>
      </c>
      <c r="AI1800" s="75">
        <v>18.863520000000001</v>
      </c>
      <c r="AJ1800" s="76" t="s">
        <v>117</v>
      </c>
      <c r="AK1800" s="75">
        <v>1016.7444888619959</v>
      </c>
      <c r="AL1800" s="75">
        <v>1277.6082328145267</v>
      </c>
      <c r="AM1800" s="75">
        <v>163.4223476005188</v>
      </c>
      <c r="AN1800" s="76">
        <v>1441.0305804150453</v>
      </c>
      <c r="AP1800" s="13"/>
      <c r="AQ1800" s="13"/>
      <c r="AR1800" s="13"/>
    </row>
    <row r="1801" spans="1:44" x14ac:dyDescent="0.25">
      <c r="A1801" t="s">
        <v>34</v>
      </c>
      <c r="B1801" s="144" t="s">
        <v>4802</v>
      </c>
      <c r="C1801" s="59" t="s">
        <v>4803</v>
      </c>
      <c r="D1801" s="59">
        <v>3176</v>
      </c>
      <c r="E1801" s="60">
        <v>2548</v>
      </c>
      <c r="F1801" s="60">
        <v>3028</v>
      </c>
      <c r="G1801" s="77">
        <v>37</v>
      </c>
      <c r="H1801" s="60">
        <f t="shared" si="61"/>
        <v>66</v>
      </c>
      <c r="I1801" s="60">
        <f t="shared" si="62"/>
        <v>31</v>
      </c>
      <c r="J1801" s="78">
        <v>77.069999999999993</v>
      </c>
      <c r="K1801" s="79">
        <v>33.060853769300635</v>
      </c>
      <c r="L1801" s="79" t="s">
        <v>4804</v>
      </c>
      <c r="M1801" s="80">
        <v>3152</v>
      </c>
      <c r="N1801" s="81">
        <v>-12.726944444444445</v>
      </c>
      <c r="O1801" s="81">
        <v>-74.480833333333337</v>
      </c>
      <c r="P1801" s="82" t="s">
        <v>68</v>
      </c>
      <c r="Q1801" s="83"/>
      <c r="R1801" s="84"/>
      <c r="S1801" s="85">
        <v>52</v>
      </c>
      <c r="T1801" s="82" t="s">
        <v>23</v>
      </c>
      <c r="U1801" s="77">
        <v>37</v>
      </c>
      <c r="V1801" s="76">
        <v>60</v>
      </c>
      <c r="W1801" s="76">
        <v>2</v>
      </c>
      <c r="X1801" s="86">
        <v>3.3333333333333335</v>
      </c>
      <c r="Y1801" s="76">
        <v>41</v>
      </c>
      <c r="Z1801" s="72">
        <v>21.404682274247492</v>
      </c>
      <c r="AA1801" s="72">
        <v>38.834951456310677</v>
      </c>
      <c r="AB1801" s="72" t="s">
        <v>16</v>
      </c>
      <c r="AC1801" s="73" t="s">
        <v>39</v>
      </c>
      <c r="AD1801" s="373">
        <v>0.20896299791047662</v>
      </c>
      <c r="AE1801" s="373" t="s">
        <v>16</v>
      </c>
      <c r="AF1801" s="76">
        <v>1084.0863997599999</v>
      </c>
      <c r="AG1801" s="75">
        <v>42.546562000000002</v>
      </c>
      <c r="AH1801" s="76">
        <v>574</v>
      </c>
      <c r="AI1801" s="75">
        <v>22.53078</v>
      </c>
      <c r="AJ1801" s="76">
        <v>1117</v>
      </c>
      <c r="AK1801" s="75">
        <v>724.80355262600108</v>
      </c>
      <c r="AL1801" s="75">
        <v>539.49974882260597</v>
      </c>
      <c r="AM1801" s="75">
        <v>838.15088304552603</v>
      </c>
      <c r="AN1801" s="76">
        <v>1377.6506318681318</v>
      </c>
      <c r="AP1801" s="13"/>
      <c r="AQ1801" s="13"/>
      <c r="AR1801" s="13"/>
    </row>
    <row r="1802" spans="1:44" x14ac:dyDescent="0.25">
      <c r="A1802" t="s">
        <v>34</v>
      </c>
      <c r="B1802" s="144" t="s">
        <v>4805</v>
      </c>
      <c r="C1802" s="59" t="s">
        <v>1710</v>
      </c>
      <c r="D1802" s="59">
        <v>1153</v>
      </c>
      <c r="E1802" s="60">
        <v>1131</v>
      </c>
      <c r="F1802" s="60">
        <v>780</v>
      </c>
      <c r="G1802" s="77">
        <v>21</v>
      </c>
      <c r="H1802" s="60">
        <f t="shared" si="61"/>
        <v>44</v>
      </c>
      <c r="I1802" s="414" t="str">
        <f t="shared" si="62"/>
        <v>-</v>
      </c>
      <c r="J1802" s="78">
        <v>73.319999999999993</v>
      </c>
      <c r="K1802" s="79">
        <v>15.425531914893618</v>
      </c>
      <c r="L1802" s="79" t="s">
        <v>1711</v>
      </c>
      <c r="M1802" s="80">
        <v>2683</v>
      </c>
      <c r="N1802" s="81">
        <v>-12.788055555555555</v>
      </c>
      <c r="O1802" s="81">
        <v>-74.358611111111102</v>
      </c>
      <c r="P1802" s="82" t="s">
        <v>45</v>
      </c>
      <c r="Q1802" s="83"/>
      <c r="R1802" s="84"/>
      <c r="S1802" s="85">
        <v>8</v>
      </c>
      <c r="T1802" s="82" t="s">
        <v>23</v>
      </c>
      <c r="U1802" s="77">
        <v>21</v>
      </c>
      <c r="V1802" s="76">
        <v>15</v>
      </c>
      <c r="W1802" s="76">
        <v>2</v>
      </c>
      <c r="X1802" s="86">
        <v>13.333333333333334</v>
      </c>
      <c r="Y1802" s="76">
        <v>8</v>
      </c>
      <c r="Z1802" s="72">
        <v>28.000000000000004</v>
      </c>
      <c r="AA1802" s="72">
        <v>28.571428571428569</v>
      </c>
      <c r="AB1802" s="72" t="s">
        <v>16</v>
      </c>
      <c r="AC1802" s="73" t="s">
        <v>16</v>
      </c>
      <c r="AD1802" s="373">
        <v>0.37653374553118529</v>
      </c>
      <c r="AE1802" s="373" t="s">
        <v>16</v>
      </c>
      <c r="AF1802" s="76">
        <v>289.04270303999999</v>
      </c>
      <c r="AG1802" s="75">
        <v>25.556384000000001</v>
      </c>
      <c r="AH1802" s="76">
        <v>119</v>
      </c>
      <c r="AI1802" s="75">
        <v>10.51262</v>
      </c>
      <c r="AJ1802" s="76">
        <v>324</v>
      </c>
      <c r="AK1802" s="75">
        <v>448.7530289259999</v>
      </c>
      <c r="AL1802" s="75">
        <v>912.45026525198944</v>
      </c>
      <c r="AM1802" s="75">
        <v>2116.5913704686118</v>
      </c>
      <c r="AN1802" s="76">
        <v>3029.0416357206009</v>
      </c>
      <c r="AP1802" s="13"/>
      <c r="AQ1802" s="13"/>
      <c r="AR1802" s="13"/>
    </row>
    <row r="1803" spans="1:44" x14ac:dyDescent="0.25">
      <c r="A1803" t="s">
        <v>34</v>
      </c>
      <c r="B1803" s="144" t="s">
        <v>4806</v>
      </c>
      <c r="C1803" s="59" t="s">
        <v>4807</v>
      </c>
      <c r="D1803" s="59">
        <v>4554</v>
      </c>
      <c r="E1803" s="60">
        <v>3519</v>
      </c>
      <c r="F1803" s="60">
        <v>4526</v>
      </c>
      <c r="G1803" s="77">
        <v>54</v>
      </c>
      <c r="H1803" s="60">
        <f t="shared" si="61"/>
        <v>93</v>
      </c>
      <c r="I1803" s="414" t="str">
        <f t="shared" si="62"/>
        <v>-</v>
      </c>
      <c r="J1803" s="78">
        <v>92.48</v>
      </c>
      <c r="K1803" s="79">
        <v>38.05147058823529</v>
      </c>
      <c r="L1803" s="79" t="s">
        <v>4808</v>
      </c>
      <c r="M1803" s="80">
        <v>3417</v>
      </c>
      <c r="N1803" s="81">
        <v>-12.740277777777777</v>
      </c>
      <c r="O1803" s="81">
        <v>-74.441944444444445</v>
      </c>
      <c r="P1803" s="82" t="s">
        <v>38</v>
      </c>
      <c r="Q1803" s="83"/>
      <c r="R1803" s="84"/>
      <c r="S1803" s="85">
        <v>30</v>
      </c>
      <c r="T1803" s="82" t="s">
        <v>23</v>
      </c>
      <c r="U1803" s="77">
        <v>54</v>
      </c>
      <c r="V1803" s="76">
        <v>90</v>
      </c>
      <c r="W1803" s="76">
        <v>6</v>
      </c>
      <c r="X1803" s="86">
        <v>6.666666666666667</v>
      </c>
      <c r="Y1803" s="76">
        <v>52</v>
      </c>
      <c r="Z1803" s="72">
        <v>33.647798742138363</v>
      </c>
      <c r="AA1803" s="72">
        <v>43.137254901960787</v>
      </c>
      <c r="AB1803" s="72" t="s">
        <v>16</v>
      </c>
      <c r="AC1803" s="73" t="s">
        <v>39</v>
      </c>
      <c r="AD1803" s="373">
        <v>0.2494200210801622</v>
      </c>
      <c r="AE1803" s="373" t="s">
        <v>16</v>
      </c>
      <c r="AF1803" s="76">
        <v>2018.6254007099997</v>
      </c>
      <c r="AG1803" s="75">
        <v>57.363608999999997</v>
      </c>
      <c r="AH1803" s="76">
        <v>884</v>
      </c>
      <c r="AI1803" s="75">
        <v>25.115100000000002</v>
      </c>
      <c r="AJ1803" s="76">
        <v>1478</v>
      </c>
      <c r="AK1803" s="75">
        <v>1069.678091871001</v>
      </c>
      <c r="AL1803" s="75">
        <v>1494.300343847684</v>
      </c>
      <c r="AM1803" s="75">
        <v>1584.2915430520034</v>
      </c>
      <c r="AN1803" s="76">
        <v>3078.5918868996869</v>
      </c>
      <c r="AP1803" s="13"/>
      <c r="AQ1803" s="13"/>
      <c r="AR1803" s="13"/>
    </row>
    <row r="1804" spans="1:44" x14ac:dyDescent="0.25">
      <c r="A1804" t="s">
        <v>34</v>
      </c>
      <c r="B1804" s="144" t="s">
        <v>4809</v>
      </c>
      <c r="C1804" s="59" t="s">
        <v>4810</v>
      </c>
      <c r="D1804" s="59">
        <v>3085</v>
      </c>
      <c r="E1804" s="60">
        <v>1972</v>
      </c>
      <c r="F1804" s="60">
        <v>2543</v>
      </c>
      <c r="G1804" s="77">
        <v>35</v>
      </c>
      <c r="H1804" s="60">
        <f t="shared" ref="H1804:H1867" si="63">IFERROR(VLOOKUP(B1804,_Mayores80años_,2,0),0)</f>
        <v>40</v>
      </c>
      <c r="I1804" s="60">
        <f t="shared" ref="I1804:I1867" si="64">IFERROR(VLOOKUP(B1804,_discapacidad_,2,0),"-")</f>
        <v>47</v>
      </c>
      <c r="J1804" s="78">
        <v>156.29</v>
      </c>
      <c r="K1804" s="79">
        <v>12.617569902105062</v>
      </c>
      <c r="L1804" s="79" t="s">
        <v>4811</v>
      </c>
      <c r="M1804" s="80">
        <v>2792</v>
      </c>
      <c r="N1804" s="81">
        <v>-12.515555555555556</v>
      </c>
      <c r="O1804" s="81">
        <v>-74.526666666666671</v>
      </c>
      <c r="P1804" s="82" t="s">
        <v>38</v>
      </c>
      <c r="Q1804" s="83"/>
      <c r="R1804" s="84"/>
      <c r="S1804" s="85">
        <v>53</v>
      </c>
      <c r="T1804" s="82" t="s">
        <v>23</v>
      </c>
      <c r="U1804" s="77">
        <v>35</v>
      </c>
      <c r="V1804" s="76">
        <v>49</v>
      </c>
      <c r="W1804" s="76">
        <v>9</v>
      </c>
      <c r="X1804" s="86">
        <v>18.367346938775512</v>
      </c>
      <c r="Y1804" s="76">
        <v>14</v>
      </c>
      <c r="Z1804" s="72">
        <v>33.707865168539328</v>
      </c>
      <c r="AA1804" s="72">
        <v>37.931034482758619</v>
      </c>
      <c r="AB1804" s="72" t="s">
        <v>16</v>
      </c>
      <c r="AC1804" s="73" t="s">
        <v>39</v>
      </c>
      <c r="AD1804" s="373">
        <v>0.32658705074890387</v>
      </c>
      <c r="AE1804" s="373" t="s">
        <v>16</v>
      </c>
      <c r="AF1804" s="76">
        <v>701.0127126399999</v>
      </c>
      <c r="AG1804" s="75">
        <v>35.548311999999996</v>
      </c>
      <c r="AH1804" s="76">
        <v>566</v>
      </c>
      <c r="AI1804" s="75">
        <v>28.71536</v>
      </c>
      <c r="AJ1804" s="76">
        <v>691</v>
      </c>
      <c r="AK1804" s="75">
        <v>434.68773066200004</v>
      </c>
      <c r="AL1804" s="75">
        <v>622.97997971602433</v>
      </c>
      <c r="AM1804" s="75">
        <v>1525.2320182555779</v>
      </c>
      <c r="AN1804" s="76">
        <v>2148.2119979716022</v>
      </c>
      <c r="AP1804" s="13"/>
      <c r="AQ1804" s="13"/>
      <c r="AR1804" s="13"/>
    </row>
    <row r="1805" spans="1:44" x14ac:dyDescent="0.25">
      <c r="A1805" t="s">
        <v>34</v>
      </c>
      <c r="B1805" s="144" t="s">
        <v>4812</v>
      </c>
      <c r="C1805" s="59" t="s">
        <v>4813</v>
      </c>
      <c r="D1805" s="59">
        <v>6770</v>
      </c>
      <c r="E1805" s="60">
        <v>4678</v>
      </c>
      <c r="F1805" s="60">
        <v>5970</v>
      </c>
      <c r="G1805" s="77">
        <v>87</v>
      </c>
      <c r="H1805" s="60">
        <f t="shared" si="63"/>
        <v>108</v>
      </c>
      <c r="I1805" s="60">
        <f t="shared" si="64"/>
        <v>127</v>
      </c>
      <c r="J1805" s="78">
        <v>97.72</v>
      </c>
      <c r="K1805" s="79">
        <v>47.871469504707328</v>
      </c>
      <c r="L1805" s="79" t="s">
        <v>2316</v>
      </c>
      <c r="M1805" s="80">
        <v>3382</v>
      </c>
      <c r="N1805" s="81">
        <v>-12.55388888888889</v>
      </c>
      <c r="O1805" s="81">
        <v>-74.531944444444449</v>
      </c>
      <c r="P1805" s="82" t="s">
        <v>38</v>
      </c>
      <c r="Q1805" s="83"/>
      <c r="R1805" s="84"/>
      <c r="S1805" s="85">
        <v>64</v>
      </c>
      <c r="T1805" s="82" t="s">
        <v>23</v>
      </c>
      <c r="U1805" s="77">
        <v>87</v>
      </c>
      <c r="V1805" s="76">
        <v>98</v>
      </c>
      <c r="W1805" s="76">
        <v>6</v>
      </c>
      <c r="X1805" s="86">
        <v>6.1224489795918364</v>
      </c>
      <c r="Y1805" s="76">
        <v>22</v>
      </c>
      <c r="Z1805" s="75">
        <v>31.976744186046513</v>
      </c>
      <c r="AA1805" s="75">
        <v>38.378378378378379</v>
      </c>
      <c r="AB1805" s="75" t="s">
        <v>16</v>
      </c>
      <c r="AC1805" s="87" t="s">
        <v>39</v>
      </c>
      <c r="AD1805" s="360">
        <v>0.2469331295808409</v>
      </c>
      <c r="AE1805" s="360" t="s">
        <v>16</v>
      </c>
      <c r="AF1805" s="76">
        <v>1713.5204316400002</v>
      </c>
      <c r="AG1805" s="75">
        <v>36.629338000000004</v>
      </c>
      <c r="AH1805" s="76">
        <v>1046</v>
      </c>
      <c r="AI1805" s="75">
        <v>22.3675</v>
      </c>
      <c r="AJ1805" s="76">
        <v>1746</v>
      </c>
      <c r="AK1805" s="75">
        <v>1442.34427504</v>
      </c>
      <c r="AL1805" s="75">
        <v>477.98146857631468</v>
      </c>
      <c r="AM1805" s="75">
        <v>1067.42608593416</v>
      </c>
      <c r="AN1805" s="76">
        <v>1545.4075545104745</v>
      </c>
      <c r="AP1805" s="13"/>
      <c r="AQ1805" s="13"/>
      <c r="AR1805" s="13"/>
    </row>
    <row r="1806" spans="1:44" x14ac:dyDescent="0.25">
      <c r="A1806" t="s">
        <v>34</v>
      </c>
      <c r="B1806" s="144" t="s">
        <v>4814</v>
      </c>
      <c r="C1806" s="59" t="s">
        <v>4815</v>
      </c>
      <c r="D1806" s="59">
        <v>1164</v>
      </c>
      <c r="E1806" s="60">
        <v>788</v>
      </c>
      <c r="F1806" s="60">
        <v>882</v>
      </c>
      <c r="G1806" s="77">
        <v>8</v>
      </c>
      <c r="H1806" s="60">
        <f t="shared" si="63"/>
        <v>31</v>
      </c>
      <c r="I1806" s="414" t="str">
        <f t="shared" si="64"/>
        <v>-</v>
      </c>
      <c r="J1806" s="78">
        <v>38.43</v>
      </c>
      <c r="K1806" s="79">
        <v>20.504813947436897</v>
      </c>
      <c r="L1806" s="79" t="s">
        <v>4816</v>
      </c>
      <c r="M1806" s="80">
        <v>2228</v>
      </c>
      <c r="N1806" s="81">
        <v>-12.805833333333334</v>
      </c>
      <c r="O1806" s="81">
        <v>-74.39</v>
      </c>
      <c r="P1806" s="82" t="s">
        <v>45</v>
      </c>
      <c r="Q1806" s="83"/>
      <c r="R1806" s="84"/>
      <c r="S1806" s="85">
        <v>12</v>
      </c>
      <c r="T1806" s="82" t="s">
        <v>23</v>
      </c>
      <c r="U1806" s="77">
        <v>8</v>
      </c>
      <c r="V1806" s="76">
        <v>10</v>
      </c>
      <c r="W1806" s="76">
        <v>2</v>
      </c>
      <c r="X1806" s="86">
        <v>20</v>
      </c>
      <c r="Y1806" s="76">
        <v>7</v>
      </c>
      <c r="Z1806" s="72">
        <v>21.875</v>
      </c>
      <c r="AA1806" s="72">
        <v>40</v>
      </c>
      <c r="AB1806" s="72" t="s">
        <v>16</v>
      </c>
      <c r="AC1806" s="73" t="s">
        <v>16</v>
      </c>
      <c r="AD1806" s="373">
        <v>0.49131230283462368</v>
      </c>
      <c r="AE1806" s="373" t="s">
        <v>16</v>
      </c>
      <c r="AF1806" s="76">
        <v>138.31132811999998</v>
      </c>
      <c r="AG1806" s="75">
        <v>17.552198999999998</v>
      </c>
      <c r="AH1806" s="76">
        <v>58</v>
      </c>
      <c r="AI1806" s="75">
        <v>7.4005089999999996</v>
      </c>
      <c r="AJ1806" s="76">
        <v>463</v>
      </c>
      <c r="AK1806" s="75">
        <v>382.21078168999998</v>
      </c>
      <c r="AL1806" s="75">
        <v>869.76294416243661</v>
      </c>
      <c r="AM1806" s="75">
        <v>2133.6851015228426</v>
      </c>
      <c r="AN1806" s="76">
        <v>3003.4480456852793</v>
      </c>
      <c r="AP1806" s="13"/>
      <c r="AQ1806" s="13"/>
      <c r="AR1806" s="13"/>
    </row>
    <row r="1807" spans="1:44" x14ac:dyDescent="0.25">
      <c r="A1807" t="s">
        <v>34</v>
      </c>
      <c r="B1807" s="144" t="s">
        <v>4817</v>
      </c>
      <c r="C1807" s="59" t="s">
        <v>4818</v>
      </c>
      <c r="D1807" s="59">
        <v>4413</v>
      </c>
      <c r="E1807" s="60">
        <v>3573</v>
      </c>
      <c r="F1807" s="60">
        <v>3272</v>
      </c>
      <c r="G1807" s="77">
        <v>54</v>
      </c>
      <c r="H1807" s="60">
        <f t="shared" si="63"/>
        <v>82</v>
      </c>
      <c r="I1807" s="60">
        <f t="shared" si="64"/>
        <v>11</v>
      </c>
      <c r="J1807" s="78">
        <v>128.9</v>
      </c>
      <c r="K1807" s="79">
        <v>27.719162141194722</v>
      </c>
      <c r="L1807" s="79" t="s">
        <v>4819</v>
      </c>
      <c r="M1807" s="80">
        <v>3580</v>
      </c>
      <c r="N1807" s="81">
        <v>-12.578055555555554</v>
      </c>
      <c r="O1807" s="81">
        <v>-74.411666666666676</v>
      </c>
      <c r="P1807" s="82" t="s">
        <v>38</v>
      </c>
      <c r="Q1807" s="83"/>
      <c r="R1807" s="84"/>
      <c r="S1807" s="85">
        <v>40</v>
      </c>
      <c r="T1807" s="82" t="s">
        <v>23</v>
      </c>
      <c r="U1807" s="77">
        <v>54</v>
      </c>
      <c r="V1807" s="76">
        <v>60</v>
      </c>
      <c r="W1807" s="76">
        <v>3</v>
      </c>
      <c r="X1807" s="86">
        <v>5</v>
      </c>
      <c r="Y1807" s="76">
        <v>24</v>
      </c>
      <c r="Z1807" s="72">
        <v>29.054054054054053</v>
      </c>
      <c r="AA1807" s="72">
        <v>51.546391752577314</v>
      </c>
      <c r="AB1807" s="72" t="s">
        <v>16</v>
      </c>
      <c r="AC1807" s="73" t="s">
        <v>16</v>
      </c>
      <c r="AD1807" s="373">
        <v>0.50778455254599275</v>
      </c>
      <c r="AE1807" s="373" t="s">
        <v>16</v>
      </c>
      <c r="AF1807" s="76">
        <v>1270.9974929399998</v>
      </c>
      <c r="AG1807" s="75">
        <v>35.572277999999997</v>
      </c>
      <c r="AH1807" s="76">
        <v>524</v>
      </c>
      <c r="AI1807" s="75">
        <v>14.671860000000001</v>
      </c>
      <c r="AJ1807" s="76">
        <v>1473</v>
      </c>
      <c r="AK1807" s="75">
        <v>1391.620044585</v>
      </c>
      <c r="AL1807" s="75">
        <v>370.46685138539038</v>
      </c>
      <c r="AM1807" s="75">
        <v>371.28105513574025</v>
      </c>
      <c r="AN1807" s="76">
        <v>741.74790652113063</v>
      </c>
      <c r="AP1807" s="13"/>
      <c r="AQ1807" s="13"/>
      <c r="AR1807" s="13"/>
    </row>
    <row r="1808" spans="1:44" x14ac:dyDescent="0.25">
      <c r="A1808" t="s">
        <v>30</v>
      </c>
      <c r="B1808" s="466" t="s">
        <v>4820</v>
      </c>
      <c r="C1808" s="467" t="s">
        <v>4696</v>
      </c>
      <c r="D1808" s="467">
        <v>145351</v>
      </c>
      <c r="E1808" s="468">
        <v>120699</v>
      </c>
      <c r="F1808" s="468">
        <v>139324</v>
      </c>
      <c r="G1808" s="484">
        <v>2044</v>
      </c>
      <c r="H1808" s="468">
        <f t="shared" si="63"/>
        <v>2183</v>
      </c>
      <c r="I1808" s="468">
        <f t="shared" si="64"/>
        <v>2835</v>
      </c>
      <c r="J1808" s="470">
        <v>4215.5599999999995</v>
      </c>
      <c r="K1808" s="471">
        <v>28.6317832031806</v>
      </c>
      <c r="L1808" s="471" t="s">
        <v>4697</v>
      </c>
      <c r="M1808" s="472">
        <v>3746</v>
      </c>
      <c r="N1808" s="473">
        <v>-12.786944444444444</v>
      </c>
      <c r="O1808" s="473">
        <v>-74.971388888888896</v>
      </c>
      <c r="P1808" s="485" t="s">
        <v>16</v>
      </c>
      <c r="Q1808" s="475"/>
      <c r="R1808" s="476">
        <v>19</v>
      </c>
      <c r="S1808" s="477">
        <v>1208</v>
      </c>
      <c r="T1808" s="485" t="s">
        <v>23</v>
      </c>
      <c r="U1808" s="484">
        <v>2044</v>
      </c>
      <c r="V1808" s="486">
        <v>2322</v>
      </c>
      <c r="W1808" s="486">
        <v>203</v>
      </c>
      <c r="X1808" s="487">
        <v>8.7424633936261849</v>
      </c>
      <c r="Y1808" s="486">
        <v>1740</v>
      </c>
      <c r="Z1808" s="488">
        <v>30.179088136388522</v>
      </c>
      <c r="AA1808" s="488">
        <v>50.645554202192443</v>
      </c>
      <c r="AB1808" s="488" t="s">
        <v>16</v>
      </c>
      <c r="AC1808" s="489">
        <v>11</v>
      </c>
      <c r="AD1808" s="490">
        <v>0.42649871612420459</v>
      </c>
      <c r="AE1808" s="490">
        <v>0.73280600432995213</v>
      </c>
      <c r="AF1808" s="486">
        <v>40676.10252452999</v>
      </c>
      <c r="AG1808" s="488">
        <v>33.700446999999997</v>
      </c>
      <c r="AH1808" s="486">
        <v>12706</v>
      </c>
      <c r="AI1808" s="488">
        <v>10.526865627177333</v>
      </c>
      <c r="AJ1808" s="486">
        <v>45014</v>
      </c>
      <c r="AK1808" s="488">
        <v>39424.432215691995</v>
      </c>
      <c r="AL1808" s="488">
        <v>7670.0127639831426</v>
      </c>
      <c r="AM1808" s="488">
        <v>2828.3410234550411</v>
      </c>
      <c r="AN1808" s="486">
        <v>10498.353787438184</v>
      </c>
      <c r="AP1808" s="13"/>
      <c r="AQ1808" s="13"/>
      <c r="AR1808" s="13"/>
    </row>
    <row r="1809" spans="1:44" x14ac:dyDescent="0.25">
      <c r="A1809" t="s">
        <v>34</v>
      </c>
      <c r="B1809" s="144" t="s">
        <v>4821</v>
      </c>
      <c r="C1809" s="59" t="s">
        <v>4822</v>
      </c>
      <c r="D1809" s="59">
        <v>4073</v>
      </c>
      <c r="E1809" s="60">
        <v>2148</v>
      </c>
      <c r="F1809" s="60">
        <v>2659</v>
      </c>
      <c r="G1809" s="77">
        <v>40</v>
      </c>
      <c r="H1809" s="60">
        <f t="shared" si="63"/>
        <v>79</v>
      </c>
      <c r="I1809" s="60">
        <f t="shared" si="64"/>
        <v>32</v>
      </c>
      <c r="J1809" s="78">
        <v>758.32</v>
      </c>
      <c r="K1809" s="79">
        <v>2.8325772760839749</v>
      </c>
      <c r="L1809" s="79" t="s">
        <v>4823</v>
      </c>
      <c r="M1809" s="80">
        <v>3839</v>
      </c>
      <c r="N1809" s="81">
        <v>-12.664444444444445</v>
      </c>
      <c r="O1809" s="81">
        <v>-75.324166666666656</v>
      </c>
      <c r="P1809" s="82" t="s">
        <v>68</v>
      </c>
      <c r="Q1809" s="83"/>
      <c r="R1809" s="84"/>
      <c r="S1809" s="85">
        <v>42</v>
      </c>
      <c r="T1809" s="82" t="s">
        <v>23</v>
      </c>
      <c r="U1809" s="77">
        <v>40</v>
      </c>
      <c r="V1809" s="76">
        <v>38</v>
      </c>
      <c r="W1809" s="76">
        <v>4</v>
      </c>
      <c r="X1809" s="86">
        <v>10.526315789473683</v>
      </c>
      <c r="Y1809" s="76">
        <v>20</v>
      </c>
      <c r="Z1809" s="72">
        <v>30.841121495327101</v>
      </c>
      <c r="AA1809" s="72">
        <v>26.388888888888889</v>
      </c>
      <c r="AB1809" s="72" t="s">
        <v>16</v>
      </c>
      <c r="AC1809" s="73" t="s">
        <v>39</v>
      </c>
      <c r="AD1809" s="373">
        <v>0.29867897964521956</v>
      </c>
      <c r="AE1809" s="373" t="s">
        <v>16</v>
      </c>
      <c r="AF1809" s="76">
        <v>818.29802028000017</v>
      </c>
      <c r="AG1809" s="75">
        <v>38.095811000000005</v>
      </c>
      <c r="AH1809" s="76">
        <v>197</v>
      </c>
      <c r="AI1809" s="75">
        <v>9.1904570000000003</v>
      </c>
      <c r="AJ1809" s="76">
        <v>1117</v>
      </c>
      <c r="AK1809" s="75">
        <v>796.09460354400005</v>
      </c>
      <c r="AL1809" s="75">
        <v>2201.0644273743014</v>
      </c>
      <c r="AM1809" s="75">
        <v>3543.914650837989</v>
      </c>
      <c r="AN1809" s="76">
        <v>5744.9790782122909</v>
      </c>
      <c r="AP1809" s="13"/>
      <c r="AQ1809" s="13"/>
      <c r="AR1809" s="13"/>
    </row>
    <row r="1810" spans="1:44" x14ac:dyDescent="0.25">
      <c r="A1810" t="s">
        <v>34</v>
      </c>
      <c r="B1810" s="144" t="s">
        <v>4824</v>
      </c>
      <c r="C1810" s="59" t="s">
        <v>4825</v>
      </c>
      <c r="D1810" s="59">
        <v>31814</v>
      </c>
      <c r="E1810" s="60">
        <v>18918</v>
      </c>
      <c r="F1810" s="60">
        <v>24386</v>
      </c>
      <c r="G1810" s="77">
        <v>289</v>
      </c>
      <c r="H1810" s="60">
        <f t="shared" si="63"/>
        <v>454</v>
      </c>
      <c r="I1810" s="60">
        <f t="shared" si="64"/>
        <v>150</v>
      </c>
      <c r="J1810" s="78">
        <v>535.1</v>
      </c>
      <c r="K1810" s="79">
        <v>35.354139413193792</v>
      </c>
      <c r="L1810" s="79" t="s">
        <v>4826</v>
      </c>
      <c r="M1810" s="80">
        <v>3207</v>
      </c>
      <c r="N1810" s="81">
        <v>-12.6425</v>
      </c>
      <c r="O1810" s="81">
        <v>-74.861666666666665</v>
      </c>
      <c r="P1810" s="82" t="s">
        <v>68</v>
      </c>
      <c r="Q1810" s="83"/>
      <c r="R1810" s="84"/>
      <c r="S1810" s="85">
        <v>170</v>
      </c>
      <c r="T1810" s="82" t="s">
        <v>23</v>
      </c>
      <c r="U1810" s="77">
        <v>289</v>
      </c>
      <c r="V1810" s="76">
        <v>468</v>
      </c>
      <c r="W1810" s="76">
        <v>31</v>
      </c>
      <c r="X1810" s="86">
        <v>6.6239316239316244</v>
      </c>
      <c r="Y1810" s="76">
        <v>257</v>
      </c>
      <c r="Z1810" s="75">
        <v>31.677301731996355</v>
      </c>
      <c r="AA1810" s="75">
        <v>37.5</v>
      </c>
      <c r="AB1810" s="75" t="s">
        <v>16</v>
      </c>
      <c r="AC1810" s="87" t="s">
        <v>39</v>
      </c>
      <c r="AD1810" s="360">
        <v>0.26634548433828381</v>
      </c>
      <c r="AE1810" s="360" t="s">
        <v>16</v>
      </c>
      <c r="AF1810" s="76">
        <v>9134.4596290200006</v>
      </c>
      <c r="AG1810" s="75">
        <v>48.284489000000008</v>
      </c>
      <c r="AH1810" s="76">
        <v>3632</v>
      </c>
      <c r="AI1810" s="75">
        <v>19.19904</v>
      </c>
      <c r="AJ1810" s="76">
        <v>10085</v>
      </c>
      <c r="AK1810" s="75">
        <v>4927.5931056159907</v>
      </c>
      <c r="AL1810" s="75">
        <v>1579.8931055079806</v>
      </c>
      <c r="AM1810" s="75">
        <v>1111.5684416957392</v>
      </c>
      <c r="AN1810" s="76">
        <v>2691.4615472037194</v>
      </c>
      <c r="AP1810" s="13"/>
      <c r="AQ1810" s="13"/>
      <c r="AR1810" s="13"/>
    </row>
    <row r="1811" spans="1:44" x14ac:dyDescent="0.25">
      <c r="A1811" t="s">
        <v>34</v>
      </c>
      <c r="B1811" s="144" t="s">
        <v>4827</v>
      </c>
      <c r="C1811" s="59" t="s">
        <v>4828</v>
      </c>
      <c r="D1811" s="59">
        <v>9863</v>
      </c>
      <c r="E1811" s="60">
        <v>16085</v>
      </c>
      <c r="F1811" s="60">
        <v>13012</v>
      </c>
      <c r="G1811" s="77">
        <v>239</v>
      </c>
      <c r="H1811" s="60">
        <f t="shared" si="63"/>
        <v>129</v>
      </c>
      <c r="I1811" s="60">
        <f t="shared" si="64"/>
        <v>127</v>
      </c>
      <c r="J1811" s="78">
        <v>432.24</v>
      </c>
      <c r="K1811" s="79">
        <v>37.21312233944105</v>
      </c>
      <c r="L1811" s="79" t="s">
        <v>4829</v>
      </c>
      <c r="M1811" s="80">
        <v>3711</v>
      </c>
      <c r="N1811" s="81">
        <v>-12.785277777777777</v>
      </c>
      <c r="O1811" s="81">
        <v>-74.976944444444442</v>
      </c>
      <c r="P1811" s="82" t="s">
        <v>41</v>
      </c>
      <c r="Q1811" s="83"/>
      <c r="R1811" s="84"/>
      <c r="S1811" s="85">
        <v>54</v>
      </c>
      <c r="T1811" s="82" t="s">
        <v>23</v>
      </c>
      <c r="U1811" s="77">
        <v>239</v>
      </c>
      <c r="V1811" s="76">
        <v>195</v>
      </c>
      <c r="W1811" s="76">
        <v>18</v>
      </c>
      <c r="X1811" s="86">
        <v>9.2307692307692317</v>
      </c>
      <c r="Y1811" s="76">
        <v>216</v>
      </c>
      <c r="Z1811" s="75">
        <v>26.890756302521009</v>
      </c>
      <c r="AA1811" s="75">
        <v>71.2</v>
      </c>
      <c r="AB1811" s="75" t="s">
        <v>16</v>
      </c>
      <c r="AC1811" s="87" t="s">
        <v>39</v>
      </c>
      <c r="AD1811" s="360">
        <v>0.58702823343180466</v>
      </c>
      <c r="AE1811" s="360" t="s">
        <v>16</v>
      </c>
      <c r="AF1811" s="76">
        <v>2706.3482181999998</v>
      </c>
      <c r="AG1811" s="75">
        <v>16.825292000000001</v>
      </c>
      <c r="AH1811" s="76">
        <v>377</v>
      </c>
      <c r="AI1811" s="75">
        <v>2.3411149999999998</v>
      </c>
      <c r="AJ1811" s="76">
        <v>3131</v>
      </c>
      <c r="AK1811" s="75">
        <v>5613.4796368750012</v>
      </c>
      <c r="AL1811" s="75">
        <v>1021.6062592477468</v>
      </c>
      <c r="AM1811" s="75">
        <v>4429.3883462853591</v>
      </c>
      <c r="AN1811" s="76">
        <v>5450.9946055331056</v>
      </c>
      <c r="AP1811" s="13"/>
      <c r="AQ1811" s="13"/>
      <c r="AR1811" s="13"/>
    </row>
    <row r="1812" spans="1:44" x14ac:dyDescent="0.25">
      <c r="A1812" t="s">
        <v>34</v>
      </c>
      <c r="B1812" s="144" t="s">
        <v>4830</v>
      </c>
      <c r="C1812" s="59" t="s">
        <v>4831</v>
      </c>
      <c r="D1812" s="59">
        <v>1358</v>
      </c>
      <c r="E1812" s="60">
        <v>898</v>
      </c>
      <c r="F1812" s="60">
        <v>1003</v>
      </c>
      <c r="G1812" s="77">
        <v>14</v>
      </c>
      <c r="H1812" s="60">
        <f t="shared" si="63"/>
        <v>54</v>
      </c>
      <c r="I1812" s="414" t="str">
        <f t="shared" si="64"/>
        <v>-</v>
      </c>
      <c r="J1812" s="78">
        <v>37.79</v>
      </c>
      <c r="K1812" s="79">
        <v>23.762900238158242</v>
      </c>
      <c r="L1812" s="79" t="s">
        <v>4832</v>
      </c>
      <c r="M1812" s="80">
        <v>3709</v>
      </c>
      <c r="N1812" s="81">
        <v>-12.520000000000001</v>
      </c>
      <c r="O1812" s="81">
        <v>-75.006666666666661</v>
      </c>
      <c r="P1812" s="82" t="s">
        <v>45</v>
      </c>
      <c r="Q1812" s="83"/>
      <c r="R1812" s="84"/>
      <c r="S1812" s="85">
        <v>19</v>
      </c>
      <c r="T1812" s="82" t="s">
        <v>23</v>
      </c>
      <c r="U1812" s="77">
        <v>14</v>
      </c>
      <c r="V1812" s="76">
        <v>10</v>
      </c>
      <c r="W1812" s="76">
        <v>3</v>
      </c>
      <c r="X1812" s="86">
        <v>30</v>
      </c>
      <c r="Y1812" s="76">
        <v>4</v>
      </c>
      <c r="Z1812" s="72">
        <v>37.681159420289859</v>
      </c>
      <c r="AA1812" s="72">
        <v>44</v>
      </c>
      <c r="AB1812" s="72" t="s">
        <v>16</v>
      </c>
      <c r="AC1812" s="73" t="s">
        <v>16</v>
      </c>
      <c r="AD1812" s="373">
        <v>0.30020349410789665</v>
      </c>
      <c r="AE1812" s="373" t="s">
        <v>16</v>
      </c>
      <c r="AF1812" s="76">
        <v>316.38829002000006</v>
      </c>
      <c r="AG1812" s="75">
        <v>35.232549000000006</v>
      </c>
      <c r="AH1812" s="76">
        <v>93</v>
      </c>
      <c r="AI1812" s="75">
        <v>10.345980000000001</v>
      </c>
      <c r="AJ1812" s="76">
        <v>451</v>
      </c>
      <c r="AK1812" s="75">
        <v>411.83269810799999</v>
      </c>
      <c r="AL1812" s="75">
        <v>2273.7912694877505</v>
      </c>
      <c r="AM1812" s="75">
        <v>324.61024498886417</v>
      </c>
      <c r="AN1812" s="76">
        <v>2598.4015144766149</v>
      </c>
      <c r="AP1812" s="13"/>
      <c r="AQ1812" s="13"/>
      <c r="AR1812" s="13"/>
    </row>
    <row r="1813" spans="1:44" x14ac:dyDescent="0.25">
      <c r="A1813" t="s">
        <v>34</v>
      </c>
      <c r="B1813" s="144" t="s">
        <v>4833</v>
      </c>
      <c r="C1813" s="59" t="s">
        <v>3093</v>
      </c>
      <c r="D1813" s="59">
        <v>2286</v>
      </c>
      <c r="E1813" s="60">
        <v>1190</v>
      </c>
      <c r="F1813" s="60">
        <v>2112</v>
      </c>
      <c r="G1813" s="77">
        <v>8</v>
      </c>
      <c r="H1813" s="60">
        <f t="shared" si="63"/>
        <v>35</v>
      </c>
      <c r="I1813" s="414" t="str">
        <f t="shared" si="64"/>
        <v>-</v>
      </c>
      <c r="J1813" s="78">
        <v>50.25</v>
      </c>
      <c r="K1813" s="79">
        <v>23.681592039800996</v>
      </c>
      <c r="L1813" s="79" t="s">
        <v>4834</v>
      </c>
      <c r="M1813" s="80">
        <v>3186</v>
      </c>
      <c r="N1813" s="81">
        <v>-12.433055555555555</v>
      </c>
      <c r="O1813" s="81">
        <v>-75.038888888888891</v>
      </c>
      <c r="P1813" s="82" t="s">
        <v>38</v>
      </c>
      <c r="Q1813" s="83"/>
      <c r="R1813" s="84"/>
      <c r="S1813" s="85">
        <v>68</v>
      </c>
      <c r="T1813" s="82" t="s">
        <v>23</v>
      </c>
      <c r="U1813" s="77">
        <v>8</v>
      </c>
      <c r="V1813" s="76">
        <v>27</v>
      </c>
      <c r="W1813" s="76">
        <v>2</v>
      </c>
      <c r="X1813" s="86">
        <v>7.4074074074074066</v>
      </c>
      <c r="Y1813" s="76">
        <v>13</v>
      </c>
      <c r="Z1813" s="72">
        <v>40.869565217391305</v>
      </c>
      <c r="AA1813" s="72">
        <v>22.222222222222221</v>
      </c>
      <c r="AB1813" s="72" t="s">
        <v>16</v>
      </c>
      <c r="AC1813" s="73" t="s">
        <v>39</v>
      </c>
      <c r="AD1813" s="373">
        <v>0.18086909286848793</v>
      </c>
      <c r="AE1813" s="373" t="s">
        <v>16</v>
      </c>
      <c r="AF1813" s="76">
        <v>610.15022320000003</v>
      </c>
      <c r="AG1813" s="75">
        <v>51.273128</v>
      </c>
      <c r="AH1813" s="76">
        <v>351</v>
      </c>
      <c r="AI1813" s="75">
        <v>29.491890000000001</v>
      </c>
      <c r="AJ1813" s="76">
        <v>610</v>
      </c>
      <c r="AK1813" s="75">
        <v>477.75400209400004</v>
      </c>
      <c r="AL1813" s="75">
        <v>1724.3559075630255</v>
      </c>
      <c r="AM1813" s="75">
        <v>2894.121033613445</v>
      </c>
      <c r="AN1813" s="76">
        <v>4618.476941176471</v>
      </c>
      <c r="AP1813" s="13"/>
      <c r="AQ1813" s="13"/>
      <c r="AR1813" s="13"/>
    </row>
    <row r="1814" spans="1:44" x14ac:dyDescent="0.25">
      <c r="A1814" t="s">
        <v>34</v>
      </c>
      <c r="B1814" s="144" t="s">
        <v>4835</v>
      </c>
      <c r="C1814" s="59" t="s">
        <v>4836</v>
      </c>
      <c r="D1814" s="59">
        <v>3109</v>
      </c>
      <c r="E1814" s="60">
        <v>1955</v>
      </c>
      <c r="F1814" s="60">
        <v>2592</v>
      </c>
      <c r="G1814" s="77">
        <v>39</v>
      </c>
      <c r="H1814" s="60">
        <f t="shared" si="63"/>
        <v>35</v>
      </c>
      <c r="I1814" s="414" t="str">
        <f t="shared" si="64"/>
        <v>-</v>
      </c>
      <c r="J1814" s="78">
        <v>336.28</v>
      </c>
      <c r="K1814" s="79">
        <v>5.8136077078624959</v>
      </c>
      <c r="L1814" s="79" t="s">
        <v>4837</v>
      </c>
      <c r="M1814" s="80">
        <v>4020</v>
      </c>
      <c r="N1814" s="81">
        <v>-13.031944444444445</v>
      </c>
      <c r="O1814" s="81">
        <v>-74.946944444444455</v>
      </c>
      <c r="P1814" s="82" t="s">
        <v>38</v>
      </c>
      <c r="Q1814" s="83"/>
      <c r="R1814" s="84"/>
      <c r="S1814" s="85">
        <v>70</v>
      </c>
      <c r="T1814" s="82" t="s">
        <v>23</v>
      </c>
      <c r="U1814" s="77">
        <v>39</v>
      </c>
      <c r="V1814" s="76">
        <v>47</v>
      </c>
      <c r="W1814" s="76">
        <v>1</v>
      </c>
      <c r="X1814" s="86">
        <v>2.1276595744680851</v>
      </c>
      <c r="Y1814" s="76">
        <v>24</v>
      </c>
      <c r="Z1814" s="72">
        <v>37.004405286343612</v>
      </c>
      <c r="AA1814" s="72">
        <v>71.428571428571431</v>
      </c>
      <c r="AB1814" s="72" t="s">
        <v>16</v>
      </c>
      <c r="AC1814" s="73" t="s">
        <v>16</v>
      </c>
      <c r="AD1814" s="373">
        <v>0.48823063526331906</v>
      </c>
      <c r="AE1814" s="373" t="s">
        <v>16</v>
      </c>
      <c r="AF1814" s="76">
        <v>782.98883899999998</v>
      </c>
      <c r="AG1814" s="75">
        <v>40.050579999999997</v>
      </c>
      <c r="AH1814" s="76">
        <v>321</v>
      </c>
      <c r="AI1814" s="75">
        <v>16.430070000000001</v>
      </c>
      <c r="AJ1814" s="76">
        <v>1007</v>
      </c>
      <c r="AK1814" s="75">
        <v>760.57186126099975</v>
      </c>
      <c r="AL1814" s="75">
        <v>1082.5654987212279</v>
      </c>
      <c r="AM1814" s="75">
        <v>746.99674680306907</v>
      </c>
      <c r="AN1814" s="76">
        <v>1829.5622455242969</v>
      </c>
      <c r="AP1814" s="13"/>
      <c r="AQ1814" s="13"/>
      <c r="AR1814" s="13"/>
    </row>
    <row r="1815" spans="1:44" x14ac:dyDescent="0.25">
      <c r="A1815" t="s">
        <v>34</v>
      </c>
      <c r="B1815" s="144" t="s">
        <v>4838</v>
      </c>
      <c r="C1815" s="59" t="s">
        <v>4696</v>
      </c>
      <c r="D1815" s="59">
        <v>37971</v>
      </c>
      <c r="E1815" s="60">
        <v>40745</v>
      </c>
      <c r="F1815" s="60">
        <v>43826</v>
      </c>
      <c r="G1815" s="77">
        <v>717</v>
      </c>
      <c r="H1815" s="60">
        <f t="shared" si="63"/>
        <v>537</v>
      </c>
      <c r="I1815" s="60">
        <f t="shared" si="64"/>
        <v>1969</v>
      </c>
      <c r="J1815" s="78">
        <v>514.1</v>
      </c>
      <c r="K1815" s="79">
        <v>79.255008753160865</v>
      </c>
      <c r="L1815" s="79" t="s">
        <v>4697</v>
      </c>
      <c r="M1815" s="80">
        <v>3746</v>
      </c>
      <c r="N1815" s="81">
        <v>-12.786944444444444</v>
      </c>
      <c r="O1815" s="81">
        <v>-74.971388888888896</v>
      </c>
      <c r="P1815" s="82" t="s">
        <v>41</v>
      </c>
      <c r="Q1815" s="83"/>
      <c r="R1815" s="84"/>
      <c r="S1815" s="85">
        <v>83</v>
      </c>
      <c r="T1815" s="82" t="s">
        <v>23</v>
      </c>
      <c r="U1815" s="77">
        <v>717</v>
      </c>
      <c r="V1815" s="76">
        <v>644</v>
      </c>
      <c r="W1815" s="76">
        <v>58</v>
      </c>
      <c r="X1815" s="86">
        <v>9.0062111801242235</v>
      </c>
      <c r="Y1815" s="76">
        <v>622</v>
      </c>
      <c r="Z1815" s="75">
        <v>21.059972105997211</v>
      </c>
      <c r="AA1815" s="75">
        <v>54.085930918281377</v>
      </c>
      <c r="AB1815" s="75" t="s">
        <v>16</v>
      </c>
      <c r="AC1815" s="87" t="s">
        <v>39</v>
      </c>
      <c r="AD1815" s="360">
        <v>0.6115577679846016</v>
      </c>
      <c r="AE1815" s="360" t="s">
        <v>16</v>
      </c>
      <c r="AF1815" s="76">
        <v>6956.5572374499998</v>
      </c>
      <c r="AG1815" s="75">
        <v>17.073401</v>
      </c>
      <c r="AH1815" s="76">
        <v>590</v>
      </c>
      <c r="AI1815" s="75">
        <v>1.4478409999999999</v>
      </c>
      <c r="AJ1815" s="76">
        <v>12038</v>
      </c>
      <c r="AK1815" s="75">
        <v>16289.402157242001</v>
      </c>
      <c r="AL1815" s="75">
        <v>8401.6010852865638</v>
      </c>
      <c r="AM1815" s="75">
        <v>1572.9121806356609</v>
      </c>
      <c r="AN1815" s="76">
        <v>9974.5132659222254</v>
      </c>
      <c r="AP1815" s="13"/>
      <c r="AQ1815" s="13"/>
      <c r="AR1815" s="13"/>
    </row>
    <row r="1816" spans="1:44" x14ac:dyDescent="0.25">
      <c r="A1816" t="s">
        <v>34</v>
      </c>
      <c r="B1816" s="144" t="s">
        <v>4839</v>
      </c>
      <c r="C1816" s="59" t="s">
        <v>4840</v>
      </c>
      <c r="D1816" s="59">
        <v>7987</v>
      </c>
      <c r="E1816" s="60">
        <v>6573</v>
      </c>
      <c r="F1816" s="60">
        <v>7779</v>
      </c>
      <c r="G1816" s="77">
        <v>89</v>
      </c>
      <c r="H1816" s="60">
        <f t="shared" si="63"/>
        <v>140</v>
      </c>
      <c r="I1816" s="60">
        <f t="shared" si="64"/>
        <v>83</v>
      </c>
      <c r="J1816" s="78">
        <v>193.9</v>
      </c>
      <c r="K1816" s="79">
        <v>33.898916967509024</v>
      </c>
      <c r="L1816" s="79" t="s">
        <v>4841</v>
      </c>
      <c r="M1816" s="80">
        <v>3610</v>
      </c>
      <c r="N1816" s="81">
        <v>-12.564166666666667</v>
      </c>
      <c r="O1816" s="81">
        <v>-74.947777777777787</v>
      </c>
      <c r="P1816" s="82" t="s">
        <v>38</v>
      </c>
      <c r="Q1816" s="83"/>
      <c r="R1816" s="84"/>
      <c r="S1816" s="85">
        <v>123</v>
      </c>
      <c r="T1816" s="82" t="s">
        <v>23</v>
      </c>
      <c r="U1816" s="77">
        <v>89</v>
      </c>
      <c r="V1816" s="76">
        <v>125</v>
      </c>
      <c r="W1816" s="76">
        <v>4</v>
      </c>
      <c r="X1816" s="86">
        <v>3.2</v>
      </c>
      <c r="Y1816" s="76">
        <v>87</v>
      </c>
      <c r="Z1816" s="75">
        <v>33.545108005082589</v>
      </c>
      <c r="AA1816" s="75">
        <v>57.377049180327866</v>
      </c>
      <c r="AB1816" s="75" t="s">
        <v>16</v>
      </c>
      <c r="AC1816" s="87" t="s">
        <v>39</v>
      </c>
      <c r="AD1816" s="360">
        <v>0.28016421662080276</v>
      </c>
      <c r="AE1816" s="360" t="s">
        <v>16</v>
      </c>
      <c r="AF1816" s="76">
        <v>2174.0070641100001</v>
      </c>
      <c r="AG1816" s="75">
        <v>33.074807</v>
      </c>
      <c r="AH1816" s="76">
        <v>1003</v>
      </c>
      <c r="AI1816" s="75">
        <v>15.25643</v>
      </c>
      <c r="AJ1816" s="76">
        <v>2384</v>
      </c>
      <c r="AK1816" s="75">
        <v>2229.4891702010009</v>
      </c>
      <c r="AL1816" s="75">
        <v>796.2506511486381</v>
      </c>
      <c r="AM1816" s="75">
        <v>761.08064506313713</v>
      </c>
      <c r="AN1816" s="76">
        <v>1557.3312962117755</v>
      </c>
      <c r="AP1816" s="13"/>
      <c r="AQ1816" s="13"/>
      <c r="AR1816" s="13"/>
    </row>
    <row r="1817" spans="1:44" x14ac:dyDescent="0.25">
      <c r="A1817" t="s">
        <v>34</v>
      </c>
      <c r="B1817" s="144" t="s">
        <v>4842</v>
      </c>
      <c r="C1817" s="59" t="s">
        <v>4843</v>
      </c>
      <c r="D1817" s="59">
        <v>934</v>
      </c>
      <c r="E1817" s="60">
        <v>690</v>
      </c>
      <c r="F1817" s="60">
        <v>772</v>
      </c>
      <c r="G1817" s="77">
        <v>4</v>
      </c>
      <c r="H1817" s="60">
        <f t="shared" si="63"/>
        <v>37</v>
      </c>
      <c r="I1817" s="414" t="str">
        <f t="shared" si="64"/>
        <v>-</v>
      </c>
      <c r="J1817" s="78">
        <v>38.799999999999997</v>
      </c>
      <c r="K1817" s="79">
        <v>17.783505154639176</v>
      </c>
      <c r="L1817" s="79" t="s">
        <v>4844</v>
      </c>
      <c r="M1817" s="80">
        <v>3901</v>
      </c>
      <c r="N1817" s="81">
        <v>-12.409166666666668</v>
      </c>
      <c r="O1817" s="81">
        <v>-75.178333333333342</v>
      </c>
      <c r="P1817" s="82" t="s">
        <v>45</v>
      </c>
      <c r="Q1817" s="83"/>
      <c r="R1817" s="84"/>
      <c r="S1817" s="85">
        <v>35</v>
      </c>
      <c r="T1817" s="82" t="s">
        <v>23</v>
      </c>
      <c r="U1817" s="77">
        <v>4</v>
      </c>
      <c r="V1817" s="76">
        <v>6</v>
      </c>
      <c r="W1817" s="76">
        <v>1</v>
      </c>
      <c r="X1817" s="86">
        <v>16.666666666666664</v>
      </c>
      <c r="Y1817" s="76">
        <v>3</v>
      </c>
      <c r="Z1817" s="72">
        <v>36.111111111111107</v>
      </c>
      <c r="AA1817" s="72">
        <v>60</v>
      </c>
      <c r="AB1817" s="72" t="s">
        <v>16</v>
      </c>
      <c r="AC1817" s="73" t="s">
        <v>16</v>
      </c>
      <c r="AD1817" s="373">
        <v>0.26131512206932039</v>
      </c>
      <c r="AE1817" s="373" t="s">
        <v>16</v>
      </c>
      <c r="AF1817" s="76">
        <v>177.7814808</v>
      </c>
      <c r="AG1817" s="75">
        <v>25.765432000000001</v>
      </c>
      <c r="AH1817" s="76">
        <v>36</v>
      </c>
      <c r="AI1817" s="75">
        <v>5.1481209999999997</v>
      </c>
      <c r="AJ1817" s="76">
        <v>129</v>
      </c>
      <c r="AK1817" s="75">
        <v>131.83580887599999</v>
      </c>
      <c r="AL1817" s="75">
        <v>1375.8461304347827</v>
      </c>
      <c r="AM1817" s="75">
        <v>582.93434782608688</v>
      </c>
      <c r="AN1817" s="76">
        <v>1958.78047826087</v>
      </c>
      <c r="AP1817" s="13"/>
      <c r="AQ1817" s="13"/>
      <c r="AR1817" s="13"/>
    </row>
    <row r="1818" spans="1:44" x14ac:dyDescent="0.25">
      <c r="A1818" t="s">
        <v>34</v>
      </c>
      <c r="B1818" s="144" t="s">
        <v>4845</v>
      </c>
      <c r="C1818" s="59" t="s">
        <v>4846</v>
      </c>
      <c r="D1818" s="59">
        <v>1005</v>
      </c>
      <c r="E1818" s="60">
        <v>897</v>
      </c>
      <c r="F1818" s="60">
        <v>1245</v>
      </c>
      <c r="G1818" s="77">
        <v>10</v>
      </c>
      <c r="H1818" s="60">
        <f t="shared" si="63"/>
        <v>23</v>
      </c>
      <c r="I1818" s="60">
        <f t="shared" si="64"/>
        <v>45</v>
      </c>
      <c r="J1818" s="78">
        <v>12.19</v>
      </c>
      <c r="K1818" s="79">
        <v>73.584905660377359</v>
      </c>
      <c r="L1818" s="79" t="s">
        <v>4847</v>
      </c>
      <c r="M1818" s="80">
        <v>2930</v>
      </c>
      <c r="N1818" s="81">
        <v>-12.5</v>
      </c>
      <c r="O1818" s="81">
        <v>-74.997777777777785</v>
      </c>
      <c r="P1818" s="82" t="s">
        <v>45</v>
      </c>
      <c r="Q1818" s="83"/>
      <c r="R1818" s="84"/>
      <c r="S1818" s="85">
        <v>11</v>
      </c>
      <c r="T1818" s="82" t="s">
        <v>23</v>
      </c>
      <c r="U1818" s="77">
        <v>10</v>
      </c>
      <c r="V1818" s="76">
        <v>22</v>
      </c>
      <c r="W1818" s="76">
        <v>2</v>
      </c>
      <c r="X1818" s="86">
        <v>9.0909090909090917</v>
      </c>
      <c r="Y1818" s="76">
        <v>17</v>
      </c>
      <c r="Z1818" s="72">
        <v>21.84873949579832</v>
      </c>
      <c r="AA1818" s="72">
        <v>26.666666666666668</v>
      </c>
      <c r="AB1818" s="72" t="s">
        <v>16</v>
      </c>
      <c r="AC1818" s="73" t="s">
        <v>16</v>
      </c>
      <c r="AD1818" s="373">
        <v>0.43820993359224564</v>
      </c>
      <c r="AE1818" s="373" t="s">
        <v>16</v>
      </c>
      <c r="AF1818" s="76">
        <v>183.0980619</v>
      </c>
      <c r="AG1818" s="75">
        <v>20.412269999999999</v>
      </c>
      <c r="AH1818" s="76">
        <v>29</v>
      </c>
      <c r="AI1818" s="75">
        <v>3.2529020000000002</v>
      </c>
      <c r="AJ1818" s="76">
        <v>280</v>
      </c>
      <c r="AK1818" s="75">
        <v>316.01634513900001</v>
      </c>
      <c r="AL1818" s="75">
        <v>3499.1045819397987</v>
      </c>
      <c r="AM1818" s="75">
        <v>414.62595317725749</v>
      </c>
      <c r="AN1818" s="76">
        <v>3913.7305351170558</v>
      </c>
      <c r="AP1818" s="13"/>
      <c r="AQ1818" s="13"/>
      <c r="AR1818" s="13"/>
    </row>
    <row r="1819" spans="1:44" x14ac:dyDescent="0.25">
      <c r="A1819" t="s">
        <v>34</v>
      </c>
      <c r="B1819" s="144" t="s">
        <v>4848</v>
      </c>
      <c r="C1819" s="59" t="s">
        <v>4849</v>
      </c>
      <c r="D1819" s="59">
        <v>1477</v>
      </c>
      <c r="E1819" s="60">
        <v>773</v>
      </c>
      <c r="F1819" s="60">
        <v>1020</v>
      </c>
      <c r="G1819" s="77">
        <v>5</v>
      </c>
      <c r="H1819" s="60">
        <f t="shared" si="63"/>
        <v>43</v>
      </c>
      <c r="I1819" s="414" t="str">
        <f t="shared" si="64"/>
        <v>-</v>
      </c>
      <c r="J1819" s="78">
        <v>78.45</v>
      </c>
      <c r="K1819" s="79">
        <v>9.8534098151688969</v>
      </c>
      <c r="L1819" s="79" t="s">
        <v>4850</v>
      </c>
      <c r="M1819" s="80">
        <v>3893</v>
      </c>
      <c r="N1819" s="81">
        <v>-12.561111111111112</v>
      </c>
      <c r="O1819" s="81">
        <v>-75.036944444444444</v>
      </c>
      <c r="P1819" s="82" t="s">
        <v>38</v>
      </c>
      <c r="Q1819" s="83"/>
      <c r="R1819" s="84"/>
      <c r="S1819" s="85">
        <v>47</v>
      </c>
      <c r="T1819" s="82" t="s">
        <v>23</v>
      </c>
      <c r="U1819" s="77">
        <v>5</v>
      </c>
      <c r="V1819" s="76">
        <v>15</v>
      </c>
      <c r="W1819" s="76">
        <v>2</v>
      </c>
      <c r="X1819" s="86">
        <v>13.333333333333334</v>
      </c>
      <c r="Y1819" s="76">
        <v>9</v>
      </c>
      <c r="Z1819" s="72">
        <v>33.333333333333329</v>
      </c>
      <c r="AA1819" s="72">
        <v>20.833333333333336</v>
      </c>
      <c r="AB1819" s="72" t="s">
        <v>16</v>
      </c>
      <c r="AC1819" s="73" t="s">
        <v>16</v>
      </c>
      <c r="AD1819" s="373">
        <v>0.23252781316560184</v>
      </c>
      <c r="AE1819" s="373" t="s">
        <v>16</v>
      </c>
      <c r="AF1819" s="76">
        <v>271.35363398999999</v>
      </c>
      <c r="AG1819" s="75">
        <v>35.103963</v>
      </c>
      <c r="AH1819" s="76">
        <v>119</v>
      </c>
      <c r="AI1819" s="75">
        <v>15.397019999999999</v>
      </c>
      <c r="AJ1819" s="76">
        <v>218</v>
      </c>
      <c r="AK1819" s="75">
        <v>189.91931868099999</v>
      </c>
      <c r="AL1819" s="75">
        <v>1916.288952134541</v>
      </c>
      <c r="AM1819" s="75">
        <v>869.65200517464427</v>
      </c>
      <c r="AN1819" s="76">
        <v>2785.9409573091848</v>
      </c>
      <c r="AP1819" s="13"/>
      <c r="AQ1819" s="13"/>
      <c r="AR1819" s="13"/>
    </row>
    <row r="1820" spans="1:44" x14ac:dyDescent="0.25">
      <c r="A1820" t="s">
        <v>34</v>
      </c>
      <c r="B1820" s="144" t="s">
        <v>4851</v>
      </c>
      <c r="C1820" s="59" t="s">
        <v>4852</v>
      </c>
      <c r="D1820" s="59">
        <v>1799</v>
      </c>
      <c r="E1820" s="60">
        <v>1002</v>
      </c>
      <c r="F1820" s="60">
        <v>1094</v>
      </c>
      <c r="G1820" s="77">
        <v>10</v>
      </c>
      <c r="H1820" s="60">
        <f t="shared" si="63"/>
        <v>37</v>
      </c>
      <c r="I1820" s="414" t="str">
        <f t="shared" si="64"/>
        <v>-</v>
      </c>
      <c r="J1820" s="78">
        <v>154.13999999999999</v>
      </c>
      <c r="K1820" s="79">
        <v>6.5005838847800703</v>
      </c>
      <c r="L1820" s="79" t="s">
        <v>4853</v>
      </c>
      <c r="M1820" s="80">
        <v>3735</v>
      </c>
      <c r="N1820" s="81">
        <v>-12.620555555555557</v>
      </c>
      <c r="O1820" s="81">
        <v>-75.211111111111109</v>
      </c>
      <c r="P1820" s="82" t="s">
        <v>38</v>
      </c>
      <c r="Q1820" s="83"/>
      <c r="R1820" s="84"/>
      <c r="S1820" s="85">
        <v>75</v>
      </c>
      <c r="T1820" s="82" t="s">
        <v>23</v>
      </c>
      <c r="U1820" s="77">
        <v>10</v>
      </c>
      <c r="V1820" s="76">
        <v>16</v>
      </c>
      <c r="W1820" s="76">
        <v>2</v>
      </c>
      <c r="X1820" s="86">
        <v>12.5</v>
      </c>
      <c r="Y1820" s="76">
        <v>9</v>
      </c>
      <c r="Z1820" s="72">
        <v>48.514851485148512</v>
      </c>
      <c r="AA1820" s="72">
        <v>30.76923076923077</v>
      </c>
      <c r="AB1820" s="72" t="s">
        <v>16</v>
      </c>
      <c r="AC1820" s="73" t="s">
        <v>39</v>
      </c>
      <c r="AD1820" s="373">
        <v>0.32173955559732426</v>
      </c>
      <c r="AE1820" s="373" t="s">
        <v>16</v>
      </c>
      <c r="AF1820" s="76">
        <v>558.13896984000007</v>
      </c>
      <c r="AG1820" s="75">
        <v>55.702491999999999</v>
      </c>
      <c r="AH1820" s="76">
        <v>150</v>
      </c>
      <c r="AI1820" s="75">
        <v>15.0177</v>
      </c>
      <c r="AJ1820" s="76">
        <v>511</v>
      </c>
      <c r="AK1820" s="75">
        <v>430.75245583000003</v>
      </c>
      <c r="AL1820" s="75">
        <v>1123.3825848303395</v>
      </c>
      <c r="AM1820" s="75">
        <v>964.49118762475041</v>
      </c>
      <c r="AN1820" s="76">
        <v>2087.8737724550897</v>
      </c>
      <c r="AP1820" s="13"/>
      <c r="AQ1820" s="13"/>
      <c r="AR1820" s="13"/>
    </row>
    <row r="1821" spans="1:44" x14ac:dyDescent="0.25">
      <c r="A1821" t="s">
        <v>34</v>
      </c>
      <c r="B1821" s="144" t="s">
        <v>4854</v>
      </c>
      <c r="C1821" s="59" t="s">
        <v>1502</v>
      </c>
      <c r="D1821" s="59">
        <v>768</v>
      </c>
      <c r="E1821" s="60">
        <v>526</v>
      </c>
      <c r="F1821" s="60">
        <v>1071</v>
      </c>
      <c r="G1821" s="77">
        <v>5</v>
      </c>
      <c r="H1821" s="60">
        <f t="shared" si="63"/>
        <v>18</v>
      </c>
      <c r="I1821" s="414" t="str">
        <f t="shared" si="64"/>
        <v>-</v>
      </c>
      <c r="J1821" s="78">
        <v>5.63</v>
      </c>
      <c r="K1821" s="79">
        <v>93.428063943161632</v>
      </c>
      <c r="L1821" s="79" t="s">
        <v>4855</v>
      </c>
      <c r="M1821" s="80">
        <v>2852</v>
      </c>
      <c r="N1821" s="81">
        <v>-12.534444444444444</v>
      </c>
      <c r="O1821" s="81">
        <v>-74.932500000000005</v>
      </c>
      <c r="P1821" s="82" t="s">
        <v>45</v>
      </c>
      <c r="Q1821" s="83"/>
      <c r="R1821" s="84"/>
      <c r="S1821" s="85">
        <v>2</v>
      </c>
      <c r="T1821" s="82" t="s">
        <v>23</v>
      </c>
      <c r="U1821" s="77">
        <v>5</v>
      </c>
      <c r="V1821" s="76">
        <v>13</v>
      </c>
      <c r="W1821" s="76">
        <v>0</v>
      </c>
      <c r="X1821" s="87">
        <v>0</v>
      </c>
      <c r="Y1821" s="76">
        <v>17</v>
      </c>
      <c r="Z1821" s="72">
        <v>14.285714285714285</v>
      </c>
      <c r="AA1821" s="72">
        <v>17.647058823529413</v>
      </c>
      <c r="AB1821" s="72" t="s">
        <v>16</v>
      </c>
      <c r="AC1821" s="73" t="s">
        <v>16</v>
      </c>
      <c r="AD1821" s="373">
        <v>0.40785326639289005</v>
      </c>
      <c r="AE1821" s="373" t="s">
        <v>16</v>
      </c>
      <c r="AF1821" s="76">
        <v>107.3685402</v>
      </c>
      <c r="AG1821" s="75">
        <v>20.412269999999999</v>
      </c>
      <c r="AH1821" s="76">
        <v>27</v>
      </c>
      <c r="AI1821" s="75">
        <v>5.0428600000000001</v>
      </c>
      <c r="AJ1821" s="76">
        <v>137</v>
      </c>
      <c r="AK1821" s="75">
        <v>209.51880573999998</v>
      </c>
      <c r="AL1821" s="75">
        <v>1357.793764258555</v>
      </c>
      <c r="AM1821" s="75">
        <v>6111.6393346007608</v>
      </c>
      <c r="AN1821" s="76">
        <v>7469.4330988593156</v>
      </c>
      <c r="AP1821" s="13"/>
      <c r="AQ1821" s="13"/>
      <c r="AR1821" s="13"/>
    </row>
    <row r="1822" spans="1:44" x14ac:dyDescent="0.25">
      <c r="A1822" t="s">
        <v>34</v>
      </c>
      <c r="B1822" s="144" t="s">
        <v>4856</v>
      </c>
      <c r="C1822" s="59" t="s">
        <v>4857</v>
      </c>
      <c r="D1822" s="59">
        <v>2315</v>
      </c>
      <c r="E1822" s="60">
        <v>1031</v>
      </c>
      <c r="F1822" s="60">
        <v>1317</v>
      </c>
      <c r="G1822" s="77">
        <v>8</v>
      </c>
      <c r="H1822" s="60">
        <f t="shared" si="63"/>
        <v>41</v>
      </c>
      <c r="I1822" s="60">
        <f t="shared" si="64"/>
        <v>64</v>
      </c>
      <c r="J1822" s="78">
        <v>94.08</v>
      </c>
      <c r="K1822" s="79">
        <v>10.958758503401361</v>
      </c>
      <c r="L1822" s="79" t="s">
        <v>4858</v>
      </c>
      <c r="M1822" s="80">
        <v>3148</v>
      </c>
      <c r="N1822" s="81">
        <v>-12.423333333333332</v>
      </c>
      <c r="O1822" s="81">
        <v>-75.153888888888901</v>
      </c>
      <c r="P1822" s="82" t="s">
        <v>38</v>
      </c>
      <c r="Q1822" s="83"/>
      <c r="R1822" s="84"/>
      <c r="S1822" s="85">
        <v>26</v>
      </c>
      <c r="T1822" s="82" t="s">
        <v>23</v>
      </c>
      <c r="U1822" s="77">
        <v>8</v>
      </c>
      <c r="V1822" s="76">
        <v>12</v>
      </c>
      <c r="W1822" s="76">
        <v>1</v>
      </c>
      <c r="X1822" s="86">
        <v>8.3333333333333321</v>
      </c>
      <c r="Y1822" s="76">
        <v>8</v>
      </c>
      <c r="Z1822" s="72">
        <v>23.52941176470588</v>
      </c>
      <c r="AA1822" s="72">
        <v>43.75</v>
      </c>
      <c r="AB1822" s="72" t="s">
        <v>16</v>
      </c>
      <c r="AC1822" s="73" t="s">
        <v>16</v>
      </c>
      <c r="AD1822" s="373">
        <v>0.34971864043412965</v>
      </c>
      <c r="AE1822" s="373" t="s">
        <v>16</v>
      </c>
      <c r="AF1822" s="76">
        <v>391.60603936999996</v>
      </c>
      <c r="AG1822" s="75">
        <v>37.983126999999996</v>
      </c>
      <c r="AH1822" s="76">
        <v>237</v>
      </c>
      <c r="AI1822" s="75">
        <v>23.030539999999998</v>
      </c>
      <c r="AJ1822" s="76">
        <v>650</v>
      </c>
      <c r="AK1822" s="75">
        <v>343.18681096899996</v>
      </c>
      <c r="AL1822" s="75">
        <v>1058.0294956353057</v>
      </c>
      <c r="AM1822" s="75">
        <v>855.73851600387968</v>
      </c>
      <c r="AN1822" s="76">
        <v>1913.7680116391853</v>
      </c>
      <c r="AP1822" s="13"/>
      <c r="AQ1822" s="13"/>
      <c r="AR1822" s="13"/>
    </row>
    <row r="1823" spans="1:44" x14ac:dyDescent="0.25">
      <c r="A1823" t="s">
        <v>34</v>
      </c>
      <c r="B1823" s="144" t="s">
        <v>4859</v>
      </c>
      <c r="C1823" s="59" t="s">
        <v>4860</v>
      </c>
      <c r="D1823" s="59">
        <v>2588</v>
      </c>
      <c r="E1823" s="60">
        <v>1805</v>
      </c>
      <c r="F1823" s="60">
        <v>2184</v>
      </c>
      <c r="G1823" s="77">
        <v>22</v>
      </c>
      <c r="H1823" s="60">
        <f t="shared" si="63"/>
        <v>49</v>
      </c>
      <c r="I1823" s="60">
        <f t="shared" si="64"/>
        <v>50</v>
      </c>
      <c r="J1823" s="78">
        <v>211.56</v>
      </c>
      <c r="K1823" s="79">
        <v>8.5318585743996973</v>
      </c>
      <c r="L1823" s="79" t="s">
        <v>4861</v>
      </c>
      <c r="M1823" s="80">
        <v>3939</v>
      </c>
      <c r="N1823" s="81">
        <v>-12.595000000000001</v>
      </c>
      <c r="O1823" s="81">
        <v>-75.019722222222228</v>
      </c>
      <c r="P1823" s="82" t="s">
        <v>38</v>
      </c>
      <c r="Q1823" s="83"/>
      <c r="R1823" s="84"/>
      <c r="S1823" s="85">
        <v>139</v>
      </c>
      <c r="T1823" s="82" t="s">
        <v>23</v>
      </c>
      <c r="U1823" s="77">
        <v>22</v>
      </c>
      <c r="V1823" s="76">
        <v>34</v>
      </c>
      <c r="W1823" s="76">
        <v>2</v>
      </c>
      <c r="X1823" s="86">
        <v>5.8823529411764701</v>
      </c>
      <c r="Y1823" s="76">
        <v>19</v>
      </c>
      <c r="Z1823" s="72">
        <v>36.601307189542482</v>
      </c>
      <c r="AA1823" s="72">
        <v>62.903225806451616</v>
      </c>
      <c r="AB1823" s="72" t="s">
        <v>16</v>
      </c>
      <c r="AC1823" s="73" t="s">
        <v>39</v>
      </c>
      <c r="AD1823" s="373">
        <v>0.26154878652457014</v>
      </c>
      <c r="AE1823" s="373" t="s">
        <v>16</v>
      </c>
      <c r="AF1823" s="76">
        <v>722.91296899999998</v>
      </c>
      <c r="AG1823" s="75">
        <v>40.050579999999997</v>
      </c>
      <c r="AH1823" s="76">
        <v>232</v>
      </c>
      <c r="AI1823" s="75">
        <v>12.87862</v>
      </c>
      <c r="AJ1823" s="76">
        <v>443</v>
      </c>
      <c r="AK1823" s="75">
        <v>274.08589851699998</v>
      </c>
      <c r="AL1823" s="75">
        <v>686.13374515235478</v>
      </c>
      <c r="AM1823" s="75">
        <v>1396.0363047091412</v>
      </c>
      <c r="AN1823" s="76">
        <v>2082.170049861496</v>
      </c>
      <c r="AP1823" s="13"/>
      <c r="AQ1823" s="13"/>
      <c r="AR1823" s="13"/>
    </row>
    <row r="1824" spans="1:44" x14ac:dyDescent="0.25">
      <c r="A1824" t="s">
        <v>34</v>
      </c>
      <c r="B1824" s="144" t="s">
        <v>4862</v>
      </c>
      <c r="C1824" s="59" t="s">
        <v>2790</v>
      </c>
      <c r="D1824" s="59">
        <v>3556</v>
      </c>
      <c r="E1824" s="60">
        <v>2094</v>
      </c>
      <c r="F1824" s="60">
        <v>3054</v>
      </c>
      <c r="G1824" s="77">
        <v>24</v>
      </c>
      <c r="H1824" s="60">
        <f t="shared" si="63"/>
        <v>137</v>
      </c>
      <c r="I1824" s="414" t="str">
        <f t="shared" si="64"/>
        <v>-</v>
      </c>
      <c r="J1824" s="78">
        <v>82.08</v>
      </c>
      <c r="K1824" s="79">
        <v>25.511695906432749</v>
      </c>
      <c r="L1824" s="79" t="s">
        <v>2791</v>
      </c>
      <c r="M1824" s="80">
        <v>3714</v>
      </c>
      <c r="N1824" s="81">
        <v>-12.656944444444445</v>
      </c>
      <c r="O1824" s="81">
        <v>-74.980277777777786</v>
      </c>
      <c r="P1824" s="82" t="s">
        <v>38</v>
      </c>
      <c r="Q1824" s="83"/>
      <c r="R1824" s="84"/>
      <c r="S1824" s="85">
        <v>64</v>
      </c>
      <c r="T1824" s="82" t="s">
        <v>23</v>
      </c>
      <c r="U1824" s="77">
        <v>24</v>
      </c>
      <c r="V1824" s="76">
        <v>37</v>
      </c>
      <c r="W1824" s="76">
        <v>2</v>
      </c>
      <c r="X1824" s="86">
        <v>5.4054054054054053</v>
      </c>
      <c r="Y1824" s="76">
        <v>22</v>
      </c>
      <c r="Z1824" s="72">
        <v>34.659090909090914</v>
      </c>
      <c r="AA1824" s="72">
        <v>40.677966101694921</v>
      </c>
      <c r="AB1824" s="72" t="s">
        <v>16</v>
      </c>
      <c r="AC1824" s="73" t="s">
        <v>39</v>
      </c>
      <c r="AD1824" s="373">
        <v>0.28602030097123876</v>
      </c>
      <c r="AE1824" s="373" t="s">
        <v>16</v>
      </c>
      <c r="AF1824" s="76">
        <v>964.42547621999995</v>
      </c>
      <c r="AG1824" s="75">
        <v>46.056612999999999</v>
      </c>
      <c r="AH1824" s="76">
        <v>290</v>
      </c>
      <c r="AI1824" s="75">
        <v>13.844799999999999</v>
      </c>
      <c r="AJ1824" s="76">
        <v>790</v>
      </c>
      <c r="AK1824" s="75">
        <v>506.74106687399996</v>
      </c>
      <c r="AL1824" s="75">
        <v>3255.9899235912135</v>
      </c>
      <c r="AM1824" s="75">
        <v>3717.0185291308499</v>
      </c>
      <c r="AN1824" s="76">
        <v>6973.0084527220633</v>
      </c>
      <c r="AP1824" s="13"/>
      <c r="AQ1824" s="13"/>
      <c r="AR1824" s="13"/>
    </row>
    <row r="1825" spans="1:44" x14ac:dyDescent="0.25">
      <c r="A1825" t="s">
        <v>34</v>
      </c>
      <c r="B1825" s="144" t="s">
        <v>4863</v>
      </c>
      <c r="C1825" s="59" t="s">
        <v>4864</v>
      </c>
      <c r="D1825" s="59">
        <v>646</v>
      </c>
      <c r="E1825" s="60">
        <v>524</v>
      </c>
      <c r="F1825" s="60">
        <v>696</v>
      </c>
      <c r="G1825" s="77">
        <v>5</v>
      </c>
      <c r="H1825" s="60">
        <f t="shared" si="63"/>
        <v>26</v>
      </c>
      <c r="I1825" s="414" t="str">
        <f t="shared" si="64"/>
        <v>-</v>
      </c>
      <c r="J1825" s="78">
        <v>42.97</v>
      </c>
      <c r="K1825" s="79">
        <v>12.194554340237374</v>
      </c>
      <c r="L1825" s="79" t="s">
        <v>4865</v>
      </c>
      <c r="M1825" s="80">
        <v>3604</v>
      </c>
      <c r="N1825" s="81">
        <v>-12.401388888888889</v>
      </c>
      <c r="O1825" s="81">
        <v>-75.083888888888879</v>
      </c>
      <c r="P1825" s="82" t="s">
        <v>38</v>
      </c>
      <c r="Q1825" s="83"/>
      <c r="R1825" s="84"/>
      <c r="S1825" s="85">
        <v>16</v>
      </c>
      <c r="T1825" s="82" t="s">
        <v>23</v>
      </c>
      <c r="U1825" s="77">
        <v>5</v>
      </c>
      <c r="V1825" s="76">
        <v>9</v>
      </c>
      <c r="W1825" s="76">
        <v>1</v>
      </c>
      <c r="X1825" s="86">
        <v>11.111111111111111</v>
      </c>
      <c r="Y1825" s="76">
        <v>2</v>
      </c>
      <c r="Z1825" s="72">
        <v>51.063829787234042</v>
      </c>
      <c r="AA1825" s="72">
        <v>60</v>
      </c>
      <c r="AB1825" s="72" t="s">
        <v>16</v>
      </c>
      <c r="AC1825" s="73" t="s">
        <v>16</v>
      </c>
      <c r="AD1825" s="373">
        <v>0.29716143626378777</v>
      </c>
      <c r="AE1825" s="373" t="s">
        <v>16</v>
      </c>
      <c r="AF1825" s="76">
        <v>272.58829507999997</v>
      </c>
      <c r="AG1825" s="75">
        <v>52.020666999999996</v>
      </c>
      <c r="AH1825" s="76">
        <v>94</v>
      </c>
      <c r="AI1825" s="75">
        <v>17.850549999999998</v>
      </c>
      <c r="AJ1825" s="76">
        <v>102</v>
      </c>
      <c r="AK1825" s="75">
        <v>168.58117413799997</v>
      </c>
      <c r="AL1825" s="75">
        <v>2343.4245419847321</v>
      </c>
      <c r="AM1825" s="75">
        <v>8684.621603053436</v>
      </c>
      <c r="AN1825" s="76">
        <v>11028.046145038168</v>
      </c>
      <c r="AP1825" s="13"/>
      <c r="AQ1825" s="13"/>
      <c r="AR1825" s="13"/>
    </row>
    <row r="1826" spans="1:44" x14ac:dyDescent="0.25">
      <c r="A1826" t="s">
        <v>34</v>
      </c>
      <c r="B1826" s="144" t="s">
        <v>4866</v>
      </c>
      <c r="C1826" s="59" t="s">
        <v>4867</v>
      </c>
      <c r="D1826" s="59">
        <v>3263</v>
      </c>
      <c r="E1826" s="60">
        <v>1998</v>
      </c>
      <c r="F1826" s="60">
        <v>2444</v>
      </c>
      <c r="G1826" s="77">
        <v>22</v>
      </c>
      <c r="H1826" s="60">
        <f t="shared" si="63"/>
        <v>83</v>
      </c>
      <c r="I1826" s="60">
        <f t="shared" si="64"/>
        <v>4</v>
      </c>
      <c r="J1826" s="78">
        <v>317.76</v>
      </c>
      <c r="K1826" s="79">
        <v>6.2877643504531724</v>
      </c>
      <c r="L1826" s="79" t="s">
        <v>4868</v>
      </c>
      <c r="M1826" s="80">
        <v>3280</v>
      </c>
      <c r="N1826" s="81">
        <v>-12.477222222222222</v>
      </c>
      <c r="O1826" s="81">
        <v>-75.183333333333337</v>
      </c>
      <c r="P1826" s="82" t="s">
        <v>68</v>
      </c>
      <c r="Q1826" s="83"/>
      <c r="R1826" s="84"/>
      <c r="S1826" s="85">
        <v>49</v>
      </c>
      <c r="T1826" s="82" t="s">
        <v>23</v>
      </c>
      <c r="U1826" s="77">
        <v>22</v>
      </c>
      <c r="V1826" s="76">
        <v>22</v>
      </c>
      <c r="W1826" s="76">
        <v>1</v>
      </c>
      <c r="X1826" s="86">
        <v>4.5454545454545459</v>
      </c>
      <c r="Y1826" s="76">
        <v>8</v>
      </c>
      <c r="Z1826" s="72">
        <v>46.774193548387096</v>
      </c>
      <c r="AA1826" s="72">
        <v>48.936170212765958</v>
      </c>
      <c r="AB1826" s="72" t="s">
        <v>16</v>
      </c>
      <c r="AC1826" s="73" t="s">
        <v>39</v>
      </c>
      <c r="AD1826" s="373">
        <v>0.22623673037466677</v>
      </c>
      <c r="AE1826" s="373" t="s">
        <v>16</v>
      </c>
      <c r="AF1826" s="76">
        <v>1075.20787584</v>
      </c>
      <c r="AG1826" s="75">
        <v>53.814208000000001</v>
      </c>
      <c r="AH1826" s="76">
        <v>204</v>
      </c>
      <c r="AI1826" s="75">
        <v>10.23085</v>
      </c>
      <c r="AJ1826" s="76">
        <v>572</v>
      </c>
      <c r="AK1826" s="75">
        <v>925.48954581200087</v>
      </c>
      <c r="AL1826" s="75">
        <v>1090.0799449449448</v>
      </c>
      <c r="AM1826" s="75">
        <v>1870.7653003003004</v>
      </c>
      <c r="AN1826" s="76">
        <v>2960.8452452452457</v>
      </c>
      <c r="AP1826" s="13"/>
      <c r="AQ1826" s="13"/>
      <c r="AR1826" s="13"/>
    </row>
    <row r="1827" spans="1:44" x14ac:dyDescent="0.25">
      <c r="A1827" t="s">
        <v>34</v>
      </c>
      <c r="B1827" s="144" t="s">
        <v>4869</v>
      </c>
      <c r="C1827" s="59" t="s">
        <v>2733</v>
      </c>
      <c r="D1827" s="59">
        <v>28539</v>
      </c>
      <c r="E1827" s="60">
        <v>20847</v>
      </c>
      <c r="F1827" s="60">
        <v>27058</v>
      </c>
      <c r="G1827" s="77">
        <v>494</v>
      </c>
      <c r="H1827" s="60">
        <f t="shared" si="63"/>
        <v>226</v>
      </c>
      <c r="I1827" s="60">
        <f t="shared" si="64"/>
        <v>311</v>
      </c>
      <c r="J1827" s="78">
        <v>319.92</v>
      </c>
      <c r="K1827" s="79">
        <v>65.163165791447852</v>
      </c>
      <c r="L1827" s="79" t="s">
        <v>2734</v>
      </c>
      <c r="M1827" s="80">
        <v>3424</v>
      </c>
      <c r="N1827" s="81">
        <v>-12.769166666666667</v>
      </c>
      <c r="O1827" s="81">
        <v>-74.850833333333327</v>
      </c>
      <c r="P1827" s="82" t="s">
        <v>52</v>
      </c>
      <c r="Q1827" s="83"/>
      <c r="R1827" s="84"/>
      <c r="S1827" s="85">
        <v>115</v>
      </c>
      <c r="T1827" s="82" t="s">
        <v>23</v>
      </c>
      <c r="U1827" s="77">
        <v>494</v>
      </c>
      <c r="V1827" s="76">
        <v>582</v>
      </c>
      <c r="W1827" s="76">
        <v>68</v>
      </c>
      <c r="X1827" s="86">
        <v>11.683848797250858</v>
      </c>
      <c r="Y1827" s="76">
        <v>383</v>
      </c>
      <c r="Z1827" s="75">
        <v>36.65987780040733</v>
      </c>
      <c r="AA1827" s="75">
        <v>53.020134228187921</v>
      </c>
      <c r="AB1827" s="75" t="s">
        <v>16</v>
      </c>
      <c r="AC1827" s="87" t="s">
        <v>39</v>
      </c>
      <c r="AD1827" s="360">
        <v>0.19091050418033545</v>
      </c>
      <c r="AE1827" s="360" t="s">
        <v>16</v>
      </c>
      <c r="AF1827" s="76">
        <v>12253.088173019998</v>
      </c>
      <c r="AG1827" s="75">
        <v>58.776265999999993</v>
      </c>
      <c r="AH1827" s="76">
        <v>2308</v>
      </c>
      <c r="AI1827" s="75">
        <v>11.072950000000001</v>
      </c>
      <c r="AJ1827" s="76">
        <v>10359</v>
      </c>
      <c r="AK1827" s="75">
        <v>4422.0877501749992</v>
      </c>
      <c r="AL1827" s="75">
        <v>738.96454118098507</v>
      </c>
      <c r="AM1827" s="75">
        <v>875.05837050894581</v>
      </c>
      <c r="AN1827" s="76">
        <v>1614.0229116899311</v>
      </c>
      <c r="AP1827" s="13"/>
      <c r="AQ1827" s="13"/>
      <c r="AR1827" s="13"/>
    </row>
    <row r="1828" spans="1:44" x14ac:dyDescent="0.25">
      <c r="A1828" t="s">
        <v>30</v>
      </c>
      <c r="B1828" s="466" t="s">
        <v>4870</v>
      </c>
      <c r="C1828" s="467" t="s">
        <v>4871</v>
      </c>
      <c r="D1828" s="467">
        <v>23828</v>
      </c>
      <c r="E1828" s="468">
        <v>18390</v>
      </c>
      <c r="F1828" s="468">
        <v>24500</v>
      </c>
      <c r="G1828" s="484">
        <v>248</v>
      </c>
      <c r="H1828" s="468">
        <f t="shared" si="63"/>
        <v>1150</v>
      </c>
      <c r="I1828" s="468">
        <f t="shared" si="64"/>
        <v>520</v>
      </c>
      <c r="J1828" s="470">
        <v>6458.3899999999994</v>
      </c>
      <c r="K1828" s="471">
        <v>2.847458886812348</v>
      </c>
      <c r="L1828" s="471" t="s">
        <v>5652</v>
      </c>
      <c r="M1828" s="472">
        <v>2732</v>
      </c>
      <c r="N1828" s="473">
        <v>-13.604722222222222</v>
      </c>
      <c r="O1828" s="473">
        <v>-75.353055555555557</v>
      </c>
      <c r="P1828" s="485" t="s">
        <v>16</v>
      </c>
      <c r="Q1828" s="475"/>
      <c r="R1828" s="476">
        <v>16</v>
      </c>
      <c r="S1828" s="477">
        <v>1601</v>
      </c>
      <c r="T1828" s="485" t="s">
        <v>23</v>
      </c>
      <c r="U1828" s="484">
        <v>248</v>
      </c>
      <c r="V1828" s="486">
        <v>394</v>
      </c>
      <c r="W1828" s="486">
        <v>30</v>
      </c>
      <c r="X1828" s="487">
        <v>7.6142131979695442</v>
      </c>
      <c r="Y1828" s="486">
        <v>116</v>
      </c>
      <c r="Z1828" s="488">
        <v>34.914017717561229</v>
      </c>
      <c r="AA1828" s="488">
        <v>18.421052631578945</v>
      </c>
      <c r="AB1828" s="488" t="s">
        <v>16</v>
      </c>
      <c r="AC1828" s="489">
        <v>9</v>
      </c>
      <c r="AD1828" s="490">
        <v>0.4013760313858411</v>
      </c>
      <c r="AE1828" s="490">
        <v>0.61509218283705891</v>
      </c>
      <c r="AF1828" s="486">
        <v>5276.8409442000002</v>
      </c>
      <c r="AG1828" s="488">
        <v>28.694078000000001</v>
      </c>
      <c r="AH1828" s="486">
        <v>3869</v>
      </c>
      <c r="AI1828" s="488">
        <v>21.038644603083608</v>
      </c>
      <c r="AJ1828" s="486">
        <v>8262</v>
      </c>
      <c r="AK1828" s="488">
        <v>6398.3564813170015</v>
      </c>
      <c r="AL1828" s="488">
        <v>4779.046363240891</v>
      </c>
      <c r="AM1828" s="488">
        <v>2392.9196715606308</v>
      </c>
      <c r="AN1828" s="486">
        <v>7171.9660348015223</v>
      </c>
      <c r="AP1828" s="13"/>
      <c r="AQ1828" s="13"/>
      <c r="AR1828" s="13"/>
    </row>
    <row r="1829" spans="1:44" x14ac:dyDescent="0.25">
      <c r="A1829" t="s">
        <v>34</v>
      </c>
      <c r="B1829" s="144" t="s">
        <v>4872</v>
      </c>
      <c r="C1829" s="59" t="s">
        <v>4873</v>
      </c>
      <c r="D1829" s="59">
        <v>845</v>
      </c>
      <c r="E1829" s="60">
        <v>805</v>
      </c>
      <c r="F1829" s="60">
        <v>877</v>
      </c>
      <c r="G1829" s="77">
        <v>11</v>
      </c>
      <c r="H1829" s="60">
        <f t="shared" si="63"/>
        <v>70</v>
      </c>
      <c r="I1829" s="60">
        <f t="shared" si="64"/>
        <v>19</v>
      </c>
      <c r="J1829" s="78">
        <v>201.26</v>
      </c>
      <c r="K1829" s="79">
        <v>3.9998012521116966</v>
      </c>
      <c r="L1829" s="79" t="s">
        <v>4874</v>
      </c>
      <c r="M1829" s="80">
        <v>3815</v>
      </c>
      <c r="N1829" s="81">
        <v>-13.703055555555554</v>
      </c>
      <c r="O1829" s="81">
        <v>-75.351111111111109</v>
      </c>
      <c r="P1829" s="82" t="s">
        <v>38</v>
      </c>
      <c r="Q1829" s="83"/>
      <c r="R1829" s="84"/>
      <c r="S1829" s="85">
        <v>39</v>
      </c>
      <c r="T1829" s="82" t="s">
        <v>23</v>
      </c>
      <c r="U1829" s="77">
        <v>11</v>
      </c>
      <c r="V1829" s="76">
        <v>16</v>
      </c>
      <c r="W1829" s="76">
        <v>0</v>
      </c>
      <c r="X1829" s="87">
        <v>0</v>
      </c>
      <c r="Y1829" s="76">
        <v>5</v>
      </c>
      <c r="Z1829" s="72">
        <v>3.9215686274509802</v>
      </c>
      <c r="AA1829" s="72">
        <v>10.526315789473683</v>
      </c>
      <c r="AB1829" s="72" t="s">
        <v>16</v>
      </c>
      <c r="AC1829" s="73" t="s">
        <v>16</v>
      </c>
      <c r="AD1829" s="373">
        <v>0.39161804371419529</v>
      </c>
      <c r="AE1829" s="373" t="s">
        <v>16</v>
      </c>
      <c r="AF1829" s="76">
        <v>187.96355549999998</v>
      </c>
      <c r="AG1829" s="75">
        <v>23.349509999999999</v>
      </c>
      <c r="AH1829" s="76">
        <v>104</v>
      </c>
      <c r="AI1829" s="75">
        <v>12.900690000000001</v>
      </c>
      <c r="AJ1829" s="76">
        <v>228</v>
      </c>
      <c r="AK1829" s="75">
        <v>325.87775551900006</v>
      </c>
      <c r="AL1829" s="75">
        <v>1472.8478012422363</v>
      </c>
      <c r="AM1829" s="75">
        <v>753.38279503105582</v>
      </c>
      <c r="AN1829" s="76">
        <v>2226.2305962732926</v>
      </c>
      <c r="AP1829" s="13"/>
      <c r="AQ1829" s="13"/>
      <c r="AR1829" s="13"/>
    </row>
    <row r="1830" spans="1:44" x14ac:dyDescent="0.25">
      <c r="A1830" t="s">
        <v>34</v>
      </c>
      <c r="B1830" s="144" t="s">
        <v>4875</v>
      </c>
      <c r="C1830" s="59" t="s">
        <v>4876</v>
      </c>
      <c r="D1830" s="59">
        <v>2126</v>
      </c>
      <c r="E1830" s="60">
        <v>1062</v>
      </c>
      <c r="F1830" s="60">
        <v>1474</v>
      </c>
      <c r="G1830" s="77">
        <v>13</v>
      </c>
      <c r="H1830" s="60">
        <f t="shared" si="63"/>
        <v>150</v>
      </c>
      <c r="I1830" s="60">
        <f t="shared" si="64"/>
        <v>49</v>
      </c>
      <c r="J1830" s="78">
        <v>104.59</v>
      </c>
      <c r="K1830" s="79">
        <v>10.153934410555502</v>
      </c>
      <c r="L1830" s="79" t="s">
        <v>4877</v>
      </c>
      <c r="M1830" s="80">
        <v>3242</v>
      </c>
      <c r="N1830" s="81">
        <v>-14.040833333333333</v>
      </c>
      <c r="O1830" s="81">
        <v>-75.185000000000002</v>
      </c>
      <c r="P1830" s="82" t="s">
        <v>38</v>
      </c>
      <c r="Q1830" s="83"/>
      <c r="R1830" s="84"/>
      <c r="S1830" s="85">
        <v>94</v>
      </c>
      <c r="T1830" s="82" t="s">
        <v>23</v>
      </c>
      <c r="U1830" s="77">
        <v>13</v>
      </c>
      <c r="V1830" s="76">
        <v>21</v>
      </c>
      <c r="W1830" s="76">
        <v>0</v>
      </c>
      <c r="X1830" s="87">
        <v>0</v>
      </c>
      <c r="Y1830" s="76">
        <v>6</v>
      </c>
      <c r="Z1830" s="72">
        <v>20</v>
      </c>
      <c r="AA1830" s="72">
        <v>11.111111111111111</v>
      </c>
      <c r="AB1830" s="72" t="s">
        <v>16</v>
      </c>
      <c r="AC1830" s="73" t="s">
        <v>39</v>
      </c>
      <c r="AD1830" s="373">
        <v>0.51641328305695833</v>
      </c>
      <c r="AE1830" s="373" t="s">
        <v>16</v>
      </c>
      <c r="AF1830" s="76">
        <v>247.97179619999997</v>
      </c>
      <c r="AG1830" s="75">
        <v>23.349509999999999</v>
      </c>
      <c r="AH1830" s="76">
        <v>111</v>
      </c>
      <c r="AI1830" s="75">
        <v>10.4407</v>
      </c>
      <c r="AJ1830" s="76">
        <v>1271</v>
      </c>
      <c r="AK1830" s="75">
        <v>433.28068243399991</v>
      </c>
      <c r="AL1830" s="75">
        <v>935.84651600753318</v>
      </c>
      <c r="AM1830" s="75">
        <v>586.73781544256121</v>
      </c>
      <c r="AN1830" s="76">
        <v>1522.5843314500944</v>
      </c>
      <c r="AP1830" s="13"/>
      <c r="AQ1830" s="13"/>
      <c r="AR1830" s="13"/>
    </row>
    <row r="1831" spans="1:44" x14ac:dyDescent="0.25">
      <c r="A1831" t="s">
        <v>34</v>
      </c>
      <c r="B1831" s="144" t="s">
        <v>4878</v>
      </c>
      <c r="C1831" s="59" t="s">
        <v>4879</v>
      </c>
      <c r="D1831" s="59">
        <v>478</v>
      </c>
      <c r="E1831" s="60">
        <v>468</v>
      </c>
      <c r="F1831" s="60">
        <v>485</v>
      </c>
      <c r="G1831" s="77">
        <v>2</v>
      </c>
      <c r="H1831" s="60">
        <f t="shared" si="63"/>
        <v>34</v>
      </c>
      <c r="I1831" s="414" t="str">
        <f t="shared" si="64"/>
        <v>-</v>
      </c>
      <c r="J1831" s="78">
        <v>12.81</v>
      </c>
      <c r="K1831" s="79">
        <v>36.533957845433257</v>
      </c>
      <c r="L1831" s="79" t="s">
        <v>4880</v>
      </c>
      <c r="M1831" s="80">
        <v>3116</v>
      </c>
      <c r="N1831" s="81">
        <v>-13.534166666666666</v>
      </c>
      <c r="O1831" s="81">
        <v>-75.314444444444447</v>
      </c>
      <c r="P1831" s="82" t="s">
        <v>38</v>
      </c>
      <c r="Q1831" s="83"/>
      <c r="R1831" s="84"/>
      <c r="S1831" s="85">
        <v>25</v>
      </c>
      <c r="T1831" s="82" t="s">
        <v>23</v>
      </c>
      <c r="U1831" s="77">
        <v>2</v>
      </c>
      <c r="V1831" s="76">
        <v>7</v>
      </c>
      <c r="W1831" s="76">
        <v>0</v>
      </c>
      <c r="X1831" s="87">
        <v>0</v>
      </c>
      <c r="Y1831" s="76">
        <v>1</v>
      </c>
      <c r="Z1831" s="72">
        <v>46.428571428571431</v>
      </c>
      <c r="AA1831" s="72">
        <v>14.285714285714285</v>
      </c>
      <c r="AB1831" s="72" t="s">
        <v>16</v>
      </c>
      <c r="AC1831" s="73" t="s">
        <v>16</v>
      </c>
      <c r="AD1831" s="373">
        <v>0.39743715162634624</v>
      </c>
      <c r="AE1831" s="373" t="s">
        <v>16</v>
      </c>
      <c r="AF1831" s="76">
        <v>100.8084636</v>
      </c>
      <c r="AG1831" s="75">
        <v>21.54027</v>
      </c>
      <c r="AH1831" s="76">
        <v>53</v>
      </c>
      <c r="AI1831" s="75">
        <v>11.372199999999999</v>
      </c>
      <c r="AJ1831" s="76">
        <v>111</v>
      </c>
      <c r="AK1831" s="75">
        <v>130.287089829</v>
      </c>
      <c r="AL1831" s="75">
        <v>2164.1045299145303</v>
      </c>
      <c r="AM1831" s="75">
        <v>3041.9256623931624</v>
      </c>
      <c r="AN1831" s="76">
        <v>5206.0301923076922</v>
      </c>
      <c r="AP1831" s="13"/>
      <c r="AQ1831" s="13"/>
      <c r="AR1831" s="13"/>
    </row>
    <row r="1832" spans="1:44" x14ac:dyDescent="0.25">
      <c r="A1832" t="s">
        <v>34</v>
      </c>
      <c r="B1832" s="144" t="s">
        <v>4881</v>
      </c>
      <c r="C1832" s="59" t="s">
        <v>4871</v>
      </c>
      <c r="D1832" s="59">
        <v>2305</v>
      </c>
      <c r="E1832" s="60">
        <v>2288</v>
      </c>
      <c r="F1832" s="60">
        <v>2229</v>
      </c>
      <c r="G1832" s="77">
        <v>36</v>
      </c>
      <c r="H1832" s="60">
        <f t="shared" si="63"/>
        <v>112</v>
      </c>
      <c r="I1832" s="60">
        <f t="shared" si="64"/>
        <v>310</v>
      </c>
      <c r="J1832" s="78">
        <v>401.25</v>
      </c>
      <c r="K1832" s="79">
        <v>5.7021806853582557</v>
      </c>
      <c r="L1832" s="79" t="s">
        <v>5652</v>
      </c>
      <c r="M1832" s="80">
        <v>2732</v>
      </c>
      <c r="N1832" s="81">
        <v>-13.604722222222222</v>
      </c>
      <c r="O1832" s="81">
        <v>-75.353055555555557</v>
      </c>
      <c r="P1832" s="82" t="s">
        <v>45</v>
      </c>
      <c r="Q1832" s="83"/>
      <c r="R1832" s="84"/>
      <c r="S1832" s="85">
        <v>79</v>
      </c>
      <c r="T1832" s="82" t="s">
        <v>23</v>
      </c>
      <c r="U1832" s="77">
        <v>36</v>
      </c>
      <c r="V1832" s="76">
        <v>28</v>
      </c>
      <c r="W1832" s="76">
        <v>1</v>
      </c>
      <c r="X1832" s="86">
        <v>3.5714285714285712</v>
      </c>
      <c r="Y1832" s="76">
        <v>14</v>
      </c>
      <c r="Z1832" s="72">
        <v>17.073170731707318</v>
      </c>
      <c r="AA1832" s="72">
        <v>15.384615384615385</v>
      </c>
      <c r="AB1832" s="72" t="s">
        <v>16</v>
      </c>
      <c r="AC1832" s="73" t="s">
        <v>16</v>
      </c>
      <c r="AD1832" s="373">
        <v>0.5258594244692153</v>
      </c>
      <c r="AE1832" s="373" t="s">
        <v>16</v>
      </c>
      <c r="AF1832" s="76">
        <v>308.13200704000002</v>
      </c>
      <c r="AG1832" s="75">
        <v>13.467308000000001</v>
      </c>
      <c r="AH1832" s="76">
        <v>61</v>
      </c>
      <c r="AI1832" s="75">
        <v>2.6442420000000002</v>
      </c>
      <c r="AJ1832" s="76">
        <v>838</v>
      </c>
      <c r="AK1832" s="75">
        <v>730.770716182</v>
      </c>
      <c r="AL1832" s="75">
        <v>3979.4836013986001</v>
      </c>
      <c r="AM1832" s="75">
        <v>3299.8080332167829</v>
      </c>
      <c r="AN1832" s="76">
        <v>7279.2916346153834</v>
      </c>
      <c r="AP1832" s="13"/>
      <c r="AQ1832" s="13"/>
      <c r="AR1832" s="13"/>
    </row>
    <row r="1833" spans="1:44" x14ac:dyDescent="0.25">
      <c r="A1833" t="s">
        <v>34</v>
      </c>
      <c r="B1833" s="144" t="s">
        <v>4882</v>
      </c>
      <c r="C1833" s="59" t="s">
        <v>4883</v>
      </c>
      <c r="D1833" s="59">
        <v>1072</v>
      </c>
      <c r="E1833" s="60">
        <v>883</v>
      </c>
      <c r="F1833" s="60">
        <v>715</v>
      </c>
      <c r="G1833" s="77">
        <v>21</v>
      </c>
      <c r="H1833" s="60">
        <f t="shared" si="63"/>
        <v>45</v>
      </c>
      <c r="I1833" s="414" t="str">
        <f t="shared" si="64"/>
        <v>-</v>
      </c>
      <c r="J1833" s="78">
        <v>205.05</v>
      </c>
      <c r="K1833" s="79">
        <v>4.3062667642038521</v>
      </c>
      <c r="L1833" s="79" t="s">
        <v>4884</v>
      </c>
      <c r="M1833" s="80">
        <v>3407</v>
      </c>
      <c r="N1833" s="81">
        <v>-13.948611111111111</v>
      </c>
      <c r="O1833" s="81">
        <v>-75.035555555555547</v>
      </c>
      <c r="P1833" s="82" t="s">
        <v>45</v>
      </c>
      <c r="Q1833" s="83"/>
      <c r="R1833" s="84"/>
      <c r="S1833" s="85">
        <v>66</v>
      </c>
      <c r="T1833" s="82" t="s">
        <v>23</v>
      </c>
      <c r="U1833" s="77">
        <v>21</v>
      </c>
      <c r="V1833" s="76">
        <v>9</v>
      </c>
      <c r="W1833" s="76">
        <v>0</v>
      </c>
      <c r="X1833" s="87">
        <v>0</v>
      </c>
      <c r="Y1833" s="76">
        <v>5</v>
      </c>
      <c r="Z1833" s="72">
        <v>16.326530612244898</v>
      </c>
      <c r="AA1833" s="72">
        <v>0</v>
      </c>
      <c r="AB1833" s="72" t="s">
        <v>16</v>
      </c>
      <c r="AC1833" s="73" t="s">
        <v>16</v>
      </c>
      <c r="AD1833" s="373">
        <v>0.47234892428445752</v>
      </c>
      <c r="AE1833" s="373" t="s">
        <v>16</v>
      </c>
      <c r="AF1833" s="76">
        <v>206.17617329999999</v>
      </c>
      <c r="AG1833" s="75">
        <v>23.349509999999999</v>
      </c>
      <c r="AH1833" s="76">
        <v>116</v>
      </c>
      <c r="AI1833" s="75">
        <v>13.133430000000001</v>
      </c>
      <c r="AJ1833" s="76">
        <v>455</v>
      </c>
      <c r="AK1833" s="75">
        <v>377.74241519100002</v>
      </c>
      <c r="AL1833" s="75">
        <v>1302.339479048698</v>
      </c>
      <c r="AM1833" s="75">
        <v>5196.9954020385048</v>
      </c>
      <c r="AN1833" s="76">
        <v>6499.334881087203</v>
      </c>
      <c r="AP1833" s="13"/>
      <c r="AQ1833" s="13"/>
      <c r="AR1833" s="13"/>
    </row>
    <row r="1834" spans="1:44" x14ac:dyDescent="0.25">
      <c r="A1834" t="s">
        <v>34</v>
      </c>
      <c r="B1834" s="144" t="s">
        <v>4885</v>
      </c>
      <c r="C1834" s="59" t="s">
        <v>4886</v>
      </c>
      <c r="D1834" s="59">
        <v>1928</v>
      </c>
      <c r="E1834" s="60">
        <v>865</v>
      </c>
      <c r="F1834" s="60">
        <v>1253</v>
      </c>
      <c r="G1834" s="77">
        <v>9</v>
      </c>
      <c r="H1834" s="60">
        <f t="shared" si="63"/>
        <v>59</v>
      </c>
      <c r="I1834" s="60">
        <f t="shared" si="64"/>
        <v>18</v>
      </c>
      <c r="J1834" s="78">
        <v>154.71</v>
      </c>
      <c r="K1834" s="79">
        <v>5.5911059401460799</v>
      </c>
      <c r="L1834" s="79" t="s">
        <v>4887</v>
      </c>
      <c r="M1834" s="80">
        <v>1933</v>
      </c>
      <c r="N1834" s="81">
        <v>-14.008055555555556</v>
      </c>
      <c r="O1834" s="81">
        <v>-75.022499999999994</v>
      </c>
      <c r="P1834" s="82" t="s">
        <v>68</v>
      </c>
      <c r="Q1834" s="83"/>
      <c r="R1834" s="84"/>
      <c r="S1834" s="85">
        <v>82</v>
      </c>
      <c r="T1834" s="82" t="s">
        <v>23</v>
      </c>
      <c r="U1834" s="77">
        <v>9</v>
      </c>
      <c r="V1834" s="76">
        <v>13</v>
      </c>
      <c r="W1834" s="76">
        <v>0</v>
      </c>
      <c r="X1834" s="87">
        <v>0</v>
      </c>
      <c r="Y1834" s="76">
        <v>3</v>
      </c>
      <c r="Z1834" s="72">
        <v>15.714285714285714</v>
      </c>
      <c r="AA1834" s="72">
        <v>6.8965517241379306</v>
      </c>
      <c r="AB1834" s="72" t="s">
        <v>16</v>
      </c>
      <c r="AC1834" s="73" t="s">
        <v>39</v>
      </c>
      <c r="AD1834" s="373">
        <v>0.506606879491172</v>
      </c>
      <c r="AE1834" s="373" t="s">
        <v>16</v>
      </c>
      <c r="AF1834" s="76">
        <v>229.9643155</v>
      </c>
      <c r="AG1834" s="75">
        <v>26.585470000000001</v>
      </c>
      <c r="AH1834" s="76">
        <v>186</v>
      </c>
      <c r="AI1834" s="75">
        <v>21.449169999999999</v>
      </c>
      <c r="AJ1834" s="76">
        <v>1043</v>
      </c>
      <c r="AK1834" s="75">
        <v>365.48396884800002</v>
      </c>
      <c r="AL1834" s="75">
        <v>1350.9609826589594</v>
      </c>
      <c r="AM1834" s="75">
        <v>1782.6858381502891</v>
      </c>
      <c r="AN1834" s="76">
        <v>3133.6468208092488</v>
      </c>
      <c r="AP1834" s="13"/>
      <c r="AQ1834" s="13"/>
      <c r="AR1834" s="13"/>
    </row>
    <row r="1835" spans="1:44" x14ac:dyDescent="0.25">
      <c r="A1835" t="s">
        <v>34</v>
      </c>
      <c r="B1835" s="144" t="s">
        <v>4888</v>
      </c>
      <c r="C1835" s="59" t="s">
        <v>4889</v>
      </c>
      <c r="D1835" s="59">
        <v>3801</v>
      </c>
      <c r="E1835" s="60">
        <v>2975</v>
      </c>
      <c r="F1835" s="60">
        <v>5341</v>
      </c>
      <c r="G1835" s="77">
        <v>43</v>
      </c>
      <c r="H1835" s="60">
        <f t="shared" si="63"/>
        <v>69</v>
      </c>
      <c r="I1835" s="60">
        <f t="shared" si="64"/>
        <v>56</v>
      </c>
      <c r="J1835" s="78">
        <v>2162.92</v>
      </c>
      <c r="K1835" s="79">
        <v>1.37545540288129</v>
      </c>
      <c r="L1835" s="79" t="s">
        <v>4890</v>
      </c>
      <c r="M1835" s="80">
        <v>4090</v>
      </c>
      <c r="N1835" s="81">
        <v>-13.330277777777777</v>
      </c>
      <c r="O1835" s="81">
        <v>-74.977222222222224</v>
      </c>
      <c r="P1835" s="82" t="s">
        <v>68</v>
      </c>
      <c r="Q1835" s="83"/>
      <c r="R1835" s="84"/>
      <c r="S1835" s="85">
        <v>393</v>
      </c>
      <c r="T1835" s="82" t="s">
        <v>23</v>
      </c>
      <c r="U1835" s="77">
        <v>43</v>
      </c>
      <c r="V1835" s="76">
        <v>94</v>
      </c>
      <c r="W1835" s="76">
        <v>13</v>
      </c>
      <c r="X1835" s="86">
        <v>13.829787234042554</v>
      </c>
      <c r="Y1835" s="76">
        <v>22</v>
      </c>
      <c r="Z1835" s="75">
        <v>55.230769230769226</v>
      </c>
      <c r="AA1835" s="75">
        <v>24.110671936758894</v>
      </c>
      <c r="AB1835" s="75" t="s">
        <v>16</v>
      </c>
      <c r="AC1835" s="87" t="s">
        <v>39</v>
      </c>
      <c r="AD1835" s="360">
        <v>0.29979464061007682</v>
      </c>
      <c r="AE1835" s="360" t="s">
        <v>16</v>
      </c>
      <c r="AF1835" s="76">
        <v>1004.5030380000001</v>
      </c>
      <c r="AG1835" s="75">
        <v>33.764808000000002</v>
      </c>
      <c r="AH1835" s="76">
        <v>892</v>
      </c>
      <c r="AI1835" s="75">
        <v>29.989660000000001</v>
      </c>
      <c r="AJ1835" s="76">
        <v>816</v>
      </c>
      <c r="AK1835" s="75">
        <v>914.19527843600008</v>
      </c>
      <c r="AL1835" s="75">
        <v>599.12972100840329</v>
      </c>
      <c r="AM1835" s="75">
        <v>2002.905018487395</v>
      </c>
      <c r="AN1835" s="76">
        <v>2602.034739495798</v>
      </c>
      <c r="AP1835" s="13"/>
      <c r="AQ1835" s="13"/>
      <c r="AR1835" s="13"/>
    </row>
    <row r="1836" spans="1:44" x14ac:dyDescent="0.25">
      <c r="A1836" t="s">
        <v>34</v>
      </c>
      <c r="B1836" s="144" t="s">
        <v>4891</v>
      </c>
      <c r="C1836" s="59" t="s">
        <v>4892</v>
      </c>
      <c r="D1836" s="59">
        <v>853</v>
      </c>
      <c r="E1836" s="60">
        <v>1094</v>
      </c>
      <c r="F1836" s="60">
        <v>982</v>
      </c>
      <c r="G1836" s="77">
        <v>6</v>
      </c>
      <c r="H1836" s="60">
        <f t="shared" si="63"/>
        <v>53</v>
      </c>
      <c r="I1836" s="60">
        <f t="shared" si="64"/>
        <v>42</v>
      </c>
      <c r="J1836" s="78">
        <v>697.31</v>
      </c>
      <c r="K1836" s="79">
        <v>1.5688861481980756</v>
      </c>
      <c r="L1836" s="79" t="s">
        <v>4893</v>
      </c>
      <c r="M1836" s="80">
        <v>2903</v>
      </c>
      <c r="N1836" s="81">
        <v>-13.979444444444445</v>
      </c>
      <c r="O1836" s="81">
        <v>-74.976944444444442</v>
      </c>
      <c r="P1836" s="82" t="s">
        <v>38</v>
      </c>
      <c r="Q1836" s="83"/>
      <c r="R1836" s="84"/>
      <c r="S1836" s="85">
        <v>118</v>
      </c>
      <c r="T1836" s="82" t="s">
        <v>23</v>
      </c>
      <c r="U1836" s="77">
        <v>6</v>
      </c>
      <c r="V1836" s="76">
        <v>9</v>
      </c>
      <c r="W1836" s="76">
        <v>3</v>
      </c>
      <c r="X1836" s="86">
        <v>33.333333333333329</v>
      </c>
      <c r="Y1836" s="76">
        <v>2</v>
      </c>
      <c r="Z1836" s="72">
        <v>25.490196078431371</v>
      </c>
      <c r="AA1836" s="72">
        <v>19.047619047619047</v>
      </c>
      <c r="AB1836" s="72" t="s">
        <v>16</v>
      </c>
      <c r="AC1836" s="73" t="s">
        <v>16</v>
      </c>
      <c r="AD1836" s="373">
        <v>0.36804687747320974</v>
      </c>
      <c r="AE1836" s="373" t="s">
        <v>16</v>
      </c>
      <c r="AF1836" s="76">
        <v>290.84504179999999</v>
      </c>
      <c r="AG1836" s="75">
        <v>26.585470000000001</v>
      </c>
      <c r="AH1836" s="76">
        <v>134</v>
      </c>
      <c r="AI1836" s="75">
        <v>12.27101</v>
      </c>
      <c r="AJ1836" s="76">
        <v>320</v>
      </c>
      <c r="AK1836" s="75">
        <v>534.39037561900011</v>
      </c>
      <c r="AL1836" s="75">
        <v>1054.5662248628887</v>
      </c>
      <c r="AM1836" s="75">
        <v>2915.9654204753197</v>
      </c>
      <c r="AN1836" s="76">
        <v>3970.5316453382084</v>
      </c>
      <c r="AP1836" s="13"/>
      <c r="AQ1836" s="13"/>
      <c r="AR1836" s="13"/>
    </row>
    <row r="1837" spans="1:44" x14ac:dyDescent="0.25">
      <c r="A1837" t="s">
        <v>34</v>
      </c>
      <c r="B1837" s="144" t="s">
        <v>4894</v>
      </c>
      <c r="C1837" s="59" t="s">
        <v>4895</v>
      </c>
      <c r="D1837" s="59">
        <v>905</v>
      </c>
      <c r="E1837" s="60">
        <v>728</v>
      </c>
      <c r="F1837" s="60">
        <v>958</v>
      </c>
      <c r="G1837" s="77">
        <v>17</v>
      </c>
      <c r="H1837" s="60">
        <f t="shared" si="63"/>
        <v>58</v>
      </c>
      <c r="I1837" s="414" t="str">
        <f t="shared" si="64"/>
        <v>-</v>
      </c>
      <c r="J1837" s="78">
        <v>222.32</v>
      </c>
      <c r="K1837" s="79">
        <v>3.2745591939546599</v>
      </c>
      <c r="L1837" s="79" t="s">
        <v>4896</v>
      </c>
      <c r="M1837" s="80">
        <v>2944</v>
      </c>
      <c r="N1837" s="81">
        <v>-13.528611111111111</v>
      </c>
      <c r="O1837" s="81">
        <v>-75.327500000000001</v>
      </c>
      <c r="P1837" s="82" t="s">
        <v>68</v>
      </c>
      <c r="Q1837" s="83"/>
      <c r="R1837" s="84"/>
      <c r="S1837" s="85">
        <v>63</v>
      </c>
      <c r="T1837" s="82" t="s">
        <v>23</v>
      </c>
      <c r="U1837" s="77">
        <v>17</v>
      </c>
      <c r="V1837" s="76">
        <v>15</v>
      </c>
      <c r="W1837" s="76">
        <v>2</v>
      </c>
      <c r="X1837" s="86">
        <v>13.333333333333334</v>
      </c>
      <c r="Y1837" s="76">
        <v>10</v>
      </c>
      <c r="Z1837" s="72">
        <v>32.786885245901637</v>
      </c>
      <c r="AA1837" s="72">
        <v>4.7619047619047619</v>
      </c>
      <c r="AB1837" s="72" t="s">
        <v>16</v>
      </c>
      <c r="AC1837" s="73" t="s">
        <v>39</v>
      </c>
      <c r="AD1837" s="373">
        <v>0.3142847863224586</v>
      </c>
      <c r="AE1837" s="373" t="s">
        <v>16</v>
      </c>
      <c r="AF1837" s="76">
        <v>156.81316559999999</v>
      </c>
      <c r="AG1837" s="75">
        <v>21.54027</v>
      </c>
      <c r="AH1837" s="76">
        <v>423</v>
      </c>
      <c r="AI1837" s="75">
        <v>58.168619999999997</v>
      </c>
      <c r="AJ1837" s="76">
        <v>298</v>
      </c>
      <c r="AK1837" s="75">
        <v>338.44378769699995</v>
      </c>
      <c r="AL1837" s="75">
        <v>1831.2194093406592</v>
      </c>
      <c r="AM1837" s="75">
        <v>1464.7719917582417</v>
      </c>
      <c r="AN1837" s="76">
        <v>3295.9914010989014</v>
      </c>
      <c r="AP1837" s="13"/>
      <c r="AQ1837" s="13"/>
      <c r="AR1837" s="13"/>
    </row>
    <row r="1838" spans="1:44" ht="25.5" x14ac:dyDescent="0.25">
      <c r="A1838" t="s">
        <v>34</v>
      </c>
      <c r="B1838" s="144" t="s">
        <v>4897</v>
      </c>
      <c r="C1838" s="64" t="s">
        <v>4898</v>
      </c>
      <c r="D1838" s="64">
        <v>1700</v>
      </c>
      <c r="E1838" s="60">
        <v>1438</v>
      </c>
      <c r="F1838" s="60">
        <v>1988</v>
      </c>
      <c r="G1838" s="77">
        <v>26</v>
      </c>
      <c r="H1838" s="60">
        <f t="shared" si="63"/>
        <v>36</v>
      </c>
      <c r="I1838" s="414" t="str">
        <f t="shared" si="64"/>
        <v>-</v>
      </c>
      <c r="J1838" s="78">
        <v>255.86</v>
      </c>
      <c r="K1838" s="79">
        <v>5.6202610802782766</v>
      </c>
      <c r="L1838" s="79" t="s">
        <v>4899</v>
      </c>
      <c r="M1838" s="80">
        <v>3291</v>
      </c>
      <c r="N1838" s="81">
        <v>-13.5025</v>
      </c>
      <c r="O1838" s="81">
        <v>-75.293333333333337</v>
      </c>
      <c r="P1838" s="82" t="s">
        <v>68</v>
      </c>
      <c r="Q1838" s="83"/>
      <c r="R1838" s="84"/>
      <c r="S1838" s="85">
        <v>166</v>
      </c>
      <c r="T1838" s="82" t="s">
        <v>23</v>
      </c>
      <c r="U1838" s="77">
        <v>26</v>
      </c>
      <c r="V1838" s="76">
        <v>47</v>
      </c>
      <c r="W1838" s="76">
        <v>3</v>
      </c>
      <c r="X1838" s="86">
        <v>6.3829787234042552</v>
      </c>
      <c r="Y1838" s="76">
        <v>22</v>
      </c>
      <c r="Z1838" s="72">
        <v>36.206896551724135</v>
      </c>
      <c r="AA1838" s="72">
        <v>26.666666666666668</v>
      </c>
      <c r="AB1838" s="72" t="s">
        <v>16</v>
      </c>
      <c r="AC1838" s="73" t="s">
        <v>39</v>
      </c>
      <c r="AD1838" s="373">
        <v>0.25149668822195714</v>
      </c>
      <c r="AE1838" s="373" t="s">
        <v>16</v>
      </c>
      <c r="AF1838" s="76">
        <v>482.04060800000002</v>
      </c>
      <c r="AG1838" s="75">
        <v>33.521599999999999</v>
      </c>
      <c r="AH1838" s="76">
        <v>548</v>
      </c>
      <c r="AI1838" s="75">
        <v>38.096629999999998</v>
      </c>
      <c r="AJ1838" s="76">
        <v>397</v>
      </c>
      <c r="AK1838" s="75">
        <v>191.82818370800001</v>
      </c>
      <c r="AL1838" s="75">
        <v>2310.4526564673156</v>
      </c>
      <c r="AM1838" s="75">
        <v>1852.4274547983312</v>
      </c>
      <c r="AN1838" s="76">
        <v>4162.8801112656465</v>
      </c>
      <c r="AP1838" s="13"/>
      <c r="AQ1838" s="13"/>
      <c r="AR1838" s="13"/>
    </row>
    <row r="1839" spans="1:44" ht="25.5" x14ac:dyDescent="0.25">
      <c r="A1839" t="s">
        <v>34</v>
      </c>
      <c r="B1839" s="144" t="s">
        <v>4900</v>
      </c>
      <c r="C1839" s="64" t="s">
        <v>4901</v>
      </c>
      <c r="D1839" s="64">
        <v>851</v>
      </c>
      <c r="E1839" s="60">
        <v>955</v>
      </c>
      <c r="F1839" s="60">
        <v>1367</v>
      </c>
      <c r="G1839" s="77">
        <v>11</v>
      </c>
      <c r="H1839" s="60">
        <f t="shared" si="63"/>
        <v>66</v>
      </c>
      <c r="I1839" s="414" t="str">
        <f t="shared" si="64"/>
        <v>-</v>
      </c>
      <c r="J1839" s="78">
        <v>70.7</v>
      </c>
      <c r="K1839" s="79">
        <v>13.507779349363508</v>
      </c>
      <c r="L1839" s="79" t="s">
        <v>4902</v>
      </c>
      <c r="M1839" s="80">
        <v>3420</v>
      </c>
      <c r="N1839" s="81">
        <v>-13.795277777777777</v>
      </c>
      <c r="O1839" s="81">
        <v>-75.249166666666667</v>
      </c>
      <c r="P1839" s="82" t="s">
        <v>38</v>
      </c>
      <c r="Q1839" s="83"/>
      <c r="R1839" s="84"/>
      <c r="S1839" s="85">
        <v>38</v>
      </c>
      <c r="T1839" s="82" t="s">
        <v>23</v>
      </c>
      <c r="U1839" s="77">
        <v>11</v>
      </c>
      <c r="V1839" s="76">
        <v>25</v>
      </c>
      <c r="W1839" s="76">
        <v>2</v>
      </c>
      <c r="X1839" s="86">
        <v>8</v>
      </c>
      <c r="Y1839" s="76">
        <v>5</v>
      </c>
      <c r="Z1839" s="72">
        <v>46.739130434782609</v>
      </c>
      <c r="AA1839" s="72">
        <v>20</v>
      </c>
      <c r="AB1839" s="72" t="s">
        <v>16</v>
      </c>
      <c r="AC1839" s="73" t="s">
        <v>39</v>
      </c>
      <c r="AD1839" s="373">
        <v>0.34770276108278425</v>
      </c>
      <c r="AE1839" s="373" t="s">
        <v>16</v>
      </c>
      <c r="AF1839" s="76">
        <v>410.14408874999992</v>
      </c>
      <c r="AG1839" s="75">
        <v>42.947024999999996</v>
      </c>
      <c r="AH1839" s="76">
        <v>94</v>
      </c>
      <c r="AI1839" s="75">
        <v>9.8348659999999999</v>
      </c>
      <c r="AJ1839" s="76">
        <v>286</v>
      </c>
      <c r="AK1839" s="75">
        <v>375.10968173000009</v>
      </c>
      <c r="AL1839" s="75">
        <v>865.15452356020944</v>
      </c>
      <c r="AM1839" s="75">
        <v>1362.967727748691</v>
      </c>
      <c r="AN1839" s="76">
        <v>2228.1222513089006</v>
      </c>
      <c r="AP1839" s="13"/>
      <c r="AQ1839" s="13"/>
      <c r="AR1839" s="13"/>
    </row>
    <row r="1840" spans="1:44" x14ac:dyDescent="0.25">
      <c r="A1840" t="s">
        <v>34</v>
      </c>
      <c r="B1840" s="144" t="s">
        <v>4903</v>
      </c>
      <c r="C1840" s="59" t="s">
        <v>2913</v>
      </c>
      <c r="D1840" s="59">
        <v>1140</v>
      </c>
      <c r="E1840" s="60">
        <v>1108</v>
      </c>
      <c r="F1840" s="60">
        <v>827</v>
      </c>
      <c r="G1840" s="77">
        <v>14</v>
      </c>
      <c r="H1840" s="60">
        <f t="shared" si="63"/>
        <v>41</v>
      </c>
      <c r="I1840" s="414" t="str">
        <f t="shared" si="64"/>
        <v>-</v>
      </c>
      <c r="J1840" s="78">
        <v>174.95</v>
      </c>
      <c r="K1840" s="79">
        <v>6.3332380680194342</v>
      </c>
      <c r="L1840" s="79" t="s">
        <v>4904</v>
      </c>
      <c r="M1840" s="80">
        <v>3656</v>
      </c>
      <c r="N1840" s="81">
        <v>-13.956388888888888</v>
      </c>
      <c r="O1840" s="81">
        <v>-75.238055555555562</v>
      </c>
      <c r="P1840" s="82" t="s">
        <v>38</v>
      </c>
      <c r="Q1840" s="83"/>
      <c r="R1840" s="84"/>
      <c r="S1840" s="85">
        <v>49</v>
      </c>
      <c r="T1840" s="82" t="s">
        <v>23</v>
      </c>
      <c r="U1840" s="77">
        <v>14</v>
      </c>
      <c r="V1840" s="76">
        <v>18</v>
      </c>
      <c r="W1840" s="76">
        <v>0</v>
      </c>
      <c r="X1840" s="87">
        <v>0</v>
      </c>
      <c r="Y1840" s="76">
        <v>3</v>
      </c>
      <c r="Z1840" s="72">
        <v>14.000000000000002</v>
      </c>
      <c r="AA1840" s="72">
        <v>11.111111111111111</v>
      </c>
      <c r="AB1840" s="72" t="s">
        <v>16</v>
      </c>
      <c r="AC1840" s="73" t="s">
        <v>39</v>
      </c>
      <c r="AD1840" s="373">
        <v>0.22988160952281678</v>
      </c>
      <c r="AE1840" s="373" t="s">
        <v>16</v>
      </c>
      <c r="AF1840" s="76">
        <v>431.92968991999999</v>
      </c>
      <c r="AG1840" s="75">
        <v>38.982824000000001</v>
      </c>
      <c r="AH1840" s="76">
        <v>182</v>
      </c>
      <c r="AI1840" s="75">
        <v>16.441510000000001</v>
      </c>
      <c r="AJ1840" s="76">
        <v>135</v>
      </c>
      <c r="AK1840" s="75">
        <v>397.66475105899991</v>
      </c>
      <c r="AL1840" s="75">
        <v>1154.4436462093863</v>
      </c>
      <c r="AM1840" s="75">
        <v>3325.419296028881</v>
      </c>
      <c r="AN1840" s="76">
        <v>4479.8629422382674</v>
      </c>
      <c r="AP1840" s="13"/>
      <c r="AQ1840" s="13"/>
      <c r="AR1840" s="13"/>
    </row>
    <row r="1841" spans="1:44" x14ac:dyDescent="0.25">
      <c r="A1841" t="s">
        <v>34</v>
      </c>
      <c r="B1841" s="144" t="s">
        <v>4905</v>
      </c>
      <c r="C1841" s="59" t="s">
        <v>4906</v>
      </c>
      <c r="D1841" s="59">
        <v>3455</v>
      </c>
      <c r="E1841" s="60">
        <v>1818</v>
      </c>
      <c r="F1841" s="60">
        <v>3013</v>
      </c>
      <c r="G1841" s="77">
        <v>20</v>
      </c>
      <c r="H1841" s="60">
        <f t="shared" si="63"/>
        <v>202</v>
      </c>
      <c r="I1841" s="60">
        <f t="shared" si="64"/>
        <v>26</v>
      </c>
      <c r="J1841" s="78">
        <v>1150.2</v>
      </c>
      <c r="K1841" s="79">
        <v>1.5805946791862284</v>
      </c>
      <c r="L1841" s="79" t="s">
        <v>4907</v>
      </c>
      <c r="M1841" s="80">
        <v>2638</v>
      </c>
      <c r="N1841" s="81">
        <v>-13.825277777777778</v>
      </c>
      <c r="O1841" s="81">
        <v>-75.257499999999993</v>
      </c>
      <c r="P1841" s="82" t="s">
        <v>68</v>
      </c>
      <c r="Q1841" s="83"/>
      <c r="R1841" s="84"/>
      <c r="S1841" s="85">
        <v>195</v>
      </c>
      <c r="T1841" s="82" t="s">
        <v>23</v>
      </c>
      <c r="U1841" s="77">
        <v>20</v>
      </c>
      <c r="V1841" s="76">
        <v>36</v>
      </c>
      <c r="W1841" s="76">
        <v>3</v>
      </c>
      <c r="X1841" s="86">
        <v>8.3333333333333321</v>
      </c>
      <c r="Y1841" s="76">
        <v>12</v>
      </c>
      <c r="Z1841" s="75">
        <v>25.510204081632654</v>
      </c>
      <c r="AA1841" s="75">
        <v>14.864864864864865</v>
      </c>
      <c r="AB1841" s="75" t="s">
        <v>16</v>
      </c>
      <c r="AC1841" s="87" t="s">
        <v>39</v>
      </c>
      <c r="AD1841" s="360">
        <v>0.29146448188099594</v>
      </c>
      <c r="AE1841" s="360" t="s">
        <v>16</v>
      </c>
      <c r="AF1841" s="76">
        <v>681.12062658000002</v>
      </c>
      <c r="AG1841" s="75">
        <v>37.465381000000001</v>
      </c>
      <c r="AH1841" s="76">
        <v>517</v>
      </c>
      <c r="AI1841" s="75">
        <v>28.428229999999999</v>
      </c>
      <c r="AJ1841" s="76">
        <v>1408</v>
      </c>
      <c r="AK1841" s="75">
        <v>648.55789214500021</v>
      </c>
      <c r="AL1841" s="75">
        <v>684.39799779978</v>
      </c>
      <c r="AM1841" s="75">
        <v>370.17397689768973</v>
      </c>
      <c r="AN1841" s="76">
        <v>1054.5719746974696</v>
      </c>
      <c r="AP1841" s="13"/>
      <c r="AQ1841" s="13"/>
      <c r="AR1841" s="13"/>
    </row>
    <row r="1842" spans="1:44" x14ac:dyDescent="0.25">
      <c r="A1842" t="s">
        <v>34</v>
      </c>
      <c r="B1842" s="144" t="s">
        <v>4908</v>
      </c>
      <c r="C1842" s="59" t="s">
        <v>4909</v>
      </c>
      <c r="D1842" s="59">
        <v>716</v>
      </c>
      <c r="E1842" s="60">
        <v>396</v>
      </c>
      <c r="F1842" s="60">
        <v>811</v>
      </c>
      <c r="G1842" s="77">
        <v>4</v>
      </c>
      <c r="H1842" s="60">
        <f t="shared" si="63"/>
        <v>40</v>
      </c>
      <c r="I1842" s="414" t="str">
        <f t="shared" si="64"/>
        <v>-</v>
      </c>
      <c r="J1842" s="78">
        <v>169.32</v>
      </c>
      <c r="K1842" s="79">
        <v>2.3387668320340187</v>
      </c>
      <c r="L1842" s="79" t="s">
        <v>4910</v>
      </c>
      <c r="M1842" s="80">
        <v>2801</v>
      </c>
      <c r="N1842" s="81">
        <v>-14.056111111111111</v>
      </c>
      <c r="O1842" s="81">
        <v>-74.976388888888891</v>
      </c>
      <c r="P1842" s="82" t="s">
        <v>38</v>
      </c>
      <c r="Q1842" s="83"/>
      <c r="R1842" s="84"/>
      <c r="S1842" s="85">
        <v>66</v>
      </c>
      <c r="T1842" s="82" t="s">
        <v>23</v>
      </c>
      <c r="U1842" s="77">
        <v>4</v>
      </c>
      <c r="V1842" s="76">
        <v>15</v>
      </c>
      <c r="W1842" s="76">
        <v>1</v>
      </c>
      <c r="X1842" s="86">
        <v>6.666666666666667</v>
      </c>
      <c r="Y1842" s="76">
        <v>1</v>
      </c>
      <c r="Z1842" s="72">
        <v>6.666666666666667</v>
      </c>
      <c r="AA1842" s="72">
        <v>0</v>
      </c>
      <c r="AB1842" s="72" t="s">
        <v>16</v>
      </c>
      <c r="AC1842" s="73" t="s">
        <v>16</v>
      </c>
      <c r="AD1842" s="373">
        <v>0.28929395844045364</v>
      </c>
      <c r="AE1842" s="373" t="s">
        <v>16</v>
      </c>
      <c r="AF1842" s="76">
        <v>85.299469200000004</v>
      </c>
      <c r="AG1842" s="75">
        <v>21.54027</v>
      </c>
      <c r="AH1842" s="76">
        <v>84</v>
      </c>
      <c r="AI1842" s="75">
        <v>21.18892</v>
      </c>
      <c r="AJ1842" s="76">
        <v>148</v>
      </c>
      <c r="AK1842" s="75">
        <v>43.188077572999994</v>
      </c>
      <c r="AL1842" s="75">
        <v>1842.4442424242429</v>
      </c>
      <c r="AM1842" s="75">
        <v>2905.6796969696966</v>
      </c>
      <c r="AN1842" s="76">
        <v>4748.1239393939395</v>
      </c>
      <c r="AP1842" s="13"/>
      <c r="AQ1842" s="13"/>
      <c r="AR1842" s="13"/>
    </row>
    <row r="1843" spans="1:44" ht="25.5" x14ac:dyDescent="0.25">
      <c r="A1843" t="s">
        <v>34</v>
      </c>
      <c r="B1843" s="144" t="s">
        <v>4911</v>
      </c>
      <c r="C1843" s="64" t="s">
        <v>4912</v>
      </c>
      <c r="D1843" s="64">
        <v>1110</v>
      </c>
      <c r="E1843" s="60">
        <v>788</v>
      </c>
      <c r="F1843" s="60">
        <v>1114</v>
      </c>
      <c r="G1843" s="77">
        <v>11</v>
      </c>
      <c r="H1843" s="60">
        <f t="shared" si="63"/>
        <v>52</v>
      </c>
      <c r="I1843" s="414" t="str">
        <f t="shared" si="64"/>
        <v>-</v>
      </c>
      <c r="J1843" s="78">
        <v>248.56</v>
      </c>
      <c r="K1843" s="79">
        <v>3.1702607016414546</v>
      </c>
      <c r="L1843" s="79" t="s">
        <v>4913</v>
      </c>
      <c r="M1843" s="80">
        <v>3482</v>
      </c>
      <c r="N1843" s="81">
        <v>-13.737222222222222</v>
      </c>
      <c r="O1843" s="81">
        <v>-75.243611111111107</v>
      </c>
      <c r="P1843" s="82" t="s">
        <v>38</v>
      </c>
      <c r="Q1843" s="83"/>
      <c r="R1843" s="84"/>
      <c r="S1843" s="85">
        <v>55</v>
      </c>
      <c r="T1843" s="82" t="s">
        <v>23</v>
      </c>
      <c r="U1843" s="77">
        <v>11</v>
      </c>
      <c r="V1843" s="76">
        <v>20</v>
      </c>
      <c r="W1843" s="76">
        <v>1</v>
      </c>
      <c r="X1843" s="86">
        <v>5</v>
      </c>
      <c r="Y1843" s="76">
        <v>4</v>
      </c>
      <c r="Z1843" s="72">
        <v>25.396825396825395</v>
      </c>
      <c r="AA1843" s="72">
        <v>26.923076923076923</v>
      </c>
      <c r="AB1843" s="72" t="s">
        <v>16</v>
      </c>
      <c r="AC1843" s="73" t="s">
        <v>39</v>
      </c>
      <c r="AD1843" s="373">
        <v>0.31976365563252579</v>
      </c>
      <c r="AE1843" s="373" t="s">
        <v>16</v>
      </c>
      <c r="AF1843" s="76">
        <v>264.30651568000002</v>
      </c>
      <c r="AG1843" s="75">
        <v>33.541436000000004</v>
      </c>
      <c r="AH1843" s="76">
        <v>120</v>
      </c>
      <c r="AI1843" s="75">
        <v>15.286300000000001</v>
      </c>
      <c r="AJ1843" s="76">
        <v>357</v>
      </c>
      <c r="AK1843" s="75">
        <v>333.80668424200002</v>
      </c>
      <c r="AL1843" s="75">
        <v>939.823159898477</v>
      </c>
      <c r="AM1843" s="75">
        <v>2716.5895558375637</v>
      </c>
      <c r="AN1843" s="76">
        <v>3656.4127157360408</v>
      </c>
      <c r="AP1843" s="13"/>
      <c r="AQ1843" s="13"/>
      <c r="AR1843" s="13"/>
    </row>
    <row r="1844" spans="1:44" x14ac:dyDescent="0.25">
      <c r="A1844" t="s">
        <v>34</v>
      </c>
      <c r="B1844" s="144" t="s">
        <v>4914</v>
      </c>
      <c r="C1844" s="59" t="s">
        <v>4169</v>
      </c>
      <c r="D1844" s="59">
        <v>543</v>
      </c>
      <c r="E1844" s="60">
        <v>719</v>
      </c>
      <c r="F1844" s="60">
        <v>1066</v>
      </c>
      <c r="G1844" s="77">
        <v>5</v>
      </c>
      <c r="H1844" s="60">
        <f t="shared" si="63"/>
        <v>63</v>
      </c>
      <c r="I1844" s="414" t="str">
        <f t="shared" si="64"/>
        <v>-</v>
      </c>
      <c r="J1844" s="78">
        <v>226.58</v>
      </c>
      <c r="K1844" s="79">
        <v>3.1732721334627945</v>
      </c>
      <c r="L1844" s="79" t="s">
        <v>4170</v>
      </c>
      <c r="M1844" s="80">
        <v>3201</v>
      </c>
      <c r="N1844" s="81">
        <v>-13.689444444444444</v>
      </c>
      <c r="O1844" s="81">
        <v>-75.275000000000006</v>
      </c>
      <c r="P1844" s="82" t="s">
        <v>38</v>
      </c>
      <c r="Q1844" s="83"/>
      <c r="R1844" s="84"/>
      <c r="S1844" s="85">
        <v>73</v>
      </c>
      <c r="T1844" s="82" t="s">
        <v>23</v>
      </c>
      <c r="U1844" s="77">
        <v>5</v>
      </c>
      <c r="V1844" s="76">
        <v>21</v>
      </c>
      <c r="W1844" s="76">
        <v>1</v>
      </c>
      <c r="X1844" s="86">
        <v>4.7619047619047619</v>
      </c>
      <c r="Y1844" s="76">
        <v>1</v>
      </c>
      <c r="Z1844" s="72">
        <v>18.181818181818183</v>
      </c>
      <c r="AA1844" s="72">
        <v>0</v>
      </c>
      <c r="AB1844" s="72" t="s">
        <v>16</v>
      </c>
      <c r="AC1844" s="73" t="s">
        <v>16</v>
      </c>
      <c r="AD1844" s="373">
        <v>0.37819044686380204</v>
      </c>
      <c r="AE1844" s="373" t="s">
        <v>16</v>
      </c>
      <c r="AF1844" s="76">
        <v>191.14952930000001</v>
      </c>
      <c r="AG1844" s="75">
        <v>26.585470000000001</v>
      </c>
      <c r="AH1844" s="76">
        <v>128</v>
      </c>
      <c r="AI1844" s="75">
        <v>17.859500000000001</v>
      </c>
      <c r="AJ1844" s="76">
        <v>151</v>
      </c>
      <c r="AK1844" s="75">
        <v>257.72914110500005</v>
      </c>
      <c r="AL1844" s="75">
        <v>1084.7217107093184</v>
      </c>
      <c r="AM1844" s="75">
        <v>3078.0771766342145</v>
      </c>
      <c r="AN1844" s="76">
        <v>4162.7988873435334</v>
      </c>
      <c r="AP1844" s="13"/>
      <c r="AQ1844" s="13"/>
      <c r="AR1844" s="13"/>
    </row>
    <row r="1845" spans="1:44" x14ac:dyDescent="0.25">
      <c r="A1845" t="s">
        <v>30</v>
      </c>
      <c r="B1845" s="466" t="s">
        <v>4915</v>
      </c>
      <c r="C1845" s="467" t="s">
        <v>4916</v>
      </c>
      <c r="D1845" s="467">
        <v>107185</v>
      </c>
      <c r="E1845" s="468">
        <v>86172</v>
      </c>
      <c r="F1845" s="468">
        <v>103436</v>
      </c>
      <c r="G1845" s="484">
        <v>1416</v>
      </c>
      <c r="H1845" s="468">
        <f t="shared" si="63"/>
        <v>2004</v>
      </c>
      <c r="I1845" s="468">
        <f t="shared" si="64"/>
        <v>1526</v>
      </c>
      <c r="J1845" s="470">
        <v>3378.3600000000006</v>
      </c>
      <c r="K1845" s="471">
        <v>25.507050758356122</v>
      </c>
      <c r="L1845" s="471" t="s">
        <v>2061</v>
      </c>
      <c r="M1845" s="472">
        <v>3282</v>
      </c>
      <c r="N1845" s="473">
        <v>-12.399166666666666</v>
      </c>
      <c r="O1845" s="473">
        <v>-74.868333333333325</v>
      </c>
      <c r="P1845" s="485" t="s">
        <v>16</v>
      </c>
      <c r="Q1845" s="475"/>
      <c r="R1845" s="476">
        <v>21</v>
      </c>
      <c r="S1845" s="477">
        <v>869</v>
      </c>
      <c r="T1845" s="485" t="s">
        <v>23</v>
      </c>
      <c r="U1845" s="484">
        <v>1416</v>
      </c>
      <c r="V1845" s="486">
        <v>1540</v>
      </c>
      <c r="W1845" s="486">
        <v>86</v>
      </c>
      <c r="X1845" s="487">
        <v>5.5844155844155843</v>
      </c>
      <c r="Y1845" s="486">
        <v>1015</v>
      </c>
      <c r="Z1845" s="488">
        <v>27.427615762516989</v>
      </c>
      <c r="AA1845" s="488">
        <v>30.600600600600604</v>
      </c>
      <c r="AB1845" s="488" t="s">
        <v>16</v>
      </c>
      <c r="AC1845" s="489">
        <v>13</v>
      </c>
      <c r="AD1845" s="490">
        <v>0.36393637351503955</v>
      </c>
      <c r="AE1845" s="490">
        <v>0.70168056941137291</v>
      </c>
      <c r="AF1845" s="486">
        <v>37608.905956559996</v>
      </c>
      <c r="AG1845" s="488">
        <v>43.643997999999996</v>
      </c>
      <c r="AH1845" s="486">
        <v>15202</v>
      </c>
      <c r="AI1845" s="488">
        <v>17.641719290573619</v>
      </c>
      <c r="AJ1845" s="486">
        <v>30831</v>
      </c>
      <c r="AK1845" s="488">
        <v>30032.751123894021</v>
      </c>
      <c r="AL1845" s="488">
        <v>2922.5392716891806</v>
      </c>
      <c r="AM1845" s="488">
        <v>1730.7119871884138</v>
      </c>
      <c r="AN1845" s="486">
        <v>4653.2512588775944</v>
      </c>
      <c r="AP1845" s="13"/>
      <c r="AQ1845" s="13"/>
      <c r="AR1845" s="13"/>
    </row>
    <row r="1846" spans="1:44" x14ac:dyDescent="0.25">
      <c r="A1846" t="s">
        <v>34</v>
      </c>
      <c r="B1846" s="144" t="s">
        <v>4917</v>
      </c>
      <c r="C1846" s="59" t="s">
        <v>4918</v>
      </c>
      <c r="D1846" s="59">
        <v>4656</v>
      </c>
      <c r="E1846" s="60">
        <v>3462</v>
      </c>
      <c r="F1846" s="60">
        <v>4610</v>
      </c>
      <c r="G1846" s="77">
        <v>55</v>
      </c>
      <c r="H1846" s="60">
        <f t="shared" si="63"/>
        <v>122</v>
      </c>
      <c r="I1846" s="60">
        <f t="shared" si="64"/>
        <v>1</v>
      </c>
      <c r="J1846" s="78">
        <v>168.06</v>
      </c>
      <c r="K1846" s="79">
        <v>20.599785790789003</v>
      </c>
      <c r="L1846" s="79" t="s">
        <v>4919</v>
      </c>
      <c r="M1846" s="80">
        <v>3628</v>
      </c>
      <c r="N1846" s="81">
        <v>-12.365555555555556</v>
      </c>
      <c r="O1846" s="81">
        <v>-75.054999999999993</v>
      </c>
      <c r="P1846" s="82" t="s">
        <v>38</v>
      </c>
      <c r="Q1846" s="83"/>
      <c r="R1846" s="84"/>
      <c r="S1846" s="85">
        <v>54</v>
      </c>
      <c r="T1846" s="82" t="s">
        <v>23</v>
      </c>
      <c r="U1846" s="77">
        <v>55</v>
      </c>
      <c r="V1846" s="76">
        <v>46</v>
      </c>
      <c r="W1846" s="76">
        <v>2</v>
      </c>
      <c r="X1846" s="86">
        <v>4.3478260869565215</v>
      </c>
      <c r="Y1846" s="76">
        <v>26</v>
      </c>
      <c r="Z1846" s="72">
        <v>33.157894736842103</v>
      </c>
      <c r="AA1846" s="72">
        <v>32.824427480916029</v>
      </c>
      <c r="AB1846" s="72" t="s">
        <v>16</v>
      </c>
      <c r="AC1846" s="73" t="s">
        <v>39</v>
      </c>
      <c r="AD1846" s="373">
        <v>0.31975086328126034</v>
      </c>
      <c r="AE1846" s="373" t="s">
        <v>16</v>
      </c>
      <c r="AF1846" s="76">
        <v>1867.0879657200005</v>
      </c>
      <c r="AG1846" s="75">
        <v>53.930906000000007</v>
      </c>
      <c r="AH1846" s="76">
        <v>566</v>
      </c>
      <c r="AI1846" s="75">
        <v>16.351140000000001</v>
      </c>
      <c r="AJ1846" s="76">
        <v>1271</v>
      </c>
      <c r="AK1846" s="75">
        <v>1239.3739899410007</v>
      </c>
      <c r="AL1846" s="75">
        <v>412.66488445984976</v>
      </c>
      <c r="AM1846" s="75">
        <v>967.41542461005201</v>
      </c>
      <c r="AN1846" s="76">
        <v>1380.0803090699017</v>
      </c>
      <c r="AP1846" s="13"/>
      <c r="AQ1846" s="13"/>
      <c r="AR1846" s="13"/>
    </row>
    <row r="1847" spans="1:44" x14ac:dyDescent="0.25">
      <c r="A1847" t="s">
        <v>34</v>
      </c>
      <c r="B1847" s="151" t="s">
        <v>4920</v>
      </c>
      <c r="C1847" s="59" t="s">
        <v>4921</v>
      </c>
      <c r="D1847" s="59">
        <v>5329</v>
      </c>
      <c r="E1847" s="60">
        <v>3717</v>
      </c>
      <c r="F1847" s="60">
        <v>5015</v>
      </c>
      <c r="G1847" s="77">
        <v>56</v>
      </c>
      <c r="H1847" s="60">
        <f t="shared" si="63"/>
        <v>101</v>
      </c>
      <c r="I1847" s="414" t="str">
        <f t="shared" si="64"/>
        <v>-</v>
      </c>
      <c r="J1847" s="78">
        <v>110.27</v>
      </c>
      <c r="K1847" s="79">
        <v>33.708170853359938</v>
      </c>
      <c r="L1847" s="79" t="s">
        <v>4922</v>
      </c>
      <c r="M1847" s="80">
        <v>3281</v>
      </c>
      <c r="N1847" s="81">
        <v>-12.406388888888889</v>
      </c>
      <c r="O1847" s="81">
        <v>-74.901111111111121</v>
      </c>
      <c r="P1847" s="82" t="s">
        <v>45</v>
      </c>
      <c r="Q1847" s="83"/>
      <c r="R1847" s="84"/>
      <c r="S1847" s="85">
        <v>33</v>
      </c>
      <c r="T1847" s="82" t="s">
        <v>23</v>
      </c>
      <c r="U1847" s="77">
        <v>56</v>
      </c>
      <c r="V1847" s="76">
        <v>74</v>
      </c>
      <c r="W1847" s="76">
        <v>5</v>
      </c>
      <c r="X1847" s="86">
        <v>6.756756756756757</v>
      </c>
      <c r="Y1847" s="76">
        <v>46</v>
      </c>
      <c r="Z1847" s="72">
        <v>33.152173913043477</v>
      </c>
      <c r="AA1847" s="72">
        <v>36.641221374045799</v>
      </c>
      <c r="AB1847" s="72" t="s">
        <v>16</v>
      </c>
      <c r="AC1847" s="73" t="s">
        <v>39</v>
      </c>
      <c r="AD1847" s="373">
        <v>0.35839579511226821</v>
      </c>
      <c r="AE1847" s="373" t="s">
        <v>16</v>
      </c>
      <c r="AF1847" s="76">
        <v>1427.2477127999998</v>
      </c>
      <c r="AG1847" s="75">
        <v>38.397839999999995</v>
      </c>
      <c r="AH1847" s="76">
        <v>499</v>
      </c>
      <c r="AI1847" s="75">
        <v>13.42933</v>
      </c>
      <c r="AJ1847" s="76">
        <v>1633</v>
      </c>
      <c r="AK1847" s="75">
        <v>1352.6665275049995</v>
      </c>
      <c r="AL1847" s="75">
        <v>712.04098466505218</v>
      </c>
      <c r="AM1847" s="75">
        <v>1885.7251762173798</v>
      </c>
      <c r="AN1847" s="76">
        <v>2597.7661608824324</v>
      </c>
      <c r="AP1847" s="13"/>
      <c r="AQ1847" s="13"/>
      <c r="AR1847" s="13"/>
    </row>
    <row r="1848" spans="1:44" x14ac:dyDescent="0.25">
      <c r="A1848" t="s">
        <v>34</v>
      </c>
      <c r="B1848" s="144" t="s">
        <v>4923</v>
      </c>
      <c r="C1848" s="59" t="s">
        <v>4924</v>
      </c>
      <c r="D1848" s="59">
        <v>5318</v>
      </c>
      <c r="E1848" s="60">
        <v>4070</v>
      </c>
      <c r="F1848" s="60">
        <v>5124</v>
      </c>
      <c r="G1848" s="77">
        <v>53</v>
      </c>
      <c r="H1848" s="60">
        <f t="shared" si="63"/>
        <v>80</v>
      </c>
      <c r="I1848" s="414" t="str">
        <f t="shared" si="64"/>
        <v>-</v>
      </c>
      <c r="J1848" s="78">
        <v>90.96</v>
      </c>
      <c r="K1848" s="79">
        <v>44.744942832014075</v>
      </c>
      <c r="L1848" s="79" t="s">
        <v>4925</v>
      </c>
      <c r="M1848" s="80">
        <v>3279</v>
      </c>
      <c r="N1848" s="81">
        <v>-12.407777777777778</v>
      </c>
      <c r="O1848" s="81">
        <v>-74.891111111111115</v>
      </c>
      <c r="P1848" s="82" t="s">
        <v>68</v>
      </c>
      <c r="Q1848" s="83"/>
      <c r="R1848" s="84"/>
      <c r="S1848" s="85">
        <v>37</v>
      </c>
      <c r="T1848" s="82" t="s">
        <v>23</v>
      </c>
      <c r="U1848" s="77">
        <v>53</v>
      </c>
      <c r="V1848" s="76">
        <v>87</v>
      </c>
      <c r="W1848" s="76">
        <v>3</v>
      </c>
      <c r="X1848" s="86">
        <v>3.4482758620689653</v>
      </c>
      <c r="Y1848" s="76">
        <v>60</v>
      </c>
      <c r="Z1848" s="72">
        <v>31.470588235294116</v>
      </c>
      <c r="AA1848" s="72">
        <v>34.905660377358487</v>
      </c>
      <c r="AB1848" s="72" t="s">
        <v>16</v>
      </c>
      <c r="AC1848" s="73" t="s">
        <v>39</v>
      </c>
      <c r="AD1848" s="373">
        <v>0.30727766167929355</v>
      </c>
      <c r="AE1848" s="373" t="s">
        <v>16</v>
      </c>
      <c r="AF1848" s="76">
        <v>1979.7347723999999</v>
      </c>
      <c r="AG1848" s="75">
        <v>48.642131999999997</v>
      </c>
      <c r="AH1848" s="76">
        <v>879</v>
      </c>
      <c r="AI1848" s="75">
        <v>21.60304</v>
      </c>
      <c r="AJ1848" s="76">
        <v>1555</v>
      </c>
      <c r="AK1848" s="75">
        <v>1302.2656729409998</v>
      </c>
      <c r="AL1848" s="75">
        <v>739.27271007370996</v>
      </c>
      <c r="AM1848" s="75">
        <v>6502.8574840294841</v>
      </c>
      <c r="AN1848" s="76">
        <v>7242.1301941031943</v>
      </c>
      <c r="AP1848" s="13"/>
      <c r="AQ1848" s="13"/>
      <c r="AR1848" s="13"/>
    </row>
    <row r="1849" spans="1:44" x14ac:dyDescent="0.25">
      <c r="A1849" t="s">
        <v>34</v>
      </c>
      <c r="B1849" s="144" t="s">
        <v>4926</v>
      </c>
      <c r="C1849" s="59" t="s">
        <v>4927</v>
      </c>
      <c r="D1849" s="99" t="s">
        <v>117</v>
      </c>
      <c r="E1849" s="114">
        <v>2529</v>
      </c>
      <c r="F1849" s="114">
        <v>2594</v>
      </c>
      <c r="G1849" s="122">
        <v>53</v>
      </c>
      <c r="H1849" s="114">
        <f t="shared" si="63"/>
        <v>43</v>
      </c>
      <c r="I1849" s="415" t="str">
        <f t="shared" si="64"/>
        <v>-</v>
      </c>
      <c r="J1849" s="115">
        <v>144.94</v>
      </c>
      <c r="K1849" s="115">
        <v>17.448599420449842</v>
      </c>
      <c r="L1849" s="116" t="s">
        <v>4928</v>
      </c>
      <c r="M1849" s="115">
        <v>2896</v>
      </c>
      <c r="N1849" s="117">
        <v>-12.315277777777778</v>
      </c>
      <c r="O1849" s="117">
        <v>-74.635277777777787</v>
      </c>
      <c r="P1849" s="118" t="s">
        <v>38</v>
      </c>
      <c r="Q1849" s="119"/>
      <c r="R1849" s="120"/>
      <c r="S1849" s="121">
        <v>34</v>
      </c>
      <c r="T1849" s="118" t="s">
        <v>23</v>
      </c>
      <c r="U1849" s="122">
        <v>53</v>
      </c>
      <c r="V1849" s="123">
        <v>33</v>
      </c>
      <c r="W1849" s="123">
        <v>0</v>
      </c>
      <c r="X1849" s="163">
        <v>0</v>
      </c>
      <c r="Y1849" s="123">
        <v>16</v>
      </c>
      <c r="Z1849" s="72">
        <v>28.40909090909091</v>
      </c>
      <c r="AA1849" s="72">
        <v>26.446280991735538</v>
      </c>
      <c r="AB1849" s="72" t="s">
        <v>16</v>
      </c>
      <c r="AC1849" s="73" t="s">
        <v>39</v>
      </c>
      <c r="AD1849" s="373">
        <v>0.27310029314446482</v>
      </c>
      <c r="AE1849" s="373" t="s">
        <v>16</v>
      </c>
      <c r="AF1849" s="123">
        <v>1478.38648266</v>
      </c>
      <c r="AG1849" s="125">
        <v>58.457353999999995</v>
      </c>
      <c r="AH1849" s="123">
        <v>658</v>
      </c>
      <c r="AI1849" s="125">
        <v>26.034379999999999</v>
      </c>
      <c r="AJ1849" s="70" t="s">
        <v>117</v>
      </c>
      <c r="AK1849" s="125">
        <v>681.40440427899989</v>
      </c>
      <c r="AL1849" s="125">
        <v>711.24773823645717</v>
      </c>
      <c r="AM1849" s="125">
        <v>1236.2802886516411</v>
      </c>
      <c r="AN1849" s="123">
        <v>1947.5280268880983</v>
      </c>
      <c r="AP1849" s="13"/>
      <c r="AQ1849" s="13"/>
      <c r="AR1849" s="13"/>
    </row>
    <row r="1850" spans="1:44" x14ac:dyDescent="0.25">
      <c r="A1850" t="s">
        <v>34</v>
      </c>
      <c r="B1850" s="144" t="s">
        <v>4929</v>
      </c>
      <c r="C1850" s="59" t="s">
        <v>1869</v>
      </c>
      <c r="D1850" s="59">
        <v>20819</v>
      </c>
      <c r="E1850" s="60">
        <v>11859</v>
      </c>
      <c r="F1850" s="60">
        <v>15404</v>
      </c>
      <c r="G1850" s="77">
        <v>201</v>
      </c>
      <c r="H1850" s="60">
        <f t="shared" si="63"/>
        <v>265</v>
      </c>
      <c r="I1850" s="60">
        <f t="shared" si="64"/>
        <v>121</v>
      </c>
      <c r="J1850" s="78">
        <v>312.18</v>
      </c>
      <c r="K1850" s="79">
        <v>37.98769940418989</v>
      </c>
      <c r="L1850" s="79" t="s">
        <v>1870</v>
      </c>
      <c r="M1850" s="80">
        <v>2953</v>
      </c>
      <c r="N1850" s="81">
        <v>-12.409166666666668</v>
      </c>
      <c r="O1850" s="81">
        <v>-74.679444444444442</v>
      </c>
      <c r="P1850" s="82" t="s">
        <v>52</v>
      </c>
      <c r="Q1850" s="83"/>
      <c r="R1850" s="84"/>
      <c r="S1850" s="85">
        <v>135</v>
      </c>
      <c r="T1850" s="82" t="s">
        <v>23</v>
      </c>
      <c r="U1850" s="77">
        <v>201</v>
      </c>
      <c r="V1850" s="76">
        <v>253</v>
      </c>
      <c r="W1850" s="76">
        <v>8</v>
      </c>
      <c r="X1850" s="86">
        <v>3.1620553359683794</v>
      </c>
      <c r="Y1850" s="76">
        <v>144</v>
      </c>
      <c r="Z1850" s="75">
        <v>30.108303249097474</v>
      </c>
      <c r="AA1850" s="75">
        <v>46.681415929203538</v>
      </c>
      <c r="AB1850" s="75" t="s">
        <v>16</v>
      </c>
      <c r="AC1850" s="87" t="s">
        <v>39</v>
      </c>
      <c r="AD1850" s="360">
        <v>0.37584436146831951</v>
      </c>
      <c r="AE1850" s="360" t="s">
        <v>16</v>
      </c>
      <c r="AF1850" s="76">
        <v>5064.5913478799994</v>
      </c>
      <c r="AG1850" s="75">
        <v>42.706731999999995</v>
      </c>
      <c r="AH1850" s="76">
        <v>1846</v>
      </c>
      <c r="AI1850" s="75">
        <v>15.56691</v>
      </c>
      <c r="AJ1850" s="76">
        <v>5092</v>
      </c>
      <c r="AK1850" s="75">
        <v>4250.2252047420097</v>
      </c>
      <c r="AL1850" s="75">
        <v>444.43865081372803</v>
      </c>
      <c r="AM1850" s="75">
        <v>482.4503389830507</v>
      </c>
      <c r="AN1850" s="76">
        <v>926.8889897967789</v>
      </c>
      <c r="AP1850" s="13"/>
      <c r="AQ1850" s="13"/>
      <c r="AR1850" s="13"/>
    </row>
    <row r="1851" spans="1:44" x14ac:dyDescent="0.25">
      <c r="A1851" t="s">
        <v>34</v>
      </c>
      <c r="B1851" s="144" t="s">
        <v>4930</v>
      </c>
      <c r="C1851" s="59" t="s">
        <v>4931</v>
      </c>
      <c r="D1851" s="59">
        <v>9951</v>
      </c>
      <c r="E1851" s="60">
        <v>9611</v>
      </c>
      <c r="F1851" s="60">
        <v>11089</v>
      </c>
      <c r="G1851" s="77">
        <v>159</v>
      </c>
      <c r="H1851" s="60">
        <f t="shared" si="63"/>
        <v>161</v>
      </c>
      <c r="I1851" s="414" t="str">
        <f t="shared" si="64"/>
        <v>-</v>
      </c>
      <c r="J1851" s="78">
        <v>106.92</v>
      </c>
      <c r="K1851" s="79">
        <v>89.889637111859329</v>
      </c>
      <c r="L1851" s="79" t="s">
        <v>4855</v>
      </c>
      <c r="M1851" s="80">
        <v>3288</v>
      </c>
      <c r="N1851" s="81">
        <v>-12.389444444444443</v>
      </c>
      <c r="O1851" s="81">
        <v>-74.859166666666667</v>
      </c>
      <c r="P1851" s="82" t="s">
        <v>694</v>
      </c>
      <c r="Q1851" s="83"/>
      <c r="R1851" s="84"/>
      <c r="S1851" s="85">
        <v>38</v>
      </c>
      <c r="T1851" s="82" t="s">
        <v>23</v>
      </c>
      <c r="U1851" s="77">
        <v>159</v>
      </c>
      <c r="V1851" s="76">
        <v>200</v>
      </c>
      <c r="W1851" s="76">
        <v>15</v>
      </c>
      <c r="X1851" s="86">
        <v>7.5</v>
      </c>
      <c r="Y1851" s="76">
        <v>145</v>
      </c>
      <c r="Z1851" s="75">
        <v>26.480446927374302</v>
      </c>
      <c r="AA1851" s="75">
        <v>45.307443365695796</v>
      </c>
      <c r="AB1851" s="75" t="s">
        <v>16</v>
      </c>
      <c r="AC1851" s="87" t="s">
        <v>16</v>
      </c>
      <c r="AD1851" s="360">
        <v>0.43626885797893128</v>
      </c>
      <c r="AE1851" s="360" t="s">
        <v>16</v>
      </c>
      <c r="AF1851" s="76">
        <v>3576.6606063999998</v>
      </c>
      <c r="AG1851" s="75">
        <v>37.214239999999997</v>
      </c>
      <c r="AH1851" s="76">
        <v>664</v>
      </c>
      <c r="AI1851" s="75">
        <v>6.913443</v>
      </c>
      <c r="AJ1851" s="76">
        <v>3102</v>
      </c>
      <c r="AK1851" s="75">
        <v>3572.7106773510095</v>
      </c>
      <c r="AL1851" s="75">
        <v>396.53417854541675</v>
      </c>
      <c r="AM1851" s="75">
        <v>386.95295910935386</v>
      </c>
      <c r="AN1851" s="76">
        <v>783.48713765477066</v>
      </c>
      <c r="AP1851" s="13"/>
      <c r="AQ1851" s="13"/>
      <c r="AR1851" s="13"/>
    </row>
    <row r="1852" spans="1:44" x14ac:dyDescent="0.25">
      <c r="A1852" t="s">
        <v>34</v>
      </c>
      <c r="B1852" s="144" t="s">
        <v>4932</v>
      </c>
      <c r="C1852" s="59" t="s">
        <v>4836</v>
      </c>
      <c r="D1852" s="59">
        <v>5040</v>
      </c>
      <c r="E1852" s="60">
        <v>3387</v>
      </c>
      <c r="F1852" s="60">
        <v>3514</v>
      </c>
      <c r="G1852" s="77">
        <v>55</v>
      </c>
      <c r="H1852" s="60">
        <f t="shared" si="63"/>
        <v>94</v>
      </c>
      <c r="I1852" s="60">
        <f t="shared" si="64"/>
        <v>18</v>
      </c>
      <c r="J1852" s="78">
        <v>292</v>
      </c>
      <c r="K1852" s="79">
        <v>11.599315068493151</v>
      </c>
      <c r="L1852" s="79" t="s">
        <v>4837</v>
      </c>
      <c r="M1852" s="80">
        <v>2913</v>
      </c>
      <c r="N1852" s="81">
        <v>-12.048333333333334</v>
      </c>
      <c r="O1852" s="81">
        <v>-74.594722222222217</v>
      </c>
      <c r="P1852" s="82" t="s">
        <v>38</v>
      </c>
      <c r="Q1852" s="83"/>
      <c r="R1852" s="84"/>
      <c r="S1852" s="85">
        <v>39</v>
      </c>
      <c r="T1852" s="82" t="s">
        <v>23</v>
      </c>
      <c r="U1852" s="77">
        <v>55</v>
      </c>
      <c r="V1852" s="76">
        <v>51</v>
      </c>
      <c r="W1852" s="76">
        <v>1</v>
      </c>
      <c r="X1852" s="86">
        <v>1.9607843137254901</v>
      </c>
      <c r="Y1852" s="76">
        <v>20</v>
      </c>
      <c r="Z1852" s="75">
        <v>26.206896551724139</v>
      </c>
      <c r="AA1852" s="75">
        <v>16.379310344827587</v>
      </c>
      <c r="AB1852" s="75" t="s">
        <v>16</v>
      </c>
      <c r="AC1852" s="87" t="s">
        <v>39</v>
      </c>
      <c r="AD1852" s="360">
        <v>0.29621901483435054</v>
      </c>
      <c r="AE1852" s="360" t="s">
        <v>16</v>
      </c>
      <c r="AF1852" s="76">
        <v>1360.8308922000001</v>
      </c>
      <c r="AG1852" s="75">
        <v>40.178060000000002</v>
      </c>
      <c r="AH1852" s="76">
        <v>627</v>
      </c>
      <c r="AI1852" s="75">
        <v>18.51491</v>
      </c>
      <c r="AJ1852" s="76">
        <v>1618</v>
      </c>
      <c r="AK1852" s="75">
        <v>832.94344926699875</v>
      </c>
      <c r="AL1852" s="75">
        <v>542.27275169766756</v>
      </c>
      <c r="AM1852" s="75">
        <v>2104.9678919397702</v>
      </c>
      <c r="AN1852" s="76">
        <v>2647.2406436374372</v>
      </c>
      <c r="AP1852" s="13"/>
      <c r="AQ1852" s="13"/>
      <c r="AR1852" s="13"/>
    </row>
    <row r="1853" spans="1:44" x14ac:dyDescent="0.25">
      <c r="A1853" t="s">
        <v>34</v>
      </c>
      <c r="B1853" s="144" t="s">
        <v>4933</v>
      </c>
      <c r="C1853" s="59" t="s">
        <v>4934</v>
      </c>
      <c r="D1853" s="59">
        <v>7807</v>
      </c>
      <c r="E1853" s="60">
        <v>3168</v>
      </c>
      <c r="F1853" s="60">
        <v>5022</v>
      </c>
      <c r="G1853" s="77">
        <v>50</v>
      </c>
      <c r="H1853" s="60">
        <f t="shared" si="63"/>
        <v>97</v>
      </c>
      <c r="I1853" s="60">
        <f t="shared" si="64"/>
        <v>38</v>
      </c>
      <c r="J1853" s="78">
        <v>150.69</v>
      </c>
      <c r="K1853" s="79">
        <v>21.023292852876768</v>
      </c>
      <c r="L1853" s="79" t="s">
        <v>4935</v>
      </c>
      <c r="M1853" s="80">
        <v>3019</v>
      </c>
      <c r="N1853" s="81">
        <v>-12.279722222222222</v>
      </c>
      <c r="O1853" s="81">
        <v>-74.938333333333333</v>
      </c>
      <c r="P1853" s="82" t="s">
        <v>38</v>
      </c>
      <c r="Q1853" s="83"/>
      <c r="R1853" s="84"/>
      <c r="S1853" s="85">
        <v>26</v>
      </c>
      <c r="T1853" s="82" t="s">
        <v>23</v>
      </c>
      <c r="U1853" s="77">
        <v>50</v>
      </c>
      <c r="V1853" s="76">
        <v>74</v>
      </c>
      <c r="W1853" s="76">
        <v>6</v>
      </c>
      <c r="X1853" s="86">
        <v>8.1081081081081088</v>
      </c>
      <c r="Y1853" s="76">
        <v>37</v>
      </c>
      <c r="Z1853" s="72">
        <v>20.64516129032258</v>
      </c>
      <c r="AA1853" s="72">
        <v>43.333333333333336</v>
      </c>
      <c r="AB1853" s="72" t="s">
        <v>16</v>
      </c>
      <c r="AC1853" s="73" t="s">
        <v>39</v>
      </c>
      <c r="AD1853" s="373">
        <v>0.37410232205963589</v>
      </c>
      <c r="AE1853" s="373" t="s">
        <v>16</v>
      </c>
      <c r="AF1853" s="76">
        <v>1420.7226422400001</v>
      </c>
      <c r="AG1853" s="75">
        <v>44.846043000000009</v>
      </c>
      <c r="AH1853" s="76">
        <v>562</v>
      </c>
      <c r="AI1853" s="75">
        <v>17.75112</v>
      </c>
      <c r="AJ1853" s="76">
        <v>2747</v>
      </c>
      <c r="AK1853" s="75">
        <v>1457.9252173849998</v>
      </c>
      <c r="AL1853" s="75">
        <v>520.60509154040403</v>
      </c>
      <c r="AM1853" s="75">
        <v>4490.4911963383838</v>
      </c>
      <c r="AN1853" s="76">
        <v>5011.0962878787877</v>
      </c>
      <c r="AP1853" s="13"/>
      <c r="AQ1853" s="13"/>
      <c r="AR1853" s="13"/>
    </row>
    <row r="1854" spans="1:44" x14ac:dyDescent="0.25">
      <c r="A1854" t="s">
        <v>34</v>
      </c>
      <c r="B1854" s="144" t="s">
        <v>4936</v>
      </c>
      <c r="C1854" s="59" t="s">
        <v>4937</v>
      </c>
      <c r="D1854" s="59">
        <v>2236</v>
      </c>
      <c r="E1854" s="60">
        <v>1549</v>
      </c>
      <c r="F1854" s="60">
        <v>1833</v>
      </c>
      <c r="G1854" s="77">
        <v>16</v>
      </c>
      <c r="H1854" s="60">
        <f t="shared" si="63"/>
        <v>46</v>
      </c>
      <c r="I1854" s="60">
        <f t="shared" si="64"/>
        <v>73</v>
      </c>
      <c r="J1854" s="78">
        <v>67.39</v>
      </c>
      <c r="K1854" s="79">
        <v>22.985606173022703</v>
      </c>
      <c r="L1854" s="79" t="s">
        <v>4938</v>
      </c>
      <c r="M1854" s="80">
        <v>3651</v>
      </c>
      <c r="N1854" s="81">
        <v>-12.329166666666666</v>
      </c>
      <c r="O1854" s="81">
        <v>-75.069444444444443</v>
      </c>
      <c r="P1854" s="82" t="s">
        <v>45</v>
      </c>
      <c r="Q1854" s="83"/>
      <c r="R1854" s="84"/>
      <c r="S1854" s="85">
        <v>10</v>
      </c>
      <c r="T1854" s="82" t="s">
        <v>23</v>
      </c>
      <c r="U1854" s="77">
        <v>16</v>
      </c>
      <c r="V1854" s="76">
        <v>18</v>
      </c>
      <c r="W1854" s="76">
        <v>3</v>
      </c>
      <c r="X1854" s="86">
        <v>16.666666666666664</v>
      </c>
      <c r="Y1854" s="76">
        <v>15</v>
      </c>
      <c r="Z1854" s="72">
        <v>30.578512396694212</v>
      </c>
      <c r="AA1854" s="72">
        <v>52.380952380952387</v>
      </c>
      <c r="AB1854" s="72" t="s">
        <v>16</v>
      </c>
      <c r="AC1854" s="73" t="s">
        <v>16</v>
      </c>
      <c r="AD1854" s="373">
        <v>0.47690630676489976</v>
      </c>
      <c r="AE1854" s="373" t="s">
        <v>16</v>
      </c>
      <c r="AF1854" s="76">
        <v>703.16924704999997</v>
      </c>
      <c r="AG1854" s="75">
        <v>45.395045000000003</v>
      </c>
      <c r="AH1854" s="76">
        <v>172</v>
      </c>
      <c r="AI1854" s="75">
        <v>11.09656</v>
      </c>
      <c r="AJ1854" s="76">
        <v>837</v>
      </c>
      <c r="AK1854" s="75">
        <v>558.43602311500103</v>
      </c>
      <c r="AL1854" s="75">
        <v>516.68023886378307</v>
      </c>
      <c r="AM1854" s="75">
        <v>305.31499031633308</v>
      </c>
      <c r="AN1854" s="76">
        <v>821.99522918011633</v>
      </c>
      <c r="AP1854" s="13"/>
      <c r="AQ1854" s="13"/>
      <c r="AR1854" s="13"/>
    </row>
    <row r="1855" spans="1:44" x14ac:dyDescent="0.25">
      <c r="A1855" t="s">
        <v>34</v>
      </c>
      <c r="B1855" s="144" t="s">
        <v>4939</v>
      </c>
      <c r="C1855" s="59" t="s">
        <v>2060</v>
      </c>
      <c r="D1855" s="59">
        <v>11112</v>
      </c>
      <c r="E1855" s="60">
        <v>10421</v>
      </c>
      <c r="F1855" s="60">
        <v>10642</v>
      </c>
      <c r="G1855" s="77">
        <v>164</v>
      </c>
      <c r="H1855" s="60">
        <f t="shared" si="63"/>
        <v>145</v>
      </c>
      <c r="I1855" s="60">
        <f t="shared" si="64"/>
        <v>1109</v>
      </c>
      <c r="J1855" s="78">
        <v>109.07</v>
      </c>
      <c r="K1855" s="79">
        <v>95.544145961309255</v>
      </c>
      <c r="L1855" s="79" t="s">
        <v>2061</v>
      </c>
      <c r="M1855" s="80">
        <v>3282</v>
      </c>
      <c r="N1855" s="81">
        <v>-12.399166666666666</v>
      </c>
      <c r="O1855" s="81">
        <v>-74.868333333333325</v>
      </c>
      <c r="P1855" s="82" t="s">
        <v>694</v>
      </c>
      <c r="Q1855" s="83"/>
      <c r="R1855" s="84"/>
      <c r="S1855" s="85">
        <v>29</v>
      </c>
      <c r="T1855" s="82" t="s">
        <v>23</v>
      </c>
      <c r="U1855" s="77">
        <v>164</v>
      </c>
      <c r="V1855" s="76">
        <v>157</v>
      </c>
      <c r="W1855" s="76">
        <v>9</v>
      </c>
      <c r="X1855" s="86">
        <v>5.7324840764331215</v>
      </c>
      <c r="Y1855" s="76">
        <v>199</v>
      </c>
      <c r="Z1855" s="75">
        <v>20.37037037037037</v>
      </c>
      <c r="AA1855" s="75">
        <v>15.521064301552107</v>
      </c>
      <c r="AB1855" s="75" t="s">
        <v>16</v>
      </c>
      <c r="AC1855" s="87" t="s">
        <v>16</v>
      </c>
      <c r="AD1855" s="360">
        <v>0.49781263913485579</v>
      </c>
      <c r="AE1855" s="360" t="s">
        <v>16</v>
      </c>
      <c r="AF1855" s="76">
        <v>2918.7175357700003</v>
      </c>
      <c r="AG1855" s="75">
        <v>28.008037000000002</v>
      </c>
      <c r="AH1855" s="76">
        <v>1145</v>
      </c>
      <c r="AI1855" s="75">
        <v>10.983930000000001</v>
      </c>
      <c r="AJ1855" s="76">
        <v>3756</v>
      </c>
      <c r="AK1855" s="75">
        <v>4054.3768058070004</v>
      </c>
      <c r="AL1855" s="75">
        <v>12681.241472987243</v>
      </c>
      <c r="AM1855" s="75">
        <v>901.5057480088285</v>
      </c>
      <c r="AN1855" s="76">
        <v>13582.747220996074</v>
      </c>
      <c r="AP1855" s="13"/>
      <c r="AQ1855" s="13"/>
      <c r="AR1855" s="13"/>
    </row>
    <row r="1856" spans="1:44" x14ac:dyDescent="0.25">
      <c r="A1856" t="s">
        <v>34</v>
      </c>
      <c r="B1856" s="144" t="s">
        <v>4940</v>
      </c>
      <c r="C1856" s="59" t="s">
        <v>4941</v>
      </c>
      <c r="D1856" s="59">
        <v>7690</v>
      </c>
      <c r="E1856" s="60">
        <v>5427</v>
      </c>
      <c r="F1856" s="60">
        <v>7043</v>
      </c>
      <c r="G1856" s="77">
        <v>106</v>
      </c>
      <c r="H1856" s="60">
        <f t="shared" si="63"/>
        <v>121</v>
      </c>
      <c r="I1856" s="414" t="str">
        <f t="shared" si="64"/>
        <v>-</v>
      </c>
      <c r="J1856" s="78">
        <v>227.86</v>
      </c>
      <c r="K1856" s="79">
        <v>23.817256209953477</v>
      </c>
      <c r="L1856" s="79" t="s">
        <v>4942</v>
      </c>
      <c r="M1856" s="80">
        <v>3820</v>
      </c>
      <c r="N1856" s="81">
        <v>-12.259444444444444</v>
      </c>
      <c r="O1856" s="81">
        <v>-75.070555555555558</v>
      </c>
      <c r="P1856" s="82" t="s">
        <v>38</v>
      </c>
      <c r="Q1856" s="83"/>
      <c r="R1856" s="84"/>
      <c r="S1856" s="85">
        <v>34</v>
      </c>
      <c r="T1856" s="82" t="s">
        <v>23</v>
      </c>
      <c r="U1856" s="77">
        <v>106</v>
      </c>
      <c r="V1856" s="76">
        <v>123</v>
      </c>
      <c r="W1856" s="76">
        <v>6</v>
      </c>
      <c r="X1856" s="86">
        <v>4.8780487804878048</v>
      </c>
      <c r="Y1856" s="76">
        <v>58</v>
      </c>
      <c r="Z1856" s="75">
        <v>34.003091190108194</v>
      </c>
      <c r="AA1856" s="75">
        <v>33.466135458167329</v>
      </c>
      <c r="AB1856" s="75" t="s">
        <v>16</v>
      </c>
      <c r="AC1856" s="87" t="s">
        <v>16</v>
      </c>
      <c r="AD1856" s="360">
        <v>0.27783740671641982</v>
      </c>
      <c r="AE1856" s="360" t="s">
        <v>16</v>
      </c>
      <c r="AF1856" s="76">
        <v>2019.6168048</v>
      </c>
      <c r="AG1856" s="75">
        <v>37.214239999999997</v>
      </c>
      <c r="AH1856" s="76">
        <v>882</v>
      </c>
      <c r="AI1856" s="75">
        <v>16.25235</v>
      </c>
      <c r="AJ1856" s="76">
        <v>3259</v>
      </c>
      <c r="AK1856" s="75">
        <v>2256.4886673750002</v>
      </c>
      <c r="AL1856" s="75">
        <v>345.56972176156256</v>
      </c>
      <c r="AM1856" s="75">
        <v>772.14025796941223</v>
      </c>
      <c r="AN1856" s="76">
        <v>1117.709979730975</v>
      </c>
      <c r="AP1856" s="13"/>
      <c r="AQ1856" s="13"/>
      <c r="AR1856" s="13"/>
    </row>
    <row r="1857" spans="1:44" x14ac:dyDescent="0.25">
      <c r="A1857" t="s">
        <v>34</v>
      </c>
      <c r="B1857" s="144" t="s">
        <v>4943</v>
      </c>
      <c r="C1857" s="59" t="s">
        <v>4944</v>
      </c>
      <c r="D1857" s="99" t="s">
        <v>117</v>
      </c>
      <c r="E1857" s="114">
        <v>2062</v>
      </c>
      <c r="F1857" s="114">
        <v>2479</v>
      </c>
      <c r="G1857" s="122">
        <v>53</v>
      </c>
      <c r="H1857" s="114">
        <f t="shared" si="63"/>
        <v>31</v>
      </c>
      <c r="I1857" s="415" t="str">
        <f t="shared" si="64"/>
        <v>-</v>
      </c>
      <c r="J1857" s="115">
        <v>144.6</v>
      </c>
      <c r="K1857" s="115">
        <v>14.26002766251729</v>
      </c>
      <c r="L1857" s="116" t="s">
        <v>4945</v>
      </c>
      <c r="M1857" s="115">
        <v>3297</v>
      </c>
      <c r="N1857" s="117">
        <v>-12.236388888888888</v>
      </c>
      <c r="O1857" s="117">
        <v>-74.938611111111115</v>
      </c>
      <c r="P1857" s="118" t="s">
        <v>38</v>
      </c>
      <c r="Q1857" s="119"/>
      <c r="R1857" s="120"/>
      <c r="S1857" s="121">
        <v>40</v>
      </c>
      <c r="T1857" s="118" t="s">
        <v>23</v>
      </c>
      <c r="U1857" s="122">
        <v>53</v>
      </c>
      <c r="V1857" s="123">
        <v>16</v>
      </c>
      <c r="W1857" s="123">
        <v>2</v>
      </c>
      <c r="X1857" s="124">
        <v>12.5</v>
      </c>
      <c r="Y1857" s="123">
        <v>13</v>
      </c>
      <c r="Z1857" s="72">
        <v>24.347826086956523</v>
      </c>
      <c r="AA1857" s="72">
        <v>23.853211009174313</v>
      </c>
      <c r="AB1857" s="72" t="s">
        <v>16</v>
      </c>
      <c r="AC1857" s="73" t="s">
        <v>16</v>
      </c>
      <c r="AD1857" s="373">
        <v>0.26437664999921279</v>
      </c>
      <c r="AE1857" s="373" t="s">
        <v>16</v>
      </c>
      <c r="AF1857" s="123">
        <v>1590.3255830400001</v>
      </c>
      <c r="AG1857" s="125">
        <v>77.125392000000005</v>
      </c>
      <c r="AH1857" s="123">
        <v>335</v>
      </c>
      <c r="AI1857" s="125">
        <v>16.25235</v>
      </c>
      <c r="AJ1857" s="70" t="s">
        <v>117</v>
      </c>
      <c r="AK1857" s="125">
        <v>799.58737899000016</v>
      </c>
      <c r="AL1857" s="125">
        <v>610.47770611057229</v>
      </c>
      <c r="AM1857" s="125">
        <v>828.82162948593611</v>
      </c>
      <c r="AN1857" s="123">
        <v>1439.2993355965084</v>
      </c>
      <c r="AP1857" s="13"/>
      <c r="AQ1857" s="13"/>
      <c r="AR1857" s="13"/>
    </row>
    <row r="1858" spans="1:44" x14ac:dyDescent="0.25">
      <c r="A1858" t="s">
        <v>34</v>
      </c>
      <c r="B1858" s="144" t="s">
        <v>4946</v>
      </c>
      <c r="C1858" s="59" t="s">
        <v>4947</v>
      </c>
      <c r="D1858" s="99" t="s">
        <v>117</v>
      </c>
      <c r="E1858" s="114">
        <v>4166</v>
      </c>
      <c r="F1858" s="114">
        <v>4658</v>
      </c>
      <c r="G1858" s="122">
        <v>79</v>
      </c>
      <c r="H1858" s="114">
        <f t="shared" si="63"/>
        <v>41</v>
      </c>
      <c r="I1858" s="415" t="str">
        <f t="shared" si="64"/>
        <v>-</v>
      </c>
      <c r="J1858" s="115">
        <v>114.16</v>
      </c>
      <c r="K1858" s="115">
        <v>36.492641906096708</v>
      </c>
      <c r="L1858" s="116" t="s">
        <v>4948</v>
      </c>
      <c r="M1858" s="115">
        <v>2706</v>
      </c>
      <c r="N1858" s="117">
        <v>-12.4725</v>
      </c>
      <c r="O1858" s="117">
        <v>-74.767499999999998</v>
      </c>
      <c r="P1858" s="118" t="s">
        <v>68</v>
      </c>
      <c r="Q1858" s="119"/>
      <c r="R1858" s="120"/>
      <c r="S1858" s="121">
        <v>47</v>
      </c>
      <c r="T1858" s="118" t="s">
        <v>23</v>
      </c>
      <c r="U1858" s="122">
        <v>79</v>
      </c>
      <c r="V1858" s="123">
        <v>46</v>
      </c>
      <c r="W1858" s="123">
        <v>3</v>
      </c>
      <c r="X1858" s="124">
        <v>6.5217391304347823</v>
      </c>
      <c r="Y1858" s="123">
        <v>47</v>
      </c>
      <c r="Z1858" s="72">
        <v>27.927927927927925</v>
      </c>
      <c r="AA1858" s="72">
        <v>26.612903225806448</v>
      </c>
      <c r="AB1858" s="72" t="s">
        <v>16</v>
      </c>
      <c r="AC1858" s="73" t="s">
        <v>39</v>
      </c>
      <c r="AD1858" s="373">
        <v>0.2371271103914559</v>
      </c>
      <c r="AE1858" s="373" t="s">
        <v>16</v>
      </c>
      <c r="AF1858" s="123">
        <v>1989.8309094399997</v>
      </c>
      <c r="AG1858" s="125">
        <v>47.763583999999994</v>
      </c>
      <c r="AH1858" s="123">
        <v>1209</v>
      </c>
      <c r="AI1858" s="125">
        <v>29.01923</v>
      </c>
      <c r="AJ1858" s="70" t="s">
        <v>117</v>
      </c>
      <c r="AK1858" s="125">
        <v>1239.7787563989996</v>
      </c>
      <c r="AL1858" s="125">
        <v>652.44695151224187</v>
      </c>
      <c r="AM1858" s="125">
        <v>808.75820691310616</v>
      </c>
      <c r="AN1858" s="123">
        <v>1461.2051584253479</v>
      </c>
      <c r="AP1858" s="13"/>
      <c r="AQ1858" s="13"/>
      <c r="AR1858" s="13"/>
    </row>
    <row r="1859" spans="1:44" x14ac:dyDescent="0.25">
      <c r="A1859" t="s">
        <v>34</v>
      </c>
      <c r="B1859" s="144" t="s">
        <v>4949</v>
      </c>
      <c r="C1859" s="59" t="s">
        <v>4950</v>
      </c>
      <c r="D1859" s="59">
        <v>965</v>
      </c>
      <c r="E1859" s="60">
        <v>762</v>
      </c>
      <c r="F1859" s="60">
        <v>898</v>
      </c>
      <c r="G1859" s="77">
        <v>6</v>
      </c>
      <c r="H1859" s="60">
        <f t="shared" si="63"/>
        <v>27</v>
      </c>
      <c r="I1859" s="414" t="str">
        <f t="shared" si="64"/>
        <v>-</v>
      </c>
      <c r="J1859" s="78">
        <v>31.54</v>
      </c>
      <c r="K1859" s="79">
        <v>24.159797083069119</v>
      </c>
      <c r="L1859" s="79" t="s">
        <v>4951</v>
      </c>
      <c r="M1859" s="80">
        <v>3137</v>
      </c>
      <c r="N1859" s="81">
        <v>-12.243611111111111</v>
      </c>
      <c r="O1859" s="81">
        <v>-74.777222222222221</v>
      </c>
      <c r="P1859" s="82" t="s">
        <v>45</v>
      </c>
      <c r="Q1859" s="83"/>
      <c r="R1859" s="84"/>
      <c r="S1859" s="85">
        <v>20</v>
      </c>
      <c r="T1859" s="82" t="s">
        <v>23</v>
      </c>
      <c r="U1859" s="77">
        <v>6</v>
      </c>
      <c r="V1859" s="76">
        <v>20</v>
      </c>
      <c r="W1859" s="76">
        <v>1</v>
      </c>
      <c r="X1859" s="86">
        <v>5</v>
      </c>
      <c r="Y1859" s="76">
        <v>11</v>
      </c>
      <c r="Z1859" s="72">
        <v>19.753086419753085</v>
      </c>
      <c r="AA1859" s="72">
        <v>33.333333333333329</v>
      </c>
      <c r="AB1859" s="72" t="s">
        <v>16</v>
      </c>
      <c r="AC1859" s="73" t="s">
        <v>16</v>
      </c>
      <c r="AD1859" s="373">
        <v>0.33949551509830761</v>
      </c>
      <c r="AE1859" s="373" t="s">
        <v>16</v>
      </c>
      <c r="AF1859" s="76">
        <v>342.31625465999997</v>
      </c>
      <c r="AG1859" s="75">
        <v>44.923392999999997</v>
      </c>
      <c r="AH1859" s="76">
        <v>107</v>
      </c>
      <c r="AI1859" s="75">
        <v>14.098990000000001</v>
      </c>
      <c r="AJ1859" s="76">
        <v>191</v>
      </c>
      <c r="AK1859" s="75">
        <v>302.969774245</v>
      </c>
      <c r="AL1859" s="75">
        <v>1192.7056692913386</v>
      </c>
      <c r="AM1859" s="75">
        <v>840.9628346456692</v>
      </c>
      <c r="AN1859" s="76">
        <v>2033.6685039370077</v>
      </c>
      <c r="AP1859" s="13"/>
      <c r="AQ1859" s="13"/>
      <c r="AR1859" s="13"/>
    </row>
    <row r="1860" spans="1:44" x14ac:dyDescent="0.25">
      <c r="A1860" t="s">
        <v>34</v>
      </c>
      <c r="B1860" s="144" t="s">
        <v>4952</v>
      </c>
      <c r="C1860" s="59" t="s">
        <v>4953</v>
      </c>
      <c r="D1860" s="99" t="s">
        <v>117</v>
      </c>
      <c r="E1860" s="114">
        <v>1377</v>
      </c>
      <c r="F1860" s="114">
        <v>1345</v>
      </c>
      <c r="G1860" s="122">
        <v>32</v>
      </c>
      <c r="H1860" s="114">
        <f t="shared" si="63"/>
        <v>13</v>
      </c>
      <c r="I1860" s="415" t="str">
        <f t="shared" si="64"/>
        <v>-</v>
      </c>
      <c r="J1860" s="115">
        <v>186.03</v>
      </c>
      <c r="K1860" s="115">
        <v>7.4020319303338171</v>
      </c>
      <c r="L1860" s="116" t="s">
        <v>4954</v>
      </c>
      <c r="M1860" s="115">
        <v>2640</v>
      </c>
      <c r="N1860" s="117">
        <v>-12.216666666666667</v>
      </c>
      <c r="O1860" s="117">
        <v>-74.489722222222227</v>
      </c>
      <c r="P1860" s="118" t="s">
        <v>38</v>
      </c>
      <c r="Q1860" s="119"/>
      <c r="R1860" s="120"/>
      <c r="S1860" s="121">
        <v>29</v>
      </c>
      <c r="T1860" s="118" t="s">
        <v>23</v>
      </c>
      <c r="U1860" s="122">
        <v>32</v>
      </c>
      <c r="V1860" s="123">
        <v>30</v>
      </c>
      <c r="W1860" s="123">
        <v>3</v>
      </c>
      <c r="X1860" s="124">
        <v>10</v>
      </c>
      <c r="Y1860" s="123">
        <v>9</v>
      </c>
      <c r="Z1860" s="72">
        <v>22.660098522167488</v>
      </c>
      <c r="AA1860" s="72">
        <v>44.594594594594597</v>
      </c>
      <c r="AB1860" s="72" t="s">
        <v>16</v>
      </c>
      <c r="AC1860" s="73" t="s">
        <v>16</v>
      </c>
      <c r="AD1860" s="373">
        <v>0.36763929187639327</v>
      </c>
      <c r="AE1860" s="373" t="s">
        <v>16</v>
      </c>
      <c r="AF1860" s="123">
        <v>739.73365344000001</v>
      </c>
      <c r="AG1860" s="125">
        <v>53.720672000000008</v>
      </c>
      <c r="AH1860" s="123">
        <v>330</v>
      </c>
      <c r="AI1860" s="125">
        <v>23.936050000000002</v>
      </c>
      <c r="AJ1860" s="70" t="s">
        <v>117</v>
      </c>
      <c r="AK1860" s="125">
        <v>410.33470762600007</v>
      </c>
      <c r="AL1860" s="125">
        <v>1023.0726870007263</v>
      </c>
      <c r="AM1860" s="125">
        <v>8017.5693972403769</v>
      </c>
      <c r="AN1860" s="123">
        <v>9040.6420842411026</v>
      </c>
      <c r="AP1860" s="13"/>
      <c r="AQ1860" s="13"/>
      <c r="AR1860" s="13"/>
    </row>
    <row r="1861" spans="1:44" x14ac:dyDescent="0.25">
      <c r="A1861" t="s">
        <v>34</v>
      </c>
      <c r="B1861" s="144" t="s">
        <v>4955</v>
      </c>
      <c r="C1861" s="59" t="s">
        <v>4956</v>
      </c>
      <c r="D1861" s="59">
        <v>5258</v>
      </c>
      <c r="E1861" s="60">
        <v>4073</v>
      </c>
      <c r="F1861" s="60">
        <v>5122</v>
      </c>
      <c r="G1861" s="77">
        <v>65</v>
      </c>
      <c r="H1861" s="60">
        <f t="shared" si="63"/>
        <v>143</v>
      </c>
      <c r="I1861" s="60">
        <f t="shared" si="64"/>
        <v>26</v>
      </c>
      <c r="J1861" s="78">
        <v>192.52</v>
      </c>
      <c r="K1861" s="79">
        <v>21.156243507168085</v>
      </c>
      <c r="L1861" s="79" t="s">
        <v>4957</v>
      </c>
      <c r="M1861" s="80">
        <v>3063</v>
      </c>
      <c r="N1861" s="81">
        <v>-12.201666666666666</v>
      </c>
      <c r="O1861" s="81">
        <v>-74.780555555555551</v>
      </c>
      <c r="P1861" s="82" t="s">
        <v>68</v>
      </c>
      <c r="Q1861" s="83"/>
      <c r="R1861" s="84"/>
      <c r="S1861" s="85">
        <v>57</v>
      </c>
      <c r="T1861" s="82" t="s">
        <v>23</v>
      </c>
      <c r="U1861" s="77">
        <v>65</v>
      </c>
      <c r="V1861" s="76">
        <v>76</v>
      </c>
      <c r="W1861" s="76">
        <v>4</v>
      </c>
      <c r="X1861" s="86">
        <v>5.2631578947368416</v>
      </c>
      <c r="Y1861" s="76">
        <v>45</v>
      </c>
      <c r="Z1861" s="72">
        <v>27.992277992277991</v>
      </c>
      <c r="AA1861" s="72">
        <v>25.609756097560975</v>
      </c>
      <c r="AB1861" s="72" t="s">
        <v>16</v>
      </c>
      <c r="AC1861" s="73" t="s">
        <v>39</v>
      </c>
      <c r="AD1861" s="373">
        <v>0.30878332608026154</v>
      </c>
      <c r="AE1861" s="373" t="s">
        <v>16</v>
      </c>
      <c r="AF1861" s="76">
        <v>2589.0882273799998</v>
      </c>
      <c r="AG1861" s="75">
        <v>63.567105999999995</v>
      </c>
      <c r="AH1861" s="76">
        <v>1085</v>
      </c>
      <c r="AI1861" s="75">
        <v>26.639720000000001</v>
      </c>
      <c r="AJ1861" s="76">
        <v>1233</v>
      </c>
      <c r="AK1861" s="75">
        <v>1058.3272752769988</v>
      </c>
      <c r="AL1861" s="75">
        <v>448.74488092315238</v>
      </c>
      <c r="AM1861" s="75">
        <v>447.66892462558309</v>
      </c>
      <c r="AN1861" s="76">
        <v>896.41380554873547</v>
      </c>
      <c r="AP1861" s="13"/>
      <c r="AQ1861" s="13"/>
      <c r="AR1861" s="13"/>
    </row>
    <row r="1862" spans="1:44" x14ac:dyDescent="0.25">
      <c r="A1862" t="s">
        <v>34</v>
      </c>
      <c r="B1862" s="144" t="s">
        <v>4958</v>
      </c>
      <c r="C1862" s="59" t="s">
        <v>4959</v>
      </c>
      <c r="D1862" s="59">
        <v>3928</v>
      </c>
      <c r="E1862" s="60">
        <v>2835</v>
      </c>
      <c r="F1862" s="60">
        <v>3675</v>
      </c>
      <c r="G1862" s="77">
        <v>46</v>
      </c>
      <c r="H1862" s="60">
        <f t="shared" si="63"/>
        <v>161</v>
      </c>
      <c r="I1862" s="60">
        <f t="shared" si="64"/>
        <v>21</v>
      </c>
      <c r="J1862" s="78">
        <v>117.98</v>
      </c>
      <c r="K1862" s="79">
        <v>24.029496524834716</v>
      </c>
      <c r="L1862" s="79" t="s">
        <v>4960</v>
      </c>
      <c r="M1862" s="80">
        <v>3196</v>
      </c>
      <c r="N1862" s="81">
        <v>-12.104166666666666</v>
      </c>
      <c r="O1862" s="81">
        <v>-74.751666666666665</v>
      </c>
      <c r="P1862" s="82" t="s">
        <v>38</v>
      </c>
      <c r="Q1862" s="83"/>
      <c r="R1862" s="84"/>
      <c r="S1862" s="85">
        <v>31</v>
      </c>
      <c r="T1862" s="82" t="s">
        <v>23</v>
      </c>
      <c r="U1862" s="77">
        <v>46</v>
      </c>
      <c r="V1862" s="76">
        <v>35</v>
      </c>
      <c r="W1862" s="76">
        <v>2</v>
      </c>
      <c r="X1862" s="86">
        <v>5.7142857142857144</v>
      </c>
      <c r="Y1862" s="76">
        <v>18</v>
      </c>
      <c r="Z1862" s="72">
        <v>26.690391459074732</v>
      </c>
      <c r="AA1862" s="72">
        <v>14.782608695652174</v>
      </c>
      <c r="AB1862" s="72" t="s">
        <v>16</v>
      </c>
      <c r="AC1862" s="73" t="s">
        <v>39</v>
      </c>
      <c r="AD1862" s="373">
        <v>0.23220184983492109</v>
      </c>
      <c r="AE1862" s="373" t="s">
        <v>16</v>
      </c>
      <c r="AF1862" s="76">
        <v>1204.8935976</v>
      </c>
      <c r="AG1862" s="75">
        <v>42.500655999999999</v>
      </c>
      <c r="AH1862" s="76">
        <v>683</v>
      </c>
      <c r="AI1862" s="75">
        <v>24.109269999999999</v>
      </c>
      <c r="AJ1862" s="76">
        <v>1015</v>
      </c>
      <c r="AK1862" s="75">
        <v>716.52826737500015</v>
      </c>
      <c r="AL1862" s="75">
        <v>360.31112169312166</v>
      </c>
      <c r="AM1862" s="75">
        <v>594.44076895943567</v>
      </c>
      <c r="AN1862" s="76">
        <v>954.75189065255722</v>
      </c>
      <c r="AP1862" s="13"/>
      <c r="AQ1862" s="13"/>
      <c r="AR1862" s="13"/>
    </row>
    <row r="1863" spans="1:44" x14ac:dyDescent="0.25">
      <c r="A1863" t="s">
        <v>34</v>
      </c>
      <c r="B1863" s="144" t="s">
        <v>4961</v>
      </c>
      <c r="C1863" s="59" t="s">
        <v>4962</v>
      </c>
      <c r="D1863" s="59">
        <v>3288</v>
      </c>
      <c r="E1863" s="60">
        <v>1947</v>
      </c>
      <c r="F1863" s="60">
        <v>3083</v>
      </c>
      <c r="G1863" s="77">
        <v>23</v>
      </c>
      <c r="H1863" s="60">
        <f t="shared" si="63"/>
        <v>88</v>
      </c>
      <c r="I1863" s="60">
        <f t="shared" si="64"/>
        <v>10</v>
      </c>
      <c r="J1863" s="78">
        <v>281.70999999999998</v>
      </c>
      <c r="K1863" s="79">
        <v>6.9113627489262015</v>
      </c>
      <c r="L1863" s="79" t="s">
        <v>4963</v>
      </c>
      <c r="M1863" s="80">
        <v>3206</v>
      </c>
      <c r="N1863" s="81">
        <v>-12.093888888888889</v>
      </c>
      <c r="O1863" s="81">
        <v>-74.86388888888888</v>
      </c>
      <c r="P1863" s="82" t="s">
        <v>68</v>
      </c>
      <c r="Q1863" s="83"/>
      <c r="R1863" s="84"/>
      <c r="S1863" s="85">
        <v>39</v>
      </c>
      <c r="T1863" s="82" t="s">
        <v>23</v>
      </c>
      <c r="U1863" s="77">
        <v>23</v>
      </c>
      <c r="V1863" s="76">
        <v>27</v>
      </c>
      <c r="W1863" s="76">
        <v>0</v>
      </c>
      <c r="X1863" s="87">
        <v>0</v>
      </c>
      <c r="Y1863" s="76">
        <v>11</v>
      </c>
      <c r="Z1863" s="72">
        <v>25.373134328358208</v>
      </c>
      <c r="AA1863" s="72">
        <v>17.5</v>
      </c>
      <c r="AB1863" s="72" t="s">
        <v>16</v>
      </c>
      <c r="AC1863" s="73" t="s">
        <v>39</v>
      </c>
      <c r="AD1863" s="373">
        <v>0.25947610104909735</v>
      </c>
      <c r="AE1863" s="373" t="s">
        <v>16</v>
      </c>
      <c r="AF1863" s="76">
        <v>655.51864685999999</v>
      </c>
      <c r="AG1863" s="75">
        <v>33.668137999999999</v>
      </c>
      <c r="AH1863" s="76">
        <v>454</v>
      </c>
      <c r="AI1863" s="75">
        <v>23.335940000000001</v>
      </c>
      <c r="AJ1863" s="76">
        <v>753</v>
      </c>
      <c r="AK1863" s="75">
        <v>462.67697739900007</v>
      </c>
      <c r="AL1863" s="75">
        <v>662.71514637904454</v>
      </c>
      <c r="AM1863" s="75">
        <v>3336.3087108371856</v>
      </c>
      <c r="AN1863" s="76">
        <v>3999.0238572162307</v>
      </c>
      <c r="AP1863" s="13"/>
      <c r="AQ1863" s="13"/>
      <c r="AR1863" s="13"/>
    </row>
    <row r="1864" spans="1:44" x14ac:dyDescent="0.25">
      <c r="A1864" t="s">
        <v>34</v>
      </c>
      <c r="B1864" s="144" t="s">
        <v>4964</v>
      </c>
      <c r="C1864" s="59" t="s">
        <v>4965</v>
      </c>
      <c r="D1864" s="99" t="s">
        <v>117</v>
      </c>
      <c r="E1864" s="114">
        <v>1612</v>
      </c>
      <c r="F1864" s="114">
        <v>1497</v>
      </c>
      <c r="G1864" s="122">
        <v>19</v>
      </c>
      <c r="H1864" s="114">
        <f t="shared" si="63"/>
        <v>14</v>
      </c>
      <c r="I1864" s="415" t="str">
        <f t="shared" si="64"/>
        <v>-</v>
      </c>
      <c r="J1864" s="115" t="s">
        <v>55</v>
      </c>
      <c r="K1864" s="115" t="s">
        <v>55</v>
      </c>
      <c r="L1864" s="115" t="s">
        <v>4966</v>
      </c>
      <c r="M1864" s="115">
        <v>3538</v>
      </c>
      <c r="N1864" s="117">
        <v>-12.314166666666667</v>
      </c>
      <c r="O1864" s="117">
        <v>-74.89</v>
      </c>
      <c r="P1864" s="118" t="s">
        <v>45</v>
      </c>
      <c r="Q1864" s="119"/>
      <c r="R1864" s="120"/>
      <c r="S1864" s="121">
        <v>11</v>
      </c>
      <c r="T1864" s="118" t="s">
        <v>23</v>
      </c>
      <c r="U1864" s="122">
        <v>19</v>
      </c>
      <c r="V1864" s="123">
        <v>22</v>
      </c>
      <c r="W1864" s="123">
        <v>4</v>
      </c>
      <c r="X1864" s="124">
        <v>18.181818181818183</v>
      </c>
      <c r="Y1864" s="123">
        <v>15</v>
      </c>
      <c r="Z1864" s="72">
        <v>33.774834437086092</v>
      </c>
      <c r="AA1864" s="72">
        <v>11.428571428571429</v>
      </c>
      <c r="AB1864" s="72" t="s">
        <v>16</v>
      </c>
      <c r="AC1864" s="73" t="s">
        <v>16</v>
      </c>
      <c r="AD1864" s="373">
        <v>0.2144751402983901</v>
      </c>
      <c r="AE1864" s="373" t="s">
        <v>16</v>
      </c>
      <c r="AF1864" s="123">
        <v>831.39451303999999</v>
      </c>
      <c r="AG1864" s="125">
        <v>51.575341999999999</v>
      </c>
      <c r="AH1864" s="123">
        <v>111</v>
      </c>
      <c r="AI1864" s="125">
        <v>6.913443</v>
      </c>
      <c r="AJ1864" s="70" t="s">
        <v>117</v>
      </c>
      <c r="AK1864" s="125">
        <v>816.33288312699915</v>
      </c>
      <c r="AL1864" s="125">
        <v>545.20343672456568</v>
      </c>
      <c r="AM1864" s="125">
        <v>336.08828784119112</v>
      </c>
      <c r="AN1864" s="123">
        <v>881.29172456575679</v>
      </c>
      <c r="AP1864" s="13"/>
      <c r="AQ1864" s="13"/>
      <c r="AR1864" s="13"/>
    </row>
    <row r="1865" spans="1:44" x14ac:dyDescent="0.25">
      <c r="A1865" t="s">
        <v>34</v>
      </c>
      <c r="B1865" s="144" t="s">
        <v>4967</v>
      </c>
      <c r="C1865" s="59" t="s">
        <v>4968</v>
      </c>
      <c r="D1865" s="59">
        <v>5235</v>
      </c>
      <c r="E1865" s="60">
        <v>4927</v>
      </c>
      <c r="F1865" s="60">
        <v>5463</v>
      </c>
      <c r="G1865" s="77">
        <v>67</v>
      </c>
      <c r="H1865" s="60">
        <f t="shared" si="63"/>
        <v>152</v>
      </c>
      <c r="I1865" s="60">
        <f t="shared" si="64"/>
        <v>82</v>
      </c>
      <c r="J1865" s="78">
        <v>271.75</v>
      </c>
      <c r="K1865" s="79">
        <v>18.130634774609014</v>
      </c>
      <c r="L1865" s="79" t="s">
        <v>4969</v>
      </c>
      <c r="M1865" s="80">
        <v>2626</v>
      </c>
      <c r="N1865" s="81">
        <v>-12.116388888888888</v>
      </c>
      <c r="O1865" s="81">
        <v>-74.630555555555546</v>
      </c>
      <c r="P1865" s="82" t="s">
        <v>68</v>
      </c>
      <c r="Q1865" s="83"/>
      <c r="R1865" s="84"/>
      <c r="S1865" s="85">
        <v>69</v>
      </c>
      <c r="T1865" s="82" t="s">
        <v>23</v>
      </c>
      <c r="U1865" s="77">
        <v>67</v>
      </c>
      <c r="V1865" s="76">
        <v>85</v>
      </c>
      <c r="W1865" s="76">
        <v>5</v>
      </c>
      <c r="X1865" s="86">
        <v>5.8823529411764701</v>
      </c>
      <c r="Y1865" s="76">
        <v>55</v>
      </c>
      <c r="Z1865" s="75">
        <v>28.837209302325583</v>
      </c>
      <c r="AA1865" s="75">
        <v>21.641791044776117</v>
      </c>
      <c r="AB1865" s="75" t="s">
        <v>16</v>
      </c>
      <c r="AC1865" s="87" t="s">
        <v>39</v>
      </c>
      <c r="AD1865" s="360">
        <v>0.34360040418026522</v>
      </c>
      <c r="AE1865" s="360" t="s">
        <v>16</v>
      </c>
      <c r="AF1865" s="76">
        <v>2321.9514286799999</v>
      </c>
      <c r="AG1865" s="75">
        <v>47.127084000000004</v>
      </c>
      <c r="AH1865" s="76">
        <v>1067</v>
      </c>
      <c r="AI1865" s="75">
        <v>21.646619999999999</v>
      </c>
      <c r="AJ1865" s="76">
        <v>1411</v>
      </c>
      <c r="AK1865" s="75">
        <v>1317.7595079089999</v>
      </c>
      <c r="AL1865" s="75">
        <v>663.31186726202566</v>
      </c>
      <c r="AM1865" s="75">
        <v>1898.6594540288206</v>
      </c>
      <c r="AN1865" s="76">
        <v>2561.9713212908464</v>
      </c>
      <c r="AP1865" s="13"/>
      <c r="AQ1865" s="13"/>
      <c r="AR1865" s="13"/>
    </row>
    <row r="1866" spans="1:44" x14ac:dyDescent="0.25">
      <c r="A1866" t="s">
        <v>34</v>
      </c>
      <c r="B1866" s="144" t="s">
        <v>4970</v>
      </c>
      <c r="C1866" s="59" t="s">
        <v>4971</v>
      </c>
      <c r="D1866" s="59">
        <v>8553</v>
      </c>
      <c r="E1866" s="60">
        <v>3211</v>
      </c>
      <c r="F1866" s="60">
        <v>3326</v>
      </c>
      <c r="G1866" s="77">
        <v>58</v>
      </c>
      <c r="H1866" s="60">
        <f t="shared" si="63"/>
        <v>59</v>
      </c>
      <c r="I1866" s="60">
        <f t="shared" si="64"/>
        <v>27</v>
      </c>
      <c r="J1866" s="78">
        <v>257.73</v>
      </c>
      <c r="K1866" s="79">
        <v>12.458774686687619</v>
      </c>
      <c r="L1866" s="79" t="s">
        <v>3612</v>
      </c>
      <c r="M1866" s="80">
        <v>2410</v>
      </c>
      <c r="N1866" s="81">
        <v>-12.151944444444444</v>
      </c>
      <c r="O1866" s="81">
        <v>-74.544444444444437</v>
      </c>
      <c r="P1866" s="82" t="s">
        <v>68</v>
      </c>
      <c r="Q1866" s="83"/>
      <c r="R1866" s="84"/>
      <c r="S1866" s="85">
        <v>57</v>
      </c>
      <c r="T1866" s="82" t="s">
        <v>23</v>
      </c>
      <c r="U1866" s="77">
        <v>58</v>
      </c>
      <c r="V1866" s="76">
        <v>67</v>
      </c>
      <c r="W1866" s="76">
        <v>4</v>
      </c>
      <c r="X1866" s="86">
        <v>5.9701492537313428</v>
      </c>
      <c r="Y1866" s="76">
        <v>25</v>
      </c>
      <c r="Z1866" s="72">
        <v>24.099722991689752</v>
      </c>
      <c r="AA1866" s="72">
        <v>18.421052631578945</v>
      </c>
      <c r="AB1866" s="72" t="s">
        <v>16</v>
      </c>
      <c r="AC1866" s="73" t="s">
        <v>39</v>
      </c>
      <c r="AD1866" s="373">
        <v>0.32833768571318495</v>
      </c>
      <c r="AE1866" s="373" t="s">
        <v>16</v>
      </c>
      <c r="AF1866" s="76">
        <v>1408.5207233499998</v>
      </c>
      <c r="AG1866" s="75">
        <v>43.865484999999993</v>
      </c>
      <c r="AH1866" s="76">
        <v>769</v>
      </c>
      <c r="AI1866" s="75">
        <v>23.936050000000002</v>
      </c>
      <c r="AJ1866" s="76">
        <v>1358</v>
      </c>
      <c r="AK1866" s="75">
        <v>1349.638955839001</v>
      </c>
      <c r="AL1866" s="75">
        <v>1034.3097788850826</v>
      </c>
      <c r="AM1866" s="75">
        <v>1984.695026471504</v>
      </c>
      <c r="AN1866" s="76">
        <v>3019.0048053565865</v>
      </c>
      <c r="AP1866" s="13"/>
      <c r="AQ1866" s="13"/>
      <c r="AR1866" s="13"/>
    </row>
    <row r="1867" spans="1:44" x14ac:dyDescent="0.25">
      <c r="A1867" t="s">
        <v>19</v>
      </c>
      <c r="B1867" s="180" t="s">
        <v>4972</v>
      </c>
      <c r="C1867" s="129" t="s">
        <v>4973</v>
      </c>
      <c r="D1867" s="129">
        <v>722321</v>
      </c>
      <c r="E1867" s="130">
        <v>893292</v>
      </c>
      <c r="F1867" s="130">
        <v>932965</v>
      </c>
      <c r="G1867" s="131">
        <v>15350</v>
      </c>
      <c r="H1867" s="130">
        <f t="shared" si="63"/>
        <v>16921</v>
      </c>
      <c r="I1867" s="130">
        <f t="shared" si="64"/>
        <v>4018</v>
      </c>
      <c r="J1867" s="132">
        <v>21305.510000000006</v>
      </c>
      <c r="K1867" s="133">
        <v>41.927745451763407</v>
      </c>
      <c r="L1867" s="133" t="s">
        <v>4974</v>
      </c>
      <c r="M1867" s="134">
        <v>432</v>
      </c>
      <c r="N1867" s="135">
        <v>-14.063611111111111</v>
      </c>
      <c r="O1867" s="135">
        <v>-75.729166666666671</v>
      </c>
      <c r="P1867" s="136" t="s">
        <v>16</v>
      </c>
      <c r="Q1867" s="137">
        <v>5</v>
      </c>
      <c r="R1867" s="138">
        <v>43</v>
      </c>
      <c r="S1867" s="139">
        <v>1297</v>
      </c>
      <c r="T1867" s="232" t="s">
        <v>23</v>
      </c>
      <c r="U1867" s="131">
        <v>15350</v>
      </c>
      <c r="V1867" s="140">
        <v>14602</v>
      </c>
      <c r="W1867" s="140">
        <v>690</v>
      </c>
      <c r="X1867" s="141">
        <v>4.7253800849198742</v>
      </c>
      <c r="Y1867" s="140">
        <v>12767</v>
      </c>
      <c r="Z1867" s="142">
        <v>8.5297288332365877</v>
      </c>
      <c r="AA1867" s="142">
        <v>25.514513642153247</v>
      </c>
      <c r="AB1867" s="142">
        <v>37.1</v>
      </c>
      <c r="AC1867" s="143">
        <v>22</v>
      </c>
      <c r="AD1867" s="366">
        <v>0.5999863451144487</v>
      </c>
      <c r="AE1867" s="366">
        <v>0.77821819999999997</v>
      </c>
      <c r="AF1867" s="140">
        <v>27692.052</v>
      </c>
      <c r="AG1867" s="142">
        <v>3.1</v>
      </c>
      <c r="AH1867" s="140">
        <v>4466</v>
      </c>
      <c r="AI1867" s="142">
        <v>0.5</v>
      </c>
      <c r="AJ1867" s="140">
        <v>279520</v>
      </c>
      <c r="AK1867" s="140">
        <v>389685.58659853897</v>
      </c>
      <c r="AL1867" s="142">
        <v>2453.7134440713062</v>
      </c>
      <c r="AM1867" s="142">
        <v>849.0695835034436</v>
      </c>
      <c r="AN1867" s="140">
        <v>3302.7830275747497</v>
      </c>
      <c r="AP1867" s="13"/>
      <c r="AQ1867" s="13"/>
      <c r="AR1867" s="13"/>
    </row>
    <row r="1868" spans="1:44" x14ac:dyDescent="0.25">
      <c r="A1868" t="s">
        <v>30</v>
      </c>
      <c r="B1868" s="466" t="s">
        <v>4975</v>
      </c>
      <c r="C1868" s="467" t="s">
        <v>4976</v>
      </c>
      <c r="D1868" s="467">
        <v>197035</v>
      </c>
      <c r="E1868" s="468">
        <v>240884</v>
      </c>
      <c r="F1868" s="468">
        <v>250979</v>
      </c>
      <c r="G1868" s="484">
        <v>4500</v>
      </c>
      <c r="H1868" s="468">
        <f t="shared" ref="H1868:H1931" si="65">IFERROR(VLOOKUP(B1868,_Mayores80años_,2,0),0)</f>
        <v>4256</v>
      </c>
      <c r="I1868" s="468">
        <f t="shared" ref="I1868:I1931" si="66">IFERROR(VLOOKUP(B1868,_discapacidad_,2,0),"-")</f>
        <v>931</v>
      </c>
      <c r="J1868" s="470">
        <v>2987.3500000000004</v>
      </c>
      <c r="K1868" s="471">
        <v>80.634676218052775</v>
      </c>
      <c r="L1868" s="471" t="s">
        <v>4977</v>
      </c>
      <c r="M1868" s="472">
        <v>140</v>
      </c>
      <c r="N1868" s="473">
        <v>-13.418333333333333</v>
      </c>
      <c r="O1868" s="473">
        <v>-76.132499999999993</v>
      </c>
      <c r="P1868" s="485" t="s">
        <v>16</v>
      </c>
      <c r="Q1868" s="475"/>
      <c r="R1868" s="476">
        <v>11</v>
      </c>
      <c r="S1868" s="477">
        <v>347</v>
      </c>
      <c r="T1868" s="485" t="s">
        <v>23</v>
      </c>
      <c r="U1868" s="484">
        <v>4500</v>
      </c>
      <c r="V1868" s="486">
        <v>3983</v>
      </c>
      <c r="W1868" s="486">
        <v>211</v>
      </c>
      <c r="X1868" s="487">
        <v>5.2975144363545068</v>
      </c>
      <c r="Y1868" s="486">
        <v>3718</v>
      </c>
      <c r="Z1868" s="488">
        <v>10.503282275711159</v>
      </c>
      <c r="AA1868" s="488">
        <v>36.040235525024535</v>
      </c>
      <c r="AB1868" s="488" t="s">
        <v>16</v>
      </c>
      <c r="AC1868" s="489">
        <v>7</v>
      </c>
      <c r="AD1868" s="490">
        <v>0.58832352616093997</v>
      </c>
      <c r="AE1868" s="490">
        <v>0.75935805735667505</v>
      </c>
      <c r="AF1868" s="486">
        <v>7546.2646039200017</v>
      </c>
      <c r="AG1868" s="488">
        <v>3.1327380000000007</v>
      </c>
      <c r="AH1868" s="486">
        <v>44</v>
      </c>
      <c r="AI1868" s="488">
        <v>1.8371832421808239E-2</v>
      </c>
      <c r="AJ1868" s="486">
        <v>75318</v>
      </c>
      <c r="AK1868" s="488">
        <v>101715.86274639994</v>
      </c>
      <c r="AL1868" s="488">
        <v>1196.3100203002273</v>
      </c>
      <c r="AM1868" s="488">
        <v>751.873464073994</v>
      </c>
      <c r="AN1868" s="486">
        <v>1948.1834843742215</v>
      </c>
      <c r="AP1868" s="13"/>
      <c r="AQ1868" s="13"/>
      <c r="AR1868" s="13"/>
    </row>
    <row r="1869" spans="1:44" x14ac:dyDescent="0.25">
      <c r="A1869" t="s">
        <v>34</v>
      </c>
      <c r="B1869" s="144" t="s">
        <v>4978</v>
      </c>
      <c r="C1869" s="59" t="s">
        <v>4979</v>
      </c>
      <c r="D1869" s="59">
        <v>6294</v>
      </c>
      <c r="E1869" s="60">
        <v>8085</v>
      </c>
      <c r="F1869" s="60">
        <v>8636</v>
      </c>
      <c r="G1869" s="77">
        <v>161</v>
      </c>
      <c r="H1869" s="60">
        <f t="shared" si="65"/>
        <v>106</v>
      </c>
      <c r="I1869" s="414" t="str">
        <f t="shared" si="66"/>
        <v>-</v>
      </c>
      <c r="J1869" s="78">
        <v>298.83</v>
      </c>
      <c r="K1869" s="79">
        <v>27.055516514406186</v>
      </c>
      <c r="L1869" s="79" t="s">
        <v>5653</v>
      </c>
      <c r="M1869" s="80">
        <v>156</v>
      </c>
      <c r="N1869" s="81">
        <v>-13.442500000000001</v>
      </c>
      <c r="O1869" s="81">
        <v>-76.083333333333329</v>
      </c>
      <c r="P1869" s="82" t="s">
        <v>41</v>
      </c>
      <c r="Q1869" s="83"/>
      <c r="R1869" s="84"/>
      <c r="S1869" s="85">
        <v>51</v>
      </c>
      <c r="T1869" s="82" t="s">
        <v>23</v>
      </c>
      <c r="U1869" s="77">
        <v>161</v>
      </c>
      <c r="V1869" s="76">
        <v>145</v>
      </c>
      <c r="W1869" s="76">
        <v>4</v>
      </c>
      <c r="X1869" s="86">
        <v>2.7586206896551726</v>
      </c>
      <c r="Y1869" s="76">
        <v>144</v>
      </c>
      <c r="Z1869" s="72">
        <v>7.785888077858881</v>
      </c>
      <c r="AA1869" s="72">
        <v>35.422343324250683</v>
      </c>
      <c r="AB1869" s="72" t="s">
        <v>16</v>
      </c>
      <c r="AC1869" s="73" t="s">
        <v>16</v>
      </c>
      <c r="AD1869" s="373">
        <v>0.55879717359386194</v>
      </c>
      <c r="AE1869" s="373" t="s">
        <v>16</v>
      </c>
      <c r="AF1869" s="76">
        <v>298.47135780000002</v>
      </c>
      <c r="AG1869" s="75">
        <v>3.6916679999999999</v>
      </c>
      <c r="AH1869" s="76">
        <v>2</v>
      </c>
      <c r="AI1869" s="75">
        <v>2.2988999999999999E-2</v>
      </c>
      <c r="AJ1869" s="76">
        <v>2446</v>
      </c>
      <c r="AK1869" s="75">
        <v>3239.1868570549996</v>
      </c>
      <c r="AL1869" s="75">
        <v>393.18948670377245</v>
      </c>
      <c r="AM1869" s="75">
        <v>732.320149659864</v>
      </c>
      <c r="AN1869" s="76">
        <v>1125.5096363636364</v>
      </c>
      <c r="AP1869" s="13"/>
      <c r="AQ1869" s="13"/>
      <c r="AR1869" s="13"/>
    </row>
    <row r="1870" spans="1:44" x14ac:dyDescent="0.25">
      <c r="A1870" t="s">
        <v>34</v>
      </c>
      <c r="B1870" s="144" t="s">
        <v>4980</v>
      </c>
      <c r="C1870" s="59" t="s">
        <v>4981</v>
      </c>
      <c r="D1870" s="59">
        <v>1124</v>
      </c>
      <c r="E1870" s="60">
        <v>2110</v>
      </c>
      <c r="F1870" s="60">
        <v>3464</v>
      </c>
      <c r="G1870" s="77">
        <v>4</v>
      </c>
      <c r="H1870" s="60">
        <f t="shared" si="65"/>
        <v>88</v>
      </c>
      <c r="I1870" s="414" t="str">
        <f t="shared" si="66"/>
        <v>-</v>
      </c>
      <c r="J1870" s="78">
        <v>426.17</v>
      </c>
      <c r="K1870" s="79">
        <v>4.9510758617453128</v>
      </c>
      <c r="L1870" s="79" t="s">
        <v>4982</v>
      </c>
      <c r="M1870" s="80">
        <v>3183</v>
      </c>
      <c r="N1870" s="81">
        <v>-13.076388888888889</v>
      </c>
      <c r="O1870" s="81">
        <v>-75.913055555555559</v>
      </c>
      <c r="P1870" s="82" t="s">
        <v>68</v>
      </c>
      <c r="Q1870" s="83"/>
      <c r="R1870" s="84"/>
      <c r="S1870" s="85">
        <v>56</v>
      </c>
      <c r="T1870" s="82" t="s">
        <v>23</v>
      </c>
      <c r="U1870" s="77">
        <v>4</v>
      </c>
      <c r="V1870" s="76">
        <v>61</v>
      </c>
      <c r="W1870" s="76">
        <v>3</v>
      </c>
      <c r="X1870" s="86">
        <v>4.918032786885246</v>
      </c>
      <c r="Y1870" s="76">
        <v>7</v>
      </c>
      <c r="Z1870" s="88">
        <v>27.27272727272727</v>
      </c>
      <c r="AA1870" s="88">
        <v>90.909090909090907</v>
      </c>
      <c r="AB1870" s="88" t="s">
        <v>16</v>
      </c>
      <c r="AC1870" s="89" t="s">
        <v>39</v>
      </c>
      <c r="AD1870" s="374">
        <v>0.60249650656040799</v>
      </c>
      <c r="AE1870" s="374" t="s">
        <v>16</v>
      </c>
      <c r="AF1870" s="76">
        <v>634.71545109999988</v>
      </c>
      <c r="AG1870" s="75">
        <v>30.081300999999996</v>
      </c>
      <c r="AH1870" s="76">
        <v>13</v>
      </c>
      <c r="AI1870" s="75">
        <v>0.62627500000000003</v>
      </c>
      <c r="AJ1870" s="76">
        <v>758</v>
      </c>
      <c r="AK1870" s="75">
        <v>1860.830459238</v>
      </c>
      <c r="AL1870" s="75">
        <v>942.6668909952607</v>
      </c>
      <c r="AM1870" s="75">
        <v>4882.0790094786735</v>
      </c>
      <c r="AN1870" s="76">
        <v>5824.7459004739339</v>
      </c>
      <c r="AP1870" s="13"/>
      <c r="AQ1870" s="13"/>
      <c r="AR1870" s="13"/>
    </row>
    <row r="1871" spans="1:44" x14ac:dyDescent="0.25">
      <c r="A1871" t="s">
        <v>34</v>
      </c>
      <c r="B1871" s="144" t="s">
        <v>4983</v>
      </c>
      <c r="C1871" s="59" t="s">
        <v>4984</v>
      </c>
      <c r="D1871" s="59">
        <v>60499</v>
      </c>
      <c r="E1871" s="60">
        <v>71579</v>
      </c>
      <c r="F1871" s="60">
        <v>87722</v>
      </c>
      <c r="G1871" s="77">
        <v>1298</v>
      </c>
      <c r="H1871" s="60">
        <f t="shared" si="65"/>
        <v>1713</v>
      </c>
      <c r="I1871" s="60">
        <f t="shared" si="66"/>
        <v>801</v>
      </c>
      <c r="J1871" s="78">
        <v>238.34</v>
      </c>
      <c r="K1871" s="79">
        <v>300.32306788621298</v>
      </c>
      <c r="L1871" s="79" t="s">
        <v>4977</v>
      </c>
      <c r="M1871" s="80">
        <v>140</v>
      </c>
      <c r="N1871" s="81">
        <v>-13.418333333333333</v>
      </c>
      <c r="O1871" s="81">
        <v>-76.132499999999993</v>
      </c>
      <c r="P1871" s="82" t="s">
        <v>41</v>
      </c>
      <c r="Q1871" s="83"/>
      <c r="R1871" s="84"/>
      <c r="S1871" s="85">
        <v>1</v>
      </c>
      <c r="T1871" s="82" t="s">
        <v>23</v>
      </c>
      <c r="U1871" s="77">
        <v>1298</v>
      </c>
      <c r="V1871" s="76">
        <v>1320</v>
      </c>
      <c r="W1871" s="76">
        <v>88</v>
      </c>
      <c r="X1871" s="86">
        <v>6.666666666666667</v>
      </c>
      <c r="Y1871" s="76">
        <v>1244</v>
      </c>
      <c r="Z1871" s="75">
        <v>11.170928667563929</v>
      </c>
      <c r="AA1871" s="75">
        <v>30.783078307830785</v>
      </c>
      <c r="AB1871" s="75" t="s">
        <v>16</v>
      </c>
      <c r="AC1871" s="87" t="s">
        <v>39</v>
      </c>
      <c r="AD1871" s="360">
        <v>0.60557296550781958</v>
      </c>
      <c r="AE1871" s="360" t="s">
        <v>16</v>
      </c>
      <c r="AF1871" s="76">
        <v>1890.1895161600003</v>
      </c>
      <c r="AG1871" s="75">
        <v>2.6407040000000004</v>
      </c>
      <c r="AH1871" s="76">
        <v>7</v>
      </c>
      <c r="AI1871" s="75">
        <v>9.3900000000000008E-3</v>
      </c>
      <c r="AJ1871" s="76">
        <v>23742</v>
      </c>
      <c r="AK1871" s="75">
        <v>30344.655109360945</v>
      </c>
      <c r="AL1871" s="75">
        <v>1072.1071642520851</v>
      </c>
      <c r="AM1871" s="75">
        <v>559.4705381466631</v>
      </c>
      <c r="AN1871" s="76">
        <v>1631.5777023987482</v>
      </c>
      <c r="AP1871" s="13"/>
      <c r="AQ1871" s="13"/>
      <c r="AR1871" s="13"/>
    </row>
    <row r="1872" spans="1:44" x14ac:dyDescent="0.25">
      <c r="A1872" t="s">
        <v>34</v>
      </c>
      <c r="B1872" s="144" t="s">
        <v>4985</v>
      </c>
      <c r="C1872" s="59" t="s">
        <v>4986</v>
      </c>
      <c r="D1872" s="59">
        <v>12418</v>
      </c>
      <c r="E1872" s="60">
        <v>13787</v>
      </c>
      <c r="F1872" s="60">
        <v>15333</v>
      </c>
      <c r="G1872" s="77">
        <v>284</v>
      </c>
      <c r="H1872" s="60">
        <f t="shared" si="65"/>
        <v>270</v>
      </c>
      <c r="I1872" s="60">
        <f t="shared" si="66"/>
        <v>88</v>
      </c>
      <c r="J1872" s="78">
        <v>72.52</v>
      </c>
      <c r="K1872" s="79">
        <v>190.11307225592941</v>
      </c>
      <c r="L1872" s="79" t="s">
        <v>4987</v>
      </c>
      <c r="M1872" s="80">
        <v>44</v>
      </c>
      <c r="N1872" s="81">
        <v>-13.459444444444443</v>
      </c>
      <c r="O1872" s="81">
        <v>-76.165555555555557</v>
      </c>
      <c r="P1872" s="82" t="s">
        <v>52</v>
      </c>
      <c r="Q1872" s="83"/>
      <c r="R1872" s="84"/>
      <c r="S1872" s="85">
        <v>45</v>
      </c>
      <c r="T1872" s="82" t="s">
        <v>23</v>
      </c>
      <c r="U1872" s="77">
        <v>284</v>
      </c>
      <c r="V1872" s="76">
        <v>217</v>
      </c>
      <c r="W1872" s="76">
        <v>9</v>
      </c>
      <c r="X1872" s="86">
        <v>4.1474654377880187</v>
      </c>
      <c r="Y1872" s="76">
        <v>205</v>
      </c>
      <c r="Z1872" s="72">
        <v>9.0429540316503392</v>
      </c>
      <c r="AA1872" s="72">
        <v>19.066147859922179</v>
      </c>
      <c r="AB1872" s="72" t="s">
        <v>16</v>
      </c>
      <c r="AC1872" s="73" t="s">
        <v>16</v>
      </c>
      <c r="AD1872" s="373">
        <v>0.57510867554262202</v>
      </c>
      <c r="AE1872" s="373" t="s">
        <v>16</v>
      </c>
      <c r="AF1872" s="76">
        <v>274.71162766999998</v>
      </c>
      <c r="AG1872" s="75">
        <v>1.9925409999999999</v>
      </c>
      <c r="AH1872" s="76">
        <v>0</v>
      </c>
      <c r="AI1872" s="75">
        <v>2.4499999999999999E-3</v>
      </c>
      <c r="AJ1872" s="76">
        <v>4151</v>
      </c>
      <c r="AK1872" s="75">
        <v>5509.6700893510088</v>
      </c>
      <c r="AL1872" s="75">
        <v>467.33674475955604</v>
      </c>
      <c r="AM1872" s="75">
        <v>301.51230579531438</v>
      </c>
      <c r="AN1872" s="76">
        <v>768.84905055487047</v>
      </c>
      <c r="AP1872" s="13"/>
      <c r="AQ1872" s="13"/>
      <c r="AR1872" s="13"/>
    </row>
    <row r="1873" spans="1:44" x14ac:dyDescent="0.25">
      <c r="A1873" t="s">
        <v>34</v>
      </c>
      <c r="B1873" s="144" t="s">
        <v>4988</v>
      </c>
      <c r="C1873" s="59" t="s">
        <v>4803</v>
      </c>
      <c r="D1873" s="59">
        <v>11884</v>
      </c>
      <c r="E1873" s="60">
        <v>13173</v>
      </c>
      <c r="F1873" s="60">
        <v>14693</v>
      </c>
      <c r="G1873" s="77">
        <v>266</v>
      </c>
      <c r="H1873" s="60">
        <f t="shared" si="65"/>
        <v>217</v>
      </c>
      <c r="I1873" s="60">
        <f t="shared" si="66"/>
        <v>14</v>
      </c>
      <c r="J1873" s="78">
        <v>789.9</v>
      </c>
      <c r="K1873" s="79">
        <v>16.676794530953284</v>
      </c>
      <c r="L1873" s="79" t="s">
        <v>4989</v>
      </c>
      <c r="M1873" s="80">
        <v>160</v>
      </c>
      <c r="N1873" s="81">
        <v>-13.499444444444444</v>
      </c>
      <c r="O1873" s="81">
        <v>-76.057777777777773</v>
      </c>
      <c r="P1873" s="82" t="s">
        <v>52</v>
      </c>
      <c r="Q1873" s="83"/>
      <c r="R1873" s="84"/>
      <c r="S1873" s="85">
        <v>51</v>
      </c>
      <c r="T1873" s="82" t="s">
        <v>23</v>
      </c>
      <c r="U1873" s="77">
        <v>266</v>
      </c>
      <c r="V1873" s="76">
        <v>206</v>
      </c>
      <c r="W1873" s="76">
        <v>10</v>
      </c>
      <c r="X1873" s="86">
        <v>4.8543689320388346</v>
      </c>
      <c r="Y1873" s="76">
        <v>223</v>
      </c>
      <c r="Z1873" s="72">
        <v>8.0620155038759691</v>
      </c>
      <c r="AA1873" s="72">
        <v>20</v>
      </c>
      <c r="AB1873" s="72" t="s">
        <v>16</v>
      </c>
      <c r="AC1873" s="73" t="s">
        <v>16</v>
      </c>
      <c r="AD1873" s="373">
        <v>0.53371231879733105</v>
      </c>
      <c r="AE1873" s="373" t="s">
        <v>16</v>
      </c>
      <c r="AF1873" s="76">
        <v>412.26431568000004</v>
      </c>
      <c r="AG1873" s="75">
        <v>3.1296160000000004</v>
      </c>
      <c r="AH1873" s="76">
        <v>2</v>
      </c>
      <c r="AI1873" s="75">
        <v>1.1648E-2</v>
      </c>
      <c r="AJ1873" s="76">
        <v>3980</v>
      </c>
      <c r="AK1873" s="75">
        <v>5169.4904508090003</v>
      </c>
      <c r="AL1873" s="75">
        <v>577.70049874743813</v>
      </c>
      <c r="AM1873" s="75">
        <v>793.1723434297428</v>
      </c>
      <c r="AN1873" s="76">
        <v>1370.8728421771809</v>
      </c>
      <c r="AP1873" s="13"/>
      <c r="AQ1873" s="13"/>
      <c r="AR1873" s="13"/>
    </row>
    <row r="1874" spans="1:44" x14ac:dyDescent="0.25">
      <c r="A1874" t="s">
        <v>34</v>
      </c>
      <c r="B1874" s="144" t="s">
        <v>4990</v>
      </c>
      <c r="C1874" s="59" t="s">
        <v>4991</v>
      </c>
      <c r="D1874" s="59">
        <v>20873</v>
      </c>
      <c r="E1874" s="60">
        <v>26507</v>
      </c>
      <c r="F1874" s="60">
        <v>25794</v>
      </c>
      <c r="G1874" s="77">
        <v>533</v>
      </c>
      <c r="H1874" s="60">
        <f t="shared" si="65"/>
        <v>445</v>
      </c>
      <c r="I1874" s="414" t="str">
        <f t="shared" si="66"/>
        <v>-</v>
      </c>
      <c r="J1874" s="78">
        <v>190.53</v>
      </c>
      <c r="K1874" s="79">
        <v>139.12244790846586</v>
      </c>
      <c r="L1874" s="79" t="s">
        <v>3151</v>
      </c>
      <c r="M1874" s="80">
        <v>134</v>
      </c>
      <c r="N1874" s="81">
        <v>-13.398055555555555</v>
      </c>
      <c r="O1874" s="81">
        <v>-76.156111111111116</v>
      </c>
      <c r="P1874" s="82" t="s">
        <v>41</v>
      </c>
      <c r="Q1874" s="83"/>
      <c r="R1874" s="84"/>
      <c r="S1874" s="85">
        <v>43</v>
      </c>
      <c r="T1874" s="82" t="s">
        <v>23</v>
      </c>
      <c r="U1874" s="77">
        <v>533</v>
      </c>
      <c r="V1874" s="76">
        <v>424</v>
      </c>
      <c r="W1874" s="76">
        <v>22</v>
      </c>
      <c r="X1874" s="86">
        <v>5.1886792452830193</v>
      </c>
      <c r="Y1874" s="76">
        <v>460</v>
      </c>
      <c r="Z1874" s="72">
        <v>13.050018804061677</v>
      </c>
      <c r="AA1874" s="72">
        <v>26.868327402135233</v>
      </c>
      <c r="AB1874" s="72" t="s">
        <v>16</v>
      </c>
      <c r="AC1874" s="73" t="s">
        <v>39</v>
      </c>
      <c r="AD1874" s="373">
        <v>0.57367442755180831</v>
      </c>
      <c r="AE1874" s="373" t="s">
        <v>16</v>
      </c>
      <c r="AF1874" s="76">
        <v>887.92883529999995</v>
      </c>
      <c r="AG1874" s="75">
        <v>3.34979</v>
      </c>
      <c r="AH1874" s="76">
        <v>12</v>
      </c>
      <c r="AI1874" s="75">
        <v>4.3581000000000002E-2</v>
      </c>
      <c r="AJ1874" s="76">
        <v>8241</v>
      </c>
      <c r="AK1874" s="75">
        <v>10931.006605277</v>
      </c>
      <c r="AL1874" s="75">
        <v>200.23707888482286</v>
      </c>
      <c r="AM1874" s="75">
        <v>145.75386728034107</v>
      </c>
      <c r="AN1874" s="76">
        <v>345.99094616516396</v>
      </c>
      <c r="AP1874" s="13"/>
      <c r="AQ1874" s="13"/>
      <c r="AR1874" s="13"/>
    </row>
    <row r="1875" spans="1:44" x14ac:dyDescent="0.25">
      <c r="A1875" t="s">
        <v>34</v>
      </c>
      <c r="B1875" s="144" t="s">
        <v>4992</v>
      </c>
      <c r="C1875" s="59" t="s">
        <v>736</v>
      </c>
      <c r="D1875" s="59">
        <v>52772</v>
      </c>
      <c r="E1875" s="60">
        <v>67054</v>
      </c>
      <c r="F1875" s="60">
        <v>59124</v>
      </c>
      <c r="G1875" s="77">
        <v>1248</v>
      </c>
      <c r="H1875" s="60">
        <f t="shared" si="65"/>
        <v>738</v>
      </c>
      <c r="I1875" s="60">
        <f t="shared" si="66"/>
        <v>14</v>
      </c>
      <c r="J1875" s="78">
        <v>209.45</v>
      </c>
      <c r="K1875" s="79">
        <v>320.14323227500597</v>
      </c>
      <c r="L1875" s="79" t="s">
        <v>737</v>
      </c>
      <c r="M1875" s="80">
        <v>146</v>
      </c>
      <c r="N1875" s="81">
        <v>-13.404166666666667</v>
      </c>
      <c r="O1875" s="81">
        <v>-76.127499999999998</v>
      </c>
      <c r="P1875" s="82" t="s">
        <v>41</v>
      </c>
      <c r="Q1875" s="83"/>
      <c r="R1875" s="84"/>
      <c r="S1875" s="85">
        <v>1</v>
      </c>
      <c r="T1875" s="82" t="s">
        <v>23</v>
      </c>
      <c r="U1875" s="77">
        <v>1248</v>
      </c>
      <c r="V1875" s="76">
        <v>1040</v>
      </c>
      <c r="W1875" s="76">
        <v>54</v>
      </c>
      <c r="X1875" s="86">
        <v>5.1923076923076925</v>
      </c>
      <c r="Y1875" s="76">
        <v>877</v>
      </c>
      <c r="Z1875" s="75">
        <v>8.2993197278911559</v>
      </c>
      <c r="AA1875" s="75">
        <v>47.663551401869157</v>
      </c>
      <c r="AB1875" s="75" t="s">
        <v>16</v>
      </c>
      <c r="AC1875" s="87" t="s">
        <v>39</v>
      </c>
      <c r="AD1875" s="360">
        <v>0.5924704634222312</v>
      </c>
      <c r="AE1875" s="360" t="s">
        <v>16</v>
      </c>
      <c r="AF1875" s="76">
        <v>2161.8142545999999</v>
      </c>
      <c r="AG1875" s="75">
        <v>3.2239900000000001</v>
      </c>
      <c r="AH1875" s="76">
        <v>9</v>
      </c>
      <c r="AI1875" s="75">
        <v>1.3547999999999999E-2</v>
      </c>
      <c r="AJ1875" s="76">
        <v>20443</v>
      </c>
      <c r="AK1875" s="75">
        <v>28495.413184807003</v>
      </c>
      <c r="AL1875" s="75">
        <v>163.60414516658219</v>
      </c>
      <c r="AM1875" s="75">
        <v>157.26250782951055</v>
      </c>
      <c r="AN1875" s="76">
        <v>320.8666529960928</v>
      </c>
      <c r="AP1875" s="13"/>
      <c r="AQ1875" s="13"/>
      <c r="AR1875" s="13"/>
    </row>
    <row r="1876" spans="1:44" x14ac:dyDescent="0.25">
      <c r="A1876" t="s">
        <v>34</v>
      </c>
      <c r="B1876" s="144" t="s">
        <v>4993</v>
      </c>
      <c r="C1876" s="59" t="s">
        <v>4994</v>
      </c>
      <c r="D1876" s="59">
        <v>488</v>
      </c>
      <c r="E1876" s="60">
        <v>1259</v>
      </c>
      <c r="F1876" s="60">
        <v>1378</v>
      </c>
      <c r="G1876" s="77">
        <v>24</v>
      </c>
      <c r="H1876" s="60">
        <f t="shared" si="65"/>
        <v>66</v>
      </c>
      <c r="I1876" s="414" t="str">
        <f t="shared" si="66"/>
        <v>-</v>
      </c>
      <c r="J1876" s="78">
        <v>500.4</v>
      </c>
      <c r="K1876" s="79">
        <v>2.5159872102318146</v>
      </c>
      <c r="L1876" s="79" t="s">
        <v>4995</v>
      </c>
      <c r="M1876" s="80">
        <v>2555</v>
      </c>
      <c r="N1876" s="81">
        <v>-13.21111111111111</v>
      </c>
      <c r="O1876" s="81">
        <v>-75.787222222222226</v>
      </c>
      <c r="P1876" s="82" t="s">
        <v>68</v>
      </c>
      <c r="Q1876" s="83"/>
      <c r="R1876" s="84"/>
      <c r="S1876" s="85">
        <v>53</v>
      </c>
      <c r="T1876" s="82" t="s">
        <v>23</v>
      </c>
      <c r="U1876" s="77">
        <v>24</v>
      </c>
      <c r="V1876" s="76">
        <v>18</v>
      </c>
      <c r="W1876" s="76">
        <v>1</v>
      </c>
      <c r="X1876" s="86">
        <v>5.5555555555555554</v>
      </c>
      <c r="Y1876" s="76">
        <v>8</v>
      </c>
      <c r="Z1876" s="72">
        <v>36.95652173913043</v>
      </c>
      <c r="AA1876" s="72">
        <v>14.285714285714285</v>
      </c>
      <c r="AB1876" s="72" t="s">
        <v>16</v>
      </c>
      <c r="AC1876" s="73" t="s">
        <v>39</v>
      </c>
      <c r="AD1876" s="373">
        <v>0.34063468966580651</v>
      </c>
      <c r="AE1876" s="373" t="s">
        <v>16</v>
      </c>
      <c r="AF1876" s="76">
        <v>133.96439859999998</v>
      </c>
      <c r="AG1876" s="75">
        <v>10.640539999999998</v>
      </c>
      <c r="AH1876" s="76">
        <v>2</v>
      </c>
      <c r="AI1876" s="75">
        <v>0.124498</v>
      </c>
      <c r="AJ1876" s="76">
        <v>272</v>
      </c>
      <c r="AK1876" s="75">
        <v>653.48294057200098</v>
      </c>
      <c r="AL1876" s="75">
        <v>1572.5455440826051</v>
      </c>
      <c r="AM1876" s="75">
        <v>354.2984908657665</v>
      </c>
      <c r="AN1876" s="76">
        <v>1926.8440349483715</v>
      </c>
      <c r="AP1876" s="13"/>
      <c r="AQ1876" s="13"/>
      <c r="AR1876" s="13"/>
    </row>
    <row r="1877" spans="1:44" x14ac:dyDescent="0.25">
      <c r="A1877" t="s">
        <v>34</v>
      </c>
      <c r="B1877" s="144" t="s">
        <v>4996</v>
      </c>
      <c r="C1877" s="59" t="s">
        <v>4997</v>
      </c>
      <c r="D1877" s="59">
        <v>1601</v>
      </c>
      <c r="E1877" s="60">
        <v>1032</v>
      </c>
      <c r="F1877" s="60">
        <v>1558</v>
      </c>
      <c r="G1877" s="77">
        <v>17</v>
      </c>
      <c r="H1877" s="60">
        <f t="shared" si="65"/>
        <v>44</v>
      </c>
      <c r="I1877" s="414" t="str">
        <f t="shared" si="66"/>
        <v>-</v>
      </c>
      <c r="J1877" s="78">
        <v>222.45</v>
      </c>
      <c r="K1877" s="79">
        <v>4.6392447741065412</v>
      </c>
      <c r="L1877" s="79" t="s">
        <v>4998</v>
      </c>
      <c r="M1877" s="80">
        <v>3812</v>
      </c>
      <c r="N1877" s="81">
        <v>-13.049166666666666</v>
      </c>
      <c r="O1877" s="81">
        <v>-75.64777777777779</v>
      </c>
      <c r="P1877" s="82" t="s">
        <v>68</v>
      </c>
      <c r="Q1877" s="83"/>
      <c r="R1877" s="84"/>
      <c r="S1877" s="85">
        <v>31</v>
      </c>
      <c r="T1877" s="82" t="s">
        <v>23</v>
      </c>
      <c r="U1877" s="77">
        <v>17</v>
      </c>
      <c r="V1877" s="76">
        <v>21</v>
      </c>
      <c r="W1877" s="76">
        <v>1</v>
      </c>
      <c r="X1877" s="86">
        <v>4.7619047619047619</v>
      </c>
      <c r="Y1877" s="76">
        <v>7</v>
      </c>
      <c r="Z1877" s="72">
        <v>37.804878048780488</v>
      </c>
      <c r="AA1877" s="72">
        <v>72</v>
      </c>
      <c r="AB1877" s="72" t="s">
        <v>16</v>
      </c>
      <c r="AC1877" s="73" t="s">
        <v>39</v>
      </c>
      <c r="AD1877" s="373">
        <v>0.30068588028130661</v>
      </c>
      <c r="AE1877" s="373" t="s">
        <v>16</v>
      </c>
      <c r="AF1877" s="76">
        <v>109.81037279999998</v>
      </c>
      <c r="AG1877" s="75">
        <v>10.640539999999998</v>
      </c>
      <c r="AH1877" s="76">
        <v>0</v>
      </c>
      <c r="AI1877" s="75">
        <v>1.6650000000000002E-2</v>
      </c>
      <c r="AJ1877" s="76">
        <v>526</v>
      </c>
      <c r="AK1877" s="75">
        <v>612.99700199799895</v>
      </c>
      <c r="AL1877" s="75">
        <v>897.33293604651169</v>
      </c>
      <c r="AM1877" s="75">
        <v>7167.8405426356594</v>
      </c>
      <c r="AN1877" s="76">
        <v>8065.1734786821708</v>
      </c>
      <c r="AP1877" s="13"/>
      <c r="AQ1877" s="13"/>
      <c r="AR1877" s="13"/>
    </row>
    <row r="1878" spans="1:44" x14ac:dyDescent="0.25">
      <c r="A1878" t="s">
        <v>34</v>
      </c>
      <c r="B1878" s="144" t="s">
        <v>4999</v>
      </c>
      <c r="C1878" s="59" t="s">
        <v>5000</v>
      </c>
      <c r="D1878" s="59">
        <v>24279</v>
      </c>
      <c r="E1878" s="60">
        <v>30286</v>
      </c>
      <c r="F1878" s="60">
        <v>27634</v>
      </c>
      <c r="G1878" s="77">
        <v>559</v>
      </c>
      <c r="H1878" s="60">
        <f t="shared" si="65"/>
        <v>484</v>
      </c>
      <c r="I1878" s="60">
        <f t="shared" si="66"/>
        <v>14</v>
      </c>
      <c r="J1878" s="78">
        <v>16.760000000000002</v>
      </c>
      <c r="K1878" s="79">
        <v>1807.0405727923626</v>
      </c>
      <c r="L1878" s="79" t="s">
        <v>5001</v>
      </c>
      <c r="M1878" s="80">
        <v>94</v>
      </c>
      <c r="N1878" s="81">
        <v>-13.4275</v>
      </c>
      <c r="O1878" s="81">
        <v>-76.163611111111123</v>
      </c>
      <c r="P1878" s="82" t="s">
        <v>41</v>
      </c>
      <c r="Q1878" s="83"/>
      <c r="R1878" s="84"/>
      <c r="S1878" s="85">
        <v>5</v>
      </c>
      <c r="T1878" s="82" t="s">
        <v>23</v>
      </c>
      <c r="U1878" s="77">
        <v>559</v>
      </c>
      <c r="V1878" s="76">
        <v>433</v>
      </c>
      <c r="W1878" s="76">
        <v>15</v>
      </c>
      <c r="X1878" s="86">
        <v>3.4642032332563506</v>
      </c>
      <c r="Y1878" s="76">
        <v>458</v>
      </c>
      <c r="Z1878" s="72">
        <v>11.761904761904763</v>
      </c>
      <c r="AA1878" s="72">
        <v>49.868766404199476</v>
      </c>
      <c r="AB1878" s="72" t="s">
        <v>16</v>
      </c>
      <c r="AC1878" s="73" t="s">
        <v>39</v>
      </c>
      <c r="AD1878" s="373">
        <v>0.59876839934603854</v>
      </c>
      <c r="AE1878" s="373" t="s">
        <v>16</v>
      </c>
      <c r="AF1878" s="76">
        <v>1023.5362673400001</v>
      </c>
      <c r="AG1878" s="75">
        <v>3.3795690000000005</v>
      </c>
      <c r="AH1878" s="76">
        <v>2</v>
      </c>
      <c r="AI1878" s="75">
        <v>7.5449999999999996E-3</v>
      </c>
      <c r="AJ1878" s="76">
        <v>9106</v>
      </c>
      <c r="AK1878" s="75">
        <v>12531.142279639002</v>
      </c>
      <c r="AL1878" s="75">
        <v>233.85952849501419</v>
      </c>
      <c r="AM1878" s="75">
        <v>103.96376873803078</v>
      </c>
      <c r="AN1878" s="76">
        <v>337.82329723304491</v>
      </c>
      <c r="AP1878" s="13"/>
      <c r="AQ1878" s="13"/>
      <c r="AR1878" s="13"/>
    </row>
    <row r="1879" spans="1:44" x14ac:dyDescent="0.25">
      <c r="A1879" t="s">
        <v>34</v>
      </c>
      <c r="B1879" s="144" t="s">
        <v>5002</v>
      </c>
      <c r="C1879" s="59" t="s">
        <v>5003</v>
      </c>
      <c r="D1879" s="59">
        <v>4803</v>
      </c>
      <c r="E1879" s="60">
        <v>6012</v>
      </c>
      <c r="F1879" s="60">
        <v>5643</v>
      </c>
      <c r="G1879" s="77">
        <v>106</v>
      </c>
      <c r="H1879" s="60">
        <f t="shared" si="65"/>
        <v>85</v>
      </c>
      <c r="I1879" s="414" t="str">
        <f t="shared" si="66"/>
        <v>-</v>
      </c>
      <c r="J1879" s="78">
        <v>22</v>
      </c>
      <c r="K1879" s="79">
        <v>273.27272727272725</v>
      </c>
      <c r="L1879" s="79" t="s">
        <v>5004</v>
      </c>
      <c r="M1879" s="80">
        <v>37</v>
      </c>
      <c r="N1879" s="81">
        <v>-13.460555555555555</v>
      </c>
      <c r="O1879" s="81">
        <v>-76.176666666666677</v>
      </c>
      <c r="P1879" s="82" t="s">
        <v>75</v>
      </c>
      <c r="Q1879" s="83"/>
      <c r="R1879" s="84"/>
      <c r="S1879" s="85">
        <v>10</v>
      </c>
      <c r="T1879" s="82" t="s">
        <v>23</v>
      </c>
      <c r="U1879" s="77">
        <v>106</v>
      </c>
      <c r="V1879" s="76">
        <v>98</v>
      </c>
      <c r="W1879" s="76">
        <v>4</v>
      </c>
      <c r="X1879" s="86">
        <v>4.0816326530612246</v>
      </c>
      <c r="Y1879" s="76">
        <v>85</v>
      </c>
      <c r="Z1879" s="72">
        <v>10.526315789473683</v>
      </c>
      <c r="AA1879" s="72">
        <v>26.47058823529412</v>
      </c>
      <c r="AB1879" s="72" t="s">
        <v>16</v>
      </c>
      <c r="AC1879" s="73" t="s">
        <v>16</v>
      </c>
      <c r="AD1879" s="373">
        <v>0.59354547176881323</v>
      </c>
      <c r="AE1879" s="373" t="s">
        <v>16</v>
      </c>
      <c r="AF1879" s="76">
        <v>155.45396736000001</v>
      </c>
      <c r="AG1879" s="75">
        <v>2.585728</v>
      </c>
      <c r="AH1879" s="76">
        <v>0</v>
      </c>
      <c r="AI1879" s="75">
        <v>6.4999999999999997E-4</v>
      </c>
      <c r="AJ1879" s="76">
        <v>1653</v>
      </c>
      <c r="AK1879" s="75">
        <v>2367.9877682930019</v>
      </c>
      <c r="AL1879" s="75">
        <v>347.88211244178314</v>
      </c>
      <c r="AM1879" s="75">
        <v>216.76157684630741</v>
      </c>
      <c r="AN1879" s="76">
        <v>564.64368928809051</v>
      </c>
      <c r="AP1879" s="13"/>
      <c r="AQ1879" s="13"/>
      <c r="AR1879" s="13"/>
    </row>
    <row r="1880" spans="1:44" x14ac:dyDescent="0.25">
      <c r="A1880" t="s">
        <v>30</v>
      </c>
      <c r="B1880" s="466" t="s">
        <v>5005</v>
      </c>
      <c r="C1880" s="467" t="s">
        <v>4973</v>
      </c>
      <c r="D1880" s="467">
        <v>325701</v>
      </c>
      <c r="E1880" s="468">
        <v>407286</v>
      </c>
      <c r="F1880" s="468">
        <v>419697</v>
      </c>
      <c r="G1880" s="484">
        <v>6527</v>
      </c>
      <c r="H1880" s="468">
        <f t="shared" si="65"/>
        <v>8487</v>
      </c>
      <c r="I1880" s="468">
        <f t="shared" si="66"/>
        <v>1849</v>
      </c>
      <c r="J1880" s="470">
        <v>7894.0499999999993</v>
      </c>
      <c r="K1880" s="471">
        <v>51.594048682235361</v>
      </c>
      <c r="L1880" s="471" t="s">
        <v>4974</v>
      </c>
      <c r="M1880" s="472">
        <v>432</v>
      </c>
      <c r="N1880" s="473">
        <v>-14.063611111111111</v>
      </c>
      <c r="O1880" s="473">
        <v>-75.729166666666671</v>
      </c>
      <c r="P1880" s="485" t="s">
        <v>16</v>
      </c>
      <c r="Q1880" s="475"/>
      <c r="R1880" s="476">
        <v>14</v>
      </c>
      <c r="S1880" s="477">
        <v>419</v>
      </c>
      <c r="T1880" s="485" t="s">
        <v>23</v>
      </c>
      <c r="U1880" s="484">
        <v>6527</v>
      </c>
      <c r="V1880" s="486">
        <v>6388</v>
      </c>
      <c r="W1880" s="486">
        <v>288</v>
      </c>
      <c r="X1880" s="487">
        <v>4.5084533500313082</v>
      </c>
      <c r="Y1880" s="486">
        <v>5287</v>
      </c>
      <c r="Z1880" s="488">
        <v>7.6963626779124938</v>
      </c>
      <c r="AA1880" s="488">
        <v>24.087922048493088</v>
      </c>
      <c r="AB1880" s="488" t="s">
        <v>16</v>
      </c>
      <c r="AC1880" s="489">
        <v>8</v>
      </c>
      <c r="AD1880" s="490">
        <v>0.63970167278467915</v>
      </c>
      <c r="AE1880" s="490">
        <v>0.80904235268799274</v>
      </c>
      <c r="AF1880" s="486">
        <v>13044.617100900003</v>
      </c>
      <c r="AG1880" s="488">
        <v>3.2028150000000002</v>
      </c>
      <c r="AH1880" s="486">
        <v>110</v>
      </c>
      <c r="AI1880" s="488">
        <v>2.7039947836288859E-2</v>
      </c>
      <c r="AJ1880" s="486">
        <v>129962</v>
      </c>
      <c r="AK1880" s="488">
        <v>184861.05614183494</v>
      </c>
      <c r="AL1880" s="488">
        <v>3671.440768438094</v>
      </c>
      <c r="AM1880" s="488">
        <v>947.91954005773346</v>
      </c>
      <c r="AN1880" s="486">
        <v>4619.3603084958277</v>
      </c>
      <c r="AP1880" s="13"/>
      <c r="AQ1880" s="13"/>
      <c r="AR1880" s="13"/>
    </row>
    <row r="1881" spans="1:44" x14ac:dyDescent="0.25">
      <c r="A1881" t="s">
        <v>34</v>
      </c>
      <c r="B1881" s="144" t="s">
        <v>5006</v>
      </c>
      <c r="C1881" s="59" t="s">
        <v>4973</v>
      </c>
      <c r="D1881" s="59">
        <v>127159</v>
      </c>
      <c r="E1881" s="60">
        <v>155247</v>
      </c>
      <c r="F1881" s="60">
        <v>184777</v>
      </c>
      <c r="G1881" s="77">
        <v>2055</v>
      </c>
      <c r="H1881" s="60">
        <f t="shared" si="65"/>
        <v>4492</v>
      </c>
      <c r="I1881" s="60">
        <f t="shared" si="66"/>
        <v>1178</v>
      </c>
      <c r="J1881" s="78">
        <v>887.51</v>
      </c>
      <c r="K1881" s="79">
        <v>174.9242262059019</v>
      </c>
      <c r="L1881" s="79" t="s">
        <v>4974</v>
      </c>
      <c r="M1881" s="80">
        <v>432</v>
      </c>
      <c r="N1881" s="81">
        <v>-14.063611111111111</v>
      </c>
      <c r="O1881" s="81">
        <v>-75.729166666666671</v>
      </c>
      <c r="P1881" s="82" t="s">
        <v>907</v>
      </c>
      <c r="Q1881" s="83"/>
      <c r="R1881" s="84"/>
      <c r="S1881" s="85">
        <v>10</v>
      </c>
      <c r="T1881" s="82" t="s">
        <v>23</v>
      </c>
      <c r="U1881" s="77">
        <v>2055</v>
      </c>
      <c r="V1881" s="76">
        <v>2607</v>
      </c>
      <c r="W1881" s="76">
        <v>122</v>
      </c>
      <c r="X1881" s="86">
        <v>4.679708477176832</v>
      </c>
      <c r="Y1881" s="76">
        <v>2067</v>
      </c>
      <c r="Z1881" s="75">
        <v>7.1203031259867373</v>
      </c>
      <c r="AA1881" s="75">
        <v>27.721866422689846</v>
      </c>
      <c r="AB1881" s="75" t="s">
        <v>16</v>
      </c>
      <c r="AC1881" s="87" t="s">
        <v>39</v>
      </c>
      <c r="AD1881" s="360">
        <v>0.66372163108033877</v>
      </c>
      <c r="AE1881" s="360" t="s">
        <v>16</v>
      </c>
      <c r="AF1881" s="76">
        <v>3361.6517817899994</v>
      </c>
      <c r="AG1881" s="75">
        <v>2.1653569999999998</v>
      </c>
      <c r="AH1881" s="76">
        <v>6</v>
      </c>
      <c r="AI1881" s="75">
        <v>3.6240000000000001E-3</v>
      </c>
      <c r="AJ1881" s="76">
        <v>51904</v>
      </c>
      <c r="AK1881" s="75">
        <v>72740.929709846911</v>
      </c>
      <c r="AL1881" s="75">
        <v>4185.9347068443922</v>
      </c>
      <c r="AM1881" s="75">
        <v>1446.9189909750212</v>
      </c>
      <c r="AN1881" s="76">
        <v>5632.8536978194134</v>
      </c>
      <c r="AP1881" s="13"/>
      <c r="AQ1881" s="13"/>
      <c r="AR1881" s="13"/>
    </row>
    <row r="1882" spans="1:44" x14ac:dyDescent="0.25">
      <c r="A1882" t="s">
        <v>34</v>
      </c>
      <c r="B1882" s="144" t="s">
        <v>5007</v>
      </c>
      <c r="C1882" s="59" t="s">
        <v>5008</v>
      </c>
      <c r="D1882" s="59">
        <v>31288</v>
      </c>
      <c r="E1882" s="60">
        <v>41583</v>
      </c>
      <c r="F1882" s="60">
        <v>39986</v>
      </c>
      <c r="G1882" s="77">
        <v>775</v>
      </c>
      <c r="H1882" s="60">
        <f t="shared" si="65"/>
        <v>628</v>
      </c>
      <c r="I1882" s="60">
        <f t="shared" si="66"/>
        <v>179</v>
      </c>
      <c r="J1882" s="78">
        <v>98.34</v>
      </c>
      <c r="K1882" s="79">
        <v>422.84929835265405</v>
      </c>
      <c r="L1882" s="79" t="s">
        <v>5009</v>
      </c>
      <c r="M1882" s="80">
        <v>463</v>
      </c>
      <c r="N1882" s="81">
        <v>-14.033333333333333</v>
      </c>
      <c r="O1882" s="81">
        <v>-75.710555555555558</v>
      </c>
      <c r="P1882" s="82" t="s">
        <v>907</v>
      </c>
      <c r="Q1882" s="83"/>
      <c r="R1882" s="84"/>
      <c r="S1882" s="85">
        <v>26</v>
      </c>
      <c r="T1882" s="82" t="s">
        <v>23</v>
      </c>
      <c r="U1882" s="77">
        <v>775</v>
      </c>
      <c r="V1882" s="76">
        <v>607</v>
      </c>
      <c r="W1882" s="76">
        <v>28</v>
      </c>
      <c r="X1882" s="86">
        <v>4.6128500823723231</v>
      </c>
      <c r="Y1882" s="76">
        <v>485</v>
      </c>
      <c r="Z1882" s="75">
        <v>6.3466878222927399</v>
      </c>
      <c r="AA1882" s="75">
        <v>18.548387096774192</v>
      </c>
      <c r="AB1882" s="75" t="s">
        <v>16</v>
      </c>
      <c r="AC1882" s="87" t="s">
        <v>39</v>
      </c>
      <c r="AD1882" s="360">
        <v>0.63344528577071646</v>
      </c>
      <c r="AE1882" s="360" t="s">
        <v>16</v>
      </c>
      <c r="AF1882" s="76">
        <v>1244.7929266199999</v>
      </c>
      <c r="AG1882" s="75">
        <v>2.9935139999999998</v>
      </c>
      <c r="AH1882" s="76">
        <v>7</v>
      </c>
      <c r="AI1882" s="75">
        <v>1.6879000000000002E-2</v>
      </c>
      <c r="AJ1882" s="76">
        <v>12343</v>
      </c>
      <c r="AK1882" s="75">
        <v>18695.67634350502</v>
      </c>
      <c r="AL1882" s="75">
        <v>322.68007406873005</v>
      </c>
      <c r="AM1882" s="75">
        <v>247.34186061611717</v>
      </c>
      <c r="AN1882" s="76">
        <v>570.02193468484722</v>
      </c>
      <c r="AP1882" s="13"/>
      <c r="AQ1882" s="13"/>
      <c r="AR1882" s="13"/>
    </row>
    <row r="1883" spans="1:44" x14ac:dyDescent="0.25">
      <c r="A1883" t="s">
        <v>34</v>
      </c>
      <c r="B1883" s="144" t="s">
        <v>5010</v>
      </c>
      <c r="C1883" s="59" t="s">
        <v>5011</v>
      </c>
      <c r="D1883" s="59">
        <v>16487</v>
      </c>
      <c r="E1883" s="60">
        <v>22882</v>
      </c>
      <c r="F1883" s="60">
        <v>18503</v>
      </c>
      <c r="G1883" s="77">
        <v>412</v>
      </c>
      <c r="H1883" s="60">
        <f t="shared" si="65"/>
        <v>392</v>
      </c>
      <c r="I1883" s="60">
        <f t="shared" si="66"/>
        <v>111</v>
      </c>
      <c r="J1883" s="78">
        <v>90.92</v>
      </c>
      <c r="K1883" s="79">
        <v>251.67179938407389</v>
      </c>
      <c r="L1883" s="79" t="s">
        <v>5012</v>
      </c>
      <c r="M1883" s="80">
        <v>446</v>
      </c>
      <c r="N1883" s="81">
        <v>-14.096388888888889</v>
      </c>
      <c r="O1883" s="81">
        <v>-75.690555555555562</v>
      </c>
      <c r="P1883" s="82" t="s">
        <v>907</v>
      </c>
      <c r="Q1883" s="83"/>
      <c r="R1883" s="84"/>
      <c r="S1883" s="85">
        <v>21</v>
      </c>
      <c r="T1883" s="82" t="s">
        <v>23</v>
      </c>
      <c r="U1883" s="77">
        <v>412</v>
      </c>
      <c r="V1883" s="76">
        <v>305</v>
      </c>
      <c r="W1883" s="76">
        <v>9</v>
      </c>
      <c r="X1883" s="86">
        <v>2.9508196721311477</v>
      </c>
      <c r="Y1883" s="76">
        <v>286</v>
      </c>
      <c r="Z1883" s="72">
        <v>7.7415227127319257</v>
      </c>
      <c r="AA1883" s="72">
        <v>34.95145631067961</v>
      </c>
      <c r="AB1883" s="72" t="s">
        <v>16</v>
      </c>
      <c r="AC1883" s="73" t="s">
        <v>39</v>
      </c>
      <c r="AD1883" s="373">
        <v>0.63213663702043643</v>
      </c>
      <c r="AE1883" s="373" t="s">
        <v>16</v>
      </c>
      <c r="AF1883" s="76">
        <v>1467.1032272800001</v>
      </c>
      <c r="AG1883" s="75">
        <v>6.4116040000000005</v>
      </c>
      <c r="AH1883" s="76">
        <v>9</v>
      </c>
      <c r="AI1883" s="75">
        <v>3.9326E-2</v>
      </c>
      <c r="AJ1883" s="76">
        <v>6380</v>
      </c>
      <c r="AK1883" s="75">
        <v>10056.758189120001</v>
      </c>
      <c r="AL1883" s="75">
        <v>184.1823131719255</v>
      </c>
      <c r="AM1883" s="75">
        <v>79.351103924482146</v>
      </c>
      <c r="AN1883" s="76">
        <v>263.53341709640767</v>
      </c>
      <c r="AP1883" s="13"/>
      <c r="AQ1883" s="13"/>
      <c r="AR1883" s="13"/>
    </row>
    <row r="1884" spans="1:44" x14ac:dyDescent="0.25">
      <c r="A1884" t="s">
        <v>34</v>
      </c>
      <c r="B1884" s="144" t="s">
        <v>5013</v>
      </c>
      <c r="C1884" s="59" t="s">
        <v>5014</v>
      </c>
      <c r="D1884" s="59">
        <v>3707</v>
      </c>
      <c r="E1884" s="60">
        <v>4683</v>
      </c>
      <c r="F1884" s="60">
        <v>5375</v>
      </c>
      <c r="G1884" s="77">
        <v>73</v>
      </c>
      <c r="H1884" s="60">
        <f t="shared" si="65"/>
        <v>148</v>
      </c>
      <c r="I1884" s="414" t="str">
        <f t="shared" si="66"/>
        <v>-</v>
      </c>
      <c r="J1884" s="78">
        <v>1417.12</v>
      </c>
      <c r="K1884" s="79">
        <v>3.3045895901546802</v>
      </c>
      <c r="L1884" s="79" t="s">
        <v>5015</v>
      </c>
      <c r="M1884" s="80">
        <v>332</v>
      </c>
      <c r="N1884" s="81">
        <v>-14.346666666666668</v>
      </c>
      <c r="O1884" s="81">
        <v>-75.672222222222231</v>
      </c>
      <c r="P1884" s="82" t="s">
        <v>52</v>
      </c>
      <c r="Q1884" s="83"/>
      <c r="R1884" s="84"/>
      <c r="S1884" s="85">
        <v>28</v>
      </c>
      <c r="T1884" s="82" t="s">
        <v>23</v>
      </c>
      <c r="U1884" s="77">
        <v>73</v>
      </c>
      <c r="V1884" s="76">
        <v>82</v>
      </c>
      <c r="W1884" s="76">
        <v>4</v>
      </c>
      <c r="X1884" s="86">
        <v>4.8780487804878048</v>
      </c>
      <c r="Y1884" s="76">
        <v>51</v>
      </c>
      <c r="Z1884" s="72">
        <v>7.9625292740046847</v>
      </c>
      <c r="AA1884" s="72">
        <v>7.6433121019108281</v>
      </c>
      <c r="AB1884" s="72" t="s">
        <v>16</v>
      </c>
      <c r="AC1884" s="73" t="s">
        <v>16</v>
      </c>
      <c r="AD1884" s="373">
        <v>0.55978954539719339</v>
      </c>
      <c r="AE1884" s="373" t="s">
        <v>16</v>
      </c>
      <c r="AF1884" s="76">
        <v>71.739719940000015</v>
      </c>
      <c r="AG1884" s="75">
        <v>1.5319180000000001</v>
      </c>
      <c r="AH1884" s="76">
        <v>1</v>
      </c>
      <c r="AI1884" s="75">
        <v>2.2613999999999999E-2</v>
      </c>
      <c r="AJ1884" s="76">
        <v>1333</v>
      </c>
      <c r="AK1884" s="75">
        <v>1959.35541728</v>
      </c>
      <c r="AL1884" s="75">
        <v>548.35088831945336</v>
      </c>
      <c r="AM1884" s="75">
        <v>2740.0718641896219</v>
      </c>
      <c r="AN1884" s="76">
        <v>3288.4227525090755</v>
      </c>
      <c r="AP1884" s="13"/>
      <c r="AQ1884" s="13"/>
      <c r="AR1884" s="13"/>
    </row>
    <row r="1885" spans="1:44" x14ac:dyDescent="0.25">
      <c r="A1885" t="s">
        <v>34</v>
      </c>
      <c r="B1885" s="144" t="s">
        <v>5016</v>
      </c>
      <c r="C1885" s="59" t="s">
        <v>5017</v>
      </c>
      <c r="D1885" s="59">
        <v>6082</v>
      </c>
      <c r="E1885" s="60">
        <v>7583</v>
      </c>
      <c r="F1885" s="60">
        <v>7849</v>
      </c>
      <c r="G1885" s="77">
        <v>137</v>
      </c>
      <c r="H1885" s="60">
        <f t="shared" si="65"/>
        <v>129</v>
      </c>
      <c r="I1885" s="60">
        <f t="shared" si="66"/>
        <v>86</v>
      </c>
      <c r="J1885" s="78">
        <v>34.47</v>
      </c>
      <c r="K1885" s="79">
        <v>219.98839570641138</v>
      </c>
      <c r="L1885" s="79" t="s">
        <v>5018</v>
      </c>
      <c r="M1885" s="80">
        <v>424</v>
      </c>
      <c r="N1885" s="81">
        <v>-14.151944444444444</v>
      </c>
      <c r="O1885" s="81">
        <v>-75.691944444444445</v>
      </c>
      <c r="P1885" s="82" t="s">
        <v>694</v>
      </c>
      <c r="Q1885" s="83"/>
      <c r="R1885" s="84"/>
      <c r="S1885" s="85">
        <v>13</v>
      </c>
      <c r="T1885" s="82" t="s">
        <v>23</v>
      </c>
      <c r="U1885" s="77">
        <v>137</v>
      </c>
      <c r="V1885" s="76">
        <v>127</v>
      </c>
      <c r="W1885" s="76">
        <v>6</v>
      </c>
      <c r="X1885" s="86">
        <v>4.7244094488188972</v>
      </c>
      <c r="Y1885" s="76">
        <v>118</v>
      </c>
      <c r="Z1885" s="72">
        <v>6.5918653576437585</v>
      </c>
      <c r="AA1885" s="72">
        <v>3.1963470319634704</v>
      </c>
      <c r="AB1885" s="72" t="s">
        <v>16</v>
      </c>
      <c r="AC1885" s="73" t="s">
        <v>16</v>
      </c>
      <c r="AD1885" s="373">
        <v>0.62822684231377379</v>
      </c>
      <c r="AE1885" s="373" t="s">
        <v>16</v>
      </c>
      <c r="AF1885" s="76">
        <v>332.73703522</v>
      </c>
      <c r="AG1885" s="75">
        <v>4.3879339999999996</v>
      </c>
      <c r="AH1885" s="76">
        <v>2</v>
      </c>
      <c r="AI1885" s="75">
        <v>3.1119999999999998E-2</v>
      </c>
      <c r="AJ1885" s="76">
        <v>2403</v>
      </c>
      <c r="AK1885" s="75">
        <v>3514.3281666649991</v>
      </c>
      <c r="AL1885" s="75">
        <v>243.75595938283001</v>
      </c>
      <c r="AM1885" s="75">
        <v>85.34586047738361</v>
      </c>
      <c r="AN1885" s="76">
        <v>329.1018198602136</v>
      </c>
      <c r="AP1885" s="13"/>
      <c r="AQ1885" s="13"/>
      <c r="AR1885" s="13"/>
    </row>
    <row r="1886" spans="1:44" x14ac:dyDescent="0.25">
      <c r="A1886" t="s">
        <v>34</v>
      </c>
      <c r="B1886" s="144" t="s">
        <v>5019</v>
      </c>
      <c r="C1886" s="59" t="s">
        <v>5020</v>
      </c>
      <c r="D1886" s="59">
        <v>51097</v>
      </c>
      <c r="E1886" s="60">
        <v>56767</v>
      </c>
      <c r="F1886" s="60">
        <v>54004</v>
      </c>
      <c r="G1886" s="77">
        <v>991</v>
      </c>
      <c r="H1886" s="60">
        <f t="shared" si="65"/>
        <v>817</v>
      </c>
      <c r="I1886" s="60">
        <f t="shared" si="66"/>
        <v>1</v>
      </c>
      <c r="J1886" s="78">
        <v>17.39</v>
      </c>
      <c r="K1886" s="79">
        <v>3264.3473260494534</v>
      </c>
      <c r="L1886" s="79" t="s">
        <v>5021</v>
      </c>
      <c r="M1886" s="80">
        <v>472</v>
      </c>
      <c r="N1886" s="81">
        <v>-14.05388888888889</v>
      </c>
      <c r="O1886" s="81">
        <v>-75.685555555555553</v>
      </c>
      <c r="P1886" s="82" t="s">
        <v>907</v>
      </c>
      <c r="Q1886" s="83"/>
      <c r="R1886" s="84"/>
      <c r="S1886" s="85">
        <v>14</v>
      </c>
      <c r="T1886" s="82" t="s">
        <v>23</v>
      </c>
      <c r="U1886" s="77">
        <v>991</v>
      </c>
      <c r="V1886" s="76">
        <v>863</v>
      </c>
      <c r="W1886" s="76">
        <v>36</v>
      </c>
      <c r="X1886" s="86">
        <v>4.1714947856315181</v>
      </c>
      <c r="Y1886" s="76">
        <v>688</v>
      </c>
      <c r="Z1886" s="75">
        <v>7.3089700996677749</v>
      </c>
      <c r="AA1886" s="75">
        <v>25.062034739454091</v>
      </c>
      <c r="AB1886" s="75" t="s">
        <v>16</v>
      </c>
      <c r="AC1886" s="87" t="s">
        <v>39</v>
      </c>
      <c r="AD1886" s="360">
        <v>0.61634428961064203</v>
      </c>
      <c r="AE1886" s="360" t="s">
        <v>16</v>
      </c>
      <c r="AF1886" s="76">
        <v>1778.0213461299998</v>
      </c>
      <c r="AG1886" s="75">
        <v>3.132139</v>
      </c>
      <c r="AH1886" s="76">
        <v>3</v>
      </c>
      <c r="AI1886" s="75">
        <v>6.0089999999999996E-3</v>
      </c>
      <c r="AJ1886" s="76">
        <v>20476</v>
      </c>
      <c r="AK1886" s="75">
        <v>25673.671175936997</v>
      </c>
      <c r="AL1886" s="75">
        <v>198.18668909753907</v>
      </c>
      <c r="AM1886" s="75">
        <v>255.14636584635434</v>
      </c>
      <c r="AN1886" s="76">
        <v>453.33305494389333</v>
      </c>
      <c r="AP1886" s="13"/>
      <c r="AQ1886" s="13"/>
      <c r="AR1886" s="13"/>
    </row>
    <row r="1887" spans="1:44" x14ac:dyDescent="0.25">
      <c r="A1887" t="s">
        <v>34</v>
      </c>
      <c r="B1887" s="144" t="s">
        <v>5022</v>
      </c>
      <c r="C1887" s="59" t="s">
        <v>736</v>
      </c>
      <c r="D1887" s="59">
        <v>4744</v>
      </c>
      <c r="E1887" s="60">
        <v>6640</v>
      </c>
      <c r="F1887" s="60">
        <v>6102</v>
      </c>
      <c r="G1887" s="77">
        <v>102</v>
      </c>
      <c r="H1887" s="60">
        <f t="shared" si="65"/>
        <v>168</v>
      </c>
      <c r="I1887" s="414" t="str">
        <f t="shared" si="66"/>
        <v>-</v>
      </c>
      <c r="J1887" s="78">
        <v>33.119999999999997</v>
      </c>
      <c r="K1887" s="79">
        <v>200.48309178743963</v>
      </c>
      <c r="L1887" s="79" t="s">
        <v>737</v>
      </c>
      <c r="M1887" s="80">
        <v>417</v>
      </c>
      <c r="N1887" s="81">
        <v>-14.127222222222223</v>
      </c>
      <c r="O1887" s="81">
        <v>-75.705833333333331</v>
      </c>
      <c r="P1887" s="82" t="s">
        <v>52</v>
      </c>
      <c r="Q1887" s="83"/>
      <c r="R1887" s="84"/>
      <c r="S1887" s="85">
        <v>22</v>
      </c>
      <c r="T1887" s="82" t="s">
        <v>23</v>
      </c>
      <c r="U1887" s="77">
        <v>102</v>
      </c>
      <c r="V1887" s="76">
        <v>75</v>
      </c>
      <c r="W1887" s="76">
        <v>7</v>
      </c>
      <c r="X1887" s="86">
        <v>9.3333333333333339</v>
      </c>
      <c r="Y1887" s="76">
        <v>81</v>
      </c>
      <c r="Z1887" s="72">
        <v>6.7415730337078648</v>
      </c>
      <c r="AA1887" s="72">
        <v>7.216494845360824</v>
      </c>
      <c r="AB1887" s="72" t="s">
        <v>16</v>
      </c>
      <c r="AC1887" s="73" t="s">
        <v>16</v>
      </c>
      <c r="AD1887" s="373">
        <v>0.60173917618683359</v>
      </c>
      <c r="AE1887" s="373" t="s">
        <v>16</v>
      </c>
      <c r="AF1887" s="76">
        <v>46.495281295999995</v>
      </c>
      <c r="AG1887" s="75">
        <v>0.70023013999999995</v>
      </c>
      <c r="AH1887" s="76">
        <v>0</v>
      </c>
      <c r="AI1887" s="75">
        <v>2.5690000000000001E-3</v>
      </c>
      <c r="AJ1887" s="76">
        <v>1705</v>
      </c>
      <c r="AK1887" s="75">
        <v>2843.1101788280002</v>
      </c>
      <c r="AL1887" s="75">
        <v>281.41583433734934</v>
      </c>
      <c r="AM1887" s="75">
        <v>1396.2032605421687</v>
      </c>
      <c r="AN1887" s="76">
        <v>1677.6190948795179</v>
      </c>
      <c r="AP1887" s="13"/>
      <c r="AQ1887" s="13"/>
      <c r="AR1887" s="13"/>
    </row>
    <row r="1888" spans="1:44" x14ac:dyDescent="0.25">
      <c r="A1888" t="s">
        <v>34</v>
      </c>
      <c r="B1888" s="144" t="s">
        <v>5023</v>
      </c>
      <c r="C1888" s="59" t="s">
        <v>1047</v>
      </c>
      <c r="D1888" s="59">
        <v>18113</v>
      </c>
      <c r="E1888" s="60">
        <v>26734</v>
      </c>
      <c r="F1888" s="60">
        <v>23692</v>
      </c>
      <c r="G1888" s="77">
        <v>531</v>
      </c>
      <c r="H1888" s="60">
        <f t="shared" si="65"/>
        <v>312</v>
      </c>
      <c r="I1888" s="60">
        <f t="shared" si="66"/>
        <v>260</v>
      </c>
      <c r="J1888" s="78">
        <v>651.72</v>
      </c>
      <c r="K1888" s="79">
        <v>41.020683729208862</v>
      </c>
      <c r="L1888" s="79" t="s">
        <v>801</v>
      </c>
      <c r="M1888" s="80">
        <v>452</v>
      </c>
      <c r="N1888" s="81">
        <v>-13.985833333333332</v>
      </c>
      <c r="O1888" s="81">
        <v>-75.772222222222226</v>
      </c>
      <c r="P1888" s="82" t="s">
        <v>694</v>
      </c>
      <c r="Q1888" s="83"/>
      <c r="R1888" s="84"/>
      <c r="S1888" s="85">
        <v>121</v>
      </c>
      <c r="T1888" s="82" t="s">
        <v>23</v>
      </c>
      <c r="U1888" s="77">
        <v>531</v>
      </c>
      <c r="V1888" s="76">
        <v>453</v>
      </c>
      <c r="W1888" s="76">
        <v>12</v>
      </c>
      <c r="X1888" s="86">
        <v>2.6490066225165565</v>
      </c>
      <c r="Y1888" s="76">
        <v>439</v>
      </c>
      <c r="Z1888" s="75">
        <v>13.025384935497295</v>
      </c>
      <c r="AA1888" s="75">
        <v>35.897435897435898</v>
      </c>
      <c r="AB1888" s="75" t="s">
        <v>16</v>
      </c>
      <c r="AC1888" s="87" t="s">
        <v>39</v>
      </c>
      <c r="AD1888" s="360">
        <v>0.60531645956046209</v>
      </c>
      <c r="AE1888" s="360" t="s">
        <v>16</v>
      </c>
      <c r="AF1888" s="76">
        <v>1467.84818178</v>
      </c>
      <c r="AG1888" s="75">
        <v>5.4905670000000004</v>
      </c>
      <c r="AH1888" s="76">
        <v>59</v>
      </c>
      <c r="AI1888" s="75">
        <v>0.218996</v>
      </c>
      <c r="AJ1888" s="76">
        <v>7491</v>
      </c>
      <c r="AK1888" s="75">
        <v>12043.900383790002</v>
      </c>
      <c r="AL1888" s="75">
        <v>402.85528054163245</v>
      </c>
      <c r="AM1888" s="75">
        <v>330.32549337921751</v>
      </c>
      <c r="AN1888" s="76">
        <v>733.1807739208499</v>
      </c>
      <c r="AP1888" s="13"/>
      <c r="AQ1888" s="13"/>
      <c r="AR1888" s="13"/>
    </row>
    <row r="1889" spans="1:44" x14ac:dyDescent="0.25">
      <c r="A1889" t="s">
        <v>34</v>
      </c>
      <c r="B1889" s="144" t="s">
        <v>5024</v>
      </c>
      <c r="C1889" s="59" t="s">
        <v>5025</v>
      </c>
      <c r="D1889" s="59">
        <v>6176</v>
      </c>
      <c r="E1889" s="60">
        <v>7385</v>
      </c>
      <c r="F1889" s="60">
        <v>8123</v>
      </c>
      <c r="G1889" s="77">
        <v>102</v>
      </c>
      <c r="H1889" s="60">
        <f t="shared" si="65"/>
        <v>177</v>
      </c>
      <c r="I1889" s="414" t="str">
        <f t="shared" si="66"/>
        <v>-</v>
      </c>
      <c r="J1889" s="78">
        <v>363.2</v>
      </c>
      <c r="K1889" s="79">
        <v>20.333149779735685</v>
      </c>
      <c r="L1889" s="79" t="s">
        <v>5026</v>
      </c>
      <c r="M1889" s="80">
        <v>542</v>
      </c>
      <c r="N1889" s="81">
        <v>-13.933055555555555</v>
      </c>
      <c r="O1889" s="81">
        <v>-75.670833333333334</v>
      </c>
      <c r="P1889" s="82" t="s">
        <v>75</v>
      </c>
      <c r="Q1889" s="83"/>
      <c r="R1889" s="84"/>
      <c r="S1889" s="85">
        <v>26</v>
      </c>
      <c r="T1889" s="82" t="s">
        <v>23</v>
      </c>
      <c r="U1889" s="77">
        <v>102</v>
      </c>
      <c r="V1889" s="76">
        <v>120</v>
      </c>
      <c r="W1889" s="76">
        <v>10</v>
      </c>
      <c r="X1889" s="86">
        <v>8.3333333333333321</v>
      </c>
      <c r="Y1889" s="76">
        <v>90</v>
      </c>
      <c r="Z1889" s="72">
        <v>8.6387434554973819</v>
      </c>
      <c r="AA1889" s="72">
        <v>14.285714285714285</v>
      </c>
      <c r="AB1889" s="72" t="s">
        <v>16</v>
      </c>
      <c r="AC1889" s="73" t="s">
        <v>16</v>
      </c>
      <c r="AD1889" s="373">
        <v>0.62673209045707423</v>
      </c>
      <c r="AE1889" s="373" t="s">
        <v>16</v>
      </c>
      <c r="AF1889" s="76">
        <v>381.38355500000006</v>
      </c>
      <c r="AG1889" s="75">
        <v>5.1643000000000008</v>
      </c>
      <c r="AH1889" s="76">
        <v>8</v>
      </c>
      <c r="AI1889" s="75">
        <v>0.107936</v>
      </c>
      <c r="AJ1889" s="76">
        <v>2310</v>
      </c>
      <c r="AK1889" s="75">
        <v>3124.8927622720003</v>
      </c>
      <c r="AL1889" s="75">
        <v>515.94128368314148</v>
      </c>
      <c r="AM1889" s="75">
        <v>1411.6943737305348</v>
      </c>
      <c r="AN1889" s="76">
        <v>1927.6356574136764</v>
      </c>
      <c r="AP1889" s="13"/>
      <c r="AQ1889" s="13"/>
      <c r="AR1889" s="13"/>
    </row>
    <row r="1890" spans="1:44" x14ac:dyDescent="0.25">
      <c r="A1890" t="s">
        <v>34</v>
      </c>
      <c r="B1890" s="144" t="s">
        <v>5027</v>
      </c>
      <c r="C1890" s="59" t="s">
        <v>1151</v>
      </c>
      <c r="D1890" s="59">
        <v>12575</v>
      </c>
      <c r="E1890" s="60">
        <v>14514</v>
      </c>
      <c r="F1890" s="60">
        <v>7774</v>
      </c>
      <c r="G1890" s="77">
        <v>230</v>
      </c>
      <c r="H1890" s="60">
        <f t="shared" si="65"/>
        <v>203</v>
      </c>
      <c r="I1890" s="414" t="str">
        <f t="shared" si="66"/>
        <v>-</v>
      </c>
      <c r="J1890" s="78">
        <v>26.39</v>
      </c>
      <c r="K1890" s="79">
        <v>549.98105342932934</v>
      </c>
      <c r="L1890" s="79" t="s">
        <v>4079</v>
      </c>
      <c r="M1890" s="80">
        <v>459</v>
      </c>
      <c r="N1890" s="81">
        <v>-14.011388888888888</v>
      </c>
      <c r="O1890" s="81">
        <v>-75.735277777777782</v>
      </c>
      <c r="P1890" s="82" t="s">
        <v>907</v>
      </c>
      <c r="Q1890" s="83"/>
      <c r="R1890" s="84"/>
      <c r="S1890" s="85">
        <v>24</v>
      </c>
      <c r="T1890" s="82" t="s">
        <v>23</v>
      </c>
      <c r="U1890" s="77">
        <v>230</v>
      </c>
      <c r="V1890" s="76">
        <v>102</v>
      </c>
      <c r="W1890" s="76">
        <v>7</v>
      </c>
      <c r="X1890" s="86">
        <v>6.8627450980392162</v>
      </c>
      <c r="Y1890" s="76">
        <v>97</v>
      </c>
      <c r="Z1890" s="72">
        <v>5.9228650137741052</v>
      </c>
      <c r="AA1890" s="72">
        <v>16.312056737588655</v>
      </c>
      <c r="AB1890" s="72" t="s">
        <v>16</v>
      </c>
      <c r="AC1890" s="73" t="s">
        <v>39</v>
      </c>
      <c r="AD1890" s="373">
        <v>0.65505122821361428</v>
      </c>
      <c r="AE1890" s="373" t="s">
        <v>16</v>
      </c>
      <c r="AF1890" s="76">
        <v>418.07736653999996</v>
      </c>
      <c r="AG1890" s="75">
        <v>2.8805109999999998</v>
      </c>
      <c r="AH1890" s="76">
        <v>2</v>
      </c>
      <c r="AI1890" s="75">
        <v>1.157E-2</v>
      </c>
      <c r="AJ1890" s="76">
        <v>4615</v>
      </c>
      <c r="AK1890" s="75">
        <v>6226.0558979789985</v>
      </c>
      <c r="AL1890" s="75">
        <v>202.06472164806394</v>
      </c>
      <c r="AM1890" s="75">
        <v>109.34058150751001</v>
      </c>
      <c r="AN1890" s="76">
        <v>311.40530315557396</v>
      </c>
      <c r="AP1890" s="13"/>
      <c r="AQ1890" s="13"/>
      <c r="AR1890" s="13"/>
    </row>
    <row r="1891" spans="1:44" x14ac:dyDescent="0.25">
      <c r="A1891" t="s">
        <v>34</v>
      </c>
      <c r="B1891" s="144" t="s">
        <v>5028</v>
      </c>
      <c r="C1891" s="59" t="s">
        <v>4526</v>
      </c>
      <c r="D1891" s="59">
        <v>23896</v>
      </c>
      <c r="E1891" s="60">
        <v>28637</v>
      </c>
      <c r="F1891" s="60">
        <v>27748</v>
      </c>
      <c r="G1891" s="77">
        <v>462</v>
      </c>
      <c r="H1891" s="60">
        <f t="shared" si="65"/>
        <v>477</v>
      </c>
      <c r="I1891" s="60">
        <f t="shared" si="66"/>
        <v>10</v>
      </c>
      <c r="J1891" s="78">
        <v>2783.73</v>
      </c>
      <c r="K1891" s="79">
        <v>10.287276424078485</v>
      </c>
      <c r="L1891" s="79" t="s">
        <v>4527</v>
      </c>
      <c r="M1891" s="80">
        <v>395</v>
      </c>
      <c r="N1891" s="81">
        <v>-14.185833333333333</v>
      </c>
      <c r="O1891" s="81">
        <v>-75.714444444444453</v>
      </c>
      <c r="P1891" s="82" t="s">
        <v>694</v>
      </c>
      <c r="Q1891" s="83"/>
      <c r="R1891" s="84"/>
      <c r="S1891" s="85">
        <v>55</v>
      </c>
      <c r="T1891" s="82" t="s">
        <v>23</v>
      </c>
      <c r="U1891" s="77">
        <v>462</v>
      </c>
      <c r="V1891" s="76">
        <v>446</v>
      </c>
      <c r="W1891" s="76">
        <v>15</v>
      </c>
      <c r="X1891" s="86">
        <v>3.3632286995515694</v>
      </c>
      <c r="Y1891" s="76">
        <v>368</v>
      </c>
      <c r="Z1891" s="75">
        <v>6.7972350230414742</v>
      </c>
      <c r="AA1891" s="75">
        <v>20.652173913043477</v>
      </c>
      <c r="AB1891" s="75" t="s">
        <v>16</v>
      </c>
      <c r="AC1891" s="87" t="s">
        <v>16</v>
      </c>
      <c r="AD1891" s="360">
        <v>0.62610423062711473</v>
      </c>
      <c r="AE1891" s="360" t="s">
        <v>16</v>
      </c>
      <c r="AF1891" s="76">
        <v>882.80769024000006</v>
      </c>
      <c r="AG1891" s="75">
        <v>3.0827520000000002</v>
      </c>
      <c r="AH1891" s="76">
        <v>4</v>
      </c>
      <c r="AI1891" s="75">
        <v>1.2474000000000001E-2</v>
      </c>
      <c r="AJ1891" s="76">
        <v>9950</v>
      </c>
      <c r="AK1891" s="75">
        <v>12907.427883983999</v>
      </c>
      <c r="AL1891" s="75">
        <v>310.87240039110242</v>
      </c>
      <c r="AM1891" s="75">
        <v>181.404451234417</v>
      </c>
      <c r="AN1891" s="76">
        <v>492.27685162551938</v>
      </c>
      <c r="AP1891" s="13"/>
      <c r="AQ1891" s="13"/>
      <c r="AR1891" s="13"/>
    </row>
    <row r="1892" spans="1:44" x14ac:dyDescent="0.25">
      <c r="A1892" t="s">
        <v>34</v>
      </c>
      <c r="B1892" s="144" t="s">
        <v>5029</v>
      </c>
      <c r="C1892" s="59" t="s">
        <v>5030</v>
      </c>
      <c r="D1892" s="59">
        <v>19075</v>
      </c>
      <c r="E1892" s="60">
        <v>28595</v>
      </c>
      <c r="F1892" s="60">
        <v>27674</v>
      </c>
      <c r="G1892" s="77">
        <v>562</v>
      </c>
      <c r="H1892" s="60">
        <f t="shared" si="65"/>
        <v>327</v>
      </c>
      <c r="I1892" s="414" t="str">
        <f t="shared" si="66"/>
        <v>-</v>
      </c>
      <c r="J1892" s="78">
        <v>193.97</v>
      </c>
      <c r="K1892" s="79">
        <v>147.4197040779502</v>
      </c>
      <c r="L1892" s="79" t="s">
        <v>5031</v>
      </c>
      <c r="M1892" s="80">
        <v>445</v>
      </c>
      <c r="N1892" s="81">
        <v>-14.018611111111111</v>
      </c>
      <c r="O1892" s="81">
        <v>-75.758055555555558</v>
      </c>
      <c r="P1892" s="82" t="s">
        <v>907</v>
      </c>
      <c r="Q1892" s="83"/>
      <c r="R1892" s="84"/>
      <c r="S1892" s="85">
        <v>8</v>
      </c>
      <c r="T1892" s="82" t="s">
        <v>23</v>
      </c>
      <c r="U1892" s="77">
        <v>562</v>
      </c>
      <c r="V1892" s="76">
        <v>465</v>
      </c>
      <c r="W1892" s="76">
        <v>21</v>
      </c>
      <c r="X1892" s="86">
        <v>4.5161290322580641</v>
      </c>
      <c r="Y1892" s="76">
        <v>405</v>
      </c>
      <c r="Z1892" s="72">
        <v>7.8853046594982077</v>
      </c>
      <c r="AA1892" s="72">
        <v>28.372093023255811</v>
      </c>
      <c r="AB1892" s="72" t="s">
        <v>16</v>
      </c>
      <c r="AC1892" s="73" t="s">
        <v>39</v>
      </c>
      <c r="AD1892" s="373">
        <v>0.63507815869426354</v>
      </c>
      <c r="AE1892" s="373" t="s">
        <v>16</v>
      </c>
      <c r="AF1892" s="76">
        <v>1245.18443035</v>
      </c>
      <c r="AG1892" s="75">
        <v>4.3545530000000001</v>
      </c>
      <c r="AH1892" s="76">
        <v>4</v>
      </c>
      <c r="AI1892" s="75">
        <v>1.5284000000000001E-2</v>
      </c>
      <c r="AJ1892" s="76">
        <v>7108</v>
      </c>
      <c r="AK1892" s="75">
        <v>12491.140171539999</v>
      </c>
      <c r="AL1892" s="75">
        <v>197.65253435915366</v>
      </c>
      <c r="AM1892" s="75">
        <v>61.614120300751885</v>
      </c>
      <c r="AN1892" s="76">
        <v>259.2666546599055</v>
      </c>
      <c r="AP1892" s="13"/>
      <c r="AQ1892" s="13"/>
      <c r="AR1892" s="13"/>
    </row>
    <row r="1893" spans="1:44" x14ac:dyDescent="0.25">
      <c r="A1893" t="s">
        <v>34</v>
      </c>
      <c r="B1893" s="144" t="s">
        <v>5032</v>
      </c>
      <c r="C1893" s="59" t="s">
        <v>5033</v>
      </c>
      <c r="D1893" s="59">
        <v>4158</v>
      </c>
      <c r="E1893" s="60">
        <v>4834</v>
      </c>
      <c r="F1893" s="60">
        <v>5576</v>
      </c>
      <c r="G1893" s="77">
        <v>85</v>
      </c>
      <c r="H1893" s="60">
        <f t="shared" si="65"/>
        <v>87</v>
      </c>
      <c r="I1893" s="60">
        <f t="shared" si="66"/>
        <v>24</v>
      </c>
      <c r="J1893" s="78">
        <v>7.07</v>
      </c>
      <c r="K1893" s="79">
        <v>683.73408769448372</v>
      </c>
      <c r="L1893" s="79" t="s">
        <v>5034</v>
      </c>
      <c r="M1893" s="80">
        <v>417</v>
      </c>
      <c r="N1893" s="81">
        <v>-14.155833333333334</v>
      </c>
      <c r="O1893" s="81">
        <v>-75.708055555555561</v>
      </c>
      <c r="P1893" s="82" t="s">
        <v>694</v>
      </c>
      <c r="Q1893" s="83"/>
      <c r="R1893" s="84"/>
      <c r="S1893" s="85">
        <v>9</v>
      </c>
      <c r="T1893" s="82" t="s">
        <v>23</v>
      </c>
      <c r="U1893" s="77">
        <v>85</v>
      </c>
      <c r="V1893" s="76">
        <v>94</v>
      </c>
      <c r="W1893" s="76">
        <v>8</v>
      </c>
      <c r="X1893" s="86">
        <v>8.5106382978723403</v>
      </c>
      <c r="Y1893" s="76">
        <v>93</v>
      </c>
      <c r="Z1893" s="72">
        <v>5.3244592346089847</v>
      </c>
      <c r="AA1893" s="72">
        <v>22.699386503067483</v>
      </c>
      <c r="AB1893" s="72" t="s">
        <v>16</v>
      </c>
      <c r="AC1893" s="73" t="s">
        <v>16</v>
      </c>
      <c r="AD1893" s="373">
        <v>0.61517651318846245</v>
      </c>
      <c r="AE1893" s="373" t="s">
        <v>16</v>
      </c>
      <c r="AF1893" s="76">
        <v>207.40707226000004</v>
      </c>
      <c r="AG1893" s="75">
        <v>4.2905890000000007</v>
      </c>
      <c r="AH1893" s="76">
        <v>0</v>
      </c>
      <c r="AI1893" s="75">
        <v>6.9750000000000003E-3</v>
      </c>
      <c r="AJ1893" s="76">
        <v>1533</v>
      </c>
      <c r="AK1893" s="75">
        <v>2041.4777453069999</v>
      </c>
      <c r="AL1893" s="75">
        <v>187.16900289615225</v>
      </c>
      <c r="AM1893" s="75">
        <v>122.07413942904427</v>
      </c>
      <c r="AN1893" s="76">
        <v>309.24314232519652</v>
      </c>
      <c r="AP1893" s="13"/>
      <c r="AQ1893" s="13"/>
      <c r="AR1893" s="13"/>
    </row>
    <row r="1894" spans="1:44" x14ac:dyDescent="0.25">
      <c r="A1894" t="s">
        <v>34</v>
      </c>
      <c r="B1894" s="144" t="s">
        <v>5035</v>
      </c>
      <c r="C1894" s="59" t="s">
        <v>5036</v>
      </c>
      <c r="D1894" s="59">
        <v>1144</v>
      </c>
      <c r="E1894" s="60">
        <v>1202</v>
      </c>
      <c r="F1894" s="60">
        <v>2514</v>
      </c>
      <c r="G1894" s="77">
        <v>11</v>
      </c>
      <c r="H1894" s="60">
        <f t="shared" si="65"/>
        <v>130</v>
      </c>
      <c r="I1894" s="414" t="str">
        <f t="shared" si="66"/>
        <v>-</v>
      </c>
      <c r="J1894" s="78">
        <v>1289.0999999999999</v>
      </c>
      <c r="K1894" s="79">
        <v>0.93243348072298504</v>
      </c>
      <c r="L1894" s="79" t="s">
        <v>5037</v>
      </c>
      <c r="M1894" s="80">
        <v>861</v>
      </c>
      <c r="N1894" s="81">
        <v>-14.09888888888889</v>
      </c>
      <c r="O1894" s="81">
        <v>-75.476944444444442</v>
      </c>
      <c r="P1894" s="82" t="s">
        <v>68</v>
      </c>
      <c r="Q1894" s="83"/>
      <c r="R1894" s="84"/>
      <c r="S1894" s="85">
        <v>42</v>
      </c>
      <c r="T1894" s="82" t="s">
        <v>23</v>
      </c>
      <c r="U1894" s="77">
        <v>11</v>
      </c>
      <c r="V1894" s="76">
        <v>42</v>
      </c>
      <c r="W1894" s="76">
        <v>3</v>
      </c>
      <c r="X1894" s="86">
        <v>7.1428571428571423</v>
      </c>
      <c r="Y1894" s="76">
        <v>19</v>
      </c>
      <c r="Z1894" s="72">
        <v>8.5714285714285712</v>
      </c>
      <c r="AA1894" s="72">
        <v>80</v>
      </c>
      <c r="AB1894" s="72" t="s">
        <v>16</v>
      </c>
      <c r="AC1894" s="73" t="s">
        <v>39</v>
      </c>
      <c r="AD1894" s="373">
        <v>0.38364595140574154</v>
      </c>
      <c r="AE1894" s="373" t="s">
        <v>16</v>
      </c>
      <c r="AF1894" s="76">
        <v>77.447780860000009</v>
      </c>
      <c r="AG1894" s="75">
        <v>6.4432430000000007</v>
      </c>
      <c r="AH1894" s="76">
        <v>6</v>
      </c>
      <c r="AI1894" s="75">
        <v>0.48965799999999998</v>
      </c>
      <c r="AJ1894" s="76">
        <v>411</v>
      </c>
      <c r="AK1894" s="75">
        <v>542.33211578099997</v>
      </c>
      <c r="AL1894" s="75">
        <v>994.31838602329447</v>
      </c>
      <c r="AM1894" s="75">
        <v>8642.162038269551</v>
      </c>
      <c r="AN1894" s="76">
        <v>9636.480424292844</v>
      </c>
      <c r="AP1894" s="13"/>
      <c r="AQ1894" s="13"/>
      <c r="AR1894" s="13"/>
    </row>
    <row r="1895" spans="1:44" x14ac:dyDescent="0.25">
      <c r="A1895" t="s">
        <v>30</v>
      </c>
      <c r="B1895" s="466" t="s">
        <v>5038</v>
      </c>
      <c r="C1895" s="467" t="s">
        <v>5039</v>
      </c>
      <c r="D1895" s="467">
        <v>58571</v>
      </c>
      <c r="E1895" s="468">
        <v>71930</v>
      </c>
      <c r="F1895" s="468">
        <v>80820</v>
      </c>
      <c r="G1895" s="484">
        <v>1088</v>
      </c>
      <c r="H1895" s="468">
        <f t="shared" si="65"/>
        <v>1266</v>
      </c>
      <c r="I1895" s="468">
        <f t="shared" si="66"/>
        <v>782</v>
      </c>
      <c r="J1895" s="470">
        <v>5234.08</v>
      </c>
      <c r="K1895" s="471">
        <v>13.74262525601443</v>
      </c>
      <c r="L1895" s="471" t="s">
        <v>5040</v>
      </c>
      <c r="M1895" s="472">
        <v>618</v>
      </c>
      <c r="N1895" s="473">
        <v>-14.826944444444445</v>
      </c>
      <c r="O1895" s="473">
        <v>-74.937222222222232</v>
      </c>
      <c r="P1895" s="485" t="s">
        <v>16</v>
      </c>
      <c r="Q1895" s="475"/>
      <c r="R1895" s="476">
        <v>5</v>
      </c>
      <c r="S1895" s="477">
        <v>181</v>
      </c>
      <c r="T1895" s="485" t="s">
        <v>23</v>
      </c>
      <c r="U1895" s="484">
        <v>1088</v>
      </c>
      <c r="V1895" s="486">
        <v>1149</v>
      </c>
      <c r="W1895" s="486">
        <v>42</v>
      </c>
      <c r="X1895" s="487">
        <v>3.6553524804177546</v>
      </c>
      <c r="Y1895" s="486">
        <v>1105</v>
      </c>
      <c r="Z1895" s="488">
        <v>7.1416396795636601</v>
      </c>
      <c r="AA1895" s="488">
        <v>28.362573099415204</v>
      </c>
      <c r="AB1895" s="488" t="s">
        <v>16</v>
      </c>
      <c r="AC1895" s="489">
        <v>2</v>
      </c>
      <c r="AD1895" s="490">
        <v>0.61256228206165353</v>
      </c>
      <c r="AE1895" s="490">
        <v>0.7122538010872882</v>
      </c>
      <c r="AF1895" s="486">
        <v>2234.4788359000004</v>
      </c>
      <c r="AG1895" s="488">
        <v>3.1064630000000002</v>
      </c>
      <c r="AH1895" s="486">
        <v>6</v>
      </c>
      <c r="AI1895" s="488">
        <v>8.2252409337786325E-3</v>
      </c>
      <c r="AJ1895" s="486">
        <v>23355</v>
      </c>
      <c r="AK1895" s="488">
        <v>32526.561587924014</v>
      </c>
      <c r="AL1895" s="488">
        <v>1888.0504081746139</v>
      </c>
      <c r="AM1895" s="488">
        <v>1069.8135296816349</v>
      </c>
      <c r="AN1895" s="486">
        <v>2957.8639378562484</v>
      </c>
      <c r="AP1895" s="13"/>
      <c r="AQ1895" s="13"/>
      <c r="AR1895" s="13"/>
    </row>
    <row r="1896" spans="1:44" x14ac:dyDescent="0.25">
      <c r="A1896" t="s">
        <v>34</v>
      </c>
      <c r="B1896" s="144" t="s">
        <v>5041</v>
      </c>
      <c r="C1896" s="59" t="s">
        <v>5042</v>
      </c>
      <c r="D1896" s="59">
        <v>2007</v>
      </c>
      <c r="E1896" s="60">
        <v>2081</v>
      </c>
      <c r="F1896" s="60">
        <v>2637</v>
      </c>
      <c r="G1896" s="77">
        <v>35</v>
      </c>
      <c r="H1896" s="60">
        <f t="shared" si="65"/>
        <v>54</v>
      </c>
      <c r="I1896" s="60">
        <f t="shared" si="66"/>
        <v>19</v>
      </c>
      <c r="J1896" s="78">
        <v>946.94</v>
      </c>
      <c r="K1896" s="79">
        <v>2.1976049168901937</v>
      </c>
      <c r="L1896" s="79" t="s">
        <v>5043</v>
      </c>
      <c r="M1896" s="80">
        <v>260</v>
      </c>
      <c r="N1896" s="81">
        <v>-14.664722222222222</v>
      </c>
      <c r="O1896" s="81">
        <v>-75.222499999999997</v>
      </c>
      <c r="P1896" s="82" t="s">
        <v>38</v>
      </c>
      <c r="Q1896" s="83"/>
      <c r="R1896" s="84"/>
      <c r="S1896" s="85">
        <v>30</v>
      </c>
      <c r="T1896" s="82" t="s">
        <v>23</v>
      </c>
      <c r="U1896" s="77">
        <v>35</v>
      </c>
      <c r="V1896" s="76">
        <v>39</v>
      </c>
      <c r="W1896" s="76">
        <v>2</v>
      </c>
      <c r="X1896" s="86">
        <v>5.1282051282051277</v>
      </c>
      <c r="Y1896" s="76">
        <v>19</v>
      </c>
      <c r="Z1896" s="72">
        <v>5.9459459459459465</v>
      </c>
      <c r="AA1896" s="72">
        <v>25</v>
      </c>
      <c r="AB1896" s="72" t="s">
        <v>16</v>
      </c>
      <c r="AC1896" s="73" t="s">
        <v>16</v>
      </c>
      <c r="AD1896" s="373">
        <v>0.5356563798197651</v>
      </c>
      <c r="AE1896" s="373" t="s">
        <v>16</v>
      </c>
      <c r="AF1896" s="76">
        <v>69.043355570000003</v>
      </c>
      <c r="AG1896" s="75">
        <v>3.3177970000000001</v>
      </c>
      <c r="AH1896" s="76">
        <v>0</v>
      </c>
      <c r="AI1896" s="75">
        <v>1.2370000000000001E-2</v>
      </c>
      <c r="AJ1896" s="76">
        <v>740</v>
      </c>
      <c r="AK1896" s="75">
        <v>843.49591492900004</v>
      </c>
      <c r="AL1896" s="75">
        <v>305.00784238346949</v>
      </c>
      <c r="AM1896" s="75">
        <v>3424.5137385872181</v>
      </c>
      <c r="AN1896" s="76">
        <v>3729.5215809706874</v>
      </c>
      <c r="AP1896" s="13"/>
      <c r="AQ1896" s="13"/>
      <c r="AR1896" s="13"/>
    </row>
    <row r="1897" spans="1:44" x14ac:dyDescent="0.25">
      <c r="A1897" t="s">
        <v>34</v>
      </c>
      <c r="B1897" s="144" t="s">
        <v>5044</v>
      </c>
      <c r="C1897" s="59" t="s">
        <v>5045</v>
      </c>
      <c r="D1897" s="59">
        <v>2998</v>
      </c>
      <c r="E1897" s="60">
        <v>3366</v>
      </c>
      <c r="F1897" s="60">
        <v>3691</v>
      </c>
      <c r="G1897" s="77">
        <v>56</v>
      </c>
      <c r="H1897" s="60">
        <f t="shared" si="65"/>
        <v>81</v>
      </c>
      <c r="I1897" s="414" t="str">
        <f t="shared" si="66"/>
        <v>-</v>
      </c>
      <c r="J1897" s="78">
        <v>552.39</v>
      </c>
      <c r="K1897" s="79">
        <v>6.0935208819855537</v>
      </c>
      <c r="L1897" s="79" t="s">
        <v>5046</v>
      </c>
      <c r="M1897" s="80">
        <v>463</v>
      </c>
      <c r="N1897" s="81">
        <v>-14.645277777777777</v>
      </c>
      <c r="O1897" s="81">
        <v>-75.058333333333337</v>
      </c>
      <c r="P1897" s="82" t="s">
        <v>45</v>
      </c>
      <c r="Q1897" s="83"/>
      <c r="R1897" s="84"/>
      <c r="S1897" s="85">
        <v>40</v>
      </c>
      <c r="T1897" s="82" t="s">
        <v>23</v>
      </c>
      <c r="U1897" s="77">
        <v>56</v>
      </c>
      <c r="V1897" s="76">
        <v>48</v>
      </c>
      <c r="W1897" s="76">
        <v>4</v>
      </c>
      <c r="X1897" s="86">
        <v>8.3333333333333321</v>
      </c>
      <c r="Y1897" s="76">
        <v>46</v>
      </c>
      <c r="Z1897" s="72">
        <v>6.7415730337078648</v>
      </c>
      <c r="AA1897" s="72">
        <v>41.584158415841586</v>
      </c>
      <c r="AB1897" s="72" t="s">
        <v>16</v>
      </c>
      <c r="AC1897" s="73" t="s">
        <v>16</v>
      </c>
      <c r="AD1897" s="373">
        <v>0.55582250354784868</v>
      </c>
      <c r="AE1897" s="373" t="s">
        <v>16</v>
      </c>
      <c r="AF1897" s="76">
        <v>85.960436760000007</v>
      </c>
      <c r="AG1897" s="75">
        <v>2.5537860000000001</v>
      </c>
      <c r="AH1897" s="76">
        <v>0</v>
      </c>
      <c r="AI1897" s="75">
        <v>5.9119999999999997E-3</v>
      </c>
      <c r="AJ1897" s="76">
        <v>1090</v>
      </c>
      <c r="AK1897" s="75">
        <v>1310.2482547820005</v>
      </c>
      <c r="AL1897" s="75">
        <v>256.49922459893054</v>
      </c>
      <c r="AM1897" s="75">
        <v>1249.2558348187761</v>
      </c>
      <c r="AN1897" s="76">
        <v>1505.7550594177067</v>
      </c>
      <c r="AP1897" s="13"/>
      <c r="AQ1897" s="13"/>
      <c r="AR1897" s="13"/>
    </row>
    <row r="1898" spans="1:44" x14ac:dyDescent="0.25">
      <c r="A1898" t="s">
        <v>34</v>
      </c>
      <c r="B1898" s="144" t="s">
        <v>5047</v>
      </c>
      <c r="C1898" s="59" t="s">
        <v>5048</v>
      </c>
      <c r="D1898" s="59">
        <v>13144</v>
      </c>
      <c r="E1898" s="60">
        <v>16466</v>
      </c>
      <c r="F1898" s="60">
        <v>18749</v>
      </c>
      <c r="G1898" s="77">
        <v>243</v>
      </c>
      <c r="H1898" s="60">
        <f t="shared" si="65"/>
        <v>144</v>
      </c>
      <c r="I1898" s="60">
        <f t="shared" si="66"/>
        <v>252</v>
      </c>
      <c r="J1898" s="78">
        <v>1955.2</v>
      </c>
      <c r="K1898" s="79">
        <v>8.4216448445171839</v>
      </c>
      <c r="L1898" s="79" t="s">
        <v>345</v>
      </c>
      <c r="M1898" s="80">
        <v>36</v>
      </c>
      <c r="N1898" s="81">
        <v>-15.361944444444443</v>
      </c>
      <c r="O1898" s="81">
        <v>-75.165833333333339</v>
      </c>
      <c r="P1898" s="82" t="s">
        <v>694</v>
      </c>
      <c r="Q1898" s="83"/>
      <c r="R1898" s="84"/>
      <c r="S1898" s="85">
        <v>18</v>
      </c>
      <c r="T1898" s="82" t="s">
        <v>23</v>
      </c>
      <c r="U1898" s="77">
        <v>243</v>
      </c>
      <c r="V1898" s="76">
        <v>276</v>
      </c>
      <c r="W1898" s="76">
        <v>10</v>
      </c>
      <c r="X1898" s="86">
        <v>3.6231884057971016</v>
      </c>
      <c r="Y1898" s="76">
        <v>257</v>
      </c>
      <c r="Z1898" s="75">
        <v>5.416666666666667</v>
      </c>
      <c r="AA1898" s="75">
        <v>18.877551020408163</v>
      </c>
      <c r="AB1898" s="75" t="s">
        <v>16</v>
      </c>
      <c r="AC1898" s="87" t="s">
        <v>16</v>
      </c>
      <c r="AD1898" s="360">
        <v>0.67714254987839695</v>
      </c>
      <c r="AE1898" s="360" t="s">
        <v>16</v>
      </c>
      <c r="AF1898" s="76">
        <v>369.35444444000001</v>
      </c>
      <c r="AG1898" s="75">
        <v>2.243134</v>
      </c>
      <c r="AH1898" s="76">
        <v>0</v>
      </c>
      <c r="AI1898" s="75">
        <v>0</v>
      </c>
      <c r="AJ1898" s="76">
        <v>5660</v>
      </c>
      <c r="AK1898" s="75">
        <v>7970.1590055839997</v>
      </c>
      <c r="AL1898" s="75">
        <v>811.03599963561271</v>
      </c>
      <c r="AM1898" s="75">
        <v>1714.6782728045669</v>
      </c>
      <c r="AN1898" s="76">
        <v>2525.7142724401792</v>
      </c>
      <c r="AP1898" s="13"/>
      <c r="AQ1898" s="13"/>
      <c r="AR1898" s="13"/>
    </row>
    <row r="1899" spans="1:44" x14ac:dyDescent="0.25">
      <c r="A1899" t="s">
        <v>34</v>
      </c>
      <c r="B1899" s="144" t="s">
        <v>5049</v>
      </c>
      <c r="C1899" s="59" t="s">
        <v>5039</v>
      </c>
      <c r="D1899" s="59">
        <v>26523</v>
      </c>
      <c r="E1899" s="60">
        <v>28412</v>
      </c>
      <c r="F1899" s="60">
        <v>33881</v>
      </c>
      <c r="G1899" s="77">
        <v>380</v>
      </c>
      <c r="H1899" s="60">
        <f t="shared" si="65"/>
        <v>651</v>
      </c>
      <c r="I1899" s="60">
        <f t="shared" si="66"/>
        <v>492</v>
      </c>
      <c r="J1899" s="78">
        <v>1252.25</v>
      </c>
      <c r="K1899" s="79">
        <v>22.688760231583149</v>
      </c>
      <c r="L1899" s="79" t="s">
        <v>5040</v>
      </c>
      <c r="M1899" s="80">
        <v>618</v>
      </c>
      <c r="N1899" s="81">
        <v>-14.826944444444445</v>
      </c>
      <c r="O1899" s="81">
        <v>-74.937222222222232</v>
      </c>
      <c r="P1899" s="82" t="s">
        <v>41</v>
      </c>
      <c r="Q1899" s="83"/>
      <c r="R1899" s="84"/>
      <c r="S1899" s="85">
        <v>63</v>
      </c>
      <c r="T1899" s="82" t="s">
        <v>23</v>
      </c>
      <c r="U1899" s="77">
        <v>380</v>
      </c>
      <c r="V1899" s="76">
        <v>457</v>
      </c>
      <c r="W1899" s="76">
        <v>13</v>
      </c>
      <c r="X1899" s="86">
        <v>2.8446389496717726</v>
      </c>
      <c r="Y1899" s="76">
        <v>460</v>
      </c>
      <c r="Z1899" s="75">
        <v>7.9528158295281575</v>
      </c>
      <c r="AA1899" s="75">
        <v>29.411764705882355</v>
      </c>
      <c r="AB1899" s="75" t="s">
        <v>16</v>
      </c>
      <c r="AC1899" s="87" t="s">
        <v>39</v>
      </c>
      <c r="AD1899" s="360">
        <v>0.59888527678306747</v>
      </c>
      <c r="AE1899" s="360" t="s">
        <v>16</v>
      </c>
      <c r="AF1899" s="76">
        <v>859.05045775999997</v>
      </c>
      <c r="AG1899" s="75">
        <v>3.0235479999999999</v>
      </c>
      <c r="AH1899" s="76">
        <v>5</v>
      </c>
      <c r="AI1899" s="75">
        <v>1.5949999999999999E-2</v>
      </c>
      <c r="AJ1899" s="76">
        <v>10748</v>
      </c>
      <c r="AK1899" s="75">
        <v>13152.468458639012</v>
      </c>
      <c r="AL1899" s="75">
        <v>3692.0124549486127</v>
      </c>
      <c r="AM1899" s="75">
        <v>385.50770343516825</v>
      </c>
      <c r="AN1899" s="76">
        <v>4077.5201583837807</v>
      </c>
      <c r="AP1899" s="13"/>
      <c r="AQ1899" s="13"/>
      <c r="AR1899" s="13"/>
    </row>
    <row r="1900" spans="1:44" x14ac:dyDescent="0.25">
      <c r="A1900" t="s">
        <v>34</v>
      </c>
      <c r="B1900" s="144" t="s">
        <v>5050</v>
      </c>
      <c r="C1900" s="59" t="s">
        <v>274</v>
      </c>
      <c r="D1900" s="59">
        <v>13899</v>
      </c>
      <c r="E1900" s="60">
        <v>21605</v>
      </c>
      <c r="F1900" s="60">
        <v>21862</v>
      </c>
      <c r="G1900" s="77">
        <v>375</v>
      </c>
      <c r="H1900" s="60">
        <f t="shared" si="65"/>
        <v>336</v>
      </c>
      <c r="I1900" s="60">
        <f t="shared" si="66"/>
        <v>19</v>
      </c>
      <c r="J1900" s="78">
        <v>527.29999999999995</v>
      </c>
      <c r="K1900" s="79">
        <v>40.972880713066566</v>
      </c>
      <c r="L1900" s="79" t="s">
        <v>275</v>
      </c>
      <c r="M1900" s="80">
        <v>618</v>
      </c>
      <c r="N1900" s="81">
        <v>-14.845833333333333</v>
      </c>
      <c r="O1900" s="81">
        <v>-74.943888888888893</v>
      </c>
      <c r="P1900" s="82" t="s">
        <v>41</v>
      </c>
      <c r="Q1900" s="83"/>
      <c r="R1900" s="84"/>
      <c r="S1900" s="85">
        <v>30</v>
      </c>
      <c r="T1900" s="82" t="s">
        <v>23</v>
      </c>
      <c r="U1900" s="77">
        <v>375</v>
      </c>
      <c r="V1900" s="76">
        <v>329</v>
      </c>
      <c r="W1900" s="76">
        <v>13</v>
      </c>
      <c r="X1900" s="86">
        <v>3.9513677811550152</v>
      </c>
      <c r="Y1900" s="76">
        <v>323</v>
      </c>
      <c r="Z1900" s="72">
        <v>7.3431241655540731</v>
      </c>
      <c r="AA1900" s="72">
        <v>31.294964028776977</v>
      </c>
      <c r="AB1900" s="72" t="s">
        <v>16</v>
      </c>
      <c r="AC1900" s="73" t="s">
        <v>39</v>
      </c>
      <c r="AD1900" s="373">
        <v>0.5924839250609456</v>
      </c>
      <c r="AE1900" s="373" t="s">
        <v>16</v>
      </c>
      <c r="AF1900" s="76">
        <v>841.58215760000019</v>
      </c>
      <c r="AG1900" s="75">
        <v>3.8953120000000006</v>
      </c>
      <c r="AH1900" s="76">
        <v>0</v>
      </c>
      <c r="AI1900" s="75">
        <v>1.4859999999999999E-3</v>
      </c>
      <c r="AJ1900" s="76">
        <v>5117</v>
      </c>
      <c r="AK1900" s="75">
        <v>9250.1899539899987</v>
      </c>
      <c r="AL1900" s="75">
        <v>438.62700439713018</v>
      </c>
      <c r="AM1900" s="75">
        <v>311.73323813931955</v>
      </c>
      <c r="AN1900" s="76">
        <v>750.36024253644985</v>
      </c>
      <c r="AP1900" s="13"/>
      <c r="AQ1900" s="13"/>
      <c r="AR1900" s="13"/>
    </row>
    <row r="1901" spans="1:44" x14ac:dyDescent="0.25">
      <c r="A1901" t="s">
        <v>30</v>
      </c>
      <c r="B1901" s="466" t="s">
        <v>5051</v>
      </c>
      <c r="C1901" s="467" t="s">
        <v>5052</v>
      </c>
      <c r="D1901" s="467">
        <v>13145</v>
      </c>
      <c r="E1901" s="468">
        <v>14081</v>
      </c>
      <c r="F1901" s="468">
        <v>16218</v>
      </c>
      <c r="G1901" s="484">
        <v>204</v>
      </c>
      <c r="H1901" s="468">
        <f t="shared" si="65"/>
        <v>472</v>
      </c>
      <c r="I1901" s="468">
        <f t="shared" si="66"/>
        <v>122</v>
      </c>
      <c r="J1901" s="470">
        <v>1232.8799999999999</v>
      </c>
      <c r="K1901" s="471">
        <v>11.421225098955293</v>
      </c>
      <c r="L1901" s="471" t="s">
        <v>5053</v>
      </c>
      <c r="M1901" s="472">
        <v>371</v>
      </c>
      <c r="N1901" s="473">
        <v>-14.533888888888889</v>
      </c>
      <c r="O1901" s="473">
        <v>-75.185000000000002</v>
      </c>
      <c r="P1901" s="485" t="s">
        <v>16</v>
      </c>
      <c r="Q1901" s="475"/>
      <c r="R1901" s="476">
        <v>5</v>
      </c>
      <c r="S1901" s="477">
        <v>165</v>
      </c>
      <c r="T1901" s="485" t="s">
        <v>23</v>
      </c>
      <c r="U1901" s="484">
        <v>204</v>
      </c>
      <c r="V1901" s="486">
        <v>235</v>
      </c>
      <c r="W1901" s="486">
        <v>9</v>
      </c>
      <c r="X1901" s="487">
        <v>3.8297872340425529</v>
      </c>
      <c r="Y1901" s="486">
        <v>117</v>
      </c>
      <c r="Z1901" s="488">
        <v>6.209850107066381</v>
      </c>
      <c r="AA1901" s="488">
        <v>32.022471910112358</v>
      </c>
      <c r="AB1901" s="488" t="s">
        <v>16</v>
      </c>
      <c r="AC1901" s="489" t="s">
        <v>16</v>
      </c>
      <c r="AD1901" s="490">
        <v>0.60755571170231815</v>
      </c>
      <c r="AE1901" s="490">
        <v>0.76818184392848443</v>
      </c>
      <c r="AF1901" s="486">
        <v>658.78761116999999</v>
      </c>
      <c r="AG1901" s="488">
        <v>4.6785569999999996</v>
      </c>
      <c r="AH1901" s="486">
        <v>0</v>
      </c>
      <c r="AI1901" s="488">
        <v>2.1711533677060313E-3</v>
      </c>
      <c r="AJ1901" s="486">
        <v>5170</v>
      </c>
      <c r="AK1901" s="488">
        <v>5775.4178104069997</v>
      </c>
      <c r="AL1901" s="488">
        <v>2971.4998274270311</v>
      </c>
      <c r="AM1901" s="488">
        <v>2820.4606775087</v>
      </c>
      <c r="AN1901" s="486">
        <v>5791.9605049357315</v>
      </c>
      <c r="AP1901" s="13"/>
      <c r="AQ1901" s="13"/>
      <c r="AR1901" s="13"/>
    </row>
    <row r="1902" spans="1:44" x14ac:dyDescent="0.25">
      <c r="A1902" t="s">
        <v>34</v>
      </c>
      <c r="B1902" s="144" t="s">
        <v>5054</v>
      </c>
      <c r="C1902" s="59" t="s">
        <v>5055</v>
      </c>
      <c r="D1902" s="59">
        <v>1473</v>
      </c>
      <c r="E1902" s="60">
        <v>1650</v>
      </c>
      <c r="F1902" s="60">
        <v>1876</v>
      </c>
      <c r="G1902" s="77">
        <v>25</v>
      </c>
      <c r="H1902" s="60">
        <f t="shared" si="65"/>
        <v>32</v>
      </c>
      <c r="I1902" s="414" t="str">
        <f t="shared" si="66"/>
        <v>-</v>
      </c>
      <c r="J1902" s="78">
        <v>186.18</v>
      </c>
      <c r="K1902" s="79">
        <v>8.8623912342893973</v>
      </c>
      <c r="L1902" s="79" t="s">
        <v>5056</v>
      </c>
      <c r="M1902" s="80">
        <v>317</v>
      </c>
      <c r="N1902" s="81">
        <v>-14.563333333333334</v>
      </c>
      <c r="O1902" s="81">
        <v>-75.207499999999996</v>
      </c>
      <c r="P1902" s="82" t="s">
        <v>45</v>
      </c>
      <c r="Q1902" s="83"/>
      <c r="R1902" s="84"/>
      <c r="S1902" s="85">
        <v>11</v>
      </c>
      <c r="T1902" s="82" t="s">
        <v>23</v>
      </c>
      <c r="U1902" s="77">
        <v>25</v>
      </c>
      <c r="V1902" s="76">
        <v>24</v>
      </c>
      <c r="W1902" s="76">
        <v>1</v>
      </c>
      <c r="X1902" s="86">
        <v>4.1666666666666661</v>
      </c>
      <c r="Y1902" s="76">
        <v>15</v>
      </c>
      <c r="Z1902" s="72">
        <v>4.1666666666666661</v>
      </c>
      <c r="AA1902" s="72">
        <v>29.6875</v>
      </c>
      <c r="AB1902" s="72" t="s">
        <v>16</v>
      </c>
      <c r="AC1902" s="73" t="s">
        <v>16</v>
      </c>
      <c r="AD1902" s="373">
        <v>0.59791746133394263</v>
      </c>
      <c r="AE1902" s="373" t="s">
        <v>16</v>
      </c>
      <c r="AF1902" s="76">
        <v>60.456742499999983</v>
      </c>
      <c r="AG1902" s="75">
        <v>3.6640449999999993</v>
      </c>
      <c r="AH1902" s="76">
        <v>0</v>
      </c>
      <c r="AI1902" s="75">
        <v>8.6420000000000004E-3</v>
      </c>
      <c r="AJ1902" s="76">
        <v>576</v>
      </c>
      <c r="AK1902" s="75">
        <v>629.548868535</v>
      </c>
      <c r="AL1902" s="75">
        <v>401.74604242424243</v>
      </c>
      <c r="AM1902" s="75">
        <v>3469.3765333333336</v>
      </c>
      <c r="AN1902" s="76">
        <v>3871.1225757575758</v>
      </c>
      <c r="AP1902" s="13"/>
      <c r="AQ1902" s="13"/>
      <c r="AR1902" s="13"/>
    </row>
    <row r="1903" spans="1:44" x14ac:dyDescent="0.25">
      <c r="A1903" t="s">
        <v>34</v>
      </c>
      <c r="B1903" s="144" t="s">
        <v>5057</v>
      </c>
      <c r="C1903" s="59" t="s">
        <v>5052</v>
      </c>
      <c r="D1903" s="59">
        <v>7390</v>
      </c>
      <c r="E1903" s="60">
        <v>8212</v>
      </c>
      <c r="F1903" s="60">
        <v>9193</v>
      </c>
      <c r="G1903" s="77">
        <v>109</v>
      </c>
      <c r="H1903" s="60">
        <f t="shared" si="65"/>
        <v>265</v>
      </c>
      <c r="I1903" s="60">
        <f t="shared" si="66"/>
        <v>122</v>
      </c>
      <c r="J1903" s="78">
        <v>147.44</v>
      </c>
      <c r="K1903" s="79">
        <v>55.697232772653287</v>
      </c>
      <c r="L1903" s="79" t="s">
        <v>5053</v>
      </c>
      <c r="M1903" s="80">
        <v>371</v>
      </c>
      <c r="N1903" s="81">
        <v>-14.533888888888889</v>
      </c>
      <c r="O1903" s="81">
        <v>-75.185000000000002</v>
      </c>
      <c r="P1903" s="82" t="s">
        <v>75</v>
      </c>
      <c r="Q1903" s="83"/>
      <c r="R1903" s="84"/>
      <c r="S1903" s="85">
        <v>43</v>
      </c>
      <c r="T1903" s="82" t="s">
        <v>23</v>
      </c>
      <c r="U1903" s="77">
        <v>109</v>
      </c>
      <c r="V1903" s="76">
        <v>142</v>
      </c>
      <c r="W1903" s="76">
        <v>7</v>
      </c>
      <c r="X1903" s="86">
        <v>4.929577464788732</v>
      </c>
      <c r="Y1903" s="76">
        <v>83</v>
      </c>
      <c r="Z1903" s="75">
        <v>6.0367454068241466</v>
      </c>
      <c r="AA1903" s="75">
        <v>38.333333333333336</v>
      </c>
      <c r="AB1903" s="75" t="s">
        <v>16</v>
      </c>
      <c r="AC1903" s="87" t="s">
        <v>16</v>
      </c>
      <c r="AD1903" s="360">
        <v>0.6181901975175671</v>
      </c>
      <c r="AE1903" s="360" t="s">
        <v>16</v>
      </c>
      <c r="AF1903" s="76">
        <v>420.24671851999994</v>
      </c>
      <c r="AG1903" s="75">
        <v>5.1174709999999992</v>
      </c>
      <c r="AH1903" s="76">
        <v>0</v>
      </c>
      <c r="AI1903" s="75">
        <v>7.5900000000000002E-4</v>
      </c>
      <c r="AJ1903" s="76">
        <v>2918</v>
      </c>
      <c r="AK1903" s="75">
        <v>3454.4036048160001</v>
      </c>
      <c r="AL1903" s="75">
        <v>500.67981977593774</v>
      </c>
      <c r="AM1903" s="75">
        <v>1009.8787299074525</v>
      </c>
      <c r="AN1903" s="76">
        <v>1510.5585496833905</v>
      </c>
      <c r="AP1903" s="13"/>
      <c r="AQ1903" s="13"/>
      <c r="AR1903" s="13"/>
    </row>
    <row r="1904" spans="1:44" x14ac:dyDescent="0.25">
      <c r="A1904" t="s">
        <v>34</v>
      </c>
      <c r="B1904" s="144" t="s">
        <v>5058</v>
      </c>
      <c r="C1904" s="59" t="s">
        <v>3970</v>
      </c>
      <c r="D1904" s="59">
        <v>2773</v>
      </c>
      <c r="E1904" s="60">
        <v>2836</v>
      </c>
      <c r="F1904" s="60">
        <v>3296</v>
      </c>
      <c r="G1904" s="77">
        <v>47</v>
      </c>
      <c r="H1904" s="60">
        <f t="shared" si="65"/>
        <v>110</v>
      </c>
      <c r="I1904" s="414" t="str">
        <f t="shared" si="66"/>
        <v>-</v>
      </c>
      <c r="J1904" s="78">
        <v>315.52</v>
      </c>
      <c r="K1904" s="79">
        <v>8.9883367139959436</v>
      </c>
      <c r="L1904" s="79" t="s">
        <v>5059</v>
      </c>
      <c r="M1904" s="80">
        <v>369</v>
      </c>
      <c r="N1904" s="81">
        <v>-14.520000000000001</v>
      </c>
      <c r="O1904" s="81">
        <v>-75.201111111111118</v>
      </c>
      <c r="P1904" s="82" t="s">
        <v>45</v>
      </c>
      <c r="Q1904" s="83"/>
      <c r="R1904" s="84"/>
      <c r="S1904" s="85">
        <v>35</v>
      </c>
      <c r="T1904" s="82" t="s">
        <v>23</v>
      </c>
      <c r="U1904" s="77">
        <v>47</v>
      </c>
      <c r="V1904" s="76">
        <v>43</v>
      </c>
      <c r="W1904" s="76">
        <v>0</v>
      </c>
      <c r="X1904" s="87">
        <v>0</v>
      </c>
      <c r="Y1904" s="76">
        <v>11</v>
      </c>
      <c r="Z1904" s="72">
        <v>6.5155807365439093</v>
      </c>
      <c r="AA1904" s="72">
        <v>19.424460431654676</v>
      </c>
      <c r="AB1904" s="72" t="s">
        <v>16</v>
      </c>
      <c r="AC1904" s="73" t="s">
        <v>16</v>
      </c>
      <c r="AD1904" s="373">
        <v>0.59643187425323219</v>
      </c>
      <c r="AE1904" s="373" t="s">
        <v>16</v>
      </c>
      <c r="AF1904" s="76">
        <v>80.134526479999991</v>
      </c>
      <c r="AG1904" s="75">
        <v>2.825618</v>
      </c>
      <c r="AH1904" s="76">
        <v>0</v>
      </c>
      <c r="AI1904" s="75">
        <v>3.6459999999999999E-3</v>
      </c>
      <c r="AJ1904" s="76">
        <v>1084</v>
      </c>
      <c r="AK1904" s="75">
        <v>1119.7077331649998</v>
      </c>
      <c r="AL1904" s="75">
        <v>1512.3531946403386</v>
      </c>
      <c r="AM1904" s="75">
        <v>1303.7934097320167</v>
      </c>
      <c r="AN1904" s="76">
        <v>2816.1466043723553</v>
      </c>
      <c r="AP1904" s="13"/>
      <c r="AQ1904" s="13"/>
      <c r="AR1904" s="13"/>
    </row>
    <row r="1905" spans="1:44" x14ac:dyDescent="0.25">
      <c r="A1905" t="s">
        <v>34</v>
      </c>
      <c r="B1905" s="144" t="s">
        <v>5060</v>
      </c>
      <c r="C1905" s="59" t="s">
        <v>495</v>
      </c>
      <c r="D1905" s="59">
        <v>1083</v>
      </c>
      <c r="E1905" s="60">
        <v>1019</v>
      </c>
      <c r="F1905" s="60">
        <v>1393</v>
      </c>
      <c r="G1905" s="77">
        <v>18</v>
      </c>
      <c r="H1905" s="60">
        <f t="shared" si="65"/>
        <v>37</v>
      </c>
      <c r="I1905" s="414" t="str">
        <f t="shared" si="66"/>
        <v>-</v>
      </c>
      <c r="J1905" s="78">
        <v>255.7</v>
      </c>
      <c r="K1905" s="79">
        <v>3.9851388345717638</v>
      </c>
      <c r="L1905" s="79" t="s">
        <v>496</v>
      </c>
      <c r="M1905" s="80">
        <v>546</v>
      </c>
      <c r="N1905" s="81">
        <v>-14.483333333333334</v>
      </c>
      <c r="O1905" s="81">
        <v>-75.245555555555555</v>
      </c>
      <c r="P1905" s="82" t="s">
        <v>45</v>
      </c>
      <c r="Q1905" s="83"/>
      <c r="R1905" s="84"/>
      <c r="S1905" s="85">
        <v>30</v>
      </c>
      <c r="T1905" s="82" t="s">
        <v>23</v>
      </c>
      <c r="U1905" s="77">
        <v>18</v>
      </c>
      <c r="V1905" s="76">
        <v>19</v>
      </c>
      <c r="W1905" s="76">
        <v>0</v>
      </c>
      <c r="X1905" s="87">
        <v>0</v>
      </c>
      <c r="Y1905" s="76">
        <v>5</v>
      </c>
      <c r="Z1905" s="72">
        <v>10.227272727272728</v>
      </c>
      <c r="AA1905" s="72">
        <v>25</v>
      </c>
      <c r="AB1905" s="72" t="s">
        <v>16</v>
      </c>
      <c r="AC1905" s="73" t="s">
        <v>16</v>
      </c>
      <c r="AD1905" s="373">
        <v>0.56961168763249248</v>
      </c>
      <c r="AE1905" s="373" t="s">
        <v>16</v>
      </c>
      <c r="AF1905" s="76">
        <v>67.35440207000002</v>
      </c>
      <c r="AG1905" s="75">
        <v>6.6098530000000011</v>
      </c>
      <c r="AH1905" s="76">
        <v>0</v>
      </c>
      <c r="AI1905" s="75">
        <v>0</v>
      </c>
      <c r="AJ1905" s="76">
        <v>418</v>
      </c>
      <c r="AK1905" s="75">
        <v>388.66014600699998</v>
      </c>
      <c r="AL1905" s="75">
        <v>663.63652600588784</v>
      </c>
      <c r="AM1905" s="75">
        <v>369.81565260058881</v>
      </c>
      <c r="AN1905" s="76">
        <v>1033.4521786064768</v>
      </c>
      <c r="AP1905" s="13"/>
      <c r="AQ1905" s="13"/>
      <c r="AR1905" s="13"/>
    </row>
    <row r="1906" spans="1:44" x14ac:dyDescent="0.25">
      <c r="A1906" t="s">
        <v>34</v>
      </c>
      <c r="B1906" s="144" t="s">
        <v>5061</v>
      </c>
      <c r="C1906" s="59" t="s">
        <v>5062</v>
      </c>
      <c r="D1906" s="59">
        <v>426</v>
      </c>
      <c r="E1906" s="60">
        <v>364</v>
      </c>
      <c r="F1906" s="60">
        <v>460</v>
      </c>
      <c r="G1906" s="77">
        <v>5</v>
      </c>
      <c r="H1906" s="60">
        <f t="shared" si="65"/>
        <v>28</v>
      </c>
      <c r="I1906" s="414" t="str">
        <f t="shared" si="66"/>
        <v>-</v>
      </c>
      <c r="J1906" s="78">
        <v>328.04</v>
      </c>
      <c r="K1906" s="79">
        <v>1.109620777953908</v>
      </c>
      <c r="L1906" s="79" t="s">
        <v>5063</v>
      </c>
      <c r="M1906" s="80">
        <v>2192</v>
      </c>
      <c r="N1906" s="81">
        <v>-14.093888888888889</v>
      </c>
      <c r="O1906" s="81">
        <v>-75.171666666666667</v>
      </c>
      <c r="P1906" s="82" t="s">
        <v>45</v>
      </c>
      <c r="Q1906" s="83"/>
      <c r="R1906" s="84"/>
      <c r="S1906" s="85">
        <v>46</v>
      </c>
      <c r="T1906" s="82" t="s">
        <v>23</v>
      </c>
      <c r="U1906" s="77">
        <v>5</v>
      </c>
      <c r="V1906" s="76">
        <v>7</v>
      </c>
      <c r="W1906" s="76">
        <v>1</v>
      </c>
      <c r="X1906" s="86">
        <v>14.285714285714285</v>
      </c>
      <c r="Y1906" s="76">
        <v>3</v>
      </c>
      <c r="Z1906" s="72">
        <v>6.666666666666667</v>
      </c>
      <c r="AA1906" s="72">
        <v>57.142857142857139</v>
      </c>
      <c r="AB1906" s="72" t="s">
        <v>16</v>
      </c>
      <c r="AC1906" s="73" t="s">
        <v>16</v>
      </c>
      <c r="AD1906" s="373">
        <v>0.54885683887623293</v>
      </c>
      <c r="AE1906" s="373" t="s">
        <v>16</v>
      </c>
      <c r="AF1906" s="76">
        <v>31.349146919999995</v>
      </c>
      <c r="AG1906" s="75">
        <v>8.6124029999999987</v>
      </c>
      <c r="AH1906" s="76">
        <v>0</v>
      </c>
      <c r="AI1906" s="75">
        <v>0</v>
      </c>
      <c r="AJ1906" s="76">
        <v>174</v>
      </c>
      <c r="AK1906" s="75">
        <v>183.09745788399999</v>
      </c>
      <c r="AL1906" s="75">
        <v>1183.3028021978021</v>
      </c>
      <c r="AM1906" s="75">
        <v>427.67876373626376</v>
      </c>
      <c r="AN1906" s="76">
        <v>1610.9815659340661</v>
      </c>
      <c r="AP1906" s="13"/>
      <c r="AQ1906" s="13"/>
      <c r="AR1906" s="13"/>
    </row>
    <row r="1907" spans="1:44" x14ac:dyDescent="0.25">
      <c r="A1907" t="s">
        <v>30</v>
      </c>
      <c r="B1907" s="466" t="s">
        <v>5064</v>
      </c>
      <c r="C1907" s="467" t="s">
        <v>5065</v>
      </c>
      <c r="D1907" s="467">
        <v>127869</v>
      </c>
      <c r="E1907" s="468">
        <v>159111</v>
      </c>
      <c r="F1907" s="468">
        <v>165251</v>
      </c>
      <c r="G1907" s="484">
        <v>3031</v>
      </c>
      <c r="H1907" s="468">
        <f t="shared" si="65"/>
        <v>2440</v>
      </c>
      <c r="I1907" s="468">
        <f t="shared" si="66"/>
        <v>334</v>
      </c>
      <c r="J1907" s="470">
        <v>3957.1499999999996</v>
      </c>
      <c r="K1907" s="471">
        <v>40.208483378188852</v>
      </c>
      <c r="L1907" s="471" t="s">
        <v>5066</v>
      </c>
      <c r="M1907" s="472">
        <v>39</v>
      </c>
      <c r="N1907" s="473">
        <v>-13.709999999999999</v>
      </c>
      <c r="O1907" s="473">
        <v>-76.201666666666668</v>
      </c>
      <c r="P1907" s="485" t="s">
        <v>16</v>
      </c>
      <c r="Q1907" s="475"/>
      <c r="R1907" s="476">
        <v>8</v>
      </c>
      <c r="S1907" s="477">
        <v>185</v>
      </c>
      <c r="T1907" s="485" t="s">
        <v>23</v>
      </c>
      <c r="U1907" s="484">
        <v>3031</v>
      </c>
      <c r="V1907" s="486">
        <v>2847</v>
      </c>
      <c r="W1907" s="486">
        <v>140</v>
      </c>
      <c r="X1907" s="487">
        <v>4.9174569722514931</v>
      </c>
      <c r="Y1907" s="486">
        <v>2540</v>
      </c>
      <c r="Z1907" s="488">
        <v>8.6295603367633298</v>
      </c>
      <c r="AA1907" s="488">
        <v>13.560645497136909</v>
      </c>
      <c r="AB1907" s="488" t="s">
        <v>16</v>
      </c>
      <c r="AC1907" s="489">
        <v>5</v>
      </c>
      <c r="AD1907" s="490">
        <v>0.5740909585771663</v>
      </c>
      <c r="AE1907" s="490">
        <v>0.75855620806135393</v>
      </c>
      <c r="AF1907" s="486">
        <v>5858.6452243200001</v>
      </c>
      <c r="AG1907" s="488">
        <v>3.6821120000000001</v>
      </c>
      <c r="AH1907" s="486">
        <v>615</v>
      </c>
      <c r="AI1907" s="488">
        <v>0.38671001521102666</v>
      </c>
      <c r="AJ1907" s="486">
        <v>45715</v>
      </c>
      <c r="AK1907" s="488">
        <v>64806.688311972961</v>
      </c>
      <c r="AL1907" s="488">
        <v>1450.1523400644826</v>
      </c>
      <c r="AM1907" s="488">
        <v>468.92947043259107</v>
      </c>
      <c r="AN1907" s="486">
        <v>1919.0818104970735</v>
      </c>
      <c r="AP1907" s="13"/>
      <c r="AQ1907" s="13"/>
      <c r="AR1907" s="13"/>
    </row>
    <row r="1908" spans="1:44" x14ac:dyDescent="0.25">
      <c r="A1908" t="s">
        <v>34</v>
      </c>
      <c r="B1908" s="144" t="s">
        <v>5067</v>
      </c>
      <c r="C1908" s="59" t="s">
        <v>5068</v>
      </c>
      <c r="D1908" s="59">
        <v>1799</v>
      </c>
      <c r="E1908" s="60">
        <v>1479</v>
      </c>
      <c r="F1908" s="60">
        <v>2131</v>
      </c>
      <c r="G1908" s="77">
        <v>23</v>
      </c>
      <c r="H1908" s="60">
        <f t="shared" si="65"/>
        <v>53</v>
      </c>
      <c r="I1908" s="414" t="str">
        <f t="shared" si="66"/>
        <v>-</v>
      </c>
      <c r="J1908" s="78">
        <v>905.14</v>
      </c>
      <c r="K1908" s="79">
        <v>1.6340013699538194</v>
      </c>
      <c r="L1908" s="79" t="s">
        <v>5069</v>
      </c>
      <c r="M1908" s="80">
        <v>1039</v>
      </c>
      <c r="N1908" s="81">
        <v>-13.600833333333332</v>
      </c>
      <c r="O1908" s="81">
        <v>-75.618611111111107</v>
      </c>
      <c r="P1908" s="82" t="s">
        <v>38</v>
      </c>
      <c r="Q1908" s="83"/>
      <c r="R1908" s="84"/>
      <c r="S1908" s="85">
        <v>37</v>
      </c>
      <c r="T1908" s="82" t="s">
        <v>23</v>
      </c>
      <c r="U1908" s="77">
        <v>23</v>
      </c>
      <c r="V1908" s="76">
        <v>31</v>
      </c>
      <c r="W1908" s="76">
        <v>2</v>
      </c>
      <c r="X1908" s="86">
        <v>6.4516129032258061</v>
      </c>
      <c r="Y1908" s="76">
        <v>18</v>
      </c>
      <c r="Z1908" s="72">
        <v>11.926605504587156</v>
      </c>
      <c r="AA1908" s="72">
        <v>18.604651162790699</v>
      </c>
      <c r="AB1908" s="72" t="s">
        <v>16</v>
      </c>
      <c r="AC1908" s="73" t="s">
        <v>39</v>
      </c>
      <c r="AD1908" s="373">
        <v>0.53726758895300708</v>
      </c>
      <c r="AE1908" s="373" t="s">
        <v>16</v>
      </c>
      <c r="AF1908" s="76">
        <v>58.930607100000003</v>
      </c>
      <c r="AG1908" s="75">
        <v>3.9844900000000001</v>
      </c>
      <c r="AH1908" s="76">
        <v>483</v>
      </c>
      <c r="AI1908" s="75">
        <v>32.680059999999997</v>
      </c>
      <c r="AJ1908" s="76">
        <v>658</v>
      </c>
      <c r="AK1908" s="75">
        <v>574.66005766300009</v>
      </c>
      <c r="AL1908" s="75">
        <v>1210.1708857336039</v>
      </c>
      <c r="AM1908" s="75">
        <v>3222.206524678837</v>
      </c>
      <c r="AN1908" s="76">
        <v>4432.3774104124404</v>
      </c>
      <c r="AP1908" s="13"/>
      <c r="AQ1908" s="13"/>
      <c r="AR1908" s="13"/>
    </row>
    <row r="1909" spans="1:44" x14ac:dyDescent="0.25">
      <c r="A1909" t="s">
        <v>34</v>
      </c>
      <c r="B1909" s="144" t="s">
        <v>5070</v>
      </c>
      <c r="C1909" s="59" t="s">
        <v>5071</v>
      </c>
      <c r="D1909" s="59">
        <v>5521</v>
      </c>
      <c r="E1909" s="60">
        <v>5639</v>
      </c>
      <c r="F1909" s="60">
        <v>7255</v>
      </c>
      <c r="G1909" s="77">
        <v>111</v>
      </c>
      <c r="H1909" s="60">
        <f t="shared" si="65"/>
        <v>111</v>
      </c>
      <c r="I1909" s="414" t="str">
        <f t="shared" si="66"/>
        <v>-</v>
      </c>
      <c r="J1909" s="78">
        <v>1112.96</v>
      </c>
      <c r="K1909" s="79">
        <v>5.0666690626797006</v>
      </c>
      <c r="L1909" s="79" t="s">
        <v>5072</v>
      </c>
      <c r="M1909" s="80">
        <v>426</v>
      </c>
      <c r="N1909" s="81">
        <v>-13.722777777777777</v>
      </c>
      <c r="O1909" s="81">
        <v>-75.88666666666667</v>
      </c>
      <c r="P1909" s="82" t="s">
        <v>52</v>
      </c>
      <c r="Q1909" s="83"/>
      <c r="R1909" s="84"/>
      <c r="S1909" s="85">
        <v>39</v>
      </c>
      <c r="T1909" s="82" t="s">
        <v>23</v>
      </c>
      <c r="U1909" s="77">
        <v>111</v>
      </c>
      <c r="V1909" s="76">
        <v>124</v>
      </c>
      <c r="W1909" s="76">
        <v>3</v>
      </c>
      <c r="X1909" s="86">
        <v>2.4193548387096775</v>
      </c>
      <c r="Y1909" s="76">
        <v>106</v>
      </c>
      <c r="Z1909" s="72">
        <v>6.1598951507208382</v>
      </c>
      <c r="AA1909" s="72">
        <v>17.716535433070867</v>
      </c>
      <c r="AB1909" s="72" t="s">
        <v>16</v>
      </c>
      <c r="AC1909" s="73" t="s">
        <v>16</v>
      </c>
      <c r="AD1909" s="373">
        <v>0.5476064687943295</v>
      </c>
      <c r="AE1909" s="373" t="s">
        <v>16</v>
      </c>
      <c r="AF1909" s="76">
        <v>331.02396140000002</v>
      </c>
      <c r="AG1909" s="75">
        <v>5.87026</v>
      </c>
      <c r="AH1909" s="76">
        <v>1</v>
      </c>
      <c r="AI1909" s="75">
        <v>2.5738E-2</v>
      </c>
      <c r="AJ1909" s="76">
        <v>2018</v>
      </c>
      <c r="AK1909" s="75">
        <v>2338.8915271869992</v>
      </c>
      <c r="AL1909" s="75">
        <v>656.8231299875863</v>
      </c>
      <c r="AM1909" s="75">
        <v>517.08650824614301</v>
      </c>
      <c r="AN1909" s="76">
        <v>1173.9096382337293</v>
      </c>
      <c r="AP1909" s="13"/>
      <c r="AQ1909" s="13"/>
      <c r="AR1909" s="13"/>
    </row>
    <row r="1910" spans="1:44" x14ac:dyDescent="0.25">
      <c r="A1910" t="s">
        <v>34</v>
      </c>
      <c r="B1910" s="144" t="s">
        <v>5073</v>
      </c>
      <c r="C1910" s="59" t="s">
        <v>1876</v>
      </c>
      <c r="D1910" s="59">
        <v>12547</v>
      </c>
      <c r="E1910" s="60">
        <v>13776</v>
      </c>
      <c r="F1910" s="60">
        <v>14190</v>
      </c>
      <c r="G1910" s="77">
        <v>270</v>
      </c>
      <c r="H1910" s="60">
        <f t="shared" si="65"/>
        <v>224</v>
      </c>
      <c r="I1910" s="414" t="str">
        <f t="shared" si="66"/>
        <v>-</v>
      </c>
      <c r="J1910" s="78">
        <v>272.33999999999997</v>
      </c>
      <c r="K1910" s="79">
        <v>50.583829037232874</v>
      </c>
      <c r="L1910" s="79" t="s">
        <v>2862</v>
      </c>
      <c r="M1910" s="80">
        <v>235</v>
      </c>
      <c r="N1910" s="81">
        <v>-13.693888888888889</v>
      </c>
      <c r="O1910" s="81">
        <v>-76.024722222222223</v>
      </c>
      <c r="P1910" s="82" t="s">
        <v>52</v>
      </c>
      <c r="Q1910" s="83"/>
      <c r="R1910" s="84"/>
      <c r="S1910" s="85">
        <v>38</v>
      </c>
      <c r="T1910" s="82" t="s">
        <v>23</v>
      </c>
      <c r="U1910" s="77">
        <v>270</v>
      </c>
      <c r="V1910" s="76">
        <v>253</v>
      </c>
      <c r="W1910" s="76">
        <v>7</v>
      </c>
      <c r="X1910" s="86">
        <v>2.766798418972332</v>
      </c>
      <c r="Y1910" s="76">
        <v>219</v>
      </c>
      <c r="Z1910" s="72">
        <v>9.4252873563218387</v>
      </c>
      <c r="AA1910" s="72">
        <v>20.3125</v>
      </c>
      <c r="AB1910" s="72" t="s">
        <v>16</v>
      </c>
      <c r="AC1910" s="73" t="s">
        <v>16</v>
      </c>
      <c r="AD1910" s="373">
        <v>0.53685839963638537</v>
      </c>
      <c r="AE1910" s="373" t="s">
        <v>16</v>
      </c>
      <c r="AF1910" s="76">
        <v>543.76420560000008</v>
      </c>
      <c r="AG1910" s="75">
        <v>3.9471850000000002</v>
      </c>
      <c r="AH1910" s="76">
        <v>2</v>
      </c>
      <c r="AI1910" s="75">
        <v>1.1901999999999999E-2</v>
      </c>
      <c r="AJ1910" s="76">
        <v>4480</v>
      </c>
      <c r="AK1910" s="75">
        <v>5396.6885312769982</v>
      </c>
      <c r="AL1910" s="75">
        <v>374.35314314750292</v>
      </c>
      <c r="AM1910" s="75">
        <v>167.97696573751452</v>
      </c>
      <c r="AN1910" s="76">
        <v>542.33010888501747</v>
      </c>
      <c r="AP1910" s="13"/>
      <c r="AQ1910" s="13"/>
      <c r="AR1910" s="13"/>
    </row>
    <row r="1911" spans="1:44" x14ac:dyDescent="0.25">
      <c r="A1911" t="s">
        <v>34</v>
      </c>
      <c r="B1911" s="144" t="s">
        <v>5074</v>
      </c>
      <c r="C1911" s="59" t="s">
        <v>5075</v>
      </c>
      <c r="D1911" s="59">
        <v>4033</v>
      </c>
      <c r="E1911" s="60">
        <v>7516</v>
      </c>
      <c r="F1911" s="60">
        <v>6929</v>
      </c>
      <c r="G1911" s="77">
        <v>144</v>
      </c>
      <c r="H1911" s="60">
        <f t="shared" si="65"/>
        <v>45</v>
      </c>
      <c r="I1911" s="414" t="str">
        <f t="shared" si="66"/>
        <v>-</v>
      </c>
      <c r="J1911" s="78">
        <v>1420</v>
      </c>
      <c r="K1911" s="79">
        <v>5.2929577464788728</v>
      </c>
      <c r="L1911" s="79" t="s">
        <v>5076</v>
      </c>
      <c r="M1911" s="80">
        <v>14</v>
      </c>
      <c r="N1911" s="81">
        <v>-13.83888888888889</v>
      </c>
      <c r="O1911" s="81">
        <v>-76.251944444444447</v>
      </c>
      <c r="P1911" s="82" t="s">
        <v>75</v>
      </c>
      <c r="Q1911" s="83"/>
      <c r="R1911" s="84"/>
      <c r="S1911" s="85">
        <v>13</v>
      </c>
      <c r="T1911" s="82" t="s">
        <v>23</v>
      </c>
      <c r="U1911" s="77">
        <v>144</v>
      </c>
      <c r="V1911" s="76">
        <v>139</v>
      </c>
      <c r="W1911" s="76">
        <v>10</v>
      </c>
      <c r="X1911" s="86">
        <v>7.1942446043165464</v>
      </c>
      <c r="Y1911" s="76">
        <v>137</v>
      </c>
      <c r="Z1911" s="72">
        <v>14.896214896214897</v>
      </c>
      <c r="AA1911" s="72">
        <v>15.434083601286176</v>
      </c>
      <c r="AB1911" s="72" t="s">
        <v>16</v>
      </c>
      <c r="AC1911" s="73" t="s">
        <v>16</v>
      </c>
      <c r="AD1911" s="373">
        <v>0.62921847931706876</v>
      </c>
      <c r="AE1911" s="373" t="s">
        <v>16</v>
      </c>
      <c r="AF1911" s="76">
        <v>370.28430823999997</v>
      </c>
      <c r="AG1911" s="75">
        <v>4.9266139999999998</v>
      </c>
      <c r="AH1911" s="76">
        <v>0</v>
      </c>
      <c r="AI1911" s="75">
        <v>3.9630000000000004E-3</v>
      </c>
      <c r="AJ1911" s="76">
        <v>1930</v>
      </c>
      <c r="AK1911" s="75">
        <v>3664.489989433001</v>
      </c>
      <c r="AL1911" s="75">
        <v>3684.3467176689719</v>
      </c>
      <c r="AM1911" s="75">
        <v>1197.5970862160725</v>
      </c>
      <c r="AN1911" s="76">
        <v>4881.9438038850449</v>
      </c>
      <c r="AP1911" s="13"/>
      <c r="AQ1911" s="13"/>
      <c r="AR1911" s="13"/>
    </row>
    <row r="1912" spans="1:44" x14ac:dyDescent="0.25">
      <c r="A1912" t="s">
        <v>34</v>
      </c>
      <c r="B1912" s="144" t="s">
        <v>5077</v>
      </c>
      <c r="C1912" s="59" t="s">
        <v>5065</v>
      </c>
      <c r="D1912" s="59">
        <v>56054</v>
      </c>
      <c r="E1912" s="60">
        <v>71519</v>
      </c>
      <c r="F1912" s="60">
        <v>74590</v>
      </c>
      <c r="G1912" s="77">
        <v>1310</v>
      </c>
      <c r="H1912" s="60">
        <f t="shared" si="65"/>
        <v>1288</v>
      </c>
      <c r="I1912" s="60">
        <f t="shared" si="66"/>
        <v>322</v>
      </c>
      <c r="J1912" s="78">
        <v>24.56</v>
      </c>
      <c r="K1912" s="79">
        <v>2912.0114006514659</v>
      </c>
      <c r="L1912" s="79" t="s">
        <v>5066</v>
      </c>
      <c r="M1912" s="80">
        <v>39</v>
      </c>
      <c r="N1912" s="81">
        <v>-13.709999999999999</v>
      </c>
      <c r="O1912" s="81">
        <v>-76.201666666666668</v>
      </c>
      <c r="P1912" s="82" t="s">
        <v>41</v>
      </c>
      <c r="Q1912" s="83"/>
      <c r="R1912" s="84"/>
      <c r="S1912" s="85">
        <v>13</v>
      </c>
      <c r="T1912" s="82" t="s">
        <v>23</v>
      </c>
      <c r="U1912" s="77">
        <v>1310</v>
      </c>
      <c r="V1912" s="76">
        <v>1199</v>
      </c>
      <c r="W1912" s="76">
        <v>57</v>
      </c>
      <c r="X1912" s="86">
        <v>4.75396163469558</v>
      </c>
      <c r="Y1912" s="76">
        <v>1042</v>
      </c>
      <c r="Z1912" s="75">
        <v>6.7505720823798629</v>
      </c>
      <c r="AA1912" s="75">
        <v>12.979351032448378</v>
      </c>
      <c r="AB1912" s="75" t="s">
        <v>16</v>
      </c>
      <c r="AC1912" s="87" t="s">
        <v>39</v>
      </c>
      <c r="AD1912" s="360">
        <v>0.58761282513696822</v>
      </c>
      <c r="AE1912" s="360" t="s">
        <v>16</v>
      </c>
      <c r="AF1912" s="76">
        <v>2233.8966801900001</v>
      </c>
      <c r="AG1912" s="75">
        <v>3.1235010000000001</v>
      </c>
      <c r="AH1912" s="76">
        <v>24</v>
      </c>
      <c r="AI1912" s="75">
        <v>3.3307999999999997E-2</v>
      </c>
      <c r="AJ1912" s="76">
        <v>20007</v>
      </c>
      <c r="AK1912" s="75">
        <v>29446.661124441962</v>
      </c>
      <c r="AL1912" s="75">
        <v>1151.3432233392521</v>
      </c>
      <c r="AM1912" s="75">
        <v>365.49183867224099</v>
      </c>
      <c r="AN1912" s="76">
        <v>1516.8350620114929</v>
      </c>
      <c r="AP1912" s="13"/>
      <c r="AQ1912" s="13"/>
      <c r="AR1912" s="13"/>
    </row>
    <row r="1913" spans="1:44" x14ac:dyDescent="0.25">
      <c r="A1913" t="s">
        <v>34</v>
      </c>
      <c r="B1913" s="144" t="s">
        <v>5078</v>
      </c>
      <c r="C1913" s="59" t="s">
        <v>5079</v>
      </c>
      <c r="D1913" s="59">
        <v>13496</v>
      </c>
      <c r="E1913" s="60">
        <v>15039</v>
      </c>
      <c r="F1913" s="60">
        <v>18073</v>
      </c>
      <c r="G1913" s="77">
        <v>270</v>
      </c>
      <c r="H1913" s="60">
        <f t="shared" si="65"/>
        <v>257</v>
      </c>
      <c r="I1913" s="414" t="str">
        <f t="shared" si="66"/>
        <v>-</v>
      </c>
      <c r="J1913" s="78">
        <v>39.450000000000003</v>
      </c>
      <c r="K1913" s="79">
        <v>381.21673003802277</v>
      </c>
      <c r="L1913" s="79" t="s">
        <v>5080</v>
      </c>
      <c r="M1913" s="80">
        <v>16</v>
      </c>
      <c r="N1913" s="81">
        <v>-13.731388888888889</v>
      </c>
      <c r="O1913" s="81">
        <v>-76.223333333333329</v>
      </c>
      <c r="P1913" s="82" t="s">
        <v>41</v>
      </c>
      <c r="Q1913" s="83"/>
      <c r="R1913" s="84"/>
      <c r="S1913" s="85">
        <v>17</v>
      </c>
      <c r="T1913" s="82" t="s">
        <v>23</v>
      </c>
      <c r="U1913" s="77">
        <v>270</v>
      </c>
      <c r="V1913" s="76">
        <v>327</v>
      </c>
      <c r="W1913" s="76">
        <v>24</v>
      </c>
      <c r="X1913" s="86">
        <v>7.3394495412844041</v>
      </c>
      <c r="Y1913" s="76">
        <v>318</v>
      </c>
      <c r="Z1913" s="72">
        <v>7.1080139372822302</v>
      </c>
      <c r="AA1913" s="72">
        <v>8.0188679245283012</v>
      </c>
      <c r="AB1913" s="72" t="s">
        <v>16</v>
      </c>
      <c r="AC1913" s="73" t="s">
        <v>39</v>
      </c>
      <c r="AD1913" s="373">
        <v>0.52571214371298636</v>
      </c>
      <c r="AE1913" s="373" t="s">
        <v>16</v>
      </c>
      <c r="AF1913" s="76">
        <v>410.64967035000001</v>
      </c>
      <c r="AG1913" s="75">
        <v>2.7305649999999999</v>
      </c>
      <c r="AH1913" s="76">
        <v>0</v>
      </c>
      <c r="AI1913" s="75">
        <v>9.6400000000000001E-4</v>
      </c>
      <c r="AJ1913" s="76">
        <v>4432</v>
      </c>
      <c r="AK1913" s="75">
        <v>5877.0883123910098</v>
      </c>
      <c r="AL1913" s="75">
        <v>301.50804175809566</v>
      </c>
      <c r="AM1913" s="75">
        <v>1215.1866965888687</v>
      </c>
      <c r="AN1913" s="76">
        <v>1516.6947383469644</v>
      </c>
      <c r="AP1913" s="13"/>
      <c r="AQ1913" s="13"/>
      <c r="AR1913" s="13"/>
    </row>
    <row r="1914" spans="1:44" x14ac:dyDescent="0.25">
      <c r="A1914" t="s">
        <v>34</v>
      </c>
      <c r="B1914" s="144" t="s">
        <v>5081</v>
      </c>
      <c r="C1914" s="59" t="s">
        <v>5082</v>
      </c>
      <c r="D1914" s="59">
        <v>19584</v>
      </c>
      <c r="E1914" s="60">
        <v>26043</v>
      </c>
      <c r="F1914" s="60">
        <v>24674</v>
      </c>
      <c r="G1914" s="77">
        <v>534</v>
      </c>
      <c r="H1914" s="60">
        <f t="shared" si="65"/>
        <v>269</v>
      </c>
      <c r="I1914" s="414" t="str">
        <f t="shared" si="66"/>
        <v>-</v>
      </c>
      <c r="J1914" s="78">
        <v>127.22</v>
      </c>
      <c r="K1914" s="79">
        <v>204.70837918566264</v>
      </c>
      <c r="L1914" s="79" t="s">
        <v>5083</v>
      </c>
      <c r="M1914" s="80">
        <v>116</v>
      </c>
      <c r="N1914" s="81">
        <v>-13.680277777777777</v>
      </c>
      <c r="O1914" s="81">
        <v>-76.156944444444449</v>
      </c>
      <c r="P1914" s="82" t="s">
        <v>41</v>
      </c>
      <c r="Q1914" s="83"/>
      <c r="R1914" s="84"/>
      <c r="S1914" s="85">
        <v>19</v>
      </c>
      <c r="T1914" s="82" t="s">
        <v>23</v>
      </c>
      <c r="U1914" s="77">
        <v>534</v>
      </c>
      <c r="V1914" s="76">
        <v>471</v>
      </c>
      <c r="W1914" s="76">
        <v>27</v>
      </c>
      <c r="X1914" s="86">
        <v>5.7324840764331215</v>
      </c>
      <c r="Y1914" s="76">
        <v>417</v>
      </c>
      <c r="Z1914" s="72">
        <v>9.8480880041906769</v>
      </c>
      <c r="AA1914" s="72">
        <v>13.675213675213676</v>
      </c>
      <c r="AB1914" s="72" t="s">
        <v>16</v>
      </c>
      <c r="AC1914" s="73" t="s">
        <v>39</v>
      </c>
      <c r="AD1914" s="373">
        <v>0.57237340056611652</v>
      </c>
      <c r="AE1914" s="373" t="s">
        <v>16</v>
      </c>
      <c r="AF1914" s="76">
        <v>1245.77862435</v>
      </c>
      <c r="AG1914" s="75">
        <v>4.7835450000000002</v>
      </c>
      <c r="AH1914" s="76">
        <v>1</v>
      </c>
      <c r="AI1914" s="75">
        <v>4.5149999999999999E-3</v>
      </c>
      <c r="AJ1914" s="76">
        <v>7092</v>
      </c>
      <c r="AK1914" s="75">
        <v>10529.431802102998</v>
      </c>
      <c r="AL1914" s="75">
        <v>267.09650693084507</v>
      </c>
      <c r="AM1914" s="75">
        <v>203.3851664554775</v>
      </c>
      <c r="AN1914" s="76">
        <v>470.4816733863226</v>
      </c>
      <c r="AP1914" s="13"/>
      <c r="AQ1914" s="13"/>
      <c r="AR1914" s="13"/>
    </row>
    <row r="1915" spans="1:44" x14ac:dyDescent="0.25">
      <c r="A1915" t="s">
        <v>34</v>
      </c>
      <c r="B1915" s="144" t="s">
        <v>5084</v>
      </c>
      <c r="C1915" s="59" t="s">
        <v>5085</v>
      </c>
      <c r="D1915" s="59">
        <v>14835</v>
      </c>
      <c r="E1915" s="60">
        <v>18100</v>
      </c>
      <c r="F1915" s="60">
        <v>17409</v>
      </c>
      <c r="G1915" s="77">
        <v>368</v>
      </c>
      <c r="H1915" s="60">
        <f t="shared" si="65"/>
        <v>193</v>
      </c>
      <c r="I1915" s="60">
        <f t="shared" si="66"/>
        <v>12</v>
      </c>
      <c r="J1915" s="78">
        <v>55.48</v>
      </c>
      <c r="K1915" s="79">
        <v>326.24369142033169</v>
      </c>
      <c r="L1915" s="79" t="s">
        <v>5086</v>
      </c>
      <c r="M1915" s="80">
        <v>113</v>
      </c>
      <c r="N1915" s="81">
        <v>-13.713333333333333</v>
      </c>
      <c r="O1915" s="81">
        <v>-76.148333333333341</v>
      </c>
      <c r="P1915" s="82" t="s">
        <v>41</v>
      </c>
      <c r="Q1915" s="83"/>
      <c r="R1915" s="84"/>
      <c r="S1915" s="85">
        <v>9</v>
      </c>
      <c r="T1915" s="82" t="s">
        <v>23</v>
      </c>
      <c r="U1915" s="77">
        <v>368</v>
      </c>
      <c r="V1915" s="76">
        <v>303</v>
      </c>
      <c r="W1915" s="76">
        <v>10</v>
      </c>
      <c r="X1915" s="86">
        <v>3.3003300330032999</v>
      </c>
      <c r="Y1915" s="76">
        <v>283</v>
      </c>
      <c r="Z1915" s="72">
        <v>10.457516339869281</v>
      </c>
      <c r="AA1915" s="72">
        <v>8.8607594936708853</v>
      </c>
      <c r="AB1915" s="72" t="s">
        <v>16</v>
      </c>
      <c r="AC1915" s="73" t="s">
        <v>39</v>
      </c>
      <c r="AD1915" s="373">
        <v>0.56966948205858847</v>
      </c>
      <c r="AE1915" s="373" t="s">
        <v>16</v>
      </c>
      <c r="AF1915" s="76">
        <v>664.416067</v>
      </c>
      <c r="AG1915" s="75">
        <v>3.6708070000000004</v>
      </c>
      <c r="AH1915" s="76">
        <v>0</v>
      </c>
      <c r="AI1915" s="75">
        <v>2.1020000000000001E-3</v>
      </c>
      <c r="AJ1915" s="76">
        <v>5098</v>
      </c>
      <c r="AK1915" s="75">
        <v>6978.7769674769988</v>
      </c>
      <c r="AL1915" s="75">
        <v>260.31141160220994</v>
      </c>
      <c r="AM1915" s="75">
        <v>165.03892817679559</v>
      </c>
      <c r="AN1915" s="76">
        <v>425.35033977900554</v>
      </c>
      <c r="AP1915" s="13"/>
      <c r="AQ1915" s="13"/>
      <c r="AR1915" s="13"/>
    </row>
    <row r="1916" spans="1:44" ht="25.5" x14ac:dyDescent="0.25">
      <c r="A1916" t="s">
        <v>19</v>
      </c>
      <c r="B1916" s="180" t="s">
        <v>5087</v>
      </c>
      <c r="C1916" s="134" t="s">
        <v>5088</v>
      </c>
      <c r="D1916" s="134">
        <v>111604</v>
      </c>
      <c r="E1916" s="130">
        <v>161204</v>
      </c>
      <c r="F1916" s="130">
        <v>175969</v>
      </c>
      <c r="G1916" s="145">
        <v>3117</v>
      </c>
      <c r="H1916" s="130">
        <f t="shared" si="65"/>
        <v>898</v>
      </c>
      <c r="I1916" s="130">
        <f t="shared" si="66"/>
        <v>962</v>
      </c>
      <c r="J1916" s="132">
        <v>85300.54</v>
      </c>
      <c r="K1916" s="133">
        <v>1.8898356329279979</v>
      </c>
      <c r="L1916" s="133" t="s">
        <v>5089</v>
      </c>
      <c r="M1916" s="134">
        <v>204</v>
      </c>
      <c r="N1916" s="135">
        <v>-12.593611111111112</v>
      </c>
      <c r="O1916" s="135">
        <v>-69.176666666666677</v>
      </c>
      <c r="P1916" s="146" t="s">
        <v>16</v>
      </c>
      <c r="Q1916" s="137">
        <v>3</v>
      </c>
      <c r="R1916" s="138">
        <v>11</v>
      </c>
      <c r="S1916" s="139">
        <v>307</v>
      </c>
      <c r="T1916" s="233" t="s">
        <v>5090</v>
      </c>
      <c r="U1916" s="145">
        <v>3117</v>
      </c>
      <c r="V1916" s="147">
        <v>3285</v>
      </c>
      <c r="W1916" s="147">
        <v>145</v>
      </c>
      <c r="X1916" s="148">
        <v>4.4140030441400304</v>
      </c>
      <c r="Y1916" s="147">
        <v>2616</v>
      </c>
      <c r="Z1916" s="149">
        <v>10.462942599516165</v>
      </c>
      <c r="AA1916" s="149">
        <v>51.963851233924231</v>
      </c>
      <c r="AB1916" s="149">
        <v>38.5</v>
      </c>
      <c r="AC1916" s="150">
        <v>3</v>
      </c>
      <c r="AD1916" s="368">
        <v>0.61359330324131889</v>
      </c>
      <c r="AE1916" s="368">
        <v>0.71712509999999996</v>
      </c>
      <c r="AF1916" s="147">
        <v>4997.3239999999996</v>
      </c>
      <c r="AG1916" s="149">
        <v>3.1</v>
      </c>
      <c r="AH1916" s="140">
        <v>806</v>
      </c>
      <c r="AI1916" s="142">
        <v>0.5</v>
      </c>
      <c r="AJ1916" s="140">
        <v>49712</v>
      </c>
      <c r="AK1916" s="140">
        <v>73569.84184290198</v>
      </c>
      <c r="AL1916" s="149">
        <v>4509.3192084563689</v>
      </c>
      <c r="AM1916" s="149">
        <v>2955.1842605022207</v>
      </c>
      <c r="AN1916" s="147">
        <v>7464.50346895859</v>
      </c>
      <c r="AP1916" s="13"/>
      <c r="AQ1916" s="13"/>
      <c r="AR1916" s="13"/>
    </row>
    <row r="1917" spans="1:44" x14ac:dyDescent="0.25">
      <c r="A1917" t="s">
        <v>30</v>
      </c>
      <c r="B1917" s="466" t="s">
        <v>5091</v>
      </c>
      <c r="C1917" s="467" t="s">
        <v>5092</v>
      </c>
      <c r="D1917" s="467">
        <v>20791</v>
      </c>
      <c r="E1917" s="468">
        <v>21383</v>
      </c>
      <c r="F1917" s="468">
        <v>18591</v>
      </c>
      <c r="G1917" s="484">
        <v>410</v>
      </c>
      <c r="H1917" s="468">
        <f t="shared" si="65"/>
        <v>67</v>
      </c>
      <c r="I1917" s="491" t="str">
        <f t="shared" si="66"/>
        <v>-</v>
      </c>
      <c r="J1917" s="470">
        <v>27835.17</v>
      </c>
      <c r="K1917" s="471">
        <v>0.7682008049528708</v>
      </c>
      <c r="L1917" s="471" t="s">
        <v>5093</v>
      </c>
      <c r="M1917" s="472">
        <v>535</v>
      </c>
      <c r="N1917" s="473">
        <v>-12.837222222222223</v>
      </c>
      <c r="O1917" s="473">
        <v>-71.365277777777777</v>
      </c>
      <c r="P1917" s="485" t="s">
        <v>16</v>
      </c>
      <c r="Q1917" s="475"/>
      <c r="R1917" s="476">
        <v>4</v>
      </c>
      <c r="S1917" s="477">
        <v>85</v>
      </c>
      <c r="T1917" s="485" t="s">
        <v>23</v>
      </c>
      <c r="U1917" s="484">
        <v>410</v>
      </c>
      <c r="V1917" s="486">
        <v>284</v>
      </c>
      <c r="W1917" s="486">
        <v>15</v>
      </c>
      <c r="X1917" s="487">
        <v>5.28169014084507</v>
      </c>
      <c r="Y1917" s="486">
        <v>136</v>
      </c>
      <c r="Z1917" s="488">
        <v>14.152319813247738</v>
      </c>
      <c r="AA1917" s="488">
        <v>44.940867279894874</v>
      </c>
      <c r="AB1917" s="488" t="s">
        <v>16</v>
      </c>
      <c r="AC1917" s="489">
        <v>1</v>
      </c>
      <c r="AD1917" s="490">
        <v>0.59453883898234527</v>
      </c>
      <c r="AE1917" s="490">
        <v>0.62488234400312614</v>
      </c>
      <c r="AF1917" s="486">
        <v>1382.3380339699997</v>
      </c>
      <c r="AG1917" s="488">
        <v>6.4646589999999993</v>
      </c>
      <c r="AH1917" s="486">
        <v>25</v>
      </c>
      <c r="AI1917" s="488">
        <v>0.11684319028986663</v>
      </c>
      <c r="AJ1917" s="486">
        <v>10166</v>
      </c>
      <c r="AK1917" s="488">
        <v>9937.3210936190026</v>
      </c>
      <c r="AL1917" s="488">
        <v>1554.3226497685077</v>
      </c>
      <c r="AM1917" s="488">
        <v>11913.086966281624</v>
      </c>
      <c r="AN1917" s="486">
        <v>13467.40961605013</v>
      </c>
      <c r="AP1917" s="13"/>
      <c r="AQ1917" s="13"/>
      <c r="AR1917" s="13"/>
    </row>
    <row r="1918" spans="1:44" x14ac:dyDescent="0.25">
      <c r="A1918" t="s">
        <v>34</v>
      </c>
      <c r="B1918" s="144" t="s">
        <v>5094</v>
      </c>
      <c r="C1918" s="59" t="s">
        <v>5095</v>
      </c>
      <c r="D1918" s="59">
        <v>1285</v>
      </c>
      <c r="E1918" s="60">
        <v>1525</v>
      </c>
      <c r="F1918" s="60">
        <v>1484</v>
      </c>
      <c r="G1918" s="77">
        <v>47</v>
      </c>
      <c r="H1918" s="60">
        <f t="shared" si="65"/>
        <v>18</v>
      </c>
      <c r="I1918" s="414" t="str">
        <f t="shared" si="66"/>
        <v>-</v>
      </c>
      <c r="J1918" s="78">
        <v>10955.29</v>
      </c>
      <c r="K1918" s="79">
        <v>0.13920215713139497</v>
      </c>
      <c r="L1918" s="79" t="s">
        <v>5096</v>
      </c>
      <c r="M1918" s="80">
        <v>282</v>
      </c>
      <c r="N1918" s="81">
        <v>-12.265277777777778</v>
      </c>
      <c r="O1918" s="81">
        <v>-70.910000000000011</v>
      </c>
      <c r="P1918" s="82" t="s">
        <v>68</v>
      </c>
      <c r="Q1918" s="83"/>
      <c r="R1918" s="84"/>
      <c r="S1918" s="85">
        <v>11</v>
      </c>
      <c r="T1918" s="82" t="s">
        <v>23</v>
      </c>
      <c r="U1918" s="77">
        <v>47</v>
      </c>
      <c r="V1918" s="76">
        <v>15</v>
      </c>
      <c r="W1918" s="76">
        <v>2</v>
      </c>
      <c r="X1918" s="86">
        <v>13.333333333333334</v>
      </c>
      <c r="Y1918" s="76">
        <v>7</v>
      </c>
      <c r="Z1918" s="72">
        <v>46.080760095011875</v>
      </c>
      <c r="AA1918" s="72">
        <v>57.142857142857139</v>
      </c>
      <c r="AB1918" s="72" t="s">
        <v>16</v>
      </c>
      <c r="AC1918" s="73" t="s">
        <v>39</v>
      </c>
      <c r="AD1918" s="373">
        <v>0.40366293094844086</v>
      </c>
      <c r="AE1918" s="373" t="s">
        <v>16</v>
      </c>
      <c r="AF1918" s="76">
        <v>258.0022755</v>
      </c>
      <c r="AG1918" s="75">
        <v>16.918182000000002</v>
      </c>
      <c r="AH1918" s="76">
        <v>2</v>
      </c>
      <c r="AI1918" s="75">
        <v>0.135823</v>
      </c>
      <c r="AJ1918" s="76">
        <v>460</v>
      </c>
      <c r="AK1918" s="75">
        <v>452.17269898400002</v>
      </c>
      <c r="AL1918" s="75">
        <v>974.26973114754117</v>
      </c>
      <c r="AM1918" s="75">
        <v>1955.2961377049182</v>
      </c>
      <c r="AN1918" s="76">
        <v>2929.5658688524591</v>
      </c>
      <c r="AP1918" s="13"/>
      <c r="AQ1918" s="13"/>
      <c r="AR1918" s="13"/>
    </row>
    <row r="1919" spans="1:44" x14ac:dyDescent="0.25">
      <c r="A1919" t="s">
        <v>34</v>
      </c>
      <c r="B1919" s="144" t="s">
        <v>5097</v>
      </c>
      <c r="C1919" s="59" t="s">
        <v>5098</v>
      </c>
      <c r="D1919" s="59">
        <v>7199</v>
      </c>
      <c r="E1919" s="60">
        <v>10069</v>
      </c>
      <c r="F1919" s="60">
        <v>7322</v>
      </c>
      <c r="G1919" s="77">
        <v>171</v>
      </c>
      <c r="H1919" s="60">
        <f t="shared" si="65"/>
        <v>12</v>
      </c>
      <c r="I1919" s="414" t="str">
        <f t="shared" si="66"/>
        <v>-</v>
      </c>
      <c r="J1919" s="78">
        <v>1478.42</v>
      </c>
      <c r="K1919" s="79">
        <v>6.8106492065854081</v>
      </c>
      <c r="L1919" s="79" t="s">
        <v>5099</v>
      </c>
      <c r="M1919" s="80">
        <v>444</v>
      </c>
      <c r="N1919" s="81">
        <v>-12.993611111111111</v>
      </c>
      <c r="O1919" s="81">
        <v>-70.527222222222221</v>
      </c>
      <c r="P1919" s="82" t="s">
        <v>75</v>
      </c>
      <c r="Q1919" s="83"/>
      <c r="R1919" s="84"/>
      <c r="S1919" s="85">
        <v>28</v>
      </c>
      <c r="T1919" s="82" t="s">
        <v>23</v>
      </c>
      <c r="U1919" s="77">
        <v>171</v>
      </c>
      <c r="V1919" s="76">
        <v>96</v>
      </c>
      <c r="W1919" s="76">
        <v>2</v>
      </c>
      <c r="X1919" s="86">
        <v>2.083333333333333</v>
      </c>
      <c r="Y1919" s="76">
        <v>38</v>
      </c>
      <c r="Z1919" s="75">
        <v>8.5160202360876909</v>
      </c>
      <c r="AA1919" s="75">
        <v>45.751633986928105</v>
      </c>
      <c r="AB1919" s="75" t="s">
        <v>16</v>
      </c>
      <c r="AC1919" s="87" t="s">
        <v>16</v>
      </c>
      <c r="AD1919" s="360">
        <v>0.64924294810779448</v>
      </c>
      <c r="AE1919" s="360" t="s">
        <v>16</v>
      </c>
      <c r="AF1919" s="76">
        <v>685.52420284999982</v>
      </c>
      <c r="AG1919" s="75">
        <v>6.8082649999999987</v>
      </c>
      <c r="AH1919" s="76">
        <v>15</v>
      </c>
      <c r="AI1919" s="75">
        <v>0.14977399999999999</v>
      </c>
      <c r="AJ1919" s="76">
        <v>3406</v>
      </c>
      <c r="AK1919" s="75">
        <v>5017.7579986579995</v>
      </c>
      <c r="AL1919" s="75">
        <v>186.51338663223757</v>
      </c>
      <c r="AM1919" s="75">
        <v>778.89886582580198</v>
      </c>
      <c r="AN1919" s="76">
        <v>965.41225245803946</v>
      </c>
      <c r="AP1919" s="13"/>
      <c r="AQ1919" s="13"/>
      <c r="AR1919" s="13"/>
    </row>
    <row r="1920" spans="1:44" x14ac:dyDescent="0.25">
      <c r="A1920" t="s">
        <v>34</v>
      </c>
      <c r="B1920" s="144" t="s">
        <v>5100</v>
      </c>
      <c r="C1920" s="59" t="s">
        <v>5088</v>
      </c>
      <c r="D1920" s="59">
        <v>9604</v>
      </c>
      <c r="E1920" s="60">
        <v>7301</v>
      </c>
      <c r="F1920" s="60">
        <v>6655</v>
      </c>
      <c r="G1920" s="77">
        <v>143</v>
      </c>
      <c r="H1920" s="60">
        <f t="shared" si="65"/>
        <v>13</v>
      </c>
      <c r="I1920" s="414" t="str">
        <f t="shared" si="66"/>
        <v>-</v>
      </c>
      <c r="J1920" s="78">
        <v>7234.81</v>
      </c>
      <c r="K1920" s="79">
        <v>1.0091488235351032</v>
      </c>
      <c r="L1920" s="79" t="s">
        <v>5101</v>
      </c>
      <c r="M1920" s="80">
        <v>246</v>
      </c>
      <c r="N1920" s="81">
        <v>-12.618611111111111</v>
      </c>
      <c r="O1920" s="81">
        <v>-70.394166666666678</v>
      </c>
      <c r="P1920" s="82" t="s">
        <v>52</v>
      </c>
      <c r="Q1920" s="83"/>
      <c r="R1920" s="84"/>
      <c r="S1920" s="85">
        <v>21</v>
      </c>
      <c r="T1920" s="82" t="s">
        <v>23</v>
      </c>
      <c r="U1920" s="77">
        <v>143</v>
      </c>
      <c r="V1920" s="76">
        <v>124</v>
      </c>
      <c r="W1920" s="76">
        <v>5</v>
      </c>
      <c r="X1920" s="86">
        <v>4.032258064516129</v>
      </c>
      <c r="Y1920" s="76">
        <v>67</v>
      </c>
      <c r="Z1920" s="72">
        <v>10.029069767441861</v>
      </c>
      <c r="AA1920" s="72">
        <v>52.139037433155075</v>
      </c>
      <c r="AB1920" s="72" t="s">
        <v>16</v>
      </c>
      <c r="AC1920" s="73" t="s">
        <v>16</v>
      </c>
      <c r="AD1920" s="373">
        <v>0.58962343411742968</v>
      </c>
      <c r="AE1920" s="373" t="s">
        <v>16</v>
      </c>
      <c r="AF1920" s="76">
        <v>140.39472552000001</v>
      </c>
      <c r="AG1920" s="75">
        <v>1.922952</v>
      </c>
      <c r="AH1920" s="76">
        <v>2</v>
      </c>
      <c r="AI1920" s="75">
        <v>2.8982999999999998E-2</v>
      </c>
      <c r="AJ1920" s="76">
        <v>5229</v>
      </c>
      <c r="AK1920" s="75">
        <v>3358.3939422250019</v>
      </c>
      <c r="AL1920" s="75">
        <v>1244.6653157101766</v>
      </c>
      <c r="AM1920" s="75">
        <v>1311.276733324202</v>
      </c>
      <c r="AN1920" s="76">
        <v>2555.9420490343787</v>
      </c>
      <c r="AP1920" s="13"/>
      <c r="AQ1920" s="13"/>
      <c r="AR1920" s="13"/>
    </row>
    <row r="1921" spans="1:44" x14ac:dyDescent="0.25">
      <c r="A1921" t="s">
        <v>34</v>
      </c>
      <c r="B1921" s="144" t="s">
        <v>5102</v>
      </c>
      <c r="C1921" s="59" t="s">
        <v>5092</v>
      </c>
      <c r="D1921" s="59">
        <v>2703</v>
      </c>
      <c r="E1921" s="60">
        <v>2488</v>
      </c>
      <c r="F1921" s="60">
        <v>3130</v>
      </c>
      <c r="G1921" s="77">
        <v>50</v>
      </c>
      <c r="H1921" s="60">
        <f t="shared" si="65"/>
        <v>24</v>
      </c>
      <c r="I1921" s="414" t="str">
        <f t="shared" si="66"/>
        <v>-</v>
      </c>
      <c r="J1921" s="78">
        <v>8166.65</v>
      </c>
      <c r="K1921" s="79">
        <v>0.30465368296669992</v>
      </c>
      <c r="L1921" s="79" t="s">
        <v>5093</v>
      </c>
      <c r="M1921" s="80">
        <v>535</v>
      </c>
      <c r="N1921" s="81">
        <v>-12.837222222222223</v>
      </c>
      <c r="O1921" s="81">
        <v>-71.365277777777777</v>
      </c>
      <c r="P1921" s="82" t="s">
        <v>38</v>
      </c>
      <c r="Q1921" s="83"/>
      <c r="R1921" s="84"/>
      <c r="S1921" s="85">
        <v>25</v>
      </c>
      <c r="T1921" s="82" t="s">
        <v>23</v>
      </c>
      <c r="U1921" s="77">
        <v>50</v>
      </c>
      <c r="V1921" s="76">
        <v>49</v>
      </c>
      <c r="W1921" s="76">
        <v>6</v>
      </c>
      <c r="X1921" s="86">
        <v>12.244897959183673</v>
      </c>
      <c r="Y1921" s="76">
        <v>24</v>
      </c>
      <c r="Z1921" s="72">
        <v>11.711711711711711</v>
      </c>
      <c r="AA1921" s="72">
        <v>19.333333333333332</v>
      </c>
      <c r="AB1921" s="72" t="s">
        <v>16</v>
      </c>
      <c r="AC1921" s="73" t="s">
        <v>16</v>
      </c>
      <c r="AD1921" s="373">
        <v>0.54630736471920982</v>
      </c>
      <c r="AE1921" s="373" t="s">
        <v>16</v>
      </c>
      <c r="AF1921" s="76">
        <v>267.64438568000003</v>
      </c>
      <c r="AG1921" s="75">
        <v>10.757410999999999</v>
      </c>
      <c r="AH1921" s="76">
        <v>10</v>
      </c>
      <c r="AI1921" s="75">
        <v>0.40605200000000002</v>
      </c>
      <c r="AJ1921" s="76">
        <v>1071</v>
      </c>
      <c r="AK1921" s="75">
        <v>1108.9964537520011</v>
      </c>
      <c r="AL1921" s="75">
        <v>2289.43691318328</v>
      </c>
      <c r="AM1921" s="75">
        <v>10158.878384244372</v>
      </c>
      <c r="AN1921" s="76">
        <v>12448.315297427653</v>
      </c>
      <c r="AP1921" s="13"/>
      <c r="AQ1921" s="13"/>
      <c r="AR1921" s="13"/>
    </row>
    <row r="1922" spans="1:44" ht="25.5" x14ac:dyDescent="0.25">
      <c r="A1922" t="s">
        <v>30</v>
      </c>
      <c r="B1922" s="466" t="s">
        <v>5103</v>
      </c>
      <c r="C1922" s="467" t="s">
        <v>5104</v>
      </c>
      <c r="D1922" s="467">
        <v>11011</v>
      </c>
      <c r="E1922" s="468">
        <v>12310</v>
      </c>
      <c r="F1922" s="468">
        <v>11747</v>
      </c>
      <c r="G1922" s="484">
        <v>227</v>
      </c>
      <c r="H1922" s="468">
        <f t="shared" si="65"/>
        <v>108</v>
      </c>
      <c r="I1922" s="491" t="str">
        <f t="shared" si="66"/>
        <v>-</v>
      </c>
      <c r="J1922" s="470">
        <v>21196.880000000001</v>
      </c>
      <c r="K1922" s="471">
        <v>0.58074584561501497</v>
      </c>
      <c r="L1922" s="471" t="s">
        <v>5105</v>
      </c>
      <c r="M1922" s="472">
        <v>238</v>
      </c>
      <c r="N1922" s="473">
        <v>-10.945</v>
      </c>
      <c r="O1922" s="473">
        <v>-69.576666666666668</v>
      </c>
      <c r="P1922" s="485" t="s">
        <v>16</v>
      </c>
      <c r="Q1922" s="475"/>
      <c r="R1922" s="476">
        <v>3</v>
      </c>
      <c r="S1922" s="477">
        <v>44</v>
      </c>
      <c r="T1922" s="485" t="s">
        <v>5106</v>
      </c>
      <c r="U1922" s="484">
        <v>227</v>
      </c>
      <c r="V1922" s="486">
        <v>198</v>
      </c>
      <c r="W1922" s="486">
        <v>5</v>
      </c>
      <c r="X1922" s="487">
        <v>2.5252525252525251</v>
      </c>
      <c r="Y1922" s="486">
        <v>148</v>
      </c>
      <c r="Z1922" s="488">
        <v>10.519125683060111</v>
      </c>
      <c r="AA1922" s="488">
        <v>49.157303370786515</v>
      </c>
      <c r="AB1922" s="488" t="s">
        <v>16</v>
      </c>
      <c r="AC1922" s="489" t="s">
        <v>16</v>
      </c>
      <c r="AD1922" s="490">
        <v>0.64439008878589488</v>
      </c>
      <c r="AE1922" s="490">
        <v>0.7046020218354061</v>
      </c>
      <c r="AF1922" s="486">
        <v>648.82784779999997</v>
      </c>
      <c r="AG1922" s="488">
        <v>5.2707379999999997</v>
      </c>
      <c r="AH1922" s="486">
        <v>32</v>
      </c>
      <c r="AI1922" s="488">
        <v>0.26172303908030103</v>
      </c>
      <c r="AJ1922" s="486">
        <v>5541</v>
      </c>
      <c r="AK1922" s="488">
        <v>5548.0050871379981</v>
      </c>
      <c r="AL1922" s="488">
        <v>1578.6637278635255</v>
      </c>
      <c r="AM1922" s="488">
        <v>2996.2794622258325</v>
      </c>
      <c r="AN1922" s="486">
        <v>4574.9431900893587</v>
      </c>
      <c r="AP1922" s="13"/>
      <c r="AQ1922" s="13"/>
      <c r="AR1922" s="13"/>
    </row>
    <row r="1923" spans="1:44" x14ac:dyDescent="0.25">
      <c r="A1923" t="s">
        <v>34</v>
      </c>
      <c r="B1923" s="144" t="s">
        <v>5107</v>
      </c>
      <c r="C1923" s="59" t="s">
        <v>5108</v>
      </c>
      <c r="D1923" s="59">
        <v>6879</v>
      </c>
      <c r="E1923" s="60">
        <v>6170</v>
      </c>
      <c r="F1923" s="60">
        <v>6452</v>
      </c>
      <c r="G1923" s="61">
        <v>110</v>
      </c>
      <c r="H1923" s="60">
        <f t="shared" si="65"/>
        <v>70</v>
      </c>
      <c r="I1923" s="414" t="str">
        <f t="shared" si="66"/>
        <v>-</v>
      </c>
      <c r="J1923" s="78">
        <v>2549.3200000000002</v>
      </c>
      <c r="K1923" s="79">
        <v>2.4202532440023221</v>
      </c>
      <c r="L1923" s="79" t="s">
        <v>1199</v>
      </c>
      <c r="M1923" s="80">
        <v>268</v>
      </c>
      <c r="N1923" s="81">
        <v>-11.410833333333334</v>
      </c>
      <c r="O1923" s="81">
        <v>-69.486944444444447</v>
      </c>
      <c r="P1923" s="66" t="s">
        <v>75</v>
      </c>
      <c r="Q1923" s="83"/>
      <c r="R1923" s="84"/>
      <c r="S1923" s="85">
        <v>22</v>
      </c>
      <c r="T1923" s="66" t="s">
        <v>5109</v>
      </c>
      <c r="U1923" s="61">
        <v>110</v>
      </c>
      <c r="V1923" s="70">
        <v>103</v>
      </c>
      <c r="W1923" s="70">
        <v>2</v>
      </c>
      <c r="X1923" s="71">
        <v>1.9417475728155338</v>
      </c>
      <c r="Y1923" s="70">
        <v>80</v>
      </c>
      <c r="Z1923" s="72">
        <v>9.281961471103326</v>
      </c>
      <c r="AA1923" s="72">
        <v>52.336448598130836</v>
      </c>
      <c r="AB1923" s="72" t="s">
        <v>16</v>
      </c>
      <c r="AC1923" s="73" t="s">
        <v>16</v>
      </c>
      <c r="AD1923" s="373">
        <v>0.65817069718978938</v>
      </c>
      <c r="AE1923" s="373" t="s">
        <v>16</v>
      </c>
      <c r="AF1923" s="70">
        <v>468.18354879999998</v>
      </c>
      <c r="AG1923" s="72">
        <v>7.5880640000000001</v>
      </c>
      <c r="AH1923" s="70">
        <v>21</v>
      </c>
      <c r="AI1923" s="72">
        <v>0.334372</v>
      </c>
      <c r="AJ1923" s="70">
        <v>3376</v>
      </c>
      <c r="AK1923" s="72">
        <v>2723.4139245759993</v>
      </c>
      <c r="AL1923" s="72">
        <v>729.69710048622358</v>
      </c>
      <c r="AM1923" s="72">
        <v>3603.8202593192868</v>
      </c>
      <c r="AN1923" s="70">
        <v>4333.5173598055108</v>
      </c>
      <c r="AP1923" s="13"/>
      <c r="AQ1923" s="13"/>
      <c r="AR1923" s="13"/>
    </row>
    <row r="1924" spans="1:44" ht="25.5" x14ac:dyDescent="0.25">
      <c r="A1924" t="s">
        <v>34</v>
      </c>
      <c r="B1924" s="144" t="s">
        <v>5110</v>
      </c>
      <c r="C1924" s="59" t="s">
        <v>5111</v>
      </c>
      <c r="D1924" s="59">
        <v>1315</v>
      </c>
      <c r="E1924" s="60">
        <v>2756</v>
      </c>
      <c r="F1924" s="60">
        <v>2081</v>
      </c>
      <c r="G1924" s="77">
        <v>54</v>
      </c>
      <c r="H1924" s="60">
        <f t="shared" si="65"/>
        <v>7</v>
      </c>
      <c r="I1924" s="414" t="str">
        <f t="shared" si="66"/>
        <v>-</v>
      </c>
      <c r="J1924" s="78">
        <v>14853.66</v>
      </c>
      <c r="K1924" s="79">
        <v>0.18554349567715969</v>
      </c>
      <c r="L1924" s="79" t="s">
        <v>5105</v>
      </c>
      <c r="M1924" s="80">
        <v>238</v>
      </c>
      <c r="N1924" s="81">
        <v>-10.945</v>
      </c>
      <c r="O1924" s="81">
        <v>-69.576666666666668</v>
      </c>
      <c r="P1924" s="82" t="s">
        <v>45</v>
      </c>
      <c r="Q1924" s="83"/>
      <c r="R1924" s="84"/>
      <c r="S1924" s="85">
        <v>7</v>
      </c>
      <c r="T1924" s="82" t="s">
        <v>5106</v>
      </c>
      <c r="U1924" s="77">
        <v>54</v>
      </c>
      <c r="V1924" s="76">
        <v>26</v>
      </c>
      <c r="W1924" s="76">
        <v>1</v>
      </c>
      <c r="X1924" s="86">
        <v>3.8461538461538463</v>
      </c>
      <c r="Y1924" s="76">
        <v>20</v>
      </c>
      <c r="Z1924" s="72">
        <v>8.0597014925373127</v>
      </c>
      <c r="AA1924" s="72">
        <v>28.39506172839506</v>
      </c>
      <c r="AB1924" s="72" t="s">
        <v>16</v>
      </c>
      <c r="AC1924" s="73" t="s">
        <v>16</v>
      </c>
      <c r="AD1924" s="373">
        <v>0.67957698584828041</v>
      </c>
      <c r="AE1924" s="373" t="s">
        <v>16</v>
      </c>
      <c r="AF1924" s="76">
        <v>59.23421192</v>
      </c>
      <c r="AG1924" s="75">
        <v>2.1492819999999999</v>
      </c>
      <c r="AH1924" s="76">
        <v>1</v>
      </c>
      <c r="AI1924" s="75">
        <v>5.4183000000000002E-2</v>
      </c>
      <c r="AJ1924" s="76">
        <v>670</v>
      </c>
      <c r="AK1924" s="75">
        <v>1407.5306147599997</v>
      </c>
      <c r="AL1924" s="75">
        <v>759.78318940493455</v>
      </c>
      <c r="AM1924" s="75">
        <v>1110.6344629898404</v>
      </c>
      <c r="AN1924" s="76">
        <v>1870.4176523947754</v>
      </c>
      <c r="AP1924" s="13"/>
      <c r="AQ1924" s="13"/>
      <c r="AR1924" s="13"/>
    </row>
    <row r="1925" spans="1:44" x14ac:dyDescent="0.25">
      <c r="A1925" t="s">
        <v>34</v>
      </c>
      <c r="B1925" s="144" t="s">
        <v>5112</v>
      </c>
      <c r="C1925" s="59" t="s">
        <v>5104</v>
      </c>
      <c r="D1925" s="59">
        <v>2817</v>
      </c>
      <c r="E1925" s="60">
        <v>3384</v>
      </c>
      <c r="F1925" s="60">
        <v>3214</v>
      </c>
      <c r="G1925" s="77">
        <v>63</v>
      </c>
      <c r="H1925" s="60">
        <f t="shared" si="65"/>
        <v>31</v>
      </c>
      <c r="I1925" s="414" t="str">
        <f t="shared" si="66"/>
        <v>-</v>
      </c>
      <c r="J1925" s="78">
        <v>3793.9</v>
      </c>
      <c r="K1925" s="79">
        <v>0.89195814333535406</v>
      </c>
      <c r="L1925" s="79" t="s">
        <v>1075</v>
      </c>
      <c r="M1925" s="80">
        <v>261</v>
      </c>
      <c r="N1925" s="81">
        <v>-11.454722222222221</v>
      </c>
      <c r="O1925" s="81">
        <v>-69.32138888888889</v>
      </c>
      <c r="P1925" s="82" t="s">
        <v>68</v>
      </c>
      <c r="Q1925" s="83"/>
      <c r="R1925" s="84"/>
      <c r="S1925" s="85">
        <v>15</v>
      </c>
      <c r="T1925" s="82" t="s">
        <v>5109</v>
      </c>
      <c r="U1925" s="77">
        <v>63</v>
      </c>
      <c r="V1925" s="76">
        <v>69</v>
      </c>
      <c r="W1925" s="76">
        <v>2</v>
      </c>
      <c r="X1925" s="86">
        <v>2.8985507246376812</v>
      </c>
      <c r="Y1925" s="76">
        <v>48</v>
      </c>
      <c r="Z1925" s="72">
        <v>13.261648745519713</v>
      </c>
      <c r="AA1925" s="72">
        <v>57.142857142857139</v>
      </c>
      <c r="AB1925" s="72" t="s">
        <v>16</v>
      </c>
      <c r="AC1925" s="73" t="s">
        <v>16</v>
      </c>
      <c r="AD1925" s="373">
        <v>0.59761760497279603</v>
      </c>
      <c r="AE1925" s="373" t="s">
        <v>16</v>
      </c>
      <c r="AF1925" s="76">
        <v>114.49056744000001</v>
      </c>
      <c r="AG1925" s="75">
        <v>3.3832909999999998</v>
      </c>
      <c r="AH1925" s="76">
        <v>6</v>
      </c>
      <c r="AI1925" s="75">
        <v>0.16744600000000001</v>
      </c>
      <c r="AJ1925" s="76">
        <v>1495</v>
      </c>
      <c r="AK1925" s="75">
        <v>1417.0605478019991</v>
      </c>
      <c r="AL1925" s="75">
        <v>1549.9151152482266</v>
      </c>
      <c r="AM1925" s="75">
        <v>502.68216903073284</v>
      </c>
      <c r="AN1925" s="76">
        <v>2052.5972842789597</v>
      </c>
      <c r="AP1925" s="13"/>
      <c r="AQ1925" s="13"/>
      <c r="AR1925" s="13"/>
    </row>
    <row r="1926" spans="1:44" x14ac:dyDescent="0.25">
      <c r="A1926" t="s">
        <v>30</v>
      </c>
      <c r="B1926" s="466" t="s">
        <v>5113</v>
      </c>
      <c r="C1926" s="467" t="s">
        <v>5114</v>
      </c>
      <c r="D1926" s="467">
        <v>79802</v>
      </c>
      <c r="E1926" s="468">
        <v>127511</v>
      </c>
      <c r="F1926" s="468">
        <v>145631</v>
      </c>
      <c r="G1926" s="484">
        <v>2480</v>
      </c>
      <c r="H1926" s="468">
        <f t="shared" si="65"/>
        <v>723</v>
      </c>
      <c r="I1926" s="468">
        <f t="shared" si="66"/>
        <v>962</v>
      </c>
      <c r="J1926" s="470">
        <v>36268.490000000005</v>
      </c>
      <c r="K1926" s="471">
        <v>3.5157515518291493</v>
      </c>
      <c r="L1926" s="471" t="s">
        <v>5089</v>
      </c>
      <c r="M1926" s="472">
        <v>204</v>
      </c>
      <c r="N1926" s="473">
        <v>-12.593611111111112</v>
      </c>
      <c r="O1926" s="473">
        <v>-69.176666666666677</v>
      </c>
      <c r="P1926" s="485" t="s">
        <v>16</v>
      </c>
      <c r="Q1926" s="475"/>
      <c r="R1926" s="476">
        <v>4</v>
      </c>
      <c r="S1926" s="477">
        <v>178</v>
      </c>
      <c r="T1926" s="485" t="s">
        <v>5109</v>
      </c>
      <c r="U1926" s="484">
        <v>2480</v>
      </c>
      <c r="V1926" s="486">
        <v>2803</v>
      </c>
      <c r="W1926" s="486">
        <v>125</v>
      </c>
      <c r="X1926" s="487">
        <v>4.4595076703531928</v>
      </c>
      <c r="Y1926" s="486">
        <v>2332</v>
      </c>
      <c r="Z1926" s="488">
        <v>9.5059035872753253</v>
      </c>
      <c r="AA1926" s="488">
        <v>55.568181818181813</v>
      </c>
      <c r="AB1926" s="488" t="s">
        <v>16</v>
      </c>
      <c r="AC1926" s="489">
        <v>2</v>
      </c>
      <c r="AD1926" s="490">
        <v>0.61846243909341025</v>
      </c>
      <c r="AE1926" s="490">
        <v>0.73380312176784623</v>
      </c>
      <c r="AF1926" s="486">
        <v>6553.18174877</v>
      </c>
      <c r="AG1926" s="488">
        <v>5.1393069999999996</v>
      </c>
      <c r="AH1926" s="486">
        <v>183</v>
      </c>
      <c r="AI1926" s="488">
        <v>0.14324723319380173</v>
      </c>
      <c r="AJ1926" s="486">
        <v>34005</v>
      </c>
      <c r="AK1926" s="488">
        <v>58084.515662144993</v>
      </c>
      <c r="AL1926" s="488">
        <v>5287.7858535342102</v>
      </c>
      <c r="AM1926" s="488">
        <v>1449.0183964520709</v>
      </c>
      <c r="AN1926" s="486">
        <v>6736.8042499862795</v>
      </c>
      <c r="AP1926" s="13"/>
      <c r="AQ1926" s="13"/>
      <c r="AR1926" s="13"/>
    </row>
    <row r="1927" spans="1:44" x14ac:dyDescent="0.25">
      <c r="A1927" t="s">
        <v>34</v>
      </c>
      <c r="B1927" s="144" t="s">
        <v>5115</v>
      </c>
      <c r="C1927" s="59" t="s">
        <v>5116</v>
      </c>
      <c r="D1927" s="59">
        <v>8247</v>
      </c>
      <c r="E1927" s="60">
        <v>13640</v>
      </c>
      <c r="F1927" s="60">
        <v>14779</v>
      </c>
      <c r="G1927" s="77">
        <v>335</v>
      </c>
      <c r="H1927" s="60">
        <f t="shared" si="65"/>
        <v>48</v>
      </c>
      <c r="I1927" s="60">
        <f t="shared" si="66"/>
        <v>97</v>
      </c>
      <c r="J1927" s="78">
        <v>4256.82</v>
      </c>
      <c r="K1927" s="79">
        <v>3.2042698540224865</v>
      </c>
      <c r="L1927" s="79" t="s">
        <v>5117</v>
      </c>
      <c r="M1927" s="80">
        <v>351</v>
      </c>
      <c r="N1927" s="81">
        <v>-13.101388888888888</v>
      </c>
      <c r="O1927" s="81">
        <v>-70.371666666666655</v>
      </c>
      <c r="P1927" s="82" t="s">
        <v>75</v>
      </c>
      <c r="Q1927" s="83"/>
      <c r="R1927" s="84"/>
      <c r="S1927" s="85">
        <v>33</v>
      </c>
      <c r="T1927" s="82" t="s">
        <v>23</v>
      </c>
      <c r="U1927" s="77">
        <v>335</v>
      </c>
      <c r="V1927" s="76">
        <v>288</v>
      </c>
      <c r="W1927" s="76">
        <v>11</v>
      </c>
      <c r="X1927" s="86">
        <v>3.8194444444444446</v>
      </c>
      <c r="Y1927" s="76">
        <v>213</v>
      </c>
      <c r="Z1927" s="75">
        <v>10.935023771790808</v>
      </c>
      <c r="AA1927" s="75">
        <v>35</v>
      </c>
      <c r="AB1927" s="75" t="s">
        <v>16</v>
      </c>
      <c r="AC1927" s="87" t="s">
        <v>16</v>
      </c>
      <c r="AD1927" s="360">
        <v>0.5847607793961872</v>
      </c>
      <c r="AE1927" s="360" t="s">
        <v>16</v>
      </c>
      <c r="AF1927" s="76">
        <v>776.02583960000004</v>
      </c>
      <c r="AG1927" s="75">
        <v>5.6893390000000004</v>
      </c>
      <c r="AH1927" s="76">
        <v>22</v>
      </c>
      <c r="AI1927" s="75">
        <v>0.16250100000000001</v>
      </c>
      <c r="AJ1927" s="76">
        <v>4344</v>
      </c>
      <c r="AK1927" s="75">
        <v>6248.4471930379841</v>
      </c>
      <c r="AL1927" s="75">
        <v>667.17423607038108</v>
      </c>
      <c r="AM1927" s="75">
        <v>2646.8833020527859</v>
      </c>
      <c r="AN1927" s="76">
        <v>3314.057538123167</v>
      </c>
      <c r="AP1927" s="13"/>
      <c r="AQ1927" s="13"/>
      <c r="AR1927" s="13"/>
    </row>
    <row r="1928" spans="1:44" x14ac:dyDescent="0.25">
      <c r="A1928" t="s">
        <v>34</v>
      </c>
      <c r="B1928" s="144" t="s">
        <v>5118</v>
      </c>
      <c r="C1928" s="59" t="s">
        <v>5119</v>
      </c>
      <c r="D1928" s="59">
        <v>4892</v>
      </c>
      <c r="E1928" s="60">
        <v>6283</v>
      </c>
      <c r="F1928" s="60">
        <v>7223</v>
      </c>
      <c r="G1928" s="77">
        <v>134</v>
      </c>
      <c r="H1928" s="60">
        <f t="shared" si="65"/>
        <v>33</v>
      </c>
      <c r="I1928" s="60">
        <f t="shared" si="66"/>
        <v>62</v>
      </c>
      <c r="J1928" s="78">
        <v>2760.9</v>
      </c>
      <c r="K1928" s="79">
        <v>2.2757071969285376</v>
      </c>
      <c r="L1928" s="79" t="s">
        <v>5120</v>
      </c>
      <c r="M1928" s="80">
        <v>192</v>
      </c>
      <c r="N1928" s="81">
        <v>-12.717222222222222</v>
      </c>
      <c r="O1928" s="81">
        <v>-69.586666666666659</v>
      </c>
      <c r="P1928" s="82" t="s">
        <v>75</v>
      </c>
      <c r="Q1928" s="83"/>
      <c r="R1928" s="84"/>
      <c r="S1928" s="85">
        <v>32</v>
      </c>
      <c r="T1928" s="82" t="s">
        <v>23</v>
      </c>
      <c r="U1928" s="77">
        <v>134</v>
      </c>
      <c r="V1928" s="76">
        <v>166</v>
      </c>
      <c r="W1928" s="76">
        <v>5</v>
      </c>
      <c r="X1928" s="86">
        <v>3.0120481927710845</v>
      </c>
      <c r="Y1928" s="76">
        <v>144</v>
      </c>
      <c r="Z1928" s="72">
        <v>9.418282548476455</v>
      </c>
      <c r="AA1928" s="72">
        <v>49.40711462450593</v>
      </c>
      <c r="AB1928" s="72" t="s">
        <v>16</v>
      </c>
      <c r="AC1928" s="73" t="s">
        <v>16</v>
      </c>
      <c r="AD1928" s="373">
        <v>0.53068792289682853</v>
      </c>
      <c r="AE1928" s="373" t="s">
        <v>16</v>
      </c>
      <c r="AF1928" s="76">
        <v>624.46586208000008</v>
      </c>
      <c r="AG1928" s="75">
        <v>9.9389760000000003</v>
      </c>
      <c r="AH1928" s="76">
        <v>41</v>
      </c>
      <c r="AI1928" s="75">
        <v>0.64838600000000002</v>
      </c>
      <c r="AJ1928" s="76">
        <v>1870</v>
      </c>
      <c r="AK1928" s="75">
        <v>2510.8354278719999</v>
      </c>
      <c r="AL1928" s="75">
        <v>410.56784816170602</v>
      </c>
      <c r="AM1928" s="75">
        <v>2215.6082428776062</v>
      </c>
      <c r="AN1928" s="76">
        <v>2626.1760910393123</v>
      </c>
      <c r="AP1928" s="13"/>
      <c r="AQ1928" s="13"/>
      <c r="AR1928" s="13"/>
    </row>
    <row r="1929" spans="1:44" x14ac:dyDescent="0.25">
      <c r="A1929" t="s">
        <v>34</v>
      </c>
      <c r="B1929" s="144" t="s">
        <v>5121</v>
      </c>
      <c r="C1929" s="59" t="s">
        <v>5122</v>
      </c>
      <c r="D1929" s="59">
        <v>5632</v>
      </c>
      <c r="E1929" s="60">
        <v>14883</v>
      </c>
      <c r="F1929" s="60">
        <v>11731</v>
      </c>
      <c r="G1929" s="77">
        <v>338</v>
      </c>
      <c r="H1929" s="60">
        <f t="shared" si="65"/>
        <v>77</v>
      </c>
      <c r="I1929" s="414" t="str">
        <f t="shared" si="66"/>
        <v>-</v>
      </c>
      <c r="J1929" s="78">
        <v>7032.21</v>
      </c>
      <c r="K1929" s="79">
        <v>2.1164043735895257</v>
      </c>
      <c r="L1929" s="79" t="s">
        <v>5654</v>
      </c>
      <c r="M1929" s="80">
        <v>239</v>
      </c>
      <c r="N1929" s="81">
        <v>-12.279166666666667</v>
      </c>
      <c r="O1929" s="81">
        <v>-69.150277777777788</v>
      </c>
      <c r="P1929" s="82" t="s">
        <v>75</v>
      </c>
      <c r="Q1929" s="83"/>
      <c r="R1929" s="84"/>
      <c r="S1929" s="85">
        <v>58</v>
      </c>
      <c r="T1929" s="82" t="s">
        <v>5109</v>
      </c>
      <c r="U1929" s="77">
        <v>338</v>
      </c>
      <c r="V1929" s="76">
        <v>253</v>
      </c>
      <c r="W1929" s="76">
        <v>14</v>
      </c>
      <c r="X1929" s="86">
        <v>5.5335968379446641</v>
      </c>
      <c r="Y1929" s="76">
        <v>239</v>
      </c>
      <c r="Z1929" s="72">
        <v>10.671573137074516</v>
      </c>
      <c r="AA1929" s="72">
        <v>58.333333333333336</v>
      </c>
      <c r="AB1929" s="72" t="s">
        <v>16</v>
      </c>
      <c r="AC1929" s="73" t="s">
        <v>39</v>
      </c>
      <c r="AD1929" s="373">
        <v>0.52574821579205699</v>
      </c>
      <c r="AE1929" s="373" t="s">
        <v>16</v>
      </c>
      <c r="AF1929" s="76">
        <v>720.81568845000015</v>
      </c>
      <c r="AG1929" s="75">
        <v>4.8432150000000007</v>
      </c>
      <c r="AH1929" s="76">
        <v>30</v>
      </c>
      <c r="AI1929" s="75">
        <v>0.201844</v>
      </c>
      <c r="AJ1929" s="76">
        <v>2107</v>
      </c>
      <c r="AK1929" s="75">
        <v>6074.1843953129974</v>
      </c>
      <c r="AL1929" s="75">
        <v>295.00146408654177</v>
      </c>
      <c r="AM1929" s="75">
        <v>961.43709265605037</v>
      </c>
      <c r="AN1929" s="76">
        <v>1256.4385567425923</v>
      </c>
      <c r="AP1929" s="13"/>
      <c r="AQ1929" s="13"/>
      <c r="AR1929" s="13"/>
    </row>
    <row r="1930" spans="1:44" x14ac:dyDescent="0.25">
      <c r="A1930" t="s">
        <v>34</v>
      </c>
      <c r="B1930" s="144" t="s">
        <v>5123</v>
      </c>
      <c r="C1930" s="59" t="s">
        <v>5114</v>
      </c>
      <c r="D1930" s="59">
        <v>61031</v>
      </c>
      <c r="E1930" s="60">
        <v>92705</v>
      </c>
      <c r="F1930" s="60">
        <v>111898</v>
      </c>
      <c r="G1930" s="77">
        <v>1673</v>
      </c>
      <c r="H1930" s="60">
        <f t="shared" si="65"/>
        <v>565</v>
      </c>
      <c r="I1930" s="60">
        <f t="shared" si="66"/>
        <v>803</v>
      </c>
      <c r="J1930" s="78">
        <v>22218.560000000001</v>
      </c>
      <c r="K1930" s="79">
        <v>4.1724126135987207</v>
      </c>
      <c r="L1930" s="79" t="s">
        <v>5089</v>
      </c>
      <c r="M1930" s="80">
        <v>204</v>
      </c>
      <c r="N1930" s="81">
        <v>-12.593611111111112</v>
      </c>
      <c r="O1930" s="81">
        <v>-69.176666666666677</v>
      </c>
      <c r="P1930" s="82" t="s">
        <v>41</v>
      </c>
      <c r="Q1930" s="83"/>
      <c r="R1930" s="84"/>
      <c r="S1930" s="85">
        <v>55</v>
      </c>
      <c r="T1930" s="82" t="s">
        <v>5109</v>
      </c>
      <c r="U1930" s="77">
        <v>1673</v>
      </c>
      <c r="V1930" s="76">
        <v>2096</v>
      </c>
      <c r="W1930" s="76">
        <v>95</v>
      </c>
      <c r="X1930" s="86">
        <v>4.5324427480916025</v>
      </c>
      <c r="Y1930" s="76">
        <v>1736</v>
      </c>
      <c r="Z1930" s="72">
        <v>8.4967320261437909</v>
      </c>
      <c r="AA1930" s="72">
        <v>56.724267468069122</v>
      </c>
      <c r="AB1930" s="72" t="s">
        <v>16</v>
      </c>
      <c r="AC1930" s="73" t="s">
        <v>39</v>
      </c>
      <c r="AD1930" s="373">
        <v>0.6331639735785386</v>
      </c>
      <c r="AE1930" s="373" t="s">
        <v>16</v>
      </c>
      <c r="AF1930" s="76">
        <v>4438.3492152500012</v>
      </c>
      <c r="AG1930" s="75">
        <v>4.787605000000001</v>
      </c>
      <c r="AH1930" s="76">
        <v>97</v>
      </c>
      <c r="AI1930" s="75">
        <v>0.104561</v>
      </c>
      <c r="AJ1930" s="76">
        <v>25684</v>
      </c>
      <c r="AK1930" s="75">
        <v>43251.048645922005</v>
      </c>
      <c r="AL1930" s="75">
        <v>2267.9456417668957</v>
      </c>
      <c r="AM1930" s="75">
        <v>1166.5754063966342</v>
      </c>
      <c r="AN1930" s="76">
        <v>3434.5210481635299</v>
      </c>
      <c r="AP1930" s="13"/>
      <c r="AQ1930" s="13"/>
      <c r="AR1930" s="13"/>
    </row>
    <row r="1931" spans="1:44" x14ac:dyDescent="0.25">
      <c r="A1931" t="s">
        <v>19</v>
      </c>
      <c r="B1931" s="180" t="s">
        <v>5124</v>
      </c>
      <c r="C1931" s="129" t="s">
        <v>5125</v>
      </c>
      <c r="D1931" s="129">
        <v>165871</v>
      </c>
      <c r="E1931" s="130">
        <v>182017</v>
      </c>
      <c r="F1931" s="130">
        <v>197367</v>
      </c>
      <c r="G1931" s="131">
        <v>2413</v>
      </c>
      <c r="H1931" s="130">
        <f t="shared" si="65"/>
        <v>3890</v>
      </c>
      <c r="I1931" s="130">
        <f t="shared" si="66"/>
        <v>1326</v>
      </c>
      <c r="J1931" s="132">
        <v>15733.879999999997</v>
      </c>
      <c r="K1931" s="133">
        <v>11.568475163151113</v>
      </c>
      <c r="L1931" s="133" t="s">
        <v>5126</v>
      </c>
      <c r="M1931" s="134">
        <v>1428</v>
      </c>
      <c r="N1931" s="135">
        <v>-17.194166666666668</v>
      </c>
      <c r="O1931" s="135">
        <v>-70.933333333333337</v>
      </c>
      <c r="P1931" s="136" t="s">
        <v>16</v>
      </c>
      <c r="Q1931" s="137">
        <v>3</v>
      </c>
      <c r="R1931" s="138">
        <v>20</v>
      </c>
      <c r="S1931" s="139">
        <v>1241</v>
      </c>
      <c r="T1931" s="232" t="s">
        <v>23</v>
      </c>
      <c r="U1931" s="131">
        <v>2413</v>
      </c>
      <c r="V1931" s="140">
        <v>2432</v>
      </c>
      <c r="W1931" s="140">
        <v>93</v>
      </c>
      <c r="X1931" s="141">
        <v>3.8240131578947367</v>
      </c>
      <c r="Y1931" s="140">
        <v>1695</v>
      </c>
      <c r="Z1931" s="142">
        <v>4.6751188589540407</v>
      </c>
      <c r="AA1931" s="142">
        <v>24.981151042975622</v>
      </c>
      <c r="AB1931" s="142">
        <v>38.799999999999997</v>
      </c>
      <c r="AC1931" s="143">
        <v>7</v>
      </c>
      <c r="AD1931" s="366">
        <v>0.65891337141704875</v>
      </c>
      <c r="AE1931" s="366">
        <v>0.77619669999999996</v>
      </c>
      <c r="AF1931" s="140">
        <v>22843.1335</v>
      </c>
      <c r="AG1931" s="142">
        <v>12.55</v>
      </c>
      <c r="AH1931" s="140">
        <v>910</v>
      </c>
      <c r="AI1931" s="142">
        <v>0.5</v>
      </c>
      <c r="AJ1931" s="140">
        <v>67972</v>
      </c>
      <c r="AK1931" s="140">
        <v>86093.677372820006</v>
      </c>
      <c r="AL1931" s="142">
        <v>4622.4003517253868</v>
      </c>
      <c r="AM1931" s="142">
        <v>2690.8262459550479</v>
      </c>
      <c r="AN1931" s="140">
        <v>7313.2265976804347</v>
      </c>
      <c r="AP1931" s="13"/>
      <c r="AQ1931" s="13"/>
      <c r="AR1931" s="13"/>
    </row>
    <row r="1932" spans="1:44" x14ac:dyDescent="0.25">
      <c r="A1932" t="s">
        <v>30</v>
      </c>
      <c r="B1932" s="466" t="s">
        <v>5127</v>
      </c>
      <c r="C1932" s="467" t="s">
        <v>5128</v>
      </c>
      <c r="D1932" s="467">
        <v>25600</v>
      </c>
      <c r="E1932" s="468">
        <v>16012</v>
      </c>
      <c r="F1932" s="468">
        <v>16104</v>
      </c>
      <c r="G1932" s="484">
        <v>178</v>
      </c>
      <c r="H1932" s="468">
        <f t="shared" ref="H1932:H1995" si="67">IFERROR(VLOOKUP(B1932,_Mayores80años_,2,0),0)</f>
        <v>868</v>
      </c>
      <c r="I1932" s="468">
        <f t="shared" ref="I1932:I1995" si="68">IFERROR(VLOOKUP(B1932,_discapacidad_,2,0),"-")</f>
        <v>84</v>
      </c>
      <c r="J1932" s="470">
        <v>5681.7099999999991</v>
      </c>
      <c r="K1932" s="471">
        <v>2.8181656578741263</v>
      </c>
      <c r="L1932" s="471" t="s">
        <v>5129</v>
      </c>
      <c r="M1932" s="472">
        <v>2169</v>
      </c>
      <c r="N1932" s="473">
        <v>-16.673611111111111</v>
      </c>
      <c r="O1932" s="473">
        <v>-70.970555555555563</v>
      </c>
      <c r="P1932" s="485" t="s">
        <v>16</v>
      </c>
      <c r="Q1932" s="475"/>
      <c r="R1932" s="476">
        <v>11</v>
      </c>
      <c r="S1932" s="477">
        <v>630</v>
      </c>
      <c r="T1932" s="485" t="s">
        <v>23</v>
      </c>
      <c r="U1932" s="484">
        <v>178</v>
      </c>
      <c r="V1932" s="486">
        <v>166</v>
      </c>
      <c r="W1932" s="486">
        <v>7</v>
      </c>
      <c r="X1932" s="487">
        <v>4.2168674698795181</v>
      </c>
      <c r="Y1932" s="486">
        <v>63</v>
      </c>
      <c r="Z1932" s="488">
        <v>11.515151515151516</v>
      </c>
      <c r="AA1932" s="488">
        <v>32.831325301204814</v>
      </c>
      <c r="AB1932" s="488" t="s">
        <v>16</v>
      </c>
      <c r="AC1932" s="489">
        <v>2</v>
      </c>
      <c r="AD1932" s="490">
        <v>0.53086997718604423</v>
      </c>
      <c r="AE1932" s="490">
        <v>0.65533792757676235</v>
      </c>
      <c r="AF1932" s="486">
        <v>3284.8249723999998</v>
      </c>
      <c r="AG1932" s="488">
        <v>20.514769999999999</v>
      </c>
      <c r="AH1932" s="486">
        <v>1117</v>
      </c>
      <c r="AI1932" s="488">
        <v>6.975834384861737</v>
      </c>
      <c r="AJ1932" s="486">
        <v>10201</v>
      </c>
      <c r="AK1932" s="488">
        <v>7305.4210018769991</v>
      </c>
      <c r="AL1932" s="488">
        <v>5870.7539720209861</v>
      </c>
      <c r="AM1932" s="488">
        <v>7851.7073226330258</v>
      </c>
      <c r="AN1932" s="486">
        <v>13722.461294654009</v>
      </c>
      <c r="AP1932" s="13"/>
      <c r="AQ1932" s="13"/>
      <c r="AR1932" s="13"/>
    </row>
    <row r="1933" spans="1:44" x14ac:dyDescent="0.25">
      <c r="A1933" t="s">
        <v>34</v>
      </c>
      <c r="B1933" s="144" t="s">
        <v>5130</v>
      </c>
      <c r="C1933" s="59" t="s">
        <v>5131</v>
      </c>
      <c r="D1933" s="59">
        <v>2271</v>
      </c>
      <c r="E1933" s="60">
        <v>754</v>
      </c>
      <c r="F1933" s="60">
        <v>1120</v>
      </c>
      <c r="G1933" s="77">
        <v>12</v>
      </c>
      <c r="H1933" s="60">
        <f t="shared" si="67"/>
        <v>35</v>
      </c>
      <c r="I1933" s="414" t="str">
        <f t="shared" si="68"/>
        <v>-</v>
      </c>
      <c r="J1933" s="78">
        <v>847.94</v>
      </c>
      <c r="K1933" s="79">
        <v>0.88921385947118892</v>
      </c>
      <c r="L1933" s="79" t="s">
        <v>5132</v>
      </c>
      <c r="M1933" s="80">
        <v>3634</v>
      </c>
      <c r="N1933" s="81">
        <v>-16.388333333333332</v>
      </c>
      <c r="O1933" s="81">
        <v>-70.730277777777786</v>
      </c>
      <c r="P1933" s="82" t="s">
        <v>45</v>
      </c>
      <c r="Q1933" s="83"/>
      <c r="R1933" s="84"/>
      <c r="S1933" s="85">
        <v>85</v>
      </c>
      <c r="T1933" s="82" t="s">
        <v>23</v>
      </c>
      <c r="U1933" s="77">
        <v>12</v>
      </c>
      <c r="V1933" s="76">
        <v>13</v>
      </c>
      <c r="W1933" s="76">
        <v>0</v>
      </c>
      <c r="X1933" s="87">
        <v>0</v>
      </c>
      <c r="Y1933" s="76">
        <v>1</v>
      </c>
      <c r="Z1933" s="72">
        <v>14.285714285714285</v>
      </c>
      <c r="AA1933" s="72">
        <v>36.84210526315789</v>
      </c>
      <c r="AB1933" s="72" t="s">
        <v>16</v>
      </c>
      <c r="AC1933" s="73" t="s">
        <v>16</v>
      </c>
      <c r="AD1933" s="373">
        <v>0.41489889100472299</v>
      </c>
      <c r="AE1933" s="373" t="s">
        <v>16</v>
      </c>
      <c r="AF1933" s="76">
        <v>183.16673180000001</v>
      </c>
      <c r="AG1933" s="75">
        <v>24.292670000000001</v>
      </c>
      <c r="AH1933" s="76">
        <v>55</v>
      </c>
      <c r="AI1933" s="75">
        <v>7.2383220000000001</v>
      </c>
      <c r="AJ1933" s="76">
        <v>754</v>
      </c>
      <c r="AK1933" s="75">
        <v>415.15420973799991</v>
      </c>
      <c r="AL1933" s="75">
        <v>4824.2893501326262</v>
      </c>
      <c r="AM1933" s="75">
        <v>5902.1544164456227</v>
      </c>
      <c r="AN1933" s="76">
        <v>10726.443766578248</v>
      </c>
      <c r="AP1933" s="13"/>
      <c r="AQ1933" s="13"/>
      <c r="AR1933" s="13"/>
    </row>
    <row r="1934" spans="1:44" x14ac:dyDescent="0.25">
      <c r="A1934" t="s">
        <v>34</v>
      </c>
      <c r="B1934" s="144" t="s">
        <v>5133</v>
      </c>
      <c r="C1934" s="59" t="s">
        <v>5134</v>
      </c>
      <c r="D1934" s="59">
        <v>1359</v>
      </c>
      <c r="E1934" s="60">
        <v>1028</v>
      </c>
      <c r="F1934" s="60">
        <v>1144</v>
      </c>
      <c r="G1934" s="77">
        <v>9</v>
      </c>
      <c r="H1934" s="60">
        <f t="shared" si="67"/>
        <v>78</v>
      </c>
      <c r="I1934" s="414" t="str">
        <f t="shared" si="68"/>
        <v>-</v>
      </c>
      <c r="J1934" s="78">
        <v>247.58</v>
      </c>
      <c r="K1934" s="79">
        <v>4.1521932304709583</v>
      </c>
      <c r="L1934" s="79" t="s">
        <v>5135</v>
      </c>
      <c r="M1934" s="80">
        <v>2300</v>
      </c>
      <c r="N1934" s="81">
        <v>-16.648888888888887</v>
      </c>
      <c r="O1934" s="81">
        <v>-71.021666666666661</v>
      </c>
      <c r="P1934" s="82" t="s">
        <v>38</v>
      </c>
      <c r="Q1934" s="83"/>
      <c r="R1934" s="84"/>
      <c r="S1934" s="85">
        <v>27</v>
      </c>
      <c r="T1934" s="82" t="s">
        <v>23</v>
      </c>
      <c r="U1934" s="77">
        <v>9</v>
      </c>
      <c r="V1934" s="76">
        <v>11</v>
      </c>
      <c r="W1934" s="76">
        <v>0</v>
      </c>
      <c r="X1934" s="87">
        <v>0</v>
      </c>
      <c r="Y1934" s="76">
        <v>8</v>
      </c>
      <c r="Z1934" s="72">
        <v>12.5</v>
      </c>
      <c r="AA1934" s="72">
        <v>22.222222222222221</v>
      </c>
      <c r="AB1934" s="72" t="s">
        <v>16</v>
      </c>
      <c r="AC1934" s="73" t="s">
        <v>16</v>
      </c>
      <c r="AD1934" s="373">
        <v>0.45065720350745875</v>
      </c>
      <c r="AE1934" s="373" t="s">
        <v>16</v>
      </c>
      <c r="AF1934" s="76">
        <v>175.61138960000002</v>
      </c>
      <c r="AG1934" s="75">
        <v>17.082820000000002</v>
      </c>
      <c r="AH1934" s="76">
        <v>23</v>
      </c>
      <c r="AI1934" s="75">
        <v>2.2255440000000002</v>
      </c>
      <c r="AJ1934" s="76">
        <v>407</v>
      </c>
      <c r="AK1934" s="75">
        <v>505.04856024900016</v>
      </c>
      <c r="AL1934" s="75">
        <v>1645.7247373540854</v>
      </c>
      <c r="AM1934" s="75">
        <v>1309.6520622568094</v>
      </c>
      <c r="AN1934" s="76">
        <v>2955.376799610895</v>
      </c>
      <c r="AP1934" s="13"/>
      <c r="AQ1934" s="13"/>
      <c r="AR1934" s="13"/>
    </row>
    <row r="1935" spans="1:44" x14ac:dyDescent="0.25">
      <c r="A1935" t="s">
        <v>34</v>
      </c>
      <c r="B1935" s="144" t="s">
        <v>5136</v>
      </c>
      <c r="C1935" s="59" t="s">
        <v>5137</v>
      </c>
      <c r="D1935" s="59">
        <v>4155</v>
      </c>
      <c r="E1935" s="60">
        <v>3207</v>
      </c>
      <c r="F1935" s="60">
        <v>2852</v>
      </c>
      <c r="G1935" s="77">
        <v>48</v>
      </c>
      <c r="H1935" s="60">
        <f t="shared" si="67"/>
        <v>105</v>
      </c>
      <c r="I1935" s="60">
        <f t="shared" si="68"/>
        <v>28</v>
      </c>
      <c r="J1935" s="78">
        <v>1017.74</v>
      </c>
      <c r="K1935" s="79">
        <v>3.15109949495942</v>
      </c>
      <c r="L1935" s="79" t="s">
        <v>5138</v>
      </c>
      <c r="M1935" s="80">
        <v>3794</v>
      </c>
      <c r="N1935" s="81">
        <v>-16.140555555555554</v>
      </c>
      <c r="O1935" s="81">
        <v>-70.535555555555547</v>
      </c>
      <c r="P1935" s="82" t="s">
        <v>38</v>
      </c>
      <c r="Q1935" s="83"/>
      <c r="R1935" s="84"/>
      <c r="S1935" s="85">
        <v>210</v>
      </c>
      <c r="T1935" s="82" t="s">
        <v>23</v>
      </c>
      <c r="U1935" s="77">
        <v>48</v>
      </c>
      <c r="V1935" s="76">
        <v>31</v>
      </c>
      <c r="W1935" s="76">
        <v>3</v>
      </c>
      <c r="X1935" s="86">
        <v>9.67741935483871</v>
      </c>
      <c r="Y1935" s="76">
        <v>4</v>
      </c>
      <c r="Z1935" s="75">
        <v>10.31390134529148</v>
      </c>
      <c r="AA1935" s="75">
        <v>45.333333333333329</v>
      </c>
      <c r="AB1935" s="75" t="s">
        <v>16</v>
      </c>
      <c r="AC1935" s="87" t="s">
        <v>39</v>
      </c>
      <c r="AD1935" s="360">
        <v>0.48733133484830327</v>
      </c>
      <c r="AE1935" s="360" t="s">
        <v>16</v>
      </c>
      <c r="AF1935" s="76">
        <v>1103.1961982400001</v>
      </c>
      <c r="AG1935" s="75">
        <v>34.399632000000004</v>
      </c>
      <c r="AH1935" s="76">
        <v>600</v>
      </c>
      <c r="AI1935" s="75">
        <v>18.697710000000001</v>
      </c>
      <c r="AJ1935" s="76">
        <v>1264</v>
      </c>
      <c r="AK1935" s="75">
        <v>1295.1127566189991</v>
      </c>
      <c r="AL1935" s="75">
        <v>3339.0351980043661</v>
      </c>
      <c r="AM1935" s="75">
        <v>1403.8679544745867</v>
      </c>
      <c r="AN1935" s="76">
        <v>4742.9031524789525</v>
      </c>
      <c r="AP1935" s="13"/>
      <c r="AQ1935" s="13"/>
      <c r="AR1935" s="13"/>
    </row>
    <row r="1936" spans="1:44" x14ac:dyDescent="0.25">
      <c r="A1936" t="s">
        <v>34</v>
      </c>
      <c r="B1936" s="144" t="s">
        <v>5139</v>
      </c>
      <c r="C1936" s="59" t="s">
        <v>5140</v>
      </c>
      <c r="D1936" s="59">
        <v>1796</v>
      </c>
      <c r="E1936" s="60">
        <v>681</v>
      </c>
      <c r="F1936" s="60">
        <v>741</v>
      </c>
      <c r="G1936" s="77">
        <v>4</v>
      </c>
      <c r="H1936" s="60">
        <f t="shared" si="67"/>
        <v>75</v>
      </c>
      <c r="I1936" s="414" t="str">
        <f t="shared" si="68"/>
        <v>-</v>
      </c>
      <c r="J1936" s="78">
        <v>776.04</v>
      </c>
      <c r="K1936" s="79">
        <v>0.8775320859749498</v>
      </c>
      <c r="L1936" s="79" t="s">
        <v>5141</v>
      </c>
      <c r="M1936" s="80">
        <v>1817</v>
      </c>
      <c r="N1936" s="81">
        <v>-16.756666666666668</v>
      </c>
      <c r="O1936" s="81">
        <v>-71.179166666666674</v>
      </c>
      <c r="P1936" s="82" t="s">
        <v>68</v>
      </c>
      <c r="Q1936" s="83"/>
      <c r="R1936" s="84"/>
      <c r="S1936" s="85">
        <v>34</v>
      </c>
      <c r="T1936" s="82" t="s">
        <v>23</v>
      </c>
      <c r="U1936" s="77">
        <v>4</v>
      </c>
      <c r="V1936" s="76">
        <v>7</v>
      </c>
      <c r="W1936" s="76">
        <v>0</v>
      </c>
      <c r="X1936" s="87">
        <v>0</v>
      </c>
      <c r="Y1936" s="76">
        <v>3</v>
      </c>
      <c r="Z1936" s="72">
        <v>3.125</v>
      </c>
      <c r="AA1936" s="72">
        <v>30.76923076923077</v>
      </c>
      <c r="AB1936" s="72" t="s">
        <v>16</v>
      </c>
      <c r="AC1936" s="73" t="s">
        <v>39</v>
      </c>
      <c r="AD1936" s="373">
        <v>0.63518085332483554</v>
      </c>
      <c r="AE1936" s="373" t="s">
        <v>16</v>
      </c>
      <c r="AF1936" s="76">
        <v>116.33400420000001</v>
      </c>
      <c r="AG1936" s="75">
        <v>17.082820000000002</v>
      </c>
      <c r="AH1936" s="76">
        <v>11</v>
      </c>
      <c r="AI1936" s="75">
        <v>1.601389</v>
      </c>
      <c r="AJ1936" s="76">
        <v>1238</v>
      </c>
      <c r="AK1936" s="75">
        <v>313.4258531349999</v>
      </c>
      <c r="AL1936" s="75">
        <v>2906.8665785609396</v>
      </c>
      <c r="AM1936" s="75">
        <v>2122.7171218795888</v>
      </c>
      <c r="AN1936" s="76">
        <v>5029.5837004405284</v>
      </c>
      <c r="AP1936" s="13"/>
      <c r="AQ1936" s="13"/>
      <c r="AR1936" s="13"/>
    </row>
    <row r="1937" spans="1:44" x14ac:dyDescent="0.25">
      <c r="A1937" t="s">
        <v>34</v>
      </c>
      <c r="B1937" s="144" t="s">
        <v>5142</v>
      </c>
      <c r="C1937" s="59" t="s">
        <v>5143</v>
      </c>
      <c r="D1937" s="59">
        <v>1400</v>
      </c>
      <c r="E1937" s="60">
        <v>604</v>
      </c>
      <c r="F1937" s="60">
        <v>705</v>
      </c>
      <c r="G1937" s="77">
        <v>6</v>
      </c>
      <c r="H1937" s="60">
        <f t="shared" si="67"/>
        <v>25</v>
      </c>
      <c r="I1937" s="414" t="str">
        <f t="shared" si="68"/>
        <v>-</v>
      </c>
      <c r="J1937" s="78">
        <v>254.45</v>
      </c>
      <c r="K1937" s="79">
        <v>2.373747298093928</v>
      </c>
      <c r="L1937" s="79" t="s">
        <v>5144</v>
      </c>
      <c r="M1937" s="80">
        <v>3325</v>
      </c>
      <c r="N1937" s="81">
        <v>-16.323888888888888</v>
      </c>
      <c r="O1937" s="81">
        <v>-70.738611111111112</v>
      </c>
      <c r="P1937" s="82" t="s">
        <v>45</v>
      </c>
      <c r="Q1937" s="83"/>
      <c r="R1937" s="84"/>
      <c r="S1937" s="85">
        <v>35</v>
      </c>
      <c r="T1937" s="82" t="s">
        <v>23</v>
      </c>
      <c r="U1937" s="77">
        <v>6</v>
      </c>
      <c r="V1937" s="76">
        <v>10</v>
      </c>
      <c r="W1937" s="76">
        <v>1</v>
      </c>
      <c r="X1937" s="86">
        <v>10</v>
      </c>
      <c r="Y1937" s="76">
        <v>1</v>
      </c>
      <c r="Z1937" s="72">
        <v>9.375</v>
      </c>
      <c r="AA1937" s="72">
        <v>71.428571428571431</v>
      </c>
      <c r="AB1937" s="72" t="s">
        <v>16</v>
      </c>
      <c r="AC1937" s="73" t="s">
        <v>16</v>
      </c>
      <c r="AD1937" s="373">
        <v>0.48790519290724421</v>
      </c>
      <c r="AE1937" s="373" t="s">
        <v>16</v>
      </c>
      <c r="AF1937" s="76">
        <v>146.72772680000003</v>
      </c>
      <c r="AG1937" s="75">
        <v>24.292670000000001</v>
      </c>
      <c r="AH1937" s="76">
        <v>22</v>
      </c>
      <c r="AI1937" s="75">
        <v>3.5643319999999998</v>
      </c>
      <c r="AJ1937" s="76">
        <v>401</v>
      </c>
      <c r="AK1937" s="75">
        <v>298.09371852600003</v>
      </c>
      <c r="AL1937" s="75">
        <v>2851.5713245033112</v>
      </c>
      <c r="AM1937" s="75">
        <v>4106.6523344370853</v>
      </c>
      <c r="AN1937" s="76">
        <v>6958.2236589403974</v>
      </c>
      <c r="AP1937" s="13"/>
      <c r="AQ1937" s="13"/>
      <c r="AR1937" s="13"/>
    </row>
    <row r="1938" spans="1:44" x14ac:dyDescent="0.25">
      <c r="A1938" t="s">
        <v>34</v>
      </c>
      <c r="B1938" s="144" t="s">
        <v>5145</v>
      </c>
      <c r="C1938" s="59" t="s">
        <v>5146</v>
      </c>
      <c r="D1938" s="59">
        <v>1060</v>
      </c>
      <c r="E1938" s="60">
        <v>487</v>
      </c>
      <c r="F1938" s="60">
        <v>609</v>
      </c>
      <c r="G1938" s="77">
        <v>2</v>
      </c>
      <c r="H1938" s="60">
        <f t="shared" si="67"/>
        <v>57</v>
      </c>
      <c r="I1938" s="414" t="str">
        <f t="shared" si="68"/>
        <v>-</v>
      </c>
      <c r="J1938" s="78">
        <v>557.23</v>
      </c>
      <c r="K1938" s="79">
        <v>0.87396586687723199</v>
      </c>
      <c r="L1938" s="79" t="s">
        <v>5147</v>
      </c>
      <c r="M1938" s="80">
        <v>2577</v>
      </c>
      <c r="N1938" s="81">
        <v>-16.481111111111108</v>
      </c>
      <c r="O1938" s="81">
        <v>-70.826666666666668</v>
      </c>
      <c r="P1938" s="82" t="s">
        <v>38</v>
      </c>
      <c r="Q1938" s="83"/>
      <c r="R1938" s="84"/>
      <c r="S1938" s="85">
        <v>32</v>
      </c>
      <c r="T1938" s="82" t="s">
        <v>23</v>
      </c>
      <c r="U1938" s="77">
        <v>2</v>
      </c>
      <c r="V1938" s="76">
        <v>4</v>
      </c>
      <c r="W1938" s="76">
        <v>0</v>
      </c>
      <c r="X1938" s="87">
        <v>0</v>
      </c>
      <c r="Y1938" s="76">
        <v>1</v>
      </c>
      <c r="Z1938" s="72">
        <v>7.6923076923076925</v>
      </c>
      <c r="AA1938" s="72">
        <v>33.333333333333329</v>
      </c>
      <c r="AB1938" s="72" t="s">
        <v>16</v>
      </c>
      <c r="AC1938" s="73" t="s">
        <v>16</v>
      </c>
      <c r="AD1938" s="373">
        <v>0.48762970787996757</v>
      </c>
      <c r="AE1938" s="373" t="s">
        <v>16</v>
      </c>
      <c r="AF1938" s="76">
        <v>145.98923184999998</v>
      </c>
      <c r="AG1938" s="75">
        <v>29.977255</v>
      </c>
      <c r="AH1938" s="76">
        <v>19</v>
      </c>
      <c r="AI1938" s="75">
        <v>3.858155</v>
      </c>
      <c r="AJ1938" s="76">
        <v>427</v>
      </c>
      <c r="AK1938" s="75">
        <v>232.78328871200003</v>
      </c>
      <c r="AL1938" s="75">
        <v>3316.2884188911703</v>
      </c>
      <c r="AM1938" s="75">
        <v>2105.1915811088297</v>
      </c>
      <c r="AN1938" s="76">
        <v>5421.4800000000005</v>
      </c>
      <c r="AP1938" s="13"/>
      <c r="AQ1938" s="13"/>
      <c r="AR1938" s="13"/>
    </row>
    <row r="1939" spans="1:44" x14ac:dyDescent="0.25">
      <c r="A1939" t="s">
        <v>34</v>
      </c>
      <c r="B1939" s="144" t="s">
        <v>5148</v>
      </c>
      <c r="C1939" s="59" t="s">
        <v>5149</v>
      </c>
      <c r="D1939" s="59">
        <v>3996</v>
      </c>
      <c r="E1939" s="60">
        <v>3266</v>
      </c>
      <c r="F1939" s="60">
        <v>2842</v>
      </c>
      <c r="G1939" s="77">
        <v>47</v>
      </c>
      <c r="H1939" s="60">
        <f t="shared" si="67"/>
        <v>138</v>
      </c>
      <c r="I1939" s="60">
        <f t="shared" si="68"/>
        <v>18</v>
      </c>
      <c r="J1939" s="78">
        <v>250.64</v>
      </c>
      <c r="K1939" s="79">
        <v>13.030641557612512</v>
      </c>
      <c r="L1939" s="79" t="s">
        <v>5129</v>
      </c>
      <c r="M1939" s="80">
        <v>2169</v>
      </c>
      <c r="N1939" s="81">
        <v>-16.673611111111111</v>
      </c>
      <c r="O1939" s="81">
        <v>-70.970555555555563</v>
      </c>
      <c r="P1939" s="82" t="s">
        <v>45</v>
      </c>
      <c r="Q1939" s="83"/>
      <c r="R1939" s="84"/>
      <c r="S1939" s="85">
        <v>38</v>
      </c>
      <c r="T1939" s="82" t="s">
        <v>23</v>
      </c>
      <c r="U1939" s="77">
        <v>47</v>
      </c>
      <c r="V1939" s="76">
        <v>26</v>
      </c>
      <c r="W1939" s="76">
        <v>1</v>
      </c>
      <c r="X1939" s="86">
        <v>3.8461538461538463</v>
      </c>
      <c r="Y1939" s="76">
        <v>23</v>
      </c>
      <c r="Z1939" s="72">
        <v>7.9439252336448591</v>
      </c>
      <c r="AA1939" s="72">
        <v>15.584415584415584</v>
      </c>
      <c r="AB1939" s="72" t="s">
        <v>16</v>
      </c>
      <c r="AC1939" s="73" t="s">
        <v>16</v>
      </c>
      <c r="AD1939" s="373">
        <v>0.61707037892229455</v>
      </c>
      <c r="AE1939" s="373" t="s">
        <v>16</v>
      </c>
      <c r="AF1939" s="76">
        <v>243.94015279999999</v>
      </c>
      <c r="AG1939" s="75">
        <v>7.4690800000000008</v>
      </c>
      <c r="AH1939" s="76">
        <v>14</v>
      </c>
      <c r="AI1939" s="75">
        <v>0.44144699999999998</v>
      </c>
      <c r="AJ1939" s="76">
        <v>1365</v>
      </c>
      <c r="AK1939" s="75">
        <v>1652.6014385239998</v>
      </c>
      <c r="AL1939" s="75">
        <v>10787.106353337416</v>
      </c>
      <c r="AM1939" s="75">
        <v>2491.6406889161053</v>
      </c>
      <c r="AN1939" s="76">
        <v>13278.747042253523</v>
      </c>
      <c r="AP1939" s="13"/>
      <c r="AQ1939" s="13"/>
      <c r="AR1939" s="13"/>
    </row>
    <row r="1940" spans="1:44" x14ac:dyDescent="0.25">
      <c r="A1940" t="s">
        <v>34</v>
      </c>
      <c r="B1940" s="144" t="s">
        <v>5150</v>
      </c>
      <c r="C1940" s="59" t="s">
        <v>5151</v>
      </c>
      <c r="D1940" s="59">
        <v>3093</v>
      </c>
      <c r="E1940" s="60">
        <v>2608</v>
      </c>
      <c r="F1940" s="60">
        <v>2434</v>
      </c>
      <c r="G1940" s="77">
        <v>23</v>
      </c>
      <c r="H1940" s="60">
        <f t="shared" si="67"/>
        <v>164</v>
      </c>
      <c r="I1940" s="60">
        <f t="shared" si="68"/>
        <v>22</v>
      </c>
      <c r="J1940" s="78">
        <v>550.99</v>
      </c>
      <c r="K1940" s="79">
        <v>4.733298244977223</v>
      </c>
      <c r="L1940" s="79" t="s">
        <v>5152</v>
      </c>
      <c r="M1940" s="80">
        <v>3092</v>
      </c>
      <c r="N1940" s="81">
        <v>-16.625277777777779</v>
      </c>
      <c r="O1940" s="81">
        <v>-71.183888888888887</v>
      </c>
      <c r="P1940" s="82" t="s">
        <v>38</v>
      </c>
      <c r="Q1940" s="83"/>
      <c r="R1940" s="84"/>
      <c r="S1940" s="85">
        <v>42</v>
      </c>
      <c r="T1940" s="82" t="s">
        <v>23</v>
      </c>
      <c r="U1940" s="77">
        <v>23</v>
      </c>
      <c r="V1940" s="76">
        <v>22</v>
      </c>
      <c r="W1940" s="76">
        <v>1</v>
      </c>
      <c r="X1940" s="86">
        <v>4.5454545454545459</v>
      </c>
      <c r="Y1940" s="76">
        <v>5</v>
      </c>
      <c r="Z1940" s="72">
        <v>14.619883040935672</v>
      </c>
      <c r="AA1940" s="72">
        <v>30.188679245283019</v>
      </c>
      <c r="AB1940" s="72" t="s">
        <v>16</v>
      </c>
      <c r="AC1940" s="73" t="s">
        <v>16</v>
      </c>
      <c r="AD1940" s="373">
        <v>0.51831009019161123</v>
      </c>
      <c r="AE1940" s="373" t="s">
        <v>16</v>
      </c>
      <c r="AF1940" s="76">
        <v>445.51994560000003</v>
      </c>
      <c r="AG1940" s="75">
        <v>17.082820000000002</v>
      </c>
      <c r="AH1940" s="76">
        <v>110</v>
      </c>
      <c r="AI1940" s="75">
        <v>4.2269119999999996</v>
      </c>
      <c r="AJ1940" s="76">
        <v>1411</v>
      </c>
      <c r="AK1940" s="75">
        <v>1153.3464572300002</v>
      </c>
      <c r="AL1940" s="75">
        <v>2179.139827453987</v>
      </c>
      <c r="AM1940" s="75">
        <v>1106.0276878834356</v>
      </c>
      <c r="AN1940" s="76">
        <v>3285.1675153374231</v>
      </c>
      <c r="AP1940" s="13"/>
      <c r="AQ1940" s="13"/>
      <c r="AR1940" s="13"/>
    </row>
    <row r="1941" spans="1:44" x14ac:dyDescent="0.25">
      <c r="A1941" t="s">
        <v>34</v>
      </c>
      <c r="B1941" s="144" t="s">
        <v>5153</v>
      </c>
      <c r="C1941" s="59" t="s">
        <v>5154</v>
      </c>
      <c r="D1941" s="59">
        <v>1031</v>
      </c>
      <c r="E1941" s="60">
        <v>559</v>
      </c>
      <c r="F1941" s="60">
        <v>557</v>
      </c>
      <c r="G1941" s="77">
        <v>8</v>
      </c>
      <c r="H1941" s="60">
        <f t="shared" si="67"/>
        <v>35</v>
      </c>
      <c r="I1941" s="414" t="str">
        <f t="shared" si="68"/>
        <v>-</v>
      </c>
      <c r="J1941" s="78">
        <v>193.79</v>
      </c>
      <c r="K1941" s="79">
        <v>2.8845657670674441</v>
      </c>
      <c r="L1941" s="79" t="s">
        <v>5155</v>
      </c>
      <c r="M1941" s="80">
        <v>1789</v>
      </c>
      <c r="N1941" s="81">
        <v>-16.748888888888889</v>
      </c>
      <c r="O1941" s="81">
        <v>-70.880277777777778</v>
      </c>
      <c r="P1941" s="82" t="s">
        <v>45</v>
      </c>
      <c r="Q1941" s="83"/>
      <c r="R1941" s="84"/>
      <c r="S1941" s="85">
        <v>24</v>
      </c>
      <c r="T1941" s="82" t="s">
        <v>23</v>
      </c>
      <c r="U1941" s="77">
        <v>8</v>
      </c>
      <c r="V1941" s="76">
        <v>2</v>
      </c>
      <c r="W1941" s="76">
        <v>0</v>
      </c>
      <c r="X1941" s="87">
        <v>0</v>
      </c>
      <c r="Y1941" s="76">
        <v>1</v>
      </c>
      <c r="Z1941" s="72">
        <v>14.285714285714285</v>
      </c>
      <c r="AA1941" s="72">
        <v>60</v>
      </c>
      <c r="AB1941" s="72" t="s">
        <v>16</v>
      </c>
      <c r="AC1941" s="73" t="s">
        <v>16</v>
      </c>
      <c r="AD1941" s="373">
        <v>0.60081001800297618</v>
      </c>
      <c r="AE1941" s="373" t="s">
        <v>16</v>
      </c>
      <c r="AF1941" s="76">
        <v>56.269521360000006</v>
      </c>
      <c r="AG1941" s="75">
        <v>10.066104000000001</v>
      </c>
      <c r="AH1941" s="76">
        <v>1</v>
      </c>
      <c r="AI1941" s="75">
        <v>0.21782399999999999</v>
      </c>
      <c r="AJ1941" s="76">
        <v>401</v>
      </c>
      <c r="AK1941" s="75">
        <v>320.59432566200007</v>
      </c>
      <c r="AL1941" s="75">
        <v>6106.7665831842587</v>
      </c>
      <c r="AM1941" s="75">
        <v>15872.774597495527</v>
      </c>
      <c r="AN1941" s="76">
        <v>21979.541180679786</v>
      </c>
      <c r="AP1941" s="13"/>
      <c r="AQ1941" s="13"/>
      <c r="AR1941" s="13"/>
    </row>
    <row r="1942" spans="1:44" x14ac:dyDescent="0.25">
      <c r="A1942" t="s">
        <v>34</v>
      </c>
      <c r="B1942" s="144" t="s">
        <v>5156</v>
      </c>
      <c r="C1942" s="59" t="s">
        <v>5157</v>
      </c>
      <c r="D1942" s="59">
        <v>3847</v>
      </c>
      <c r="E1942" s="60">
        <v>1877</v>
      </c>
      <c r="F1942" s="60">
        <v>2364</v>
      </c>
      <c r="G1942" s="77">
        <v>14</v>
      </c>
      <c r="H1942" s="60">
        <f t="shared" si="67"/>
        <v>121</v>
      </c>
      <c r="I1942" s="60">
        <f t="shared" si="68"/>
        <v>10</v>
      </c>
      <c r="J1942" s="78">
        <v>874.57</v>
      </c>
      <c r="K1942" s="79">
        <v>2.1461975599437437</v>
      </c>
      <c r="L1942" s="79" t="s">
        <v>5158</v>
      </c>
      <c r="M1942" s="80">
        <v>3395</v>
      </c>
      <c r="N1942" s="81">
        <v>-16.386666666666667</v>
      </c>
      <c r="O1942" s="81">
        <v>-70.855555555555554</v>
      </c>
      <c r="P1942" s="82" t="s">
        <v>68</v>
      </c>
      <c r="Q1942" s="83"/>
      <c r="R1942" s="84"/>
      <c r="S1942" s="85">
        <v>81</v>
      </c>
      <c r="T1942" s="82" t="s">
        <v>23</v>
      </c>
      <c r="U1942" s="77">
        <v>14</v>
      </c>
      <c r="V1942" s="76">
        <v>32</v>
      </c>
      <c r="W1942" s="76">
        <v>1</v>
      </c>
      <c r="X1942" s="86">
        <v>3.125</v>
      </c>
      <c r="Y1942" s="76">
        <v>15</v>
      </c>
      <c r="Z1942" s="72">
        <v>19.444444444444446</v>
      </c>
      <c r="AA1942" s="72">
        <v>48.484848484848484</v>
      </c>
      <c r="AB1942" s="72" t="s">
        <v>16</v>
      </c>
      <c r="AC1942" s="73" t="s">
        <v>16</v>
      </c>
      <c r="AD1942" s="373">
        <v>0.47097897937509636</v>
      </c>
      <c r="AE1942" s="373" t="s">
        <v>16</v>
      </c>
      <c r="AF1942" s="76">
        <v>455.97341590000002</v>
      </c>
      <c r="AG1942" s="75">
        <v>24.292670000000001</v>
      </c>
      <c r="AH1942" s="76">
        <v>162</v>
      </c>
      <c r="AI1942" s="75">
        <v>8.6354220000000002</v>
      </c>
      <c r="AJ1942" s="76">
        <v>1874</v>
      </c>
      <c r="AK1942" s="75">
        <v>861.34110901199995</v>
      </c>
      <c r="AL1942" s="75">
        <v>6732.4619659030377</v>
      </c>
      <c r="AM1942" s="75">
        <v>1502.3085562067126</v>
      </c>
      <c r="AN1942" s="76">
        <v>8234.7705221097513</v>
      </c>
      <c r="AP1942" s="13"/>
      <c r="AQ1942" s="13"/>
      <c r="AR1942" s="13"/>
    </row>
    <row r="1943" spans="1:44" x14ac:dyDescent="0.25">
      <c r="A1943" t="s">
        <v>34</v>
      </c>
      <c r="B1943" s="144" t="s">
        <v>5159</v>
      </c>
      <c r="C1943" s="59" t="s">
        <v>5160</v>
      </c>
      <c r="D1943" s="59">
        <v>1592</v>
      </c>
      <c r="E1943" s="60">
        <v>941</v>
      </c>
      <c r="F1943" s="60">
        <v>736</v>
      </c>
      <c r="G1943" s="77">
        <v>4</v>
      </c>
      <c r="H1943" s="60">
        <f t="shared" si="67"/>
        <v>35</v>
      </c>
      <c r="I1943" s="60">
        <f t="shared" si="68"/>
        <v>6</v>
      </c>
      <c r="J1943" s="78">
        <v>110.74</v>
      </c>
      <c r="K1943" s="79">
        <v>8.49738125338631</v>
      </c>
      <c r="L1943" s="79" t="s">
        <v>5161</v>
      </c>
      <c r="M1943" s="80">
        <v>3619</v>
      </c>
      <c r="N1943" s="81">
        <v>-16.195</v>
      </c>
      <c r="O1943" s="81">
        <v>-70.677777777777777</v>
      </c>
      <c r="P1943" s="82" t="s">
        <v>45</v>
      </c>
      <c r="Q1943" s="83"/>
      <c r="R1943" s="84"/>
      <c r="S1943" s="85">
        <v>22</v>
      </c>
      <c r="T1943" s="82" t="s">
        <v>23</v>
      </c>
      <c r="U1943" s="77">
        <v>4</v>
      </c>
      <c r="V1943" s="76">
        <v>8</v>
      </c>
      <c r="W1943" s="76">
        <v>0</v>
      </c>
      <c r="X1943" s="87">
        <v>0</v>
      </c>
      <c r="Y1943" s="76">
        <v>1</v>
      </c>
      <c r="Z1943" s="72">
        <v>4</v>
      </c>
      <c r="AA1943" s="72">
        <v>25</v>
      </c>
      <c r="AB1943" s="72" t="s">
        <v>16</v>
      </c>
      <c r="AC1943" s="73" t="s">
        <v>16</v>
      </c>
      <c r="AD1943" s="373">
        <v>0.50314758965661222</v>
      </c>
      <c r="AE1943" s="373" t="s">
        <v>16</v>
      </c>
      <c r="AF1943" s="76">
        <v>228.59402470000003</v>
      </c>
      <c r="AG1943" s="75">
        <v>24.292670000000001</v>
      </c>
      <c r="AH1943" s="76">
        <v>103</v>
      </c>
      <c r="AI1943" s="75">
        <v>10.9413</v>
      </c>
      <c r="AJ1943" s="76">
        <v>659</v>
      </c>
      <c r="AK1943" s="75">
        <v>257.91928447000004</v>
      </c>
      <c r="AL1943" s="75">
        <v>3295.7053241232729</v>
      </c>
      <c r="AM1943" s="75">
        <v>2247.3486822529226</v>
      </c>
      <c r="AN1943" s="76">
        <v>5543.0540063761955</v>
      </c>
      <c r="AP1943" s="13"/>
      <c r="AQ1943" s="13"/>
      <c r="AR1943" s="13"/>
    </row>
    <row r="1944" spans="1:44" x14ac:dyDescent="0.25">
      <c r="A1944" t="s">
        <v>30</v>
      </c>
      <c r="B1944" s="466" t="s">
        <v>5162</v>
      </c>
      <c r="C1944" s="467" t="s">
        <v>5163</v>
      </c>
      <c r="D1944" s="467">
        <v>65478</v>
      </c>
      <c r="E1944" s="468">
        <v>77158</v>
      </c>
      <c r="F1944" s="468">
        <v>85664</v>
      </c>
      <c r="G1944" s="484">
        <v>1065</v>
      </c>
      <c r="H1944" s="468">
        <f t="shared" si="67"/>
        <v>1172</v>
      </c>
      <c r="I1944" s="468">
        <f t="shared" si="68"/>
        <v>482</v>
      </c>
      <c r="J1944" s="470">
        <v>1380.59</v>
      </c>
      <c r="K1944" s="471">
        <v>55.887700186152301</v>
      </c>
      <c r="L1944" s="471" t="s">
        <v>5655</v>
      </c>
      <c r="M1944" s="472">
        <v>33</v>
      </c>
      <c r="N1944" s="473">
        <v>-17.625</v>
      </c>
      <c r="O1944" s="473">
        <v>-71.343333333333334</v>
      </c>
      <c r="P1944" s="485" t="s">
        <v>16</v>
      </c>
      <c r="Q1944" s="475"/>
      <c r="R1944" s="476">
        <v>3</v>
      </c>
      <c r="S1944" s="477">
        <v>45</v>
      </c>
      <c r="T1944" s="485" t="s">
        <v>23</v>
      </c>
      <c r="U1944" s="484">
        <v>1065</v>
      </c>
      <c r="V1944" s="486">
        <v>1135</v>
      </c>
      <c r="W1944" s="486">
        <v>48</v>
      </c>
      <c r="X1944" s="487">
        <v>4.2290748898678414</v>
      </c>
      <c r="Y1944" s="486">
        <v>674</v>
      </c>
      <c r="Z1944" s="488">
        <v>3.4886288363877234</v>
      </c>
      <c r="AA1944" s="488">
        <v>19.49754232659749</v>
      </c>
      <c r="AB1944" s="488" t="s">
        <v>16</v>
      </c>
      <c r="AC1944" s="489">
        <v>3</v>
      </c>
      <c r="AD1944" s="490">
        <v>0.68580838257618648</v>
      </c>
      <c r="AE1944" s="490">
        <v>0.79228493965213154</v>
      </c>
      <c r="AF1944" s="486">
        <v>4630.8958493</v>
      </c>
      <c r="AG1944" s="488">
        <v>6.0018349999999998</v>
      </c>
      <c r="AH1944" s="486">
        <v>243</v>
      </c>
      <c r="AI1944" s="488">
        <v>0.31439528254197513</v>
      </c>
      <c r="AJ1944" s="486">
        <v>26126</v>
      </c>
      <c r="AK1944" s="488">
        <v>34938.903241853019</v>
      </c>
      <c r="AL1944" s="488">
        <v>2404.1070680940406</v>
      </c>
      <c r="AM1944" s="488">
        <v>1304.469955027346</v>
      </c>
      <c r="AN1944" s="486">
        <v>3708.5770231213864</v>
      </c>
      <c r="AP1944" s="13"/>
      <c r="AQ1944" s="13"/>
      <c r="AR1944" s="13"/>
    </row>
    <row r="1945" spans="1:44" x14ac:dyDescent="0.25">
      <c r="A1945" t="s">
        <v>34</v>
      </c>
      <c r="B1945" s="144" t="s">
        <v>5165</v>
      </c>
      <c r="C1945" s="59" t="s">
        <v>5166</v>
      </c>
      <c r="D1945" s="59">
        <v>254</v>
      </c>
      <c r="E1945" s="60">
        <v>3724</v>
      </c>
      <c r="F1945" s="60">
        <v>1592</v>
      </c>
      <c r="G1945" s="77">
        <v>96</v>
      </c>
      <c r="H1945" s="60">
        <f t="shared" si="67"/>
        <v>16</v>
      </c>
      <c r="I1945" s="414" t="str">
        <f t="shared" si="68"/>
        <v>-</v>
      </c>
      <c r="J1945" s="78">
        <v>747</v>
      </c>
      <c r="K1945" s="79">
        <v>4.9852744310575634</v>
      </c>
      <c r="L1945" s="79" t="s">
        <v>5167</v>
      </c>
      <c r="M1945" s="80">
        <v>136</v>
      </c>
      <c r="N1945" s="81">
        <v>-17.622777777777777</v>
      </c>
      <c r="O1945" s="81">
        <v>-71.268333333333331</v>
      </c>
      <c r="P1945" s="82" t="s">
        <v>75</v>
      </c>
      <c r="Q1945" s="83"/>
      <c r="R1945" s="84"/>
      <c r="S1945" s="85">
        <v>35</v>
      </c>
      <c r="T1945" s="82" t="s">
        <v>23</v>
      </c>
      <c r="U1945" s="77">
        <v>96</v>
      </c>
      <c r="V1945" s="76">
        <v>25</v>
      </c>
      <c r="W1945" s="76">
        <v>0</v>
      </c>
      <c r="X1945" s="87">
        <v>0</v>
      </c>
      <c r="Y1945" s="76">
        <v>33</v>
      </c>
      <c r="Z1945" s="72">
        <v>2.2727272727272729</v>
      </c>
      <c r="AA1945" s="72">
        <v>45.045045045045043</v>
      </c>
      <c r="AB1945" s="72" t="s">
        <v>16</v>
      </c>
      <c r="AC1945" s="73" t="s">
        <v>39</v>
      </c>
      <c r="AD1945" s="373">
        <v>0.65177461108141521</v>
      </c>
      <c r="AE1945" s="373" t="s">
        <v>16</v>
      </c>
      <c r="AF1945" s="76">
        <v>330.90305835999999</v>
      </c>
      <c r="AG1945" s="75">
        <v>8.8856889999999993</v>
      </c>
      <c r="AH1945" s="76">
        <v>153</v>
      </c>
      <c r="AI1945" s="75">
        <v>4.1090660000000003</v>
      </c>
      <c r="AJ1945" s="76">
        <v>162</v>
      </c>
      <c r="AK1945" s="75">
        <v>1618.8692797350002</v>
      </c>
      <c r="AL1945" s="75">
        <v>806.23589419978509</v>
      </c>
      <c r="AM1945" s="75">
        <v>3697.1290574650911</v>
      </c>
      <c r="AN1945" s="76">
        <v>4503.3649516648766</v>
      </c>
      <c r="AP1945" s="13"/>
      <c r="AQ1945" s="13"/>
      <c r="AR1945" s="13"/>
    </row>
    <row r="1946" spans="1:44" x14ac:dyDescent="0.25">
      <c r="A1946" t="s">
        <v>34</v>
      </c>
      <c r="B1946" s="144" t="s">
        <v>5168</v>
      </c>
      <c r="C1946" s="59" t="s">
        <v>5163</v>
      </c>
      <c r="D1946" s="59">
        <v>60653</v>
      </c>
      <c r="E1946" s="60">
        <v>68786</v>
      </c>
      <c r="F1946" s="60">
        <v>78238</v>
      </c>
      <c r="G1946" s="77">
        <v>917</v>
      </c>
      <c r="H1946" s="60">
        <f t="shared" si="67"/>
        <v>1058</v>
      </c>
      <c r="I1946" s="60">
        <f t="shared" si="68"/>
        <v>482</v>
      </c>
      <c r="J1946" s="78">
        <v>295.51</v>
      </c>
      <c r="K1946" s="79">
        <v>232.77046462048662</v>
      </c>
      <c r="L1946" s="79" t="s">
        <v>5164</v>
      </c>
      <c r="M1946" s="80">
        <v>33</v>
      </c>
      <c r="N1946" s="81">
        <v>-17.625</v>
      </c>
      <c r="O1946" s="81">
        <v>-71.343333333333334</v>
      </c>
      <c r="P1946" s="82" t="s">
        <v>41</v>
      </c>
      <c r="Q1946" s="83"/>
      <c r="R1946" s="84"/>
      <c r="S1946" s="85">
        <v>4</v>
      </c>
      <c r="T1946" s="82" t="s">
        <v>23</v>
      </c>
      <c r="U1946" s="77">
        <v>917</v>
      </c>
      <c r="V1946" s="76">
        <v>1053</v>
      </c>
      <c r="W1946" s="76">
        <v>44</v>
      </c>
      <c r="X1946" s="86">
        <v>4.1785375118708457</v>
      </c>
      <c r="Y1946" s="76">
        <v>616</v>
      </c>
      <c r="Z1946" s="75">
        <v>3.6253041362530416</v>
      </c>
      <c r="AA1946" s="75">
        <v>18.395657418576597</v>
      </c>
      <c r="AB1946" s="75" t="s">
        <v>16</v>
      </c>
      <c r="AC1946" s="87" t="s">
        <v>39</v>
      </c>
      <c r="AD1946" s="360">
        <v>0.68315696541891879</v>
      </c>
      <c r="AE1946" s="360" t="s">
        <v>16</v>
      </c>
      <c r="AF1946" s="76">
        <v>4241.4513782999993</v>
      </c>
      <c r="AG1946" s="75">
        <v>6.1661549999999998</v>
      </c>
      <c r="AH1946" s="76">
        <v>213</v>
      </c>
      <c r="AI1946" s="75">
        <v>0.310118</v>
      </c>
      <c r="AJ1946" s="76">
        <v>24191</v>
      </c>
      <c r="AK1946" s="75">
        <v>31199.091417950018</v>
      </c>
      <c r="AL1946" s="75">
        <v>1911.0406837147091</v>
      </c>
      <c r="AM1946" s="75">
        <v>1178.6748278719501</v>
      </c>
      <c r="AN1946" s="76">
        <v>3089.7155115866594</v>
      </c>
      <c r="AP1946" s="13"/>
      <c r="AQ1946" s="13"/>
      <c r="AR1946" s="13"/>
    </row>
    <row r="1947" spans="1:44" x14ac:dyDescent="0.25">
      <c r="A1947" t="s">
        <v>34</v>
      </c>
      <c r="B1947" s="144" t="s">
        <v>5169</v>
      </c>
      <c r="C1947" s="59" t="s">
        <v>5170</v>
      </c>
      <c r="D1947" s="59">
        <v>4571</v>
      </c>
      <c r="E1947" s="60">
        <v>4648</v>
      </c>
      <c r="F1947" s="60">
        <v>5834</v>
      </c>
      <c r="G1947" s="77">
        <v>53</v>
      </c>
      <c r="H1947" s="60">
        <f t="shared" si="67"/>
        <v>98</v>
      </c>
      <c r="I1947" s="414" t="str">
        <f t="shared" si="68"/>
        <v>-</v>
      </c>
      <c r="J1947" s="78">
        <v>338.08</v>
      </c>
      <c r="K1947" s="79">
        <v>13.748225272124941</v>
      </c>
      <c r="L1947" s="79" t="s">
        <v>737</v>
      </c>
      <c r="M1947" s="80">
        <v>77</v>
      </c>
      <c r="N1947" s="81">
        <v>-17.610833333333336</v>
      </c>
      <c r="O1947" s="81">
        <v>-71.340277777777771</v>
      </c>
      <c r="P1947" s="82" t="s">
        <v>41</v>
      </c>
      <c r="Q1947" s="83"/>
      <c r="R1947" s="84"/>
      <c r="S1947" s="85">
        <v>6</v>
      </c>
      <c r="T1947" s="82" t="s">
        <v>23</v>
      </c>
      <c r="U1947" s="77">
        <v>53</v>
      </c>
      <c r="V1947" s="76">
        <v>57</v>
      </c>
      <c r="W1947" s="76">
        <v>4</v>
      </c>
      <c r="X1947" s="86">
        <v>7.0175438596491224</v>
      </c>
      <c r="Y1947" s="76">
        <v>25</v>
      </c>
      <c r="Z1947" s="72">
        <v>2.0100502512562812</v>
      </c>
      <c r="AA1947" s="72">
        <v>3.225806451612903</v>
      </c>
      <c r="AB1947" s="72" t="s">
        <v>16</v>
      </c>
      <c r="AC1947" s="73" t="s">
        <v>39</v>
      </c>
      <c r="AD1947" s="373">
        <v>0.7679607503195659</v>
      </c>
      <c r="AE1947" s="373" t="s">
        <v>16</v>
      </c>
      <c r="AF1947" s="76">
        <v>47.875654959999999</v>
      </c>
      <c r="AG1947" s="75">
        <v>1.030027</v>
      </c>
      <c r="AH1947" s="76">
        <v>1</v>
      </c>
      <c r="AI1947" s="75">
        <v>2.349E-2</v>
      </c>
      <c r="AJ1947" s="76">
        <v>1773</v>
      </c>
      <c r="AK1947" s="75">
        <v>2120.942544168</v>
      </c>
      <c r="AL1947" s="75">
        <v>2456.6978377796891</v>
      </c>
      <c r="AM1947" s="75">
        <v>819.9702409638553</v>
      </c>
      <c r="AN1947" s="76">
        <v>3276.6680787435444</v>
      </c>
      <c r="AP1947" s="13"/>
      <c r="AQ1947" s="13"/>
      <c r="AR1947" s="13"/>
    </row>
    <row r="1948" spans="1:44" x14ac:dyDescent="0.25">
      <c r="A1948" t="s">
        <v>30</v>
      </c>
      <c r="B1948" s="466" t="s">
        <v>5171</v>
      </c>
      <c r="C1948" s="467" t="s">
        <v>5172</v>
      </c>
      <c r="D1948" s="467">
        <v>74793</v>
      </c>
      <c r="E1948" s="468">
        <v>88847</v>
      </c>
      <c r="F1948" s="468">
        <v>95599</v>
      </c>
      <c r="G1948" s="484">
        <v>1170</v>
      </c>
      <c r="H1948" s="468">
        <f t="shared" si="67"/>
        <v>1850</v>
      </c>
      <c r="I1948" s="468">
        <f t="shared" si="68"/>
        <v>760</v>
      </c>
      <c r="J1948" s="470">
        <v>8671.5800000000017</v>
      </c>
      <c r="K1948" s="471">
        <v>10.245768360552516</v>
      </c>
      <c r="L1948" s="471" t="s">
        <v>5126</v>
      </c>
      <c r="M1948" s="472">
        <v>1428</v>
      </c>
      <c r="N1948" s="473">
        <v>-17.194166666666668</v>
      </c>
      <c r="O1948" s="473">
        <v>-70.933333333333337</v>
      </c>
      <c r="P1948" s="485" t="s">
        <v>16</v>
      </c>
      <c r="Q1948" s="475"/>
      <c r="R1948" s="476">
        <v>6</v>
      </c>
      <c r="S1948" s="477">
        <v>566</v>
      </c>
      <c r="T1948" s="485" t="s">
        <v>23</v>
      </c>
      <c r="U1948" s="484">
        <v>1170</v>
      </c>
      <c r="V1948" s="486">
        <v>1131</v>
      </c>
      <c r="W1948" s="486">
        <v>38</v>
      </c>
      <c r="X1948" s="487">
        <v>3.3598585322723249</v>
      </c>
      <c r="Y1948" s="486">
        <v>958</v>
      </c>
      <c r="Z1948" s="488">
        <v>4.3696744592527859</v>
      </c>
      <c r="AA1948" s="488">
        <v>29.074889867841406</v>
      </c>
      <c r="AB1948" s="488" t="s">
        <v>16</v>
      </c>
      <c r="AC1948" s="489">
        <v>2</v>
      </c>
      <c r="AD1948" s="490">
        <v>0.69323998907309092</v>
      </c>
      <c r="AE1948" s="490">
        <v>0.78399322727295595</v>
      </c>
      <c r="AF1948" s="486">
        <v>7191.4254429600005</v>
      </c>
      <c r="AG1948" s="488">
        <v>8.0941679999999998</v>
      </c>
      <c r="AH1948" s="486">
        <v>1454</v>
      </c>
      <c r="AI1948" s="488">
        <v>1.6369413603276359</v>
      </c>
      <c r="AJ1948" s="486">
        <v>31645</v>
      </c>
      <c r="AK1948" s="488">
        <v>43849.353129089977</v>
      </c>
      <c r="AL1948" s="488">
        <v>6323.86956295654</v>
      </c>
      <c r="AM1948" s="488">
        <v>2964.6953793600223</v>
      </c>
      <c r="AN1948" s="486">
        <v>9288.5649423165614</v>
      </c>
      <c r="AP1948" s="13"/>
      <c r="AQ1948" s="13"/>
      <c r="AR1948" s="13"/>
    </row>
    <row r="1949" spans="1:44" x14ac:dyDescent="0.25">
      <c r="A1949" t="s">
        <v>34</v>
      </c>
      <c r="B1949" s="144" t="s">
        <v>5173</v>
      </c>
      <c r="C1949" s="59" t="s">
        <v>5174</v>
      </c>
      <c r="D1949" s="59">
        <v>4958</v>
      </c>
      <c r="E1949" s="60">
        <v>2496</v>
      </c>
      <c r="F1949" s="60">
        <v>3044</v>
      </c>
      <c r="G1949" s="77">
        <v>12</v>
      </c>
      <c r="H1949" s="60">
        <f t="shared" si="67"/>
        <v>138</v>
      </c>
      <c r="I1949" s="414" t="str">
        <f t="shared" si="68"/>
        <v>-</v>
      </c>
      <c r="J1949" s="78">
        <v>2256.31</v>
      </c>
      <c r="K1949" s="79">
        <v>1.1062309700351458</v>
      </c>
      <c r="L1949" s="79" t="s">
        <v>5175</v>
      </c>
      <c r="M1949" s="80">
        <v>3054</v>
      </c>
      <c r="N1949" s="81">
        <v>-16.809166666666666</v>
      </c>
      <c r="O1949" s="81">
        <v>-70.694722222222225</v>
      </c>
      <c r="P1949" s="82" t="s">
        <v>38</v>
      </c>
      <c r="Q1949" s="83"/>
      <c r="R1949" s="84"/>
      <c r="S1949" s="85">
        <v>258</v>
      </c>
      <c r="T1949" s="82" t="s">
        <v>23</v>
      </c>
      <c r="U1949" s="77">
        <v>12</v>
      </c>
      <c r="V1949" s="76">
        <v>43</v>
      </c>
      <c r="W1949" s="76">
        <v>2</v>
      </c>
      <c r="X1949" s="86">
        <v>4.6511627906976747</v>
      </c>
      <c r="Y1949" s="76">
        <v>8</v>
      </c>
      <c r="Z1949" s="72">
        <v>6.4102564102564097</v>
      </c>
      <c r="AA1949" s="72">
        <v>53.571428571428569</v>
      </c>
      <c r="AB1949" s="72" t="s">
        <v>16</v>
      </c>
      <c r="AC1949" s="73" t="s">
        <v>16</v>
      </c>
      <c r="AD1949" s="373">
        <v>0.54198762494730668</v>
      </c>
      <c r="AE1949" s="373" t="s">
        <v>16</v>
      </c>
      <c r="AF1949" s="76">
        <v>660.4625663999999</v>
      </c>
      <c r="AG1949" s="75">
        <v>26.460839999999997</v>
      </c>
      <c r="AH1949" s="76">
        <v>241</v>
      </c>
      <c r="AI1949" s="75">
        <v>9.6712039999999995</v>
      </c>
      <c r="AJ1949" s="76">
        <v>2640</v>
      </c>
      <c r="AK1949" s="75">
        <v>1434.0879138769992</v>
      </c>
      <c r="AL1949" s="75">
        <v>6024.4121434294866</v>
      </c>
      <c r="AM1949" s="75">
        <v>3617.5983493589738</v>
      </c>
      <c r="AN1949" s="76">
        <v>9642.0104927884604</v>
      </c>
      <c r="AP1949" s="13"/>
      <c r="AQ1949" s="13"/>
      <c r="AR1949" s="13"/>
    </row>
    <row r="1950" spans="1:44" x14ac:dyDescent="0.25">
      <c r="A1950" t="s">
        <v>34</v>
      </c>
      <c r="B1950" s="144" t="s">
        <v>5176</v>
      </c>
      <c r="C1950" s="59" t="s">
        <v>5177</v>
      </c>
      <c r="D1950" s="59">
        <v>2075</v>
      </c>
      <c r="E1950" s="60">
        <v>807</v>
      </c>
      <c r="F1950" s="60">
        <v>1563</v>
      </c>
      <c r="G1950" s="77">
        <v>4</v>
      </c>
      <c r="H1950" s="60">
        <f t="shared" si="67"/>
        <v>104</v>
      </c>
      <c r="I1950" s="414" t="str">
        <f t="shared" si="68"/>
        <v>-</v>
      </c>
      <c r="J1950" s="78">
        <v>67.58</v>
      </c>
      <c r="K1950" s="79">
        <v>11.941402781888133</v>
      </c>
      <c r="L1950" s="79" t="s">
        <v>5178</v>
      </c>
      <c r="M1950" s="80">
        <v>3156</v>
      </c>
      <c r="N1950" s="81">
        <v>-16.750833333333333</v>
      </c>
      <c r="O1950" s="81">
        <v>-70.686111111111117</v>
      </c>
      <c r="P1950" s="82" t="s">
        <v>45</v>
      </c>
      <c r="Q1950" s="83"/>
      <c r="R1950" s="84"/>
      <c r="S1950" s="85">
        <v>7</v>
      </c>
      <c r="T1950" s="82" t="s">
        <v>23</v>
      </c>
      <c r="U1950" s="77">
        <v>4</v>
      </c>
      <c r="V1950" s="76">
        <v>19</v>
      </c>
      <c r="W1950" s="76">
        <v>1</v>
      </c>
      <c r="X1950" s="86">
        <v>5.2631578947368416</v>
      </c>
      <c r="Y1950" s="76">
        <v>2</v>
      </c>
      <c r="Z1950" s="72">
        <v>9.5238095238095237</v>
      </c>
      <c r="AA1950" s="72">
        <v>53.846153846153847</v>
      </c>
      <c r="AB1950" s="72" t="s">
        <v>16</v>
      </c>
      <c r="AC1950" s="73" t="s">
        <v>16</v>
      </c>
      <c r="AD1950" s="373">
        <v>0.54749586139686202</v>
      </c>
      <c r="AE1950" s="373" t="s">
        <v>16</v>
      </c>
      <c r="AF1950" s="76">
        <v>213.53897879999997</v>
      </c>
      <c r="AG1950" s="75">
        <v>26.460839999999997</v>
      </c>
      <c r="AH1950" s="76">
        <v>18</v>
      </c>
      <c r="AI1950" s="75">
        <v>2.2718859999999999</v>
      </c>
      <c r="AJ1950" s="76">
        <v>1185</v>
      </c>
      <c r="AK1950" s="75">
        <v>495.08298695500002</v>
      </c>
      <c r="AL1950" s="75">
        <v>3401.9316852540269</v>
      </c>
      <c r="AM1950" s="75">
        <v>6795.2484262701373</v>
      </c>
      <c r="AN1950" s="76">
        <v>10197.180111524165</v>
      </c>
      <c r="AP1950" s="13"/>
      <c r="AQ1950" s="13"/>
      <c r="AR1950" s="13"/>
    </row>
    <row r="1951" spans="1:44" x14ac:dyDescent="0.25">
      <c r="A1951" t="s">
        <v>34</v>
      </c>
      <c r="B1951" s="144" t="s">
        <v>5179</v>
      </c>
      <c r="C1951" s="59" t="s">
        <v>5125</v>
      </c>
      <c r="D1951" s="59">
        <v>50556</v>
      </c>
      <c r="E1951" s="60">
        <v>68273</v>
      </c>
      <c r="F1951" s="60">
        <v>68692</v>
      </c>
      <c r="G1951" s="77">
        <v>967</v>
      </c>
      <c r="H1951" s="60">
        <f t="shared" si="67"/>
        <v>1172</v>
      </c>
      <c r="I1951" s="60">
        <f t="shared" si="68"/>
        <v>749</v>
      </c>
      <c r="J1951" s="78">
        <v>3949.04</v>
      </c>
      <c r="K1951" s="79">
        <v>17.288505560845167</v>
      </c>
      <c r="L1951" s="79" t="s">
        <v>5126</v>
      </c>
      <c r="M1951" s="80">
        <v>1428</v>
      </c>
      <c r="N1951" s="81">
        <v>-17.194166666666668</v>
      </c>
      <c r="O1951" s="81">
        <v>-70.933333333333337</v>
      </c>
      <c r="P1951" s="82" t="s">
        <v>41</v>
      </c>
      <c r="Q1951" s="83"/>
      <c r="R1951" s="84"/>
      <c r="S1951" s="85">
        <v>106</v>
      </c>
      <c r="T1951" s="82" t="s">
        <v>23</v>
      </c>
      <c r="U1951" s="77">
        <v>967</v>
      </c>
      <c r="V1951" s="76">
        <v>805</v>
      </c>
      <c r="W1951" s="76">
        <v>26</v>
      </c>
      <c r="X1951" s="86">
        <v>3.2298136645962732</v>
      </c>
      <c r="Y1951" s="76">
        <v>781</v>
      </c>
      <c r="Z1951" s="75">
        <v>3.7692747001713309</v>
      </c>
      <c r="AA1951" s="75">
        <v>27.386759581881531</v>
      </c>
      <c r="AB1951" s="75" t="s">
        <v>16</v>
      </c>
      <c r="AC1951" s="87" t="s">
        <v>39</v>
      </c>
      <c r="AD1951" s="360">
        <v>0.70193937963989461</v>
      </c>
      <c r="AE1951" s="360" t="s">
        <v>16</v>
      </c>
      <c r="AF1951" s="76">
        <v>4795.0599382599994</v>
      </c>
      <c r="AG1951" s="75">
        <v>7.0233619999999997</v>
      </c>
      <c r="AH1951" s="76">
        <v>361</v>
      </c>
      <c r="AI1951" s="75">
        <v>0.52826799999999996</v>
      </c>
      <c r="AJ1951" s="76">
        <v>20371</v>
      </c>
      <c r="AK1951" s="75">
        <v>32648.511634753981</v>
      </c>
      <c r="AL1951" s="75">
        <v>4090.6295251417096</v>
      </c>
      <c r="AM1951" s="75">
        <v>2321.6401105854425</v>
      </c>
      <c r="AN1951" s="76">
        <v>6412.2696357271534</v>
      </c>
      <c r="AP1951" s="13"/>
      <c r="AQ1951" s="13"/>
      <c r="AR1951" s="13"/>
    </row>
    <row r="1952" spans="1:44" x14ac:dyDescent="0.25">
      <c r="A1952" t="s">
        <v>34</v>
      </c>
      <c r="B1952" s="144" t="s">
        <v>5180</v>
      </c>
      <c r="C1952" s="59" t="s">
        <v>5181</v>
      </c>
      <c r="D1952" s="59">
        <v>6716</v>
      </c>
      <c r="E1952" s="60">
        <v>8924</v>
      </c>
      <c r="F1952" s="60">
        <v>9975</v>
      </c>
      <c r="G1952" s="77">
        <v>115</v>
      </c>
      <c r="H1952" s="60">
        <f t="shared" si="67"/>
        <v>125</v>
      </c>
      <c r="I1952" s="60">
        <f t="shared" si="68"/>
        <v>2</v>
      </c>
      <c r="J1952" s="78">
        <v>62.55</v>
      </c>
      <c r="K1952" s="79">
        <v>142.66986410871303</v>
      </c>
      <c r="L1952" s="79" t="s">
        <v>5182</v>
      </c>
      <c r="M1952" s="80">
        <v>1615</v>
      </c>
      <c r="N1952" s="81">
        <v>-17.182222222222222</v>
      </c>
      <c r="O1952" s="81">
        <v>-70.900277777777788</v>
      </c>
      <c r="P1952" s="82" t="s">
        <v>41</v>
      </c>
      <c r="Q1952" s="83"/>
      <c r="R1952" s="84"/>
      <c r="S1952" s="85">
        <v>28</v>
      </c>
      <c r="T1952" s="82" t="s">
        <v>23</v>
      </c>
      <c r="U1952" s="77">
        <v>115</v>
      </c>
      <c r="V1952" s="76">
        <v>135</v>
      </c>
      <c r="W1952" s="76">
        <v>5</v>
      </c>
      <c r="X1952" s="86">
        <v>3.7037037037037033</v>
      </c>
      <c r="Y1952" s="76">
        <v>123</v>
      </c>
      <c r="Z1952" s="72">
        <v>4.409448818897638</v>
      </c>
      <c r="AA1952" s="72">
        <v>23.451327433628318</v>
      </c>
      <c r="AB1952" s="72" t="s">
        <v>16</v>
      </c>
      <c r="AC1952" s="73" t="s">
        <v>39</v>
      </c>
      <c r="AD1952" s="373">
        <v>0.72669113184179801</v>
      </c>
      <c r="AE1952" s="373" t="s">
        <v>16</v>
      </c>
      <c r="AF1952" s="76">
        <v>466.70226531999998</v>
      </c>
      <c r="AG1952" s="75">
        <v>5.229743</v>
      </c>
      <c r="AH1952" s="76">
        <v>32</v>
      </c>
      <c r="AI1952" s="75">
        <v>0.362095</v>
      </c>
      <c r="AJ1952" s="76">
        <v>2472</v>
      </c>
      <c r="AK1952" s="75">
        <v>4328.6445378549979</v>
      </c>
      <c r="AL1952" s="75">
        <v>1072.2098498431196</v>
      </c>
      <c r="AM1952" s="75">
        <v>940.23422904527138</v>
      </c>
      <c r="AN1952" s="76">
        <v>2012.444078888391</v>
      </c>
      <c r="AP1952" s="13"/>
      <c r="AQ1952" s="13"/>
      <c r="AR1952" s="13"/>
    </row>
    <row r="1953" spans="1:44" x14ac:dyDescent="0.25">
      <c r="A1953" t="s">
        <v>34</v>
      </c>
      <c r="B1953" s="144" t="s">
        <v>5183</v>
      </c>
      <c r="C1953" s="59" t="s">
        <v>217</v>
      </c>
      <c r="D1953" s="59">
        <v>3632</v>
      </c>
      <c r="E1953" s="60">
        <v>1783</v>
      </c>
      <c r="F1953" s="60">
        <v>3542</v>
      </c>
      <c r="G1953" s="77">
        <v>18</v>
      </c>
      <c r="H1953" s="60">
        <f t="shared" si="67"/>
        <v>138</v>
      </c>
      <c r="I1953" s="60">
        <f t="shared" si="68"/>
        <v>9</v>
      </c>
      <c r="J1953" s="78">
        <v>542.73</v>
      </c>
      <c r="K1953" s="79">
        <v>3.2852431227313765</v>
      </c>
      <c r="L1953" s="79" t="s">
        <v>5184</v>
      </c>
      <c r="M1953" s="80">
        <v>3472</v>
      </c>
      <c r="N1953" s="81">
        <v>-16.739166666666666</v>
      </c>
      <c r="O1953" s="81">
        <v>-70.683333333333337</v>
      </c>
      <c r="P1953" s="82" t="s">
        <v>38</v>
      </c>
      <c r="Q1953" s="83"/>
      <c r="R1953" s="84"/>
      <c r="S1953" s="85">
        <v>39</v>
      </c>
      <c r="T1953" s="82" t="s">
        <v>23</v>
      </c>
      <c r="U1953" s="77">
        <v>18</v>
      </c>
      <c r="V1953" s="76">
        <v>36</v>
      </c>
      <c r="W1953" s="76">
        <v>1</v>
      </c>
      <c r="X1953" s="86">
        <v>2.7777777777777777</v>
      </c>
      <c r="Y1953" s="76">
        <v>7</v>
      </c>
      <c r="Z1953" s="72">
        <v>17.037037037037038</v>
      </c>
      <c r="AA1953" s="72">
        <v>66.037735849056602</v>
      </c>
      <c r="AB1953" s="72" t="s">
        <v>16</v>
      </c>
      <c r="AC1953" s="73" t="s">
        <v>16</v>
      </c>
      <c r="AD1953" s="373">
        <v>0.49391776904294971</v>
      </c>
      <c r="AE1953" s="373" t="s">
        <v>16</v>
      </c>
      <c r="AF1953" s="76">
        <v>711.99784791000002</v>
      </c>
      <c r="AG1953" s="75">
        <v>39.932577000000002</v>
      </c>
      <c r="AH1953" s="76">
        <v>135</v>
      </c>
      <c r="AI1953" s="75">
        <v>7.5640400000000003</v>
      </c>
      <c r="AJ1953" s="76">
        <v>1700</v>
      </c>
      <c r="AK1953" s="75">
        <v>980.06758653600093</v>
      </c>
      <c r="AL1953" s="75">
        <v>3387.4553056646109</v>
      </c>
      <c r="AM1953" s="75">
        <v>11004.866842400448</v>
      </c>
      <c r="AN1953" s="76">
        <v>14392.322148065059</v>
      </c>
      <c r="AP1953" s="13"/>
      <c r="AQ1953" s="13"/>
      <c r="AR1953" s="13"/>
    </row>
    <row r="1954" spans="1:44" x14ac:dyDescent="0.25">
      <c r="A1954" t="s">
        <v>34</v>
      </c>
      <c r="B1954" s="144" t="s">
        <v>5185</v>
      </c>
      <c r="C1954" s="59" t="s">
        <v>5186</v>
      </c>
      <c r="D1954" s="59">
        <v>6856</v>
      </c>
      <c r="E1954" s="60">
        <v>6564</v>
      </c>
      <c r="F1954" s="60">
        <v>8783</v>
      </c>
      <c r="G1954" s="77">
        <v>55</v>
      </c>
      <c r="H1954" s="60">
        <f t="shared" si="67"/>
        <v>173</v>
      </c>
      <c r="I1954" s="414" t="str">
        <f t="shared" si="68"/>
        <v>-</v>
      </c>
      <c r="J1954" s="78">
        <v>1793.37</v>
      </c>
      <c r="K1954" s="79">
        <v>3.6601482125830143</v>
      </c>
      <c r="L1954" s="79" t="s">
        <v>5187</v>
      </c>
      <c r="M1954" s="80">
        <v>2203</v>
      </c>
      <c r="N1954" s="81">
        <v>-17.076666666666668</v>
      </c>
      <c r="O1954" s="81">
        <v>-70.844166666666666</v>
      </c>
      <c r="P1954" s="82" t="s">
        <v>38</v>
      </c>
      <c r="Q1954" s="83"/>
      <c r="R1954" s="84"/>
      <c r="S1954" s="85">
        <v>128</v>
      </c>
      <c r="T1954" s="82" t="s">
        <v>23</v>
      </c>
      <c r="U1954" s="77">
        <v>55</v>
      </c>
      <c r="V1954" s="76">
        <v>93</v>
      </c>
      <c r="W1954" s="76">
        <v>3</v>
      </c>
      <c r="X1954" s="86">
        <v>3.225806451612903</v>
      </c>
      <c r="Y1954" s="76">
        <v>37</v>
      </c>
      <c r="Z1954" s="72">
        <v>4.3243243243243246</v>
      </c>
      <c r="AA1954" s="72">
        <v>40.983606557377051</v>
      </c>
      <c r="AB1954" s="72" t="s">
        <v>16</v>
      </c>
      <c r="AC1954" s="73" t="s">
        <v>16</v>
      </c>
      <c r="AD1954" s="373">
        <v>0.74377831959883822</v>
      </c>
      <c r="AE1954" s="373" t="s">
        <v>16</v>
      </c>
      <c r="AF1954" s="76">
        <v>397.28314620000003</v>
      </c>
      <c r="AG1954" s="75">
        <v>6.0524550000000001</v>
      </c>
      <c r="AH1954" s="76">
        <v>123</v>
      </c>
      <c r="AI1954" s="75">
        <v>1.869937</v>
      </c>
      <c r="AJ1954" s="76">
        <v>3277</v>
      </c>
      <c r="AK1954" s="75">
        <v>3962.9584691129985</v>
      </c>
      <c r="AL1954" s="75">
        <v>2954.2340402193781</v>
      </c>
      <c r="AM1954" s="75">
        <v>5343.8559613040834</v>
      </c>
      <c r="AN1954" s="76">
        <v>8298.0900015234602</v>
      </c>
      <c r="AP1954" s="13"/>
      <c r="AQ1954" s="13"/>
      <c r="AR1954" s="13"/>
    </row>
    <row r="1955" spans="1:44" x14ac:dyDescent="0.25">
      <c r="A1955" t="s">
        <v>19</v>
      </c>
      <c r="B1955" s="234" t="s">
        <v>5188</v>
      </c>
      <c r="C1955" s="129" t="s">
        <v>5189</v>
      </c>
      <c r="D1955" s="129">
        <v>1317911</v>
      </c>
      <c r="E1955" s="235">
        <v>1226936</v>
      </c>
      <c r="F1955" s="235">
        <v>1279979</v>
      </c>
      <c r="G1955" s="131">
        <v>16973</v>
      </c>
      <c r="H1955" s="235">
        <f t="shared" si="67"/>
        <v>25228</v>
      </c>
      <c r="I1955" s="235">
        <f t="shared" si="68"/>
        <v>8900</v>
      </c>
      <c r="J1955" s="236">
        <v>66993.519999999975</v>
      </c>
      <c r="K1955" s="237">
        <v>18.314248900490682</v>
      </c>
      <c r="L1955" s="237" t="s">
        <v>5190</v>
      </c>
      <c r="M1955" s="238">
        <v>3848</v>
      </c>
      <c r="N1955" s="239">
        <v>-15.840277777777779</v>
      </c>
      <c r="O1955" s="239">
        <v>-70.028055555555554</v>
      </c>
      <c r="P1955" s="136" t="s">
        <v>16</v>
      </c>
      <c r="Q1955" s="137">
        <v>13</v>
      </c>
      <c r="R1955" s="137">
        <v>110</v>
      </c>
      <c r="S1955" s="240">
        <v>9372</v>
      </c>
      <c r="T1955" s="232" t="s">
        <v>5109</v>
      </c>
      <c r="U1955" s="131">
        <v>16973</v>
      </c>
      <c r="V1955" s="140">
        <v>16206</v>
      </c>
      <c r="W1955" s="140">
        <v>1037</v>
      </c>
      <c r="X1955" s="141">
        <v>6.3988646180427002</v>
      </c>
      <c r="Y1955" s="140">
        <v>12020</v>
      </c>
      <c r="Z1955" s="142">
        <v>15.133626438768957</v>
      </c>
      <c r="AA1955" s="142">
        <v>49.574771108850456</v>
      </c>
      <c r="AB1955" s="142">
        <v>32.4</v>
      </c>
      <c r="AC1955" s="143">
        <v>65</v>
      </c>
      <c r="AD1955" s="366">
        <v>0.46558645963603679</v>
      </c>
      <c r="AE1955" s="366">
        <v>0.65319369999999999</v>
      </c>
      <c r="AF1955" s="140">
        <v>423906.38799999998</v>
      </c>
      <c r="AG1955" s="142">
        <v>34.549999999999997</v>
      </c>
      <c r="AH1955" s="140">
        <v>84045</v>
      </c>
      <c r="AI1955" s="142">
        <v>6.85</v>
      </c>
      <c r="AJ1955" s="140">
        <v>456897</v>
      </c>
      <c r="AK1955" s="140">
        <v>476468.42488755099</v>
      </c>
      <c r="AL1955" s="142">
        <v>2835.8963194168236</v>
      </c>
      <c r="AM1955" s="142">
        <v>1328.3666629473753</v>
      </c>
      <c r="AN1955" s="140">
        <v>4164.2629823641992</v>
      </c>
      <c r="AP1955" s="13"/>
      <c r="AQ1955" s="13"/>
      <c r="AR1955" s="13"/>
    </row>
    <row r="1956" spans="1:44" x14ac:dyDescent="0.25">
      <c r="A1956" t="s">
        <v>30</v>
      </c>
      <c r="B1956" s="466" t="s">
        <v>5191</v>
      </c>
      <c r="C1956" s="467" t="s">
        <v>3236</v>
      </c>
      <c r="D1956" s="467">
        <v>142760</v>
      </c>
      <c r="E1956" s="468">
        <v>115672</v>
      </c>
      <c r="F1956" s="468">
        <v>136167</v>
      </c>
      <c r="G1956" s="484">
        <v>1761</v>
      </c>
      <c r="H1956" s="468">
        <f t="shared" si="67"/>
        <v>2926</v>
      </c>
      <c r="I1956" s="468">
        <f t="shared" si="68"/>
        <v>985</v>
      </c>
      <c r="J1956" s="470">
        <v>4970.01</v>
      </c>
      <c r="K1956" s="471">
        <v>23.273997436624875</v>
      </c>
      <c r="L1956" s="471" t="s">
        <v>3237</v>
      </c>
      <c r="M1956" s="472">
        <v>3878</v>
      </c>
      <c r="N1956" s="473">
        <v>-14.908055555555556</v>
      </c>
      <c r="O1956" s="473">
        <v>-70.195555555555558</v>
      </c>
      <c r="P1956" s="485" t="s">
        <v>16</v>
      </c>
      <c r="Q1956" s="475"/>
      <c r="R1956" s="476">
        <v>15</v>
      </c>
      <c r="S1956" s="477">
        <v>971</v>
      </c>
      <c r="T1956" s="485" t="s">
        <v>23</v>
      </c>
      <c r="U1956" s="484">
        <v>1761</v>
      </c>
      <c r="V1956" s="486">
        <v>1937</v>
      </c>
      <c r="W1956" s="486">
        <v>135</v>
      </c>
      <c r="X1956" s="487">
        <v>6.9695405265875063</v>
      </c>
      <c r="Y1956" s="486">
        <v>1103</v>
      </c>
      <c r="Z1956" s="488">
        <v>17.59056765237235</v>
      </c>
      <c r="AA1956" s="488">
        <v>56.844547563805101</v>
      </c>
      <c r="AB1956" s="488" t="s">
        <v>16</v>
      </c>
      <c r="AC1956" s="489">
        <v>11</v>
      </c>
      <c r="AD1956" s="490">
        <v>0.31910205312456441</v>
      </c>
      <c r="AE1956" s="490">
        <v>0.59792071817903769</v>
      </c>
      <c r="AF1956" s="486">
        <v>47898.913443600002</v>
      </c>
      <c r="AG1956" s="488">
        <v>41.409255000000002</v>
      </c>
      <c r="AH1956" s="486">
        <v>21695</v>
      </c>
      <c r="AI1956" s="488">
        <v>18.75593948707202</v>
      </c>
      <c r="AJ1956" s="486">
        <v>39030</v>
      </c>
      <c r="AK1956" s="488">
        <v>35869.721655021945</v>
      </c>
      <c r="AL1956" s="488">
        <v>3259.2007844595082</v>
      </c>
      <c r="AM1956" s="488">
        <v>3234.4159718860233</v>
      </c>
      <c r="AN1956" s="486">
        <v>6493.616756345531</v>
      </c>
      <c r="AP1956" s="13"/>
      <c r="AQ1956" s="13"/>
      <c r="AR1956" s="13"/>
    </row>
    <row r="1957" spans="1:44" x14ac:dyDescent="0.25">
      <c r="A1957" t="s">
        <v>34</v>
      </c>
      <c r="B1957" s="144" t="s">
        <v>5192</v>
      </c>
      <c r="C1957" s="59" t="s">
        <v>5193</v>
      </c>
      <c r="D1957" s="59">
        <v>4124</v>
      </c>
      <c r="E1957" s="60">
        <v>2980</v>
      </c>
      <c r="F1957" s="60">
        <v>4343</v>
      </c>
      <c r="G1957" s="77">
        <v>36</v>
      </c>
      <c r="H1957" s="60">
        <f t="shared" si="67"/>
        <v>67</v>
      </c>
      <c r="I1957" s="60">
        <f t="shared" si="68"/>
        <v>16</v>
      </c>
      <c r="J1957" s="78">
        <v>132.22999999999999</v>
      </c>
      <c r="K1957" s="79">
        <v>22.53648945020041</v>
      </c>
      <c r="L1957" s="79" t="s">
        <v>5194</v>
      </c>
      <c r="M1957" s="80">
        <v>3868</v>
      </c>
      <c r="N1957" s="81">
        <v>-15.284722222222221</v>
      </c>
      <c r="O1957" s="81">
        <v>-70.161111111111111</v>
      </c>
      <c r="P1957" s="82" t="s">
        <v>68</v>
      </c>
      <c r="Q1957" s="83"/>
      <c r="R1957" s="84"/>
      <c r="S1957" s="85">
        <v>45</v>
      </c>
      <c r="T1957" s="82" t="s">
        <v>23</v>
      </c>
      <c r="U1957" s="77">
        <v>36</v>
      </c>
      <c r="V1957" s="76">
        <v>57</v>
      </c>
      <c r="W1957" s="76">
        <v>6</v>
      </c>
      <c r="X1957" s="86">
        <v>10.526315789473683</v>
      </c>
      <c r="Y1957" s="76">
        <v>30</v>
      </c>
      <c r="Z1957" s="72">
        <v>8.9655172413793096</v>
      </c>
      <c r="AA1957" s="72">
        <v>18.181818181818183</v>
      </c>
      <c r="AB1957" s="72" t="s">
        <v>16</v>
      </c>
      <c r="AC1957" s="73" t="s">
        <v>39</v>
      </c>
      <c r="AD1957" s="373">
        <v>0.1250828114709821</v>
      </c>
      <c r="AE1957" s="373" t="s">
        <v>16</v>
      </c>
      <c r="AF1957" s="76">
        <v>1320.3155219999999</v>
      </c>
      <c r="AG1957" s="75">
        <v>44.305889999999998</v>
      </c>
      <c r="AH1957" s="76">
        <v>608</v>
      </c>
      <c r="AI1957" s="75">
        <v>20.41694</v>
      </c>
      <c r="AJ1957" s="76">
        <v>1472</v>
      </c>
      <c r="AK1957" s="75">
        <v>1402.4846692249998</v>
      </c>
      <c r="AL1957" s="75">
        <v>648.36177516778514</v>
      </c>
      <c r="AM1957" s="75">
        <v>381.86371140939599</v>
      </c>
      <c r="AN1957" s="76">
        <v>1030.2254865771813</v>
      </c>
      <c r="AP1957" s="13"/>
      <c r="AQ1957" s="13"/>
      <c r="AR1957" s="13"/>
    </row>
    <row r="1958" spans="1:44" x14ac:dyDescent="0.25">
      <c r="A1958" t="s">
        <v>34</v>
      </c>
      <c r="B1958" s="144" t="s">
        <v>5195</v>
      </c>
      <c r="C1958" s="59" t="s">
        <v>5196</v>
      </c>
      <c r="D1958" s="59">
        <v>8897</v>
      </c>
      <c r="E1958" s="60">
        <v>7356</v>
      </c>
      <c r="F1958" s="60">
        <v>8613</v>
      </c>
      <c r="G1958" s="77">
        <v>113</v>
      </c>
      <c r="H1958" s="60">
        <f t="shared" si="67"/>
        <v>242</v>
      </c>
      <c r="I1958" s="60">
        <f t="shared" si="68"/>
        <v>19</v>
      </c>
      <c r="J1958" s="78">
        <v>329.85</v>
      </c>
      <c r="K1958" s="79">
        <v>22.301045929968165</v>
      </c>
      <c r="L1958" s="79" t="s">
        <v>5197</v>
      </c>
      <c r="M1958" s="80">
        <v>3846</v>
      </c>
      <c r="N1958" s="81">
        <v>-15.138888888888889</v>
      </c>
      <c r="O1958" s="81">
        <v>-70.11</v>
      </c>
      <c r="P1958" s="82" t="s">
        <v>38</v>
      </c>
      <c r="Q1958" s="83"/>
      <c r="R1958" s="84"/>
      <c r="S1958" s="85">
        <v>77</v>
      </c>
      <c r="T1958" s="82" t="s">
        <v>23</v>
      </c>
      <c r="U1958" s="77">
        <v>113</v>
      </c>
      <c r="V1958" s="76">
        <v>71</v>
      </c>
      <c r="W1958" s="76">
        <v>6</v>
      </c>
      <c r="X1958" s="86">
        <v>8.4507042253521121</v>
      </c>
      <c r="Y1958" s="76">
        <v>26</v>
      </c>
      <c r="Z1958" s="72">
        <v>16.211293260473589</v>
      </c>
      <c r="AA1958" s="72">
        <v>56.310679611650485</v>
      </c>
      <c r="AB1958" s="72" t="s">
        <v>16</v>
      </c>
      <c r="AC1958" s="73" t="s">
        <v>39</v>
      </c>
      <c r="AD1958" s="373">
        <v>0.28022649919492837</v>
      </c>
      <c r="AE1958" s="373" t="s">
        <v>16</v>
      </c>
      <c r="AF1958" s="76">
        <v>2928.6597275999998</v>
      </c>
      <c r="AG1958" s="75">
        <v>39.813209999999998</v>
      </c>
      <c r="AH1958" s="76">
        <v>1291</v>
      </c>
      <c r="AI1958" s="75">
        <v>17.553629999999998</v>
      </c>
      <c r="AJ1958" s="76">
        <v>2911</v>
      </c>
      <c r="AK1958" s="75">
        <v>2738.3118241869993</v>
      </c>
      <c r="AL1958" s="75">
        <v>285.88713703099506</v>
      </c>
      <c r="AM1958" s="75">
        <v>666.8054255029906</v>
      </c>
      <c r="AN1958" s="76">
        <v>952.69256253398578</v>
      </c>
      <c r="AP1958" s="13"/>
      <c r="AQ1958" s="13"/>
      <c r="AR1958" s="13"/>
    </row>
    <row r="1959" spans="1:44" x14ac:dyDescent="0.25">
      <c r="A1959" t="s">
        <v>34</v>
      </c>
      <c r="B1959" s="144" t="s">
        <v>5198</v>
      </c>
      <c r="C1959" s="59" t="s">
        <v>5199</v>
      </c>
      <c r="D1959" s="59">
        <v>17951</v>
      </c>
      <c r="E1959" s="60">
        <v>15161</v>
      </c>
      <c r="F1959" s="60">
        <v>17298</v>
      </c>
      <c r="G1959" s="77">
        <v>195</v>
      </c>
      <c r="H1959" s="60">
        <f t="shared" si="67"/>
        <v>388</v>
      </c>
      <c r="I1959" s="414" t="str">
        <f t="shared" si="68"/>
        <v>-</v>
      </c>
      <c r="J1959" s="78">
        <v>392.38</v>
      </c>
      <c r="K1959" s="79">
        <v>38.638564656710329</v>
      </c>
      <c r="L1959" s="79" t="s">
        <v>5200</v>
      </c>
      <c r="M1959" s="80">
        <v>3927</v>
      </c>
      <c r="N1959" s="81">
        <v>-14.786388888888888</v>
      </c>
      <c r="O1959" s="81">
        <v>-70.353611111111107</v>
      </c>
      <c r="P1959" s="82" t="s">
        <v>52</v>
      </c>
      <c r="Q1959" s="83"/>
      <c r="R1959" s="84"/>
      <c r="S1959" s="85">
        <v>151</v>
      </c>
      <c r="T1959" s="82" t="s">
        <v>23</v>
      </c>
      <c r="U1959" s="77">
        <v>195</v>
      </c>
      <c r="V1959" s="76">
        <v>263</v>
      </c>
      <c r="W1959" s="76">
        <v>18</v>
      </c>
      <c r="X1959" s="86">
        <v>6.8441064638783269</v>
      </c>
      <c r="Y1959" s="76">
        <v>146</v>
      </c>
      <c r="Z1959" s="75">
        <v>16.104228961982059</v>
      </c>
      <c r="AA1959" s="75">
        <v>54.649265905383359</v>
      </c>
      <c r="AB1959" s="75" t="s">
        <v>16</v>
      </c>
      <c r="AC1959" s="87" t="s">
        <v>39</v>
      </c>
      <c r="AD1959" s="360">
        <v>0.26237548468863059</v>
      </c>
      <c r="AE1959" s="360" t="s">
        <v>16</v>
      </c>
      <c r="AF1959" s="76">
        <v>6436.4794426800008</v>
      </c>
      <c r="AG1959" s="75">
        <v>42.454188000000002</v>
      </c>
      <c r="AH1959" s="76">
        <v>2532</v>
      </c>
      <c r="AI1959" s="75">
        <v>16.70232</v>
      </c>
      <c r="AJ1959" s="76">
        <v>5886</v>
      </c>
      <c r="AK1959" s="75">
        <v>3840.8256582909999</v>
      </c>
      <c r="AL1959" s="75">
        <v>334.13394565002307</v>
      </c>
      <c r="AM1959" s="75">
        <v>657.83323395554396</v>
      </c>
      <c r="AN1959" s="76">
        <v>991.96717960556714</v>
      </c>
      <c r="AP1959" s="13"/>
      <c r="AQ1959" s="13"/>
      <c r="AR1959" s="13"/>
    </row>
    <row r="1960" spans="1:44" x14ac:dyDescent="0.25">
      <c r="A1960" t="s">
        <v>34</v>
      </c>
      <c r="B1960" s="144" t="s">
        <v>5201</v>
      </c>
      <c r="C1960" s="59" t="s">
        <v>3236</v>
      </c>
      <c r="D1960" s="59">
        <v>29011</v>
      </c>
      <c r="E1960" s="60">
        <v>30733</v>
      </c>
      <c r="F1960" s="60">
        <v>36221</v>
      </c>
      <c r="G1960" s="77">
        <v>539</v>
      </c>
      <c r="H1960" s="60">
        <f t="shared" si="67"/>
        <v>620</v>
      </c>
      <c r="I1960" s="60">
        <f t="shared" si="68"/>
        <v>636</v>
      </c>
      <c r="J1960" s="78">
        <v>706.13</v>
      </c>
      <c r="K1960" s="79">
        <v>43.523147295823712</v>
      </c>
      <c r="L1960" s="79" t="s">
        <v>3237</v>
      </c>
      <c r="M1960" s="80">
        <v>3878</v>
      </c>
      <c r="N1960" s="81">
        <v>-14.908055555555556</v>
      </c>
      <c r="O1960" s="81">
        <v>-70.195555555555558</v>
      </c>
      <c r="P1960" s="82" t="s">
        <v>41</v>
      </c>
      <c r="Q1960" s="83"/>
      <c r="R1960" s="84"/>
      <c r="S1960" s="85">
        <v>147</v>
      </c>
      <c r="T1960" s="82" t="s">
        <v>23</v>
      </c>
      <c r="U1960" s="77">
        <v>539</v>
      </c>
      <c r="V1960" s="76">
        <v>545</v>
      </c>
      <c r="W1960" s="76">
        <v>49</v>
      </c>
      <c r="X1960" s="86">
        <v>8.9908256880733948</v>
      </c>
      <c r="Y1960" s="76">
        <v>480</v>
      </c>
      <c r="Z1960" s="75">
        <v>16.808769792935443</v>
      </c>
      <c r="AA1960" s="75">
        <v>64.969696969696969</v>
      </c>
      <c r="AB1960" s="75" t="s">
        <v>16</v>
      </c>
      <c r="AC1960" s="87" t="s">
        <v>39</v>
      </c>
      <c r="AD1960" s="360">
        <v>0.4384088880022875</v>
      </c>
      <c r="AE1960" s="360" t="s">
        <v>16</v>
      </c>
      <c r="AF1960" s="76">
        <v>13202.151524749997</v>
      </c>
      <c r="AG1960" s="75">
        <v>42.957574999999991</v>
      </c>
      <c r="AH1960" s="76">
        <v>4557</v>
      </c>
      <c r="AI1960" s="75">
        <v>14.82728</v>
      </c>
      <c r="AJ1960" s="76">
        <v>7675</v>
      </c>
      <c r="AK1960" s="75">
        <v>9215.3333980859989</v>
      </c>
      <c r="AL1960" s="75">
        <v>959.46254059154671</v>
      </c>
      <c r="AM1960" s="75">
        <v>4030.6115914489319</v>
      </c>
      <c r="AN1960" s="76">
        <v>4990.0741320404777</v>
      </c>
      <c r="AP1960" s="13"/>
      <c r="AQ1960" s="13"/>
      <c r="AR1960" s="13"/>
    </row>
    <row r="1961" spans="1:44" x14ac:dyDescent="0.25">
      <c r="A1961" t="s">
        <v>34</v>
      </c>
      <c r="B1961" s="144" t="s">
        <v>5202</v>
      </c>
      <c r="C1961" s="59" t="s">
        <v>5203</v>
      </c>
      <c r="D1961" s="59">
        <v>4005</v>
      </c>
      <c r="E1961" s="60">
        <v>3115</v>
      </c>
      <c r="F1961" s="60">
        <v>5028</v>
      </c>
      <c r="G1961" s="77">
        <v>40</v>
      </c>
      <c r="H1961" s="60">
        <f t="shared" si="67"/>
        <v>95</v>
      </c>
      <c r="I1961" s="60">
        <f t="shared" si="68"/>
        <v>8</v>
      </c>
      <c r="J1961" s="78">
        <v>146.88</v>
      </c>
      <c r="K1961" s="79">
        <v>21.207788671023966</v>
      </c>
      <c r="L1961" s="79" t="s">
        <v>5204</v>
      </c>
      <c r="M1961" s="80">
        <v>3857</v>
      </c>
      <c r="N1961" s="81">
        <v>-15.324722222222222</v>
      </c>
      <c r="O1961" s="81">
        <v>-70.072777777777773</v>
      </c>
      <c r="P1961" s="82" t="s">
        <v>68</v>
      </c>
      <c r="Q1961" s="83"/>
      <c r="R1961" s="84"/>
      <c r="S1961" s="85">
        <v>31</v>
      </c>
      <c r="T1961" s="82" t="s">
        <v>23</v>
      </c>
      <c r="U1961" s="77">
        <v>40</v>
      </c>
      <c r="V1961" s="76">
        <v>98</v>
      </c>
      <c r="W1961" s="76">
        <v>3</v>
      </c>
      <c r="X1961" s="86">
        <v>3.0612244897959182</v>
      </c>
      <c r="Y1961" s="76">
        <v>34</v>
      </c>
      <c r="Z1961" s="72">
        <v>15.942028985507244</v>
      </c>
      <c r="AA1961" s="72">
        <v>47.368421052631575</v>
      </c>
      <c r="AB1961" s="72" t="s">
        <v>16</v>
      </c>
      <c r="AC1961" s="73" t="s">
        <v>39</v>
      </c>
      <c r="AD1961" s="373">
        <v>0.2324501385472216</v>
      </c>
      <c r="AE1961" s="373" t="s">
        <v>16</v>
      </c>
      <c r="AF1961" s="76">
        <v>1240.1814915</v>
      </c>
      <c r="AG1961" s="75">
        <v>39.813209999999998</v>
      </c>
      <c r="AH1961" s="76">
        <v>674</v>
      </c>
      <c r="AI1961" s="75">
        <v>21.637709999999998</v>
      </c>
      <c r="AJ1961" s="76">
        <v>1037</v>
      </c>
      <c r="AK1961" s="75">
        <v>1142.8136055610009</v>
      </c>
      <c r="AL1961" s="75">
        <v>460.34448475120382</v>
      </c>
      <c r="AM1961" s="75">
        <v>1206.6524398073834</v>
      </c>
      <c r="AN1961" s="76">
        <v>1666.9969245585874</v>
      </c>
      <c r="AP1961" s="13"/>
      <c r="AQ1961" s="13"/>
      <c r="AR1961" s="13"/>
    </row>
    <row r="1962" spans="1:44" x14ac:dyDescent="0.25">
      <c r="A1962" t="s">
        <v>34</v>
      </c>
      <c r="B1962" s="144" t="s">
        <v>5205</v>
      </c>
      <c r="C1962" s="59" t="s">
        <v>5206</v>
      </c>
      <c r="D1962" s="59">
        <v>14371</v>
      </c>
      <c r="E1962" s="60">
        <v>6835</v>
      </c>
      <c r="F1962" s="60">
        <v>8015</v>
      </c>
      <c r="G1962" s="77">
        <v>85</v>
      </c>
      <c r="H1962" s="60">
        <f t="shared" si="67"/>
        <v>319</v>
      </c>
      <c r="I1962" s="414" t="str">
        <f t="shared" si="68"/>
        <v>-</v>
      </c>
      <c r="J1962" s="78">
        <v>143.21</v>
      </c>
      <c r="K1962" s="79">
        <v>47.727114028349973</v>
      </c>
      <c r="L1962" s="79" t="s">
        <v>5207</v>
      </c>
      <c r="M1962" s="80">
        <v>3847</v>
      </c>
      <c r="N1962" s="81">
        <v>-15.105833333333333</v>
      </c>
      <c r="O1962" s="81">
        <v>-69.987222222222229</v>
      </c>
      <c r="P1962" s="82" t="s">
        <v>38</v>
      </c>
      <c r="Q1962" s="83"/>
      <c r="R1962" s="84"/>
      <c r="S1962" s="85">
        <v>47</v>
      </c>
      <c r="T1962" s="82" t="s">
        <v>23</v>
      </c>
      <c r="U1962" s="77">
        <v>85</v>
      </c>
      <c r="V1962" s="76">
        <v>100</v>
      </c>
      <c r="W1962" s="76">
        <v>1</v>
      </c>
      <c r="X1962" s="86">
        <v>1</v>
      </c>
      <c r="Y1962" s="76">
        <v>34</v>
      </c>
      <c r="Z1962" s="75">
        <v>18.11926605504587</v>
      </c>
      <c r="AA1962" s="75">
        <v>36.19047619047619</v>
      </c>
      <c r="AB1962" s="75" t="s">
        <v>16</v>
      </c>
      <c r="AC1962" s="87" t="s">
        <v>39</v>
      </c>
      <c r="AD1962" s="360">
        <v>0.29756033986292063</v>
      </c>
      <c r="AE1962" s="360" t="s">
        <v>16</v>
      </c>
      <c r="AF1962" s="76">
        <v>3028.3075814999997</v>
      </c>
      <c r="AG1962" s="75">
        <v>44.305889999999998</v>
      </c>
      <c r="AH1962" s="76">
        <v>1460</v>
      </c>
      <c r="AI1962" s="75">
        <v>21.362559999999998</v>
      </c>
      <c r="AJ1962" s="76">
        <v>1951</v>
      </c>
      <c r="AK1962" s="75">
        <v>2070.1659179599897</v>
      </c>
      <c r="AL1962" s="75">
        <v>4055.9261901975119</v>
      </c>
      <c r="AM1962" s="75">
        <v>3778.5061243599121</v>
      </c>
      <c r="AN1962" s="76">
        <v>7834.4323145574244</v>
      </c>
      <c r="AP1962" s="13"/>
      <c r="AQ1962" s="13"/>
      <c r="AR1962" s="13"/>
    </row>
    <row r="1963" spans="1:44" ht="25.5" x14ac:dyDescent="0.25">
      <c r="A1963" t="s">
        <v>34</v>
      </c>
      <c r="B1963" s="144" t="s">
        <v>5208</v>
      </c>
      <c r="C1963" s="64" t="s">
        <v>5209</v>
      </c>
      <c r="D1963" s="64">
        <v>5403</v>
      </c>
      <c r="E1963" s="60">
        <v>4828</v>
      </c>
      <c r="F1963" s="60">
        <v>4795</v>
      </c>
      <c r="G1963" s="77">
        <v>85</v>
      </c>
      <c r="H1963" s="60">
        <f t="shared" si="67"/>
        <v>130</v>
      </c>
      <c r="I1963" s="60">
        <f t="shared" si="68"/>
        <v>122</v>
      </c>
      <c r="J1963" s="78">
        <v>69.73</v>
      </c>
      <c r="K1963" s="79">
        <v>69.238491323677039</v>
      </c>
      <c r="L1963" s="79" t="s">
        <v>5656</v>
      </c>
      <c r="M1963" s="80">
        <v>3887</v>
      </c>
      <c r="N1963" s="81">
        <v>-15.033888888888889</v>
      </c>
      <c r="O1963" s="81">
        <v>-70.338055555555556</v>
      </c>
      <c r="P1963" s="82" t="s">
        <v>75</v>
      </c>
      <c r="Q1963" s="83"/>
      <c r="R1963" s="84"/>
      <c r="S1963" s="85">
        <v>21</v>
      </c>
      <c r="T1963" s="82" t="s">
        <v>23</v>
      </c>
      <c r="U1963" s="77">
        <v>85</v>
      </c>
      <c r="V1963" s="76">
        <v>28</v>
      </c>
      <c r="W1963" s="76">
        <v>0</v>
      </c>
      <c r="X1963" s="87">
        <v>0</v>
      </c>
      <c r="Y1963" s="76">
        <v>14</v>
      </c>
      <c r="Z1963" s="72">
        <v>13.96011396011396</v>
      </c>
      <c r="AA1963" s="72">
        <v>68.181818181818173</v>
      </c>
      <c r="AB1963" s="72" t="s">
        <v>16</v>
      </c>
      <c r="AC1963" s="73" t="s">
        <v>16</v>
      </c>
      <c r="AD1963" s="373">
        <v>0.37980812246624329</v>
      </c>
      <c r="AE1963" s="373" t="s">
        <v>16</v>
      </c>
      <c r="AF1963" s="76">
        <v>1758.6560669599999</v>
      </c>
      <c r="AG1963" s="75">
        <v>36.426181999999997</v>
      </c>
      <c r="AH1963" s="76">
        <v>1026</v>
      </c>
      <c r="AI1963" s="75">
        <v>21.25422</v>
      </c>
      <c r="AJ1963" s="76">
        <v>1253</v>
      </c>
      <c r="AK1963" s="75">
        <v>1209.0518596620002</v>
      </c>
      <c r="AL1963" s="75">
        <v>226.55102319801162</v>
      </c>
      <c r="AM1963" s="75">
        <v>152.9647224523612</v>
      </c>
      <c r="AN1963" s="76">
        <v>379.51574565037282</v>
      </c>
      <c r="AP1963" s="13"/>
      <c r="AQ1963" s="13"/>
      <c r="AR1963" s="13"/>
    </row>
    <row r="1964" spans="1:44" x14ac:dyDescent="0.25">
      <c r="A1964" t="s">
        <v>34</v>
      </c>
      <c r="B1964" s="144" t="s">
        <v>5210</v>
      </c>
      <c r="C1964" s="59" t="s">
        <v>5211</v>
      </c>
      <c r="D1964" s="59">
        <v>7886</v>
      </c>
      <c r="E1964" s="60">
        <v>6976</v>
      </c>
      <c r="F1964" s="60">
        <v>7511</v>
      </c>
      <c r="G1964" s="77">
        <v>111</v>
      </c>
      <c r="H1964" s="60">
        <f t="shared" si="67"/>
        <v>129</v>
      </c>
      <c r="I1964" s="60">
        <f t="shared" si="68"/>
        <v>61</v>
      </c>
      <c r="J1964" s="78">
        <v>764.49</v>
      </c>
      <c r="K1964" s="79">
        <v>9.1250376067705261</v>
      </c>
      <c r="L1964" s="79" t="s">
        <v>5212</v>
      </c>
      <c r="M1964" s="80">
        <v>3925</v>
      </c>
      <c r="N1964" s="81">
        <v>-14.770833333333334</v>
      </c>
      <c r="O1964" s="81">
        <v>-69.955555555555563</v>
      </c>
      <c r="P1964" s="82" t="s">
        <v>38</v>
      </c>
      <c r="Q1964" s="83"/>
      <c r="R1964" s="84"/>
      <c r="S1964" s="85">
        <v>47</v>
      </c>
      <c r="T1964" s="82" t="s">
        <v>23</v>
      </c>
      <c r="U1964" s="77">
        <v>111</v>
      </c>
      <c r="V1964" s="76">
        <v>117</v>
      </c>
      <c r="W1964" s="76">
        <v>8</v>
      </c>
      <c r="X1964" s="86">
        <v>6.8376068376068382</v>
      </c>
      <c r="Y1964" s="76">
        <v>37</v>
      </c>
      <c r="Z1964" s="75">
        <v>20.726783310901752</v>
      </c>
      <c r="AA1964" s="75">
        <v>55.390334572490708</v>
      </c>
      <c r="AB1964" s="75" t="s">
        <v>16</v>
      </c>
      <c r="AC1964" s="87" t="s">
        <v>39</v>
      </c>
      <c r="AD1964" s="360">
        <v>0.27036643397617655</v>
      </c>
      <c r="AE1964" s="360" t="s">
        <v>16</v>
      </c>
      <c r="AF1964" s="76">
        <v>3090.7788863999999</v>
      </c>
      <c r="AG1964" s="75">
        <v>44.305889999999998</v>
      </c>
      <c r="AH1964" s="76">
        <v>1441</v>
      </c>
      <c r="AI1964" s="75">
        <v>20.653590000000001</v>
      </c>
      <c r="AJ1964" s="76">
        <v>2671</v>
      </c>
      <c r="AK1964" s="75">
        <v>1467.7392627080005</v>
      </c>
      <c r="AL1964" s="75">
        <v>942.32602924311936</v>
      </c>
      <c r="AM1964" s="75">
        <v>365.2445957568807</v>
      </c>
      <c r="AN1964" s="76">
        <v>1307.5706250000001</v>
      </c>
      <c r="AP1964" s="13"/>
      <c r="AQ1964" s="13"/>
      <c r="AR1964" s="13"/>
    </row>
    <row r="1965" spans="1:44" x14ac:dyDescent="0.25">
      <c r="A1965" t="s">
        <v>34</v>
      </c>
      <c r="B1965" s="144" t="s">
        <v>5213</v>
      </c>
      <c r="C1965" s="59" t="s">
        <v>5214</v>
      </c>
      <c r="D1965" s="59">
        <v>6883</v>
      </c>
      <c r="E1965" s="60">
        <v>4094</v>
      </c>
      <c r="F1965" s="60">
        <v>4215</v>
      </c>
      <c r="G1965" s="77">
        <v>62</v>
      </c>
      <c r="H1965" s="60">
        <f t="shared" si="67"/>
        <v>55</v>
      </c>
      <c r="I1965" s="60">
        <f t="shared" si="68"/>
        <v>16</v>
      </c>
      <c r="J1965" s="78">
        <v>602.95000000000005</v>
      </c>
      <c r="K1965" s="79">
        <v>6.7899494153744087</v>
      </c>
      <c r="L1965" s="79" t="s">
        <v>5215</v>
      </c>
      <c r="M1965" s="80">
        <v>4133</v>
      </c>
      <c r="N1965" s="81">
        <v>-14.389999999999999</v>
      </c>
      <c r="O1965" s="81">
        <v>-70.10499999999999</v>
      </c>
      <c r="P1965" s="82" t="s">
        <v>68</v>
      </c>
      <c r="Q1965" s="83"/>
      <c r="R1965" s="84"/>
      <c r="S1965" s="85">
        <v>66</v>
      </c>
      <c r="T1965" s="82" t="s">
        <v>23</v>
      </c>
      <c r="U1965" s="77">
        <v>62</v>
      </c>
      <c r="V1965" s="76">
        <v>60</v>
      </c>
      <c r="W1965" s="76">
        <v>6</v>
      </c>
      <c r="X1965" s="86">
        <v>10</v>
      </c>
      <c r="Y1965" s="76">
        <v>16</v>
      </c>
      <c r="Z1965" s="72">
        <v>23.619631901840492</v>
      </c>
      <c r="AA1965" s="72">
        <v>24.603174603174601</v>
      </c>
      <c r="AB1965" s="72" t="s">
        <v>16</v>
      </c>
      <c r="AC1965" s="73" t="s">
        <v>16</v>
      </c>
      <c r="AD1965" s="373">
        <v>0.30574140088013796</v>
      </c>
      <c r="AE1965" s="373" t="s">
        <v>16</v>
      </c>
      <c r="AF1965" s="76">
        <v>2466.6463403799999</v>
      </c>
      <c r="AG1965" s="75">
        <v>60.250276999999997</v>
      </c>
      <c r="AH1965" s="76">
        <v>735</v>
      </c>
      <c r="AI1965" s="75">
        <v>17.955580000000001</v>
      </c>
      <c r="AJ1965" s="76">
        <v>2085</v>
      </c>
      <c r="AK1965" s="75">
        <v>1023.7653517739991</v>
      </c>
      <c r="AL1965" s="75">
        <v>684.70346116267706</v>
      </c>
      <c r="AM1965" s="75">
        <v>1959.6435271128485</v>
      </c>
      <c r="AN1965" s="76">
        <v>2644.3469882755253</v>
      </c>
      <c r="AP1965" s="13"/>
      <c r="AQ1965" s="13"/>
      <c r="AR1965" s="13"/>
    </row>
    <row r="1966" spans="1:44" x14ac:dyDescent="0.25">
      <c r="A1966" t="s">
        <v>34</v>
      </c>
      <c r="B1966" s="144" t="s">
        <v>5216</v>
      </c>
      <c r="C1966" s="59" t="s">
        <v>5217</v>
      </c>
      <c r="D1966" s="59">
        <v>14937</v>
      </c>
      <c r="E1966" s="60">
        <v>10062</v>
      </c>
      <c r="F1966" s="60">
        <v>13766</v>
      </c>
      <c r="G1966" s="77">
        <v>128</v>
      </c>
      <c r="H1966" s="60">
        <f t="shared" si="67"/>
        <v>246</v>
      </c>
      <c r="I1966" s="60">
        <f t="shared" si="68"/>
        <v>107</v>
      </c>
      <c r="J1966" s="78">
        <v>188.59</v>
      </c>
      <c r="K1966" s="79">
        <v>53.353836364600454</v>
      </c>
      <c r="L1966" s="79" t="s">
        <v>5657</v>
      </c>
      <c r="M1966" s="80">
        <v>3836</v>
      </c>
      <c r="N1966" s="81">
        <v>-15.291944444444445</v>
      </c>
      <c r="O1966" s="81">
        <v>-70.017222222222216</v>
      </c>
      <c r="P1966" s="82" t="s">
        <v>68</v>
      </c>
      <c r="Q1966" s="83"/>
      <c r="R1966" s="84"/>
      <c r="S1966" s="85">
        <v>44</v>
      </c>
      <c r="T1966" s="82" t="s">
        <v>23</v>
      </c>
      <c r="U1966" s="77">
        <v>128</v>
      </c>
      <c r="V1966" s="76">
        <v>235</v>
      </c>
      <c r="W1966" s="76">
        <v>12</v>
      </c>
      <c r="X1966" s="86">
        <v>5.1063829787234036</v>
      </c>
      <c r="Y1966" s="76">
        <v>128</v>
      </c>
      <c r="Z1966" s="75">
        <v>17.424242424242426</v>
      </c>
      <c r="AA1966" s="75">
        <v>43.75</v>
      </c>
      <c r="AB1966" s="75" t="s">
        <v>16</v>
      </c>
      <c r="AC1966" s="87" t="s">
        <v>39</v>
      </c>
      <c r="AD1966" s="360">
        <v>0.18101749495581881</v>
      </c>
      <c r="AE1966" s="360" t="s">
        <v>16</v>
      </c>
      <c r="AF1966" s="76">
        <v>3508.4336554800007</v>
      </c>
      <c r="AG1966" s="75">
        <v>34.868154000000004</v>
      </c>
      <c r="AH1966" s="76">
        <v>2161</v>
      </c>
      <c r="AI1966" s="75">
        <v>21.480730000000001</v>
      </c>
      <c r="AJ1966" s="76">
        <v>4800</v>
      </c>
      <c r="AK1966" s="75">
        <v>5050.7789591459623</v>
      </c>
      <c r="AL1966" s="75">
        <v>372.20356589147286</v>
      </c>
      <c r="AM1966" s="75">
        <v>313.71089147286824</v>
      </c>
      <c r="AN1966" s="76">
        <v>685.91445736434105</v>
      </c>
      <c r="AP1966" s="13"/>
      <c r="AQ1966" s="13"/>
      <c r="AR1966" s="13"/>
    </row>
    <row r="1967" spans="1:44" x14ac:dyDescent="0.25">
      <c r="A1967" t="s">
        <v>34</v>
      </c>
      <c r="B1967" s="144" t="s">
        <v>5218</v>
      </c>
      <c r="C1967" s="59" t="s">
        <v>5219</v>
      </c>
      <c r="D1967" s="59">
        <v>9507</v>
      </c>
      <c r="E1967" s="60">
        <v>7653</v>
      </c>
      <c r="F1967" s="60">
        <v>8642</v>
      </c>
      <c r="G1967" s="77">
        <v>127</v>
      </c>
      <c r="H1967" s="60">
        <f t="shared" si="67"/>
        <v>164</v>
      </c>
      <c r="I1967" s="414" t="str">
        <f t="shared" si="68"/>
        <v>-</v>
      </c>
      <c r="J1967" s="78">
        <v>514.84</v>
      </c>
      <c r="K1967" s="79">
        <v>14.864812368891306</v>
      </c>
      <c r="L1967" s="79" t="s">
        <v>5220</v>
      </c>
      <c r="M1967" s="80">
        <v>3971</v>
      </c>
      <c r="N1967" s="81">
        <v>-14.58388888888889</v>
      </c>
      <c r="O1967" s="81">
        <v>-70.317222222222213</v>
      </c>
      <c r="P1967" s="82" t="s">
        <v>52</v>
      </c>
      <c r="Q1967" s="83"/>
      <c r="R1967" s="84"/>
      <c r="S1967" s="85">
        <v>75</v>
      </c>
      <c r="T1967" s="82" t="s">
        <v>23</v>
      </c>
      <c r="U1967" s="77">
        <v>127</v>
      </c>
      <c r="V1967" s="76">
        <v>121</v>
      </c>
      <c r="W1967" s="76">
        <v>7</v>
      </c>
      <c r="X1967" s="86">
        <v>5.785123966942149</v>
      </c>
      <c r="Y1967" s="76">
        <v>41</v>
      </c>
      <c r="Z1967" s="75">
        <v>23.938223938223938</v>
      </c>
      <c r="AA1967" s="75">
        <v>65.357142857142861</v>
      </c>
      <c r="AB1967" s="75" t="s">
        <v>16</v>
      </c>
      <c r="AC1967" s="87" t="s">
        <v>16</v>
      </c>
      <c r="AD1967" s="360">
        <v>0.3123807527193555</v>
      </c>
      <c r="AE1967" s="360" t="s">
        <v>16</v>
      </c>
      <c r="AF1967" s="76">
        <v>2574.4048382700003</v>
      </c>
      <c r="AG1967" s="75">
        <v>33.639158999999999</v>
      </c>
      <c r="AH1967" s="76">
        <v>955</v>
      </c>
      <c r="AI1967" s="75">
        <v>12.47425</v>
      </c>
      <c r="AJ1967" s="76">
        <v>3538</v>
      </c>
      <c r="AK1967" s="75">
        <v>1587.284458307</v>
      </c>
      <c r="AL1967" s="75">
        <v>369.21873252319352</v>
      </c>
      <c r="AM1967" s="75">
        <v>740.41611916895317</v>
      </c>
      <c r="AN1967" s="76">
        <v>1109.6348516921469</v>
      </c>
      <c r="AP1967" s="13"/>
      <c r="AQ1967" s="13"/>
      <c r="AR1967" s="13"/>
    </row>
    <row r="1968" spans="1:44" x14ac:dyDescent="0.25">
      <c r="A1968" t="s">
        <v>34</v>
      </c>
      <c r="B1968" s="144" t="s">
        <v>5221</v>
      </c>
      <c r="C1968" s="59" t="s">
        <v>808</v>
      </c>
      <c r="D1968" s="59">
        <v>6253</v>
      </c>
      <c r="E1968" s="60">
        <v>5100</v>
      </c>
      <c r="F1968" s="60">
        <v>5580</v>
      </c>
      <c r="G1968" s="77">
        <v>71</v>
      </c>
      <c r="H1968" s="60">
        <f t="shared" si="67"/>
        <v>133</v>
      </c>
      <c r="I1968" s="414" t="str">
        <f t="shared" si="68"/>
        <v>-</v>
      </c>
      <c r="J1968" s="78">
        <v>372.73</v>
      </c>
      <c r="K1968" s="79">
        <v>13.682826711024065</v>
      </c>
      <c r="L1968" s="79" t="s">
        <v>809</v>
      </c>
      <c r="M1968" s="80">
        <v>4094</v>
      </c>
      <c r="N1968" s="81">
        <v>-14.680277777777777</v>
      </c>
      <c r="O1968" s="81">
        <v>-70.160000000000011</v>
      </c>
      <c r="P1968" s="82" t="s">
        <v>68</v>
      </c>
      <c r="Q1968" s="83"/>
      <c r="R1968" s="84"/>
      <c r="S1968" s="85">
        <v>83</v>
      </c>
      <c r="T1968" s="82" t="s">
        <v>23</v>
      </c>
      <c r="U1968" s="77">
        <v>71</v>
      </c>
      <c r="V1968" s="76">
        <v>88</v>
      </c>
      <c r="W1968" s="76">
        <v>9</v>
      </c>
      <c r="X1968" s="86">
        <v>10.227272727272728</v>
      </c>
      <c r="Y1968" s="76">
        <v>43</v>
      </c>
      <c r="Z1968" s="72">
        <v>18.803418803418804</v>
      </c>
      <c r="AA1968" s="72">
        <v>67.226890756302524</v>
      </c>
      <c r="AB1968" s="72" t="s">
        <v>16</v>
      </c>
      <c r="AC1968" s="73" t="s">
        <v>16</v>
      </c>
      <c r="AD1968" s="373">
        <v>0.22090373154069629</v>
      </c>
      <c r="AE1968" s="373" t="s">
        <v>16</v>
      </c>
      <c r="AF1968" s="76">
        <v>2295.7604100000003</v>
      </c>
      <c r="AG1968" s="75">
        <v>45.014910000000008</v>
      </c>
      <c r="AH1968" s="76">
        <v>1681</v>
      </c>
      <c r="AI1968" s="75">
        <v>32.969239999999999</v>
      </c>
      <c r="AJ1968" s="76">
        <v>1767</v>
      </c>
      <c r="AK1968" s="75">
        <v>1475.930815957</v>
      </c>
      <c r="AL1968" s="75">
        <v>344.96816666666666</v>
      </c>
      <c r="AM1968" s="75">
        <v>370.61670980392154</v>
      </c>
      <c r="AN1968" s="76">
        <v>715.58487647058826</v>
      </c>
      <c r="AP1968" s="13"/>
      <c r="AQ1968" s="13"/>
      <c r="AR1968" s="13"/>
    </row>
    <row r="1969" spans="1:44" x14ac:dyDescent="0.25">
      <c r="A1969" t="s">
        <v>34</v>
      </c>
      <c r="B1969" s="144" t="s">
        <v>5222</v>
      </c>
      <c r="C1969" s="59" t="s">
        <v>5223</v>
      </c>
      <c r="D1969" s="59">
        <v>4196</v>
      </c>
      <c r="E1969" s="60">
        <v>3069</v>
      </c>
      <c r="F1969" s="60">
        <v>3844</v>
      </c>
      <c r="G1969" s="77">
        <v>45</v>
      </c>
      <c r="H1969" s="60">
        <f t="shared" si="67"/>
        <v>93</v>
      </c>
      <c r="I1969" s="414" t="str">
        <f t="shared" si="68"/>
        <v>-</v>
      </c>
      <c r="J1969" s="78">
        <v>106</v>
      </c>
      <c r="K1969" s="79">
        <v>28.952830188679247</v>
      </c>
      <c r="L1969" s="79" t="s">
        <v>5224</v>
      </c>
      <c r="M1969" s="80">
        <v>3841</v>
      </c>
      <c r="N1969" s="81">
        <v>-14.991388888888888</v>
      </c>
      <c r="O1969" s="81">
        <v>-70.106111111111105</v>
      </c>
      <c r="P1969" s="82" t="s">
        <v>68</v>
      </c>
      <c r="Q1969" s="83"/>
      <c r="R1969" s="84"/>
      <c r="S1969" s="85">
        <v>63</v>
      </c>
      <c r="T1969" s="82" t="s">
        <v>23</v>
      </c>
      <c r="U1969" s="77">
        <v>45</v>
      </c>
      <c r="V1969" s="76">
        <v>66</v>
      </c>
      <c r="W1969" s="76">
        <v>7</v>
      </c>
      <c r="X1969" s="86">
        <v>10.606060606060606</v>
      </c>
      <c r="Y1969" s="76">
        <v>18</v>
      </c>
      <c r="Z1969" s="72">
        <v>12.56544502617801</v>
      </c>
      <c r="AA1969" s="72">
        <v>54.166666666666664</v>
      </c>
      <c r="AB1969" s="72" t="s">
        <v>16</v>
      </c>
      <c r="AC1969" s="73" t="s">
        <v>39</v>
      </c>
      <c r="AD1969" s="373">
        <v>0.27543440582258688</v>
      </c>
      <c r="AE1969" s="373" t="s">
        <v>16</v>
      </c>
      <c r="AF1969" s="76">
        <v>1221.8674148999999</v>
      </c>
      <c r="AG1969" s="75">
        <v>39.813209999999998</v>
      </c>
      <c r="AH1969" s="76">
        <v>727</v>
      </c>
      <c r="AI1969" s="75">
        <v>23.67831</v>
      </c>
      <c r="AJ1969" s="76">
        <v>657</v>
      </c>
      <c r="AK1969" s="75">
        <v>856.82719456799998</v>
      </c>
      <c r="AL1969" s="75">
        <v>485.01937438905179</v>
      </c>
      <c r="AM1969" s="75">
        <v>5431.2259074617141</v>
      </c>
      <c r="AN1969" s="76">
        <v>5916.2452818507672</v>
      </c>
      <c r="AP1969" s="13"/>
      <c r="AQ1969" s="13"/>
      <c r="AR1969" s="13"/>
    </row>
    <row r="1970" spans="1:44" x14ac:dyDescent="0.25">
      <c r="A1970" t="s">
        <v>34</v>
      </c>
      <c r="B1970" s="144" t="s">
        <v>5225</v>
      </c>
      <c r="C1970" s="59" t="s">
        <v>5226</v>
      </c>
      <c r="D1970" s="59">
        <v>6070</v>
      </c>
      <c r="E1970" s="60">
        <v>4725</v>
      </c>
      <c r="F1970" s="60">
        <v>5111</v>
      </c>
      <c r="G1970" s="77">
        <v>65</v>
      </c>
      <c r="H1970" s="60">
        <f t="shared" si="67"/>
        <v>188</v>
      </c>
      <c r="I1970" s="414" t="str">
        <f t="shared" si="68"/>
        <v>-</v>
      </c>
      <c r="J1970" s="78">
        <v>301.27</v>
      </c>
      <c r="K1970" s="79">
        <v>15.683606067646963</v>
      </c>
      <c r="L1970" s="79" t="s">
        <v>5227</v>
      </c>
      <c r="M1970" s="80">
        <v>3933</v>
      </c>
      <c r="N1970" s="81">
        <v>-15.052777777777779</v>
      </c>
      <c r="O1970" s="81">
        <v>-70.278055555555554</v>
      </c>
      <c r="P1970" s="82" t="s">
        <v>68</v>
      </c>
      <c r="Q1970" s="83"/>
      <c r="R1970" s="84"/>
      <c r="S1970" s="85">
        <v>49</v>
      </c>
      <c r="T1970" s="82" t="s">
        <v>23</v>
      </c>
      <c r="U1970" s="77">
        <v>65</v>
      </c>
      <c r="V1970" s="76">
        <v>57</v>
      </c>
      <c r="W1970" s="76">
        <v>2</v>
      </c>
      <c r="X1970" s="86">
        <v>3.5087719298245612</v>
      </c>
      <c r="Y1970" s="76">
        <v>33</v>
      </c>
      <c r="Z1970" s="72">
        <v>14.84375</v>
      </c>
      <c r="AA1970" s="72">
        <v>67.741935483870961</v>
      </c>
      <c r="AB1970" s="72" t="s">
        <v>16</v>
      </c>
      <c r="AC1970" s="73" t="s">
        <v>39</v>
      </c>
      <c r="AD1970" s="373">
        <v>0.19220896136901902</v>
      </c>
      <c r="AE1970" s="373" t="s">
        <v>16</v>
      </c>
      <c r="AF1970" s="76">
        <v>1707.2540099999999</v>
      </c>
      <c r="AG1970" s="75">
        <v>36.132359999999998</v>
      </c>
      <c r="AH1970" s="76">
        <v>854</v>
      </c>
      <c r="AI1970" s="75">
        <v>18.07084</v>
      </c>
      <c r="AJ1970" s="76">
        <v>515</v>
      </c>
      <c r="AK1970" s="75">
        <v>1836.781272292</v>
      </c>
      <c r="AL1970" s="75">
        <v>344.85016931216933</v>
      </c>
      <c r="AM1970" s="75">
        <v>874.58936296296304</v>
      </c>
      <c r="AN1970" s="76">
        <v>1219.4395322751323</v>
      </c>
      <c r="AP1970" s="13"/>
      <c r="AQ1970" s="13"/>
      <c r="AR1970" s="13"/>
    </row>
    <row r="1971" spans="1:44" x14ac:dyDescent="0.25">
      <c r="A1971" t="s">
        <v>34</v>
      </c>
      <c r="B1971" s="144" t="s">
        <v>5228</v>
      </c>
      <c r="C1971" s="59" t="s">
        <v>5229</v>
      </c>
      <c r="D1971" s="59">
        <v>3266</v>
      </c>
      <c r="E1971" s="60">
        <v>2985</v>
      </c>
      <c r="F1971" s="60">
        <v>3185</v>
      </c>
      <c r="G1971" s="77">
        <v>60</v>
      </c>
      <c r="H1971" s="60">
        <f t="shared" si="67"/>
        <v>57</v>
      </c>
      <c r="I1971" s="414" t="str">
        <f t="shared" si="68"/>
        <v>-</v>
      </c>
      <c r="J1971" s="78">
        <v>198.73</v>
      </c>
      <c r="K1971" s="79">
        <v>15.020379409248731</v>
      </c>
      <c r="L1971" s="79" t="s">
        <v>5230</v>
      </c>
      <c r="M1971" s="80">
        <v>3903</v>
      </c>
      <c r="N1971" s="81">
        <v>-14.955</v>
      </c>
      <c r="O1971" s="81">
        <v>-70.402777777777786</v>
      </c>
      <c r="P1971" s="82" t="s">
        <v>38</v>
      </c>
      <c r="Q1971" s="83"/>
      <c r="R1971" s="84"/>
      <c r="S1971" s="85">
        <v>25</v>
      </c>
      <c r="T1971" s="82" t="s">
        <v>23</v>
      </c>
      <c r="U1971" s="77">
        <v>60</v>
      </c>
      <c r="V1971" s="76">
        <v>31</v>
      </c>
      <c r="W1971" s="76">
        <v>1</v>
      </c>
      <c r="X1971" s="86">
        <v>3.225806451612903</v>
      </c>
      <c r="Y1971" s="76">
        <v>23</v>
      </c>
      <c r="Z1971" s="72">
        <v>15.325670498084291</v>
      </c>
      <c r="AA1971" s="72">
        <v>68.253968253968253</v>
      </c>
      <c r="AB1971" s="72" t="s">
        <v>16</v>
      </c>
      <c r="AC1971" s="73" t="s">
        <v>39</v>
      </c>
      <c r="AD1971" s="373">
        <v>0.19425610665302567</v>
      </c>
      <c r="AE1971" s="373" t="s">
        <v>16</v>
      </c>
      <c r="AF1971" s="76">
        <v>1078.5509459999998</v>
      </c>
      <c r="AG1971" s="75">
        <v>36.132359999999998</v>
      </c>
      <c r="AH1971" s="76">
        <v>611</v>
      </c>
      <c r="AI1971" s="75">
        <v>20.455259999999999</v>
      </c>
      <c r="AJ1971" s="76">
        <v>812</v>
      </c>
      <c r="AK1971" s="75">
        <v>951.62740729799998</v>
      </c>
      <c r="AL1971" s="75">
        <v>349.80292127303181</v>
      </c>
      <c r="AM1971" s="75">
        <v>301.01221775544388</v>
      </c>
      <c r="AN1971" s="76">
        <v>650.81513902847564</v>
      </c>
      <c r="AP1971" s="13"/>
      <c r="AQ1971" s="13"/>
      <c r="AR1971" s="13"/>
    </row>
    <row r="1972" spans="1:44" x14ac:dyDescent="0.25">
      <c r="A1972" t="s">
        <v>30</v>
      </c>
      <c r="B1972" s="466" t="s">
        <v>5231</v>
      </c>
      <c r="C1972" s="467" t="s">
        <v>5232</v>
      </c>
      <c r="D1972" s="467">
        <v>76371</v>
      </c>
      <c r="E1972" s="468">
        <v>77055</v>
      </c>
      <c r="F1972" s="468">
        <v>67296</v>
      </c>
      <c r="G1972" s="484">
        <v>1141</v>
      </c>
      <c r="H1972" s="468">
        <f t="shared" si="67"/>
        <v>689</v>
      </c>
      <c r="I1972" s="468">
        <f t="shared" si="68"/>
        <v>419</v>
      </c>
      <c r="J1972" s="470">
        <v>12266.399999999998</v>
      </c>
      <c r="K1972" s="471">
        <v>6.2817941694384674</v>
      </c>
      <c r="L1972" s="471" t="s">
        <v>5233</v>
      </c>
      <c r="M1972" s="472">
        <v>4311</v>
      </c>
      <c r="N1972" s="473">
        <v>-14.06861111111111</v>
      </c>
      <c r="O1972" s="473">
        <v>-70.431111111111122</v>
      </c>
      <c r="P1972" s="485" t="s">
        <v>16</v>
      </c>
      <c r="Q1972" s="475"/>
      <c r="R1972" s="476">
        <v>10</v>
      </c>
      <c r="S1972" s="477">
        <v>1140</v>
      </c>
      <c r="T1972" s="485" t="s">
        <v>23</v>
      </c>
      <c r="U1972" s="484">
        <v>1141</v>
      </c>
      <c r="V1972" s="486">
        <v>943</v>
      </c>
      <c r="W1972" s="486">
        <v>59</v>
      </c>
      <c r="X1972" s="487">
        <v>6.2566277836691411</v>
      </c>
      <c r="Y1972" s="486">
        <v>214</v>
      </c>
      <c r="Z1972" s="488">
        <v>26.601152151812947</v>
      </c>
      <c r="AA1972" s="488">
        <v>47.346368715083798</v>
      </c>
      <c r="AB1972" s="488" t="s">
        <v>16</v>
      </c>
      <c r="AC1972" s="489">
        <v>3</v>
      </c>
      <c r="AD1972" s="490">
        <v>0.34043529700681319</v>
      </c>
      <c r="AE1972" s="490">
        <v>0.57553189011310724</v>
      </c>
      <c r="AF1972" s="486">
        <v>37994.790274650004</v>
      </c>
      <c r="AG1972" s="488">
        <v>49.308663000000003</v>
      </c>
      <c r="AH1972" s="486">
        <v>11799</v>
      </c>
      <c r="AI1972" s="488">
        <v>15.312501624837227</v>
      </c>
      <c r="AJ1972" s="486">
        <v>24576</v>
      </c>
      <c r="AK1972" s="488">
        <v>27414.214805324977</v>
      </c>
      <c r="AL1972" s="488">
        <v>1959.0500813704509</v>
      </c>
      <c r="AM1972" s="488">
        <v>3431.7007272727269</v>
      </c>
      <c r="AN1972" s="486">
        <v>5390.7508086431781</v>
      </c>
      <c r="AP1972" s="13"/>
      <c r="AQ1972" s="13"/>
      <c r="AR1972" s="13"/>
    </row>
    <row r="1973" spans="1:44" x14ac:dyDescent="0.25">
      <c r="A1973" t="s">
        <v>34</v>
      </c>
      <c r="B1973" s="144" t="s">
        <v>5234</v>
      </c>
      <c r="C1973" s="59" t="s">
        <v>5235</v>
      </c>
      <c r="D1973" s="59">
        <v>2015</v>
      </c>
      <c r="E1973" s="60">
        <v>2354</v>
      </c>
      <c r="F1973" s="60">
        <v>2434</v>
      </c>
      <c r="G1973" s="77">
        <v>33</v>
      </c>
      <c r="H1973" s="60">
        <f t="shared" si="67"/>
        <v>25</v>
      </c>
      <c r="I1973" s="414" t="str">
        <f t="shared" si="68"/>
        <v>-</v>
      </c>
      <c r="J1973" s="78">
        <v>413.11</v>
      </c>
      <c r="K1973" s="79">
        <v>5.6982401781607805</v>
      </c>
      <c r="L1973" s="79" t="s">
        <v>5236</v>
      </c>
      <c r="M1973" s="80">
        <v>4272</v>
      </c>
      <c r="N1973" s="81">
        <v>-14.229444444444445</v>
      </c>
      <c r="O1973" s="81">
        <v>-70.223611111111111</v>
      </c>
      <c r="P1973" s="82" t="s">
        <v>45</v>
      </c>
      <c r="Q1973" s="83"/>
      <c r="R1973" s="84"/>
      <c r="S1973" s="85">
        <v>96</v>
      </c>
      <c r="T1973" s="82" t="s">
        <v>23</v>
      </c>
      <c r="U1973" s="77">
        <v>33</v>
      </c>
      <c r="V1973" s="76">
        <v>24</v>
      </c>
      <c r="W1973" s="76">
        <v>3</v>
      </c>
      <c r="X1973" s="86">
        <v>12.5</v>
      </c>
      <c r="Y1973" s="76">
        <v>9</v>
      </c>
      <c r="Z1973" s="72">
        <v>16.568047337278109</v>
      </c>
      <c r="AA1973" s="72">
        <v>35.714285714285715</v>
      </c>
      <c r="AB1973" s="72" t="s">
        <v>16</v>
      </c>
      <c r="AC1973" s="73" t="s">
        <v>16</v>
      </c>
      <c r="AD1973" s="373">
        <v>0.3994115028164486</v>
      </c>
      <c r="AE1973" s="373" t="s">
        <v>16</v>
      </c>
      <c r="AF1973" s="76">
        <v>1200.0010987799999</v>
      </c>
      <c r="AG1973" s="75">
        <v>50.977107000000004</v>
      </c>
      <c r="AH1973" s="76">
        <v>354</v>
      </c>
      <c r="AI1973" s="75">
        <v>15.055249999999999</v>
      </c>
      <c r="AJ1973" s="76">
        <v>603</v>
      </c>
      <c r="AK1973" s="75">
        <v>610.98819841299996</v>
      </c>
      <c r="AL1973" s="75">
        <v>693.72045454545457</v>
      </c>
      <c r="AM1973" s="75">
        <v>1891.8932880203909</v>
      </c>
      <c r="AN1973" s="76">
        <v>2585.6137425658453</v>
      </c>
      <c r="AP1973" s="13"/>
      <c r="AQ1973" s="13"/>
      <c r="AR1973" s="13"/>
    </row>
    <row r="1974" spans="1:44" x14ac:dyDescent="0.25">
      <c r="A1974" t="s">
        <v>34</v>
      </c>
      <c r="B1974" s="144" t="s">
        <v>5237</v>
      </c>
      <c r="C1974" s="59" t="s">
        <v>5238</v>
      </c>
      <c r="D1974" s="59">
        <v>9273</v>
      </c>
      <c r="E1974" s="60">
        <v>9501</v>
      </c>
      <c r="F1974" s="60">
        <v>6590</v>
      </c>
      <c r="G1974" s="77">
        <v>87</v>
      </c>
      <c r="H1974" s="60">
        <f t="shared" si="67"/>
        <v>83</v>
      </c>
      <c r="I1974" s="414" t="str">
        <f t="shared" si="68"/>
        <v>-</v>
      </c>
      <c r="J1974" s="78">
        <v>1091.6099999999999</v>
      </c>
      <c r="K1974" s="79">
        <v>8.7036578997993796</v>
      </c>
      <c r="L1974" s="79" t="s">
        <v>5239</v>
      </c>
      <c r="M1974" s="80">
        <v>3481</v>
      </c>
      <c r="N1974" s="81">
        <v>-13.776666666666667</v>
      </c>
      <c r="O1974" s="81">
        <v>-70.322777777777773</v>
      </c>
      <c r="P1974" s="82" t="s">
        <v>52</v>
      </c>
      <c r="Q1974" s="83"/>
      <c r="R1974" s="84"/>
      <c r="S1974" s="85">
        <v>73</v>
      </c>
      <c r="T1974" s="82" t="s">
        <v>23</v>
      </c>
      <c r="U1974" s="77">
        <v>87</v>
      </c>
      <c r="V1974" s="76">
        <v>95</v>
      </c>
      <c r="W1974" s="76">
        <v>2</v>
      </c>
      <c r="X1974" s="86">
        <v>2.1052631578947367</v>
      </c>
      <c r="Y1974" s="76">
        <v>13</v>
      </c>
      <c r="Z1974" s="72">
        <v>12.45136186770428</v>
      </c>
      <c r="AA1974" s="72">
        <v>29.383886255924168</v>
      </c>
      <c r="AB1974" s="72" t="s">
        <v>16</v>
      </c>
      <c r="AC1974" s="73" t="s">
        <v>39</v>
      </c>
      <c r="AD1974" s="373">
        <v>0.38164453867226</v>
      </c>
      <c r="AE1974" s="373" t="s">
        <v>16</v>
      </c>
      <c r="AF1974" s="76">
        <v>4158.8920170299998</v>
      </c>
      <c r="AG1974" s="75">
        <v>43.773202999999995</v>
      </c>
      <c r="AH1974" s="76">
        <v>1831</v>
      </c>
      <c r="AI1974" s="75">
        <v>19.27394</v>
      </c>
      <c r="AJ1974" s="76">
        <v>3655</v>
      </c>
      <c r="AK1974" s="75">
        <v>4608.1974428449885</v>
      </c>
      <c r="AL1974" s="75">
        <v>501.57760235764647</v>
      </c>
      <c r="AM1974" s="75">
        <v>1095.2281180928326</v>
      </c>
      <c r="AN1974" s="76">
        <v>1596.8057204504787</v>
      </c>
      <c r="AP1974" s="13"/>
      <c r="AQ1974" s="13"/>
      <c r="AR1974" s="13"/>
    </row>
    <row r="1975" spans="1:44" x14ac:dyDescent="0.25">
      <c r="A1975" t="s">
        <v>34</v>
      </c>
      <c r="B1975" s="144" t="s">
        <v>5240</v>
      </c>
      <c r="C1975" s="59" t="s">
        <v>5241</v>
      </c>
      <c r="D1975" s="59">
        <v>12475</v>
      </c>
      <c r="E1975" s="60">
        <v>6881</v>
      </c>
      <c r="F1975" s="60">
        <v>6945</v>
      </c>
      <c r="G1975" s="77">
        <v>109</v>
      </c>
      <c r="H1975" s="60">
        <f t="shared" si="67"/>
        <v>84</v>
      </c>
      <c r="I1975" s="60">
        <f t="shared" si="68"/>
        <v>39</v>
      </c>
      <c r="J1975" s="78">
        <v>3572.92</v>
      </c>
      <c r="K1975" s="79">
        <v>1.9258757542850105</v>
      </c>
      <c r="L1975" s="79" t="s">
        <v>5242</v>
      </c>
      <c r="M1975" s="80">
        <v>3768</v>
      </c>
      <c r="N1975" s="81">
        <v>-13.989166666666666</v>
      </c>
      <c r="O1975" s="81">
        <v>-70.015833333333333</v>
      </c>
      <c r="P1975" s="82" t="s">
        <v>75</v>
      </c>
      <c r="Q1975" s="83"/>
      <c r="R1975" s="84"/>
      <c r="S1975" s="85">
        <v>99</v>
      </c>
      <c r="T1975" s="82" t="s">
        <v>23</v>
      </c>
      <c r="U1975" s="77">
        <v>109</v>
      </c>
      <c r="V1975" s="76">
        <v>92</v>
      </c>
      <c r="W1975" s="76">
        <v>9</v>
      </c>
      <c r="X1975" s="86">
        <v>9.7826086956521738</v>
      </c>
      <c r="Y1975" s="76">
        <v>29</v>
      </c>
      <c r="Z1975" s="72">
        <v>29.166666666666668</v>
      </c>
      <c r="AA1975" s="72">
        <v>56.521739130434781</v>
      </c>
      <c r="AB1975" s="72" t="s">
        <v>16</v>
      </c>
      <c r="AC1975" s="73" t="s">
        <v>16</v>
      </c>
      <c r="AD1975" s="373">
        <v>0.28090561864057617</v>
      </c>
      <c r="AE1975" s="373" t="s">
        <v>16</v>
      </c>
      <c r="AF1975" s="76">
        <v>4516.8916647400001</v>
      </c>
      <c r="AG1975" s="75">
        <v>65.642954000000003</v>
      </c>
      <c r="AH1975" s="76">
        <v>1274</v>
      </c>
      <c r="AI1975" s="75">
        <v>18.51116</v>
      </c>
      <c r="AJ1975" s="76">
        <v>2762</v>
      </c>
      <c r="AK1975" s="75">
        <v>1952.827251873</v>
      </c>
      <c r="AL1975" s="75">
        <v>582.87547740154048</v>
      </c>
      <c r="AM1975" s="75">
        <v>530.66978346170617</v>
      </c>
      <c r="AN1975" s="76">
        <v>1113.5452608632465</v>
      </c>
      <c r="AP1975" s="13"/>
      <c r="AQ1975" s="13"/>
      <c r="AR1975" s="13"/>
    </row>
    <row r="1976" spans="1:44" x14ac:dyDescent="0.25">
      <c r="A1976" t="s">
        <v>34</v>
      </c>
      <c r="B1976" s="144" t="s">
        <v>5243</v>
      </c>
      <c r="C1976" s="59" t="s">
        <v>5244</v>
      </c>
      <c r="D1976" s="59">
        <v>3764</v>
      </c>
      <c r="E1976" s="60">
        <v>4482</v>
      </c>
      <c r="F1976" s="60">
        <v>4636</v>
      </c>
      <c r="G1976" s="77">
        <v>92</v>
      </c>
      <c r="H1976" s="60">
        <f t="shared" si="67"/>
        <v>30</v>
      </c>
      <c r="I1976" s="414" t="str">
        <f t="shared" si="68"/>
        <v>-</v>
      </c>
      <c r="J1976" s="78">
        <v>852.99</v>
      </c>
      <c r="K1976" s="79">
        <v>5.2544578482748916</v>
      </c>
      <c r="L1976" s="79" t="s">
        <v>5245</v>
      </c>
      <c r="M1976" s="80">
        <v>4039</v>
      </c>
      <c r="N1976" s="81">
        <v>-13.868611111111111</v>
      </c>
      <c r="O1976" s="81">
        <v>-70.604444444444439</v>
      </c>
      <c r="P1976" s="82" t="s">
        <v>68</v>
      </c>
      <c r="Q1976" s="83"/>
      <c r="R1976" s="84"/>
      <c r="S1976" s="85">
        <v>168</v>
      </c>
      <c r="T1976" s="82" t="s">
        <v>23</v>
      </c>
      <c r="U1976" s="77">
        <v>92</v>
      </c>
      <c r="V1976" s="76">
        <v>54</v>
      </c>
      <c r="W1976" s="76">
        <v>5</v>
      </c>
      <c r="X1976" s="86">
        <v>9.2592592592592595</v>
      </c>
      <c r="Y1976" s="76">
        <v>9</v>
      </c>
      <c r="Z1976" s="72">
        <v>38.325991189427313</v>
      </c>
      <c r="AA1976" s="72">
        <v>57.225433526011557</v>
      </c>
      <c r="AB1976" s="72" t="s">
        <v>16</v>
      </c>
      <c r="AC1976" s="73" t="s">
        <v>16</v>
      </c>
      <c r="AD1976" s="373">
        <v>0.23059510038181169</v>
      </c>
      <c r="AE1976" s="373" t="s">
        <v>16</v>
      </c>
      <c r="AF1976" s="76">
        <v>3039.5037974399997</v>
      </c>
      <c r="AG1976" s="75">
        <v>67.815792000000002</v>
      </c>
      <c r="AH1976" s="76">
        <v>1717</v>
      </c>
      <c r="AI1976" s="75">
        <v>38.307400000000001</v>
      </c>
      <c r="AJ1976" s="76">
        <v>856</v>
      </c>
      <c r="AK1976" s="75">
        <v>1048.2032726709999</v>
      </c>
      <c r="AL1976" s="75">
        <v>825.23915439535915</v>
      </c>
      <c r="AM1976" s="75">
        <v>736.30995314591701</v>
      </c>
      <c r="AN1976" s="76">
        <v>1561.549107541276</v>
      </c>
      <c r="AP1976" s="13"/>
      <c r="AQ1976" s="13"/>
      <c r="AR1976" s="13"/>
    </row>
    <row r="1977" spans="1:44" x14ac:dyDescent="0.25">
      <c r="A1977" t="s">
        <v>34</v>
      </c>
      <c r="B1977" s="144" t="s">
        <v>5246</v>
      </c>
      <c r="C1977" s="59" t="s">
        <v>5247</v>
      </c>
      <c r="D1977" s="59">
        <v>8804</v>
      </c>
      <c r="E1977" s="60">
        <v>9741</v>
      </c>
      <c r="F1977" s="60">
        <v>9141</v>
      </c>
      <c r="G1977" s="77">
        <v>150</v>
      </c>
      <c r="H1977" s="60">
        <f t="shared" si="67"/>
        <v>130</v>
      </c>
      <c r="I1977" s="60">
        <f t="shared" si="68"/>
        <v>57</v>
      </c>
      <c r="J1977" s="78">
        <v>836.37</v>
      </c>
      <c r="K1977" s="79">
        <v>11.646759209440798</v>
      </c>
      <c r="L1977" s="79" t="s">
        <v>5248</v>
      </c>
      <c r="M1977" s="80">
        <v>4146</v>
      </c>
      <c r="N1977" s="81">
        <v>-14.361666666666666</v>
      </c>
      <c r="O1977" s="81">
        <v>-70.023611111111109</v>
      </c>
      <c r="P1977" s="82" t="s">
        <v>75</v>
      </c>
      <c r="Q1977" s="83"/>
      <c r="R1977" s="84"/>
      <c r="S1977" s="85">
        <v>203</v>
      </c>
      <c r="T1977" s="82" t="s">
        <v>23</v>
      </c>
      <c r="U1977" s="77">
        <v>150</v>
      </c>
      <c r="V1977" s="76">
        <v>133</v>
      </c>
      <c r="W1977" s="76">
        <v>6</v>
      </c>
      <c r="X1977" s="86">
        <v>4.5112781954887211</v>
      </c>
      <c r="Y1977" s="76">
        <v>35</v>
      </c>
      <c r="Z1977" s="75">
        <v>28.098159509202453</v>
      </c>
      <c r="AA1977" s="75">
        <v>54.054054054054056</v>
      </c>
      <c r="AB1977" s="75" t="s">
        <v>16</v>
      </c>
      <c r="AC1977" s="87" t="s">
        <v>16</v>
      </c>
      <c r="AD1977" s="360">
        <v>0.37982761082566607</v>
      </c>
      <c r="AE1977" s="360" t="s">
        <v>16</v>
      </c>
      <c r="AF1977" s="76">
        <v>4319.9807611199994</v>
      </c>
      <c r="AG1977" s="75">
        <v>44.348431999999995</v>
      </c>
      <c r="AH1977" s="76">
        <v>1067</v>
      </c>
      <c r="AI1977" s="75">
        <v>10.94905</v>
      </c>
      <c r="AJ1977" s="76">
        <v>1885</v>
      </c>
      <c r="AK1977" s="75">
        <v>2746.1178703350006</v>
      </c>
      <c r="AL1977" s="75">
        <v>1222.3266235499436</v>
      </c>
      <c r="AM1977" s="75">
        <v>2408.8937275433736</v>
      </c>
      <c r="AN1977" s="76">
        <v>3631.2203510933168</v>
      </c>
      <c r="AP1977" s="13"/>
      <c r="AQ1977" s="13"/>
      <c r="AR1977" s="13"/>
    </row>
    <row r="1978" spans="1:44" x14ac:dyDescent="0.25">
      <c r="A1978" t="s">
        <v>34</v>
      </c>
      <c r="B1978" s="144" t="s">
        <v>5249</v>
      </c>
      <c r="C1978" s="59" t="s">
        <v>5250</v>
      </c>
      <c r="D1978" s="59">
        <v>6359</v>
      </c>
      <c r="E1978" s="60">
        <v>7998</v>
      </c>
      <c r="F1978" s="60">
        <v>6046</v>
      </c>
      <c r="G1978" s="77">
        <v>91</v>
      </c>
      <c r="H1978" s="60">
        <f t="shared" si="67"/>
        <v>47</v>
      </c>
      <c r="I1978" s="414" t="str">
        <f t="shared" si="68"/>
        <v>-</v>
      </c>
      <c r="J1978" s="78">
        <v>1200.79</v>
      </c>
      <c r="K1978" s="79">
        <v>6.6606150950624174</v>
      </c>
      <c r="L1978" s="79" t="s">
        <v>5251</v>
      </c>
      <c r="M1978" s="80">
        <v>3787</v>
      </c>
      <c r="N1978" s="81">
        <v>-13.87638888888889</v>
      </c>
      <c r="O1978" s="81">
        <v>-70.213888888888889</v>
      </c>
      <c r="P1978" s="82" t="s">
        <v>68</v>
      </c>
      <c r="Q1978" s="83"/>
      <c r="R1978" s="84"/>
      <c r="S1978" s="85">
        <v>139</v>
      </c>
      <c r="T1978" s="82" t="s">
        <v>23</v>
      </c>
      <c r="U1978" s="77">
        <v>91</v>
      </c>
      <c r="V1978" s="76">
        <v>46</v>
      </c>
      <c r="W1978" s="76">
        <v>3</v>
      </c>
      <c r="X1978" s="86">
        <v>6.5217391304347823</v>
      </c>
      <c r="Y1978" s="76">
        <v>9</v>
      </c>
      <c r="Z1978" s="72">
        <v>20.3781512605042</v>
      </c>
      <c r="AA1978" s="72">
        <v>28.497409326424872</v>
      </c>
      <c r="AB1978" s="72" t="s">
        <v>16</v>
      </c>
      <c r="AC1978" s="73" t="s">
        <v>39</v>
      </c>
      <c r="AD1978" s="373">
        <v>0.35448301680162814</v>
      </c>
      <c r="AE1978" s="373" t="s">
        <v>16</v>
      </c>
      <c r="AF1978" s="76">
        <v>3842.3608495800004</v>
      </c>
      <c r="AG1978" s="75">
        <v>48.041521000000003</v>
      </c>
      <c r="AH1978" s="76">
        <v>2496</v>
      </c>
      <c r="AI1978" s="75">
        <v>31.211770000000001</v>
      </c>
      <c r="AJ1978" s="76">
        <v>1480</v>
      </c>
      <c r="AK1978" s="75">
        <v>3059.9283219129907</v>
      </c>
      <c r="AL1978" s="75">
        <v>615.68735183795957</v>
      </c>
      <c r="AM1978" s="75">
        <v>257.48850712678171</v>
      </c>
      <c r="AN1978" s="76">
        <v>873.17585896474134</v>
      </c>
      <c r="AP1978" s="13"/>
      <c r="AQ1978" s="13"/>
      <c r="AR1978" s="13"/>
    </row>
    <row r="1979" spans="1:44" x14ac:dyDescent="0.25">
      <c r="A1979" t="s">
        <v>34</v>
      </c>
      <c r="B1979" s="144" t="s">
        <v>5252</v>
      </c>
      <c r="C1979" s="59" t="s">
        <v>5253</v>
      </c>
      <c r="D1979" s="59">
        <v>12158</v>
      </c>
      <c r="E1979" s="60">
        <v>13631</v>
      </c>
      <c r="F1979" s="60">
        <v>14666</v>
      </c>
      <c r="G1979" s="77">
        <v>220</v>
      </c>
      <c r="H1979" s="60">
        <f t="shared" si="67"/>
        <v>130</v>
      </c>
      <c r="I1979" s="60">
        <f t="shared" si="68"/>
        <v>289</v>
      </c>
      <c r="J1979" s="78">
        <v>1029.56</v>
      </c>
      <c r="K1979" s="79">
        <v>13.239636349508528</v>
      </c>
      <c r="L1979" s="79" t="s">
        <v>5233</v>
      </c>
      <c r="M1979" s="80">
        <v>4311</v>
      </c>
      <c r="N1979" s="81">
        <v>-14.06861111111111</v>
      </c>
      <c r="O1979" s="81">
        <v>-70.431111111111122</v>
      </c>
      <c r="P1979" s="82" t="s">
        <v>694</v>
      </c>
      <c r="Q1979" s="83"/>
      <c r="R1979" s="84"/>
      <c r="S1979" s="85">
        <v>125</v>
      </c>
      <c r="T1979" s="82" t="s">
        <v>23</v>
      </c>
      <c r="U1979" s="77">
        <v>220</v>
      </c>
      <c r="V1979" s="76">
        <v>284</v>
      </c>
      <c r="W1979" s="76">
        <v>24</v>
      </c>
      <c r="X1979" s="86">
        <v>8.4507042253521121</v>
      </c>
      <c r="Y1979" s="76">
        <v>38</v>
      </c>
      <c r="Z1979" s="75">
        <v>30.58129738837405</v>
      </c>
      <c r="AA1979" s="75">
        <v>75.779376498800957</v>
      </c>
      <c r="AB1979" s="75" t="s">
        <v>16</v>
      </c>
      <c r="AC1979" s="87" t="s">
        <v>16</v>
      </c>
      <c r="AD1979" s="360">
        <v>0.40519329751679367</v>
      </c>
      <c r="AE1979" s="360" t="s">
        <v>16</v>
      </c>
      <c r="AF1979" s="76">
        <v>7123.1770236599996</v>
      </c>
      <c r="AG1979" s="75">
        <v>52.257186000000004</v>
      </c>
      <c r="AH1979" s="76">
        <v>1022</v>
      </c>
      <c r="AI1979" s="75">
        <v>7.4969450000000002</v>
      </c>
      <c r="AJ1979" s="76">
        <v>3623</v>
      </c>
      <c r="AK1979" s="75">
        <v>3957.9918584939983</v>
      </c>
      <c r="AL1979" s="75">
        <v>1814.0974374587349</v>
      </c>
      <c r="AM1979" s="75">
        <v>2073.9305025309955</v>
      </c>
      <c r="AN1979" s="76">
        <v>3888.0279399897308</v>
      </c>
      <c r="AP1979" s="13"/>
      <c r="AQ1979" s="13"/>
      <c r="AR1979" s="13"/>
    </row>
    <row r="1980" spans="1:44" x14ac:dyDescent="0.25">
      <c r="A1980" t="s">
        <v>34</v>
      </c>
      <c r="B1980" s="144" t="s">
        <v>5254</v>
      </c>
      <c r="C1980" s="59" t="s">
        <v>5255</v>
      </c>
      <c r="D1980" s="59">
        <v>5103</v>
      </c>
      <c r="E1980" s="60">
        <v>6174</v>
      </c>
      <c r="F1980" s="60">
        <v>6814</v>
      </c>
      <c r="G1980" s="77">
        <v>117</v>
      </c>
      <c r="H1980" s="60">
        <f t="shared" si="67"/>
        <v>75</v>
      </c>
      <c r="I1980" s="414" t="str">
        <f t="shared" si="68"/>
        <v>-</v>
      </c>
      <c r="J1980" s="78">
        <v>595.79</v>
      </c>
      <c r="K1980" s="79">
        <v>10.362711693717586</v>
      </c>
      <c r="L1980" s="79" t="s">
        <v>5256</v>
      </c>
      <c r="M1980" s="80">
        <v>2746</v>
      </c>
      <c r="N1980" s="81">
        <v>-13.793888888888889</v>
      </c>
      <c r="O1980" s="81">
        <v>-70.472499999999997</v>
      </c>
      <c r="P1980" s="82" t="s">
        <v>52</v>
      </c>
      <c r="Q1980" s="83"/>
      <c r="R1980" s="84"/>
      <c r="S1980" s="85">
        <v>46</v>
      </c>
      <c r="T1980" s="82" t="s">
        <v>23</v>
      </c>
      <c r="U1980" s="77">
        <v>117</v>
      </c>
      <c r="V1980" s="76">
        <v>44</v>
      </c>
      <c r="W1980" s="76">
        <v>3</v>
      </c>
      <c r="X1980" s="86">
        <v>6.8181818181818175</v>
      </c>
      <c r="Y1980" s="76">
        <v>12</v>
      </c>
      <c r="Z1980" s="75">
        <v>39.354838709677423</v>
      </c>
      <c r="AA1980" s="75">
        <v>41.533546325878596</v>
      </c>
      <c r="AB1980" s="75" t="s">
        <v>16</v>
      </c>
      <c r="AC1980" s="87" t="s">
        <v>16</v>
      </c>
      <c r="AD1980" s="360">
        <v>0.32490965071432865</v>
      </c>
      <c r="AE1980" s="360" t="s">
        <v>16</v>
      </c>
      <c r="AF1980" s="76">
        <v>2750.7316699800003</v>
      </c>
      <c r="AG1980" s="75">
        <v>44.553477000000001</v>
      </c>
      <c r="AH1980" s="76">
        <v>1908</v>
      </c>
      <c r="AI1980" s="75">
        <v>30.90166</v>
      </c>
      <c r="AJ1980" s="76">
        <v>2451</v>
      </c>
      <c r="AK1980" s="75">
        <v>2354.33721079</v>
      </c>
      <c r="AL1980" s="75">
        <v>391.56360220278583</v>
      </c>
      <c r="AM1980" s="75">
        <v>9865.0539957887922</v>
      </c>
      <c r="AN1980" s="76">
        <v>10256.617597991579</v>
      </c>
      <c r="AP1980" s="13"/>
      <c r="AQ1980" s="13"/>
      <c r="AR1980" s="13"/>
    </row>
    <row r="1981" spans="1:44" x14ac:dyDescent="0.25">
      <c r="A1981" t="s">
        <v>34</v>
      </c>
      <c r="B1981" s="144" t="s">
        <v>5257</v>
      </c>
      <c r="C1981" s="59" t="s">
        <v>5258</v>
      </c>
      <c r="D1981" s="59">
        <v>4191</v>
      </c>
      <c r="E1981" s="60">
        <v>7061</v>
      </c>
      <c r="F1981" s="60">
        <v>6414</v>
      </c>
      <c r="G1981" s="77">
        <v>92</v>
      </c>
      <c r="H1981" s="60">
        <f t="shared" si="67"/>
        <v>30</v>
      </c>
      <c r="I1981" s="60">
        <f t="shared" si="68"/>
        <v>14</v>
      </c>
      <c r="J1981" s="78">
        <v>2029.22</v>
      </c>
      <c r="K1981" s="79">
        <v>3.4796621361902602</v>
      </c>
      <c r="L1981" s="79" t="s">
        <v>5259</v>
      </c>
      <c r="M1981" s="80">
        <v>641</v>
      </c>
      <c r="N1981" s="81">
        <v>-13.438333333333334</v>
      </c>
      <c r="O1981" s="81">
        <v>-70.402777777777786</v>
      </c>
      <c r="P1981" s="82" t="s">
        <v>68</v>
      </c>
      <c r="Q1981" s="83"/>
      <c r="R1981" s="84"/>
      <c r="S1981" s="85">
        <v>68</v>
      </c>
      <c r="T1981" s="82" t="s">
        <v>23</v>
      </c>
      <c r="U1981" s="77">
        <v>92</v>
      </c>
      <c r="V1981" s="76">
        <v>103</v>
      </c>
      <c r="W1981" s="76">
        <v>3</v>
      </c>
      <c r="X1981" s="86">
        <v>2.912621359223301</v>
      </c>
      <c r="Y1981" s="76">
        <v>45</v>
      </c>
      <c r="Z1981" s="75">
        <v>10.810810810810811</v>
      </c>
      <c r="AA1981" s="75">
        <v>27.597402597402599</v>
      </c>
      <c r="AB1981" s="75" t="s">
        <v>16</v>
      </c>
      <c r="AC1981" s="87" t="s">
        <v>39</v>
      </c>
      <c r="AD1981" s="360">
        <v>0.46054851554430126</v>
      </c>
      <c r="AE1981" s="360" t="s">
        <v>16</v>
      </c>
      <c r="AF1981" s="76">
        <v>2619.0767821100003</v>
      </c>
      <c r="AG1981" s="75">
        <v>37.092151000000001</v>
      </c>
      <c r="AH1981" s="76">
        <v>278</v>
      </c>
      <c r="AI1981" s="75">
        <v>3.9314100000000001</v>
      </c>
      <c r="AJ1981" s="76">
        <v>1818</v>
      </c>
      <c r="AK1981" s="75">
        <v>3531.3181109710004</v>
      </c>
      <c r="AL1981" s="75">
        <v>374.24129443421617</v>
      </c>
      <c r="AM1981" s="75">
        <v>281.17385781050842</v>
      </c>
      <c r="AN1981" s="76">
        <v>655.4151522447246</v>
      </c>
      <c r="AP1981" s="13"/>
      <c r="AQ1981" s="13"/>
      <c r="AR1981" s="13"/>
    </row>
    <row r="1982" spans="1:44" x14ac:dyDescent="0.25">
      <c r="A1982" t="s">
        <v>34</v>
      </c>
      <c r="B1982" s="144" t="s">
        <v>5260</v>
      </c>
      <c r="C1982" s="59" t="s">
        <v>5261</v>
      </c>
      <c r="D1982" s="59">
        <v>12229</v>
      </c>
      <c r="E1982" s="60">
        <v>9232</v>
      </c>
      <c r="F1982" s="60">
        <v>3610</v>
      </c>
      <c r="G1982" s="77">
        <v>150</v>
      </c>
      <c r="H1982" s="60">
        <f t="shared" si="67"/>
        <v>55</v>
      </c>
      <c r="I1982" s="60">
        <f t="shared" si="68"/>
        <v>20</v>
      </c>
      <c r="J1982" s="78">
        <v>644.04</v>
      </c>
      <c r="K1982" s="79">
        <v>14.334513384261848</v>
      </c>
      <c r="L1982" s="79" t="s">
        <v>5262</v>
      </c>
      <c r="M1982" s="80">
        <v>3781</v>
      </c>
      <c r="N1982" s="81">
        <v>-14.125277777777779</v>
      </c>
      <c r="O1982" s="81">
        <v>-69.967500000000001</v>
      </c>
      <c r="P1982" s="82" t="s">
        <v>52</v>
      </c>
      <c r="Q1982" s="83"/>
      <c r="R1982" s="84"/>
      <c r="S1982" s="85">
        <v>123</v>
      </c>
      <c r="T1982" s="82" t="s">
        <v>23</v>
      </c>
      <c r="U1982" s="77">
        <v>150</v>
      </c>
      <c r="V1982" s="76">
        <v>68</v>
      </c>
      <c r="W1982" s="76">
        <v>1</v>
      </c>
      <c r="X1982" s="86">
        <v>1.4705882352941175</v>
      </c>
      <c r="Y1982" s="76">
        <v>15</v>
      </c>
      <c r="Z1982" s="72">
        <v>28.46975088967972</v>
      </c>
      <c r="AA1982" s="72">
        <v>42.5</v>
      </c>
      <c r="AB1982" s="72" t="s">
        <v>16</v>
      </c>
      <c r="AC1982" s="73" t="s">
        <v>16</v>
      </c>
      <c r="AD1982" s="373">
        <v>0.19820625444431486</v>
      </c>
      <c r="AE1982" s="373" t="s">
        <v>16</v>
      </c>
      <c r="AF1982" s="76">
        <v>4444.7897904000001</v>
      </c>
      <c r="AG1982" s="75">
        <v>48.145470000000003</v>
      </c>
      <c r="AH1982" s="76">
        <v>683</v>
      </c>
      <c r="AI1982" s="75">
        <v>7.3997999999999999</v>
      </c>
      <c r="AJ1982" s="76">
        <v>5443</v>
      </c>
      <c r="AK1982" s="75">
        <v>3544.3052670199995</v>
      </c>
      <c r="AL1982" s="75">
        <v>798.53592720970539</v>
      </c>
      <c r="AM1982" s="75">
        <v>577.44117850953216</v>
      </c>
      <c r="AN1982" s="76">
        <v>1375.9771057192374</v>
      </c>
      <c r="AP1982" s="13"/>
      <c r="AQ1982" s="13"/>
      <c r="AR1982" s="13"/>
    </row>
    <row r="1983" spans="1:44" x14ac:dyDescent="0.25">
      <c r="A1983" t="s">
        <v>30</v>
      </c>
      <c r="B1983" s="466" t="s">
        <v>5263</v>
      </c>
      <c r="C1983" s="467" t="s">
        <v>5264</v>
      </c>
      <c r="D1983" s="467">
        <v>130823</v>
      </c>
      <c r="E1983" s="468">
        <v>94023</v>
      </c>
      <c r="F1983" s="468">
        <v>82418</v>
      </c>
      <c r="G1983" s="484">
        <v>1109</v>
      </c>
      <c r="H1983" s="468">
        <f t="shared" si="67"/>
        <v>2412</v>
      </c>
      <c r="I1983" s="468">
        <f t="shared" si="68"/>
        <v>650</v>
      </c>
      <c r="J1983" s="470">
        <v>3978.13</v>
      </c>
      <c r="K1983" s="471">
        <v>23.634974221556359</v>
      </c>
      <c r="L1983" s="471" t="s">
        <v>5265</v>
      </c>
      <c r="M1983" s="472">
        <v>3878</v>
      </c>
      <c r="N1983" s="473">
        <v>-16.212777777777777</v>
      </c>
      <c r="O1983" s="473">
        <v>-69.459444444444443</v>
      </c>
      <c r="P1983" s="485" t="s">
        <v>16</v>
      </c>
      <c r="Q1983" s="475"/>
      <c r="R1983" s="476">
        <v>7</v>
      </c>
      <c r="S1983" s="477">
        <v>715</v>
      </c>
      <c r="T1983" s="485" t="s">
        <v>5109</v>
      </c>
      <c r="U1983" s="484">
        <v>1109</v>
      </c>
      <c r="V1983" s="486">
        <v>1086</v>
      </c>
      <c r="W1983" s="486">
        <v>63</v>
      </c>
      <c r="X1983" s="487">
        <v>5.8011049723756907</v>
      </c>
      <c r="Y1983" s="486">
        <v>659</v>
      </c>
      <c r="Z1983" s="488">
        <v>15.127659574468085</v>
      </c>
      <c r="AA1983" s="488">
        <v>56.357615894039739</v>
      </c>
      <c r="AB1983" s="488" t="s">
        <v>16</v>
      </c>
      <c r="AC1983" s="489">
        <v>5</v>
      </c>
      <c r="AD1983" s="490">
        <v>0.3451840287277349</v>
      </c>
      <c r="AE1983" s="490">
        <v>0.58686035788968616</v>
      </c>
      <c r="AF1983" s="486">
        <v>45672.29374203</v>
      </c>
      <c r="AG1983" s="488">
        <v>48.575660999999997</v>
      </c>
      <c r="AH1983" s="486">
        <v>15835</v>
      </c>
      <c r="AI1983" s="488">
        <v>16.841563909225872</v>
      </c>
      <c r="AJ1983" s="486">
        <v>43840</v>
      </c>
      <c r="AK1983" s="488">
        <v>29788.875960846988</v>
      </c>
      <c r="AL1983" s="488">
        <v>1734.3044036033743</v>
      </c>
      <c r="AM1983" s="488">
        <v>771.4128314348618</v>
      </c>
      <c r="AN1983" s="486">
        <v>2505.7172350382361</v>
      </c>
      <c r="AP1983" s="13"/>
      <c r="AQ1983" s="13"/>
      <c r="AR1983" s="13"/>
    </row>
    <row r="1984" spans="1:44" x14ac:dyDescent="0.25">
      <c r="A1984" t="s">
        <v>34</v>
      </c>
      <c r="B1984" s="144" t="s">
        <v>5266</v>
      </c>
      <c r="C1984" s="59" t="s">
        <v>5267</v>
      </c>
      <c r="D1984" s="59">
        <v>20468</v>
      </c>
      <c r="E1984" s="60">
        <v>14266</v>
      </c>
      <c r="F1984" s="60">
        <v>12605</v>
      </c>
      <c r="G1984" s="77">
        <v>218</v>
      </c>
      <c r="H1984" s="60">
        <f t="shared" si="67"/>
        <v>192</v>
      </c>
      <c r="I1984" s="60">
        <f t="shared" si="68"/>
        <v>43</v>
      </c>
      <c r="J1984" s="78">
        <v>178.21</v>
      </c>
      <c r="K1984" s="79">
        <v>80.051624487963636</v>
      </c>
      <c r="L1984" s="79" t="s">
        <v>5268</v>
      </c>
      <c r="M1984" s="80">
        <v>3849</v>
      </c>
      <c r="N1984" s="81">
        <v>-16.564444444444444</v>
      </c>
      <c r="O1984" s="81">
        <v>-69.039444444444442</v>
      </c>
      <c r="P1984" s="82" t="s">
        <v>75</v>
      </c>
      <c r="Q1984" s="83"/>
      <c r="R1984" s="84"/>
      <c r="S1984" s="85">
        <v>35</v>
      </c>
      <c r="T1984" s="82" t="s">
        <v>5109</v>
      </c>
      <c r="U1984" s="77">
        <v>218</v>
      </c>
      <c r="V1984" s="76">
        <v>161</v>
      </c>
      <c r="W1984" s="76">
        <v>15</v>
      </c>
      <c r="X1984" s="86">
        <v>9.316770186335404</v>
      </c>
      <c r="Y1984" s="76">
        <v>96</v>
      </c>
      <c r="Z1984" s="75">
        <v>14.689265536723164</v>
      </c>
      <c r="AA1984" s="75">
        <v>78.294573643410843</v>
      </c>
      <c r="AB1984" s="75" t="s">
        <v>16</v>
      </c>
      <c r="AC1984" s="87" t="s">
        <v>16</v>
      </c>
      <c r="AD1984" s="360">
        <v>0.42411604604640296</v>
      </c>
      <c r="AE1984" s="360" t="s">
        <v>16</v>
      </c>
      <c r="AF1984" s="76">
        <v>7232.0118890599997</v>
      </c>
      <c r="AG1984" s="75">
        <v>50.694040999999999</v>
      </c>
      <c r="AH1984" s="76">
        <v>1287</v>
      </c>
      <c r="AI1984" s="75">
        <v>9.0213129999999992</v>
      </c>
      <c r="AJ1984" s="76">
        <v>7725</v>
      </c>
      <c r="AK1984" s="75">
        <v>5535.0219552660001</v>
      </c>
      <c r="AL1984" s="75">
        <v>366.88772045422672</v>
      </c>
      <c r="AM1984" s="75">
        <v>686.85520818729844</v>
      </c>
      <c r="AN1984" s="76">
        <v>1053.7429286415252</v>
      </c>
      <c r="AP1984" s="13"/>
      <c r="AQ1984" s="13"/>
      <c r="AR1984" s="13"/>
    </row>
    <row r="1985" spans="1:44" x14ac:dyDescent="0.25">
      <c r="A1985" t="s">
        <v>34</v>
      </c>
      <c r="B1985" s="144" t="s">
        <v>5269</v>
      </c>
      <c r="C1985" s="59" t="s">
        <v>5270</v>
      </c>
      <c r="D1985" s="59">
        <v>15259</v>
      </c>
      <c r="E1985" s="60">
        <v>9628</v>
      </c>
      <c r="F1985" s="60">
        <v>4842</v>
      </c>
      <c r="G1985" s="77">
        <v>79</v>
      </c>
      <c r="H1985" s="60">
        <f t="shared" si="67"/>
        <v>150</v>
      </c>
      <c r="I1985" s="60">
        <f t="shared" si="68"/>
        <v>17</v>
      </c>
      <c r="J1985" s="78">
        <v>705.28</v>
      </c>
      <c r="K1985" s="79">
        <v>13.651315789473685</v>
      </c>
      <c r="L1985" s="79" t="s">
        <v>5271</v>
      </c>
      <c r="M1985" s="80">
        <v>3945</v>
      </c>
      <c r="N1985" s="81">
        <v>-16.630555555555556</v>
      </c>
      <c r="O1985" s="81">
        <v>-69.321944444444441</v>
      </c>
      <c r="P1985" s="82" t="s">
        <v>52</v>
      </c>
      <c r="Q1985" s="83"/>
      <c r="R1985" s="84"/>
      <c r="S1985" s="85">
        <v>73</v>
      </c>
      <c r="T1985" s="82" t="s">
        <v>23</v>
      </c>
      <c r="U1985" s="77">
        <v>79</v>
      </c>
      <c r="V1985" s="76">
        <v>71</v>
      </c>
      <c r="W1985" s="76">
        <v>4</v>
      </c>
      <c r="X1985" s="86">
        <v>5.6338028169014089</v>
      </c>
      <c r="Y1985" s="76">
        <v>31</v>
      </c>
      <c r="Z1985" s="72">
        <v>10.13986013986014</v>
      </c>
      <c r="AA1985" s="72">
        <v>37.704918032786885</v>
      </c>
      <c r="AB1985" s="72" t="s">
        <v>16</v>
      </c>
      <c r="AC1985" s="73" t="s">
        <v>39</v>
      </c>
      <c r="AD1985" s="373">
        <v>0.26719086463151659</v>
      </c>
      <c r="AE1985" s="373" t="s">
        <v>16</v>
      </c>
      <c r="AF1985" s="76">
        <v>5037.2758232799988</v>
      </c>
      <c r="AG1985" s="75">
        <v>52.319025999999994</v>
      </c>
      <c r="AH1985" s="76">
        <v>2242</v>
      </c>
      <c r="AI1985" s="75">
        <v>23.281189999999999</v>
      </c>
      <c r="AJ1985" s="76">
        <v>4424</v>
      </c>
      <c r="AK1985" s="75">
        <v>1996.851888895</v>
      </c>
      <c r="AL1985" s="75">
        <v>429.47736705442458</v>
      </c>
      <c r="AM1985" s="75">
        <v>619.64605317823032</v>
      </c>
      <c r="AN1985" s="76">
        <v>1049.1234202326546</v>
      </c>
      <c r="AP1985" s="13"/>
      <c r="AQ1985" s="13"/>
      <c r="AR1985" s="13"/>
    </row>
    <row r="1986" spans="1:44" x14ac:dyDescent="0.25">
      <c r="A1986" t="s">
        <v>34</v>
      </c>
      <c r="B1986" s="144" t="s">
        <v>5272</v>
      </c>
      <c r="C1986" s="59" t="s">
        <v>5273</v>
      </c>
      <c r="D1986" s="59">
        <v>24842</v>
      </c>
      <c r="E1986" s="60">
        <v>20994</v>
      </c>
      <c r="F1986" s="60">
        <v>23582</v>
      </c>
      <c r="G1986" s="77">
        <v>236</v>
      </c>
      <c r="H1986" s="60">
        <f t="shared" si="67"/>
        <v>669</v>
      </c>
      <c r="I1986" s="60">
        <f t="shared" si="68"/>
        <v>194</v>
      </c>
      <c r="J1986" s="78">
        <v>720.38</v>
      </c>
      <c r="K1986" s="79">
        <v>29.142952330714344</v>
      </c>
      <c r="L1986" s="79" t="s">
        <v>5265</v>
      </c>
      <c r="M1986" s="80">
        <v>3878</v>
      </c>
      <c r="N1986" s="81">
        <v>-16.212777777777777</v>
      </c>
      <c r="O1986" s="81">
        <v>-69.459444444444443</v>
      </c>
      <c r="P1986" s="82" t="s">
        <v>52</v>
      </c>
      <c r="Q1986" s="83"/>
      <c r="R1986" s="84"/>
      <c r="S1986" s="85">
        <v>138</v>
      </c>
      <c r="T1986" s="82" t="s">
        <v>5109</v>
      </c>
      <c r="U1986" s="77">
        <v>236</v>
      </c>
      <c r="V1986" s="76">
        <v>291</v>
      </c>
      <c r="W1986" s="76">
        <v>19</v>
      </c>
      <c r="X1986" s="86">
        <v>6.5292096219931279</v>
      </c>
      <c r="Y1986" s="76">
        <v>225</v>
      </c>
      <c r="Z1986" s="75">
        <v>14.537107880642694</v>
      </c>
      <c r="AA1986" s="75">
        <v>53.648068669527895</v>
      </c>
      <c r="AB1986" s="75" t="s">
        <v>16</v>
      </c>
      <c r="AC1986" s="87" t="s">
        <v>16</v>
      </c>
      <c r="AD1986" s="360">
        <v>0.41385453223350477</v>
      </c>
      <c r="AE1986" s="360" t="s">
        <v>16</v>
      </c>
      <c r="AF1986" s="76">
        <v>8327.5516295399993</v>
      </c>
      <c r="AG1986" s="75">
        <v>39.666340999999996</v>
      </c>
      <c r="AH1986" s="76">
        <v>1739</v>
      </c>
      <c r="AI1986" s="75">
        <v>8.2843359999999997</v>
      </c>
      <c r="AJ1986" s="76">
        <v>8770</v>
      </c>
      <c r="AK1986" s="75">
        <v>7123.5770600459873</v>
      </c>
      <c r="AL1986" s="75">
        <v>1192.9304329808529</v>
      </c>
      <c r="AM1986" s="75">
        <v>976.68237686958196</v>
      </c>
      <c r="AN1986" s="76">
        <v>2169.6128098504346</v>
      </c>
      <c r="AP1986" s="13"/>
      <c r="AQ1986" s="13"/>
      <c r="AR1986" s="13"/>
    </row>
    <row r="1987" spans="1:44" x14ac:dyDescent="0.25">
      <c r="A1987" t="s">
        <v>34</v>
      </c>
      <c r="B1987" s="144" t="s">
        <v>5274</v>
      </c>
      <c r="C1987" s="59" t="s">
        <v>5275</v>
      </c>
      <c r="D1987" s="59">
        <v>18361</v>
      </c>
      <c r="E1987" s="60">
        <v>7891</v>
      </c>
      <c r="F1987" s="60">
        <v>5295</v>
      </c>
      <c r="G1987" s="77">
        <v>103</v>
      </c>
      <c r="H1987" s="60">
        <f t="shared" si="67"/>
        <v>131</v>
      </c>
      <c r="I1987" s="414" t="str">
        <f t="shared" si="68"/>
        <v>-</v>
      </c>
      <c r="J1987" s="78">
        <v>485.77</v>
      </c>
      <c r="K1987" s="79">
        <v>16.244313152314881</v>
      </c>
      <c r="L1987" s="79" t="s">
        <v>5276</v>
      </c>
      <c r="M1987" s="80">
        <v>3858</v>
      </c>
      <c r="N1987" s="81">
        <v>-16.726944444444442</v>
      </c>
      <c r="O1987" s="81">
        <v>-69.250277777777782</v>
      </c>
      <c r="P1987" s="82" t="s">
        <v>38</v>
      </c>
      <c r="Q1987" s="83"/>
      <c r="R1987" s="84"/>
      <c r="S1987" s="85">
        <v>67</v>
      </c>
      <c r="T1987" s="82" t="s">
        <v>5109</v>
      </c>
      <c r="U1987" s="77">
        <v>103</v>
      </c>
      <c r="V1987" s="76">
        <v>79</v>
      </c>
      <c r="W1987" s="76">
        <v>1</v>
      </c>
      <c r="X1987" s="86">
        <v>1.2658227848101267</v>
      </c>
      <c r="Y1987" s="76">
        <v>30</v>
      </c>
      <c r="Z1987" s="72">
        <v>16.614420062695924</v>
      </c>
      <c r="AA1987" s="72">
        <v>85.950413223140501</v>
      </c>
      <c r="AB1987" s="72" t="s">
        <v>16</v>
      </c>
      <c r="AC1987" s="73" t="s">
        <v>39</v>
      </c>
      <c r="AD1987" s="373">
        <v>0.33954254152664654</v>
      </c>
      <c r="AE1987" s="373" t="s">
        <v>16</v>
      </c>
      <c r="AF1987" s="76">
        <v>3417.33927236</v>
      </c>
      <c r="AG1987" s="75">
        <v>43.306795999999999</v>
      </c>
      <c r="AH1987" s="76">
        <v>1393</v>
      </c>
      <c r="AI1987" s="75">
        <v>17.65184</v>
      </c>
      <c r="AJ1987" s="76">
        <v>6465</v>
      </c>
      <c r="AK1987" s="75">
        <v>2288.4373540659994</v>
      </c>
      <c r="AL1987" s="75">
        <v>621.11333037637814</v>
      </c>
      <c r="AM1987" s="75">
        <v>1371.4084336585986</v>
      </c>
      <c r="AN1987" s="76">
        <v>1992.5217640349767</v>
      </c>
      <c r="AP1987" s="13"/>
      <c r="AQ1987" s="13"/>
      <c r="AR1987" s="13"/>
    </row>
    <row r="1988" spans="1:44" x14ac:dyDescent="0.25">
      <c r="A1988" t="s">
        <v>34</v>
      </c>
      <c r="B1988" s="144" t="s">
        <v>5277</v>
      </c>
      <c r="C1988" s="59" t="s">
        <v>5278</v>
      </c>
      <c r="D1988" s="59">
        <v>12610</v>
      </c>
      <c r="E1988" s="60">
        <v>8784</v>
      </c>
      <c r="F1988" s="60">
        <v>2833</v>
      </c>
      <c r="G1988" s="77">
        <v>69</v>
      </c>
      <c r="H1988" s="60">
        <f t="shared" si="67"/>
        <v>97</v>
      </c>
      <c r="I1988" s="60">
        <f t="shared" si="68"/>
        <v>1</v>
      </c>
      <c r="J1988" s="78">
        <v>959.34</v>
      </c>
      <c r="K1988" s="79">
        <v>9.1562949527800352</v>
      </c>
      <c r="L1988" s="79" t="s">
        <v>5279</v>
      </c>
      <c r="M1988" s="80">
        <v>3932</v>
      </c>
      <c r="N1988" s="81">
        <v>-16.90861111111111</v>
      </c>
      <c r="O1988" s="81">
        <v>-69.371388888888887</v>
      </c>
      <c r="P1988" s="82" t="s">
        <v>68</v>
      </c>
      <c r="Q1988" s="83"/>
      <c r="R1988" s="84"/>
      <c r="S1988" s="85">
        <v>184</v>
      </c>
      <c r="T1988" s="82" t="s">
        <v>5109</v>
      </c>
      <c r="U1988" s="77">
        <v>69</v>
      </c>
      <c r="V1988" s="76">
        <v>29</v>
      </c>
      <c r="W1988" s="76">
        <v>1</v>
      </c>
      <c r="X1988" s="86">
        <v>3.4482758620689653</v>
      </c>
      <c r="Y1988" s="76">
        <v>10</v>
      </c>
      <c r="Z1988" s="72">
        <v>21.739130434782609</v>
      </c>
      <c r="AA1988" s="72">
        <v>50.574712643678168</v>
      </c>
      <c r="AB1988" s="72" t="s">
        <v>16</v>
      </c>
      <c r="AC1988" s="73" t="s">
        <v>39</v>
      </c>
      <c r="AD1988" s="373">
        <v>0.26969748151085782</v>
      </c>
      <c r="AE1988" s="373" t="s">
        <v>16</v>
      </c>
      <c r="AF1988" s="76">
        <v>4208.19049584</v>
      </c>
      <c r="AG1988" s="75">
        <v>47.907451000000002</v>
      </c>
      <c r="AH1988" s="76">
        <v>1073</v>
      </c>
      <c r="AI1988" s="75">
        <v>12.211460000000001</v>
      </c>
      <c r="AJ1988" s="76">
        <v>3664</v>
      </c>
      <c r="AK1988" s="75">
        <v>3236.8369752990106</v>
      </c>
      <c r="AL1988" s="75">
        <v>321.46929986338796</v>
      </c>
      <c r="AM1988" s="75">
        <v>495.78286657559198</v>
      </c>
      <c r="AN1988" s="76">
        <v>817.25216643898</v>
      </c>
      <c r="AP1988" s="13"/>
      <c r="AQ1988" s="13"/>
      <c r="AR1988" s="13"/>
    </row>
    <row r="1989" spans="1:44" x14ac:dyDescent="0.25">
      <c r="A1989" t="s">
        <v>34</v>
      </c>
      <c r="B1989" s="144" t="s">
        <v>5280</v>
      </c>
      <c r="C1989" s="59" t="s">
        <v>5281</v>
      </c>
      <c r="D1989" s="59">
        <v>18613</v>
      </c>
      <c r="E1989" s="60">
        <v>14647</v>
      </c>
      <c r="F1989" s="60">
        <v>15772</v>
      </c>
      <c r="G1989" s="77">
        <v>173</v>
      </c>
      <c r="H1989" s="60">
        <f t="shared" si="67"/>
        <v>608</v>
      </c>
      <c r="I1989" s="60">
        <f t="shared" si="68"/>
        <v>8</v>
      </c>
      <c r="J1989" s="78">
        <v>382.58</v>
      </c>
      <c r="K1989" s="79">
        <v>38.284803178420198</v>
      </c>
      <c r="L1989" s="79" t="s">
        <v>5282</v>
      </c>
      <c r="M1989" s="80">
        <v>3878</v>
      </c>
      <c r="N1989" s="81">
        <v>-16.273611111111109</v>
      </c>
      <c r="O1989" s="81">
        <v>-69.292777777777772</v>
      </c>
      <c r="P1989" s="82" t="s">
        <v>38</v>
      </c>
      <c r="Q1989" s="83"/>
      <c r="R1989" s="84"/>
      <c r="S1989" s="85">
        <v>57</v>
      </c>
      <c r="T1989" s="82" t="s">
        <v>5109</v>
      </c>
      <c r="U1989" s="77">
        <v>173</v>
      </c>
      <c r="V1989" s="76">
        <v>210</v>
      </c>
      <c r="W1989" s="76">
        <v>11</v>
      </c>
      <c r="X1989" s="86">
        <v>5.2380952380952381</v>
      </c>
      <c r="Y1989" s="76">
        <v>131</v>
      </c>
      <c r="Z1989" s="72">
        <v>12.945368171021377</v>
      </c>
      <c r="AA1989" s="72">
        <v>55.158730158730165</v>
      </c>
      <c r="AB1989" s="72" t="s">
        <v>16</v>
      </c>
      <c r="AC1989" s="73" t="s">
        <v>39</v>
      </c>
      <c r="AD1989" s="373">
        <v>0.31650908945458694</v>
      </c>
      <c r="AE1989" s="373" t="s">
        <v>16</v>
      </c>
      <c r="AF1989" s="76">
        <v>7093.8263982700018</v>
      </c>
      <c r="AG1989" s="75">
        <v>48.431941000000009</v>
      </c>
      <c r="AH1989" s="76">
        <v>2456</v>
      </c>
      <c r="AI1989" s="75">
        <v>16.768609999999999</v>
      </c>
      <c r="AJ1989" s="76">
        <v>6358</v>
      </c>
      <c r="AK1989" s="75">
        <v>4299.3948396009901</v>
      </c>
      <c r="AL1989" s="75">
        <v>291.17654946405412</v>
      </c>
      <c r="AM1989" s="75">
        <v>702.54386154161261</v>
      </c>
      <c r="AN1989" s="76">
        <v>993.72041100566662</v>
      </c>
      <c r="AP1989" s="13"/>
      <c r="AQ1989" s="13"/>
      <c r="AR1989" s="13"/>
    </row>
    <row r="1990" spans="1:44" x14ac:dyDescent="0.25">
      <c r="A1990" t="s">
        <v>34</v>
      </c>
      <c r="B1990" s="144" t="s">
        <v>5283</v>
      </c>
      <c r="C1990" s="59" t="s">
        <v>5284</v>
      </c>
      <c r="D1990" s="59">
        <v>20670</v>
      </c>
      <c r="E1990" s="60">
        <v>17813</v>
      </c>
      <c r="F1990" s="60">
        <v>17489</v>
      </c>
      <c r="G1990" s="77">
        <v>231</v>
      </c>
      <c r="H1990" s="60">
        <f t="shared" si="67"/>
        <v>565</v>
      </c>
      <c r="I1990" s="60">
        <f t="shared" si="68"/>
        <v>387</v>
      </c>
      <c r="J1990" s="78">
        <v>546.57000000000005</v>
      </c>
      <c r="K1990" s="79">
        <v>32.590519055198783</v>
      </c>
      <c r="L1990" s="79" t="s">
        <v>5285</v>
      </c>
      <c r="M1990" s="80">
        <v>3836</v>
      </c>
      <c r="N1990" s="81">
        <v>-16.496944444444445</v>
      </c>
      <c r="O1990" s="81">
        <v>-69.103333333333325</v>
      </c>
      <c r="P1990" s="82" t="s">
        <v>38</v>
      </c>
      <c r="Q1990" s="83"/>
      <c r="R1990" s="84"/>
      <c r="S1990" s="85">
        <v>161</v>
      </c>
      <c r="T1990" s="82" t="s">
        <v>5109</v>
      </c>
      <c r="U1990" s="77">
        <v>231</v>
      </c>
      <c r="V1990" s="76">
        <v>245</v>
      </c>
      <c r="W1990" s="76">
        <v>12</v>
      </c>
      <c r="X1990" s="86">
        <v>4.8979591836734695</v>
      </c>
      <c r="Y1990" s="76">
        <v>136</v>
      </c>
      <c r="Z1990" s="75">
        <v>17.555771096023278</v>
      </c>
      <c r="AA1990" s="75">
        <v>50.150150150150154</v>
      </c>
      <c r="AB1990" s="75" t="s">
        <v>16</v>
      </c>
      <c r="AC1990" s="87" t="s">
        <v>39</v>
      </c>
      <c r="AD1990" s="360">
        <v>0.23943620649590169</v>
      </c>
      <c r="AE1990" s="360" t="s">
        <v>16</v>
      </c>
      <c r="AF1990" s="76">
        <v>10323.161833580001</v>
      </c>
      <c r="AG1990" s="75">
        <v>57.952966000000004</v>
      </c>
      <c r="AH1990" s="76">
        <v>6059</v>
      </c>
      <c r="AI1990" s="75">
        <v>34.01446</v>
      </c>
      <c r="AJ1990" s="76">
        <v>6434</v>
      </c>
      <c r="AK1990" s="75">
        <v>5308.7558876740004</v>
      </c>
      <c r="AL1990" s="75">
        <v>372.41507269971373</v>
      </c>
      <c r="AM1990" s="75">
        <v>251.01381631392809</v>
      </c>
      <c r="AN1990" s="76">
        <v>623.42888901364176</v>
      </c>
      <c r="AP1990" s="13"/>
      <c r="AQ1990" s="13"/>
      <c r="AR1990" s="13"/>
    </row>
    <row r="1991" spans="1:44" x14ac:dyDescent="0.25">
      <c r="A1991" t="s">
        <v>30</v>
      </c>
      <c r="B1991" s="466" t="s">
        <v>5286</v>
      </c>
      <c r="C1991" s="467" t="s">
        <v>5287</v>
      </c>
      <c r="D1991" s="467">
        <v>84415</v>
      </c>
      <c r="E1991" s="468">
        <v>68402</v>
      </c>
      <c r="F1991" s="468">
        <v>71419</v>
      </c>
      <c r="G1991" s="484">
        <v>731</v>
      </c>
      <c r="H1991" s="468">
        <f t="shared" si="67"/>
        <v>2078</v>
      </c>
      <c r="I1991" s="468">
        <f t="shared" si="68"/>
        <v>296</v>
      </c>
      <c r="J1991" s="470">
        <v>5600.51</v>
      </c>
      <c r="K1991" s="471">
        <v>12.213530553467452</v>
      </c>
      <c r="L1991" s="471" t="s">
        <v>5288</v>
      </c>
      <c r="M1991" s="472">
        <v>3907</v>
      </c>
      <c r="N1991" s="473">
        <v>-16.086944444444445</v>
      </c>
      <c r="O1991" s="473">
        <v>-69.638055555555567</v>
      </c>
      <c r="P1991" s="485" t="s">
        <v>16</v>
      </c>
      <c r="Q1991" s="475"/>
      <c r="R1991" s="476">
        <v>5</v>
      </c>
      <c r="S1991" s="477">
        <v>462</v>
      </c>
      <c r="T1991" s="485" t="s">
        <v>5109</v>
      </c>
      <c r="U1991" s="484">
        <v>731</v>
      </c>
      <c r="V1991" s="486">
        <v>877</v>
      </c>
      <c r="W1991" s="486">
        <v>40</v>
      </c>
      <c r="X1991" s="487">
        <v>4.5610034207525656</v>
      </c>
      <c r="Y1991" s="486">
        <v>697</v>
      </c>
      <c r="Z1991" s="488">
        <v>7.3035127621935816</v>
      </c>
      <c r="AA1991" s="488">
        <v>36.009002250562638</v>
      </c>
      <c r="AB1991" s="488" t="s">
        <v>16</v>
      </c>
      <c r="AC1991" s="489">
        <v>5</v>
      </c>
      <c r="AD1991" s="490">
        <v>0.3793361365562477</v>
      </c>
      <c r="AE1991" s="490">
        <v>0.59119419353288283</v>
      </c>
      <c r="AF1991" s="486">
        <v>28115.351354260001</v>
      </c>
      <c r="AG1991" s="488">
        <v>41.103113</v>
      </c>
      <c r="AH1991" s="486">
        <v>9583</v>
      </c>
      <c r="AI1991" s="488">
        <v>14.009804693352493</v>
      </c>
      <c r="AJ1991" s="486">
        <v>31442</v>
      </c>
      <c r="AK1991" s="488">
        <v>28362.183658273978</v>
      </c>
      <c r="AL1991" s="488">
        <v>1998.1345267682236</v>
      </c>
      <c r="AM1991" s="488">
        <v>3098.1996941609891</v>
      </c>
      <c r="AN1991" s="486">
        <v>5096.3342209292132</v>
      </c>
      <c r="AP1991" s="13"/>
      <c r="AQ1991" s="13"/>
      <c r="AR1991" s="13"/>
    </row>
    <row r="1992" spans="1:44" x14ac:dyDescent="0.25">
      <c r="A1992" t="s">
        <v>34</v>
      </c>
      <c r="B1992" s="144" t="s">
        <v>5289</v>
      </c>
      <c r="C1992" s="59" t="s">
        <v>5290</v>
      </c>
      <c r="D1992" s="59">
        <v>1895</v>
      </c>
      <c r="E1992" s="60">
        <v>1216</v>
      </c>
      <c r="F1992" s="60">
        <v>808</v>
      </c>
      <c r="G1992" s="77">
        <v>11</v>
      </c>
      <c r="H1992" s="60">
        <f t="shared" si="67"/>
        <v>25</v>
      </c>
      <c r="I1992" s="60">
        <f t="shared" si="68"/>
        <v>5</v>
      </c>
      <c r="J1992" s="78">
        <v>1039.25</v>
      </c>
      <c r="K1992" s="79">
        <v>1.1700745730093818</v>
      </c>
      <c r="L1992" s="79" t="s">
        <v>5291</v>
      </c>
      <c r="M1992" s="80">
        <v>4402</v>
      </c>
      <c r="N1992" s="81">
        <v>-17.183888888888887</v>
      </c>
      <c r="O1992" s="81">
        <v>-69.74444444444444</v>
      </c>
      <c r="P1992" s="82" t="s">
        <v>68</v>
      </c>
      <c r="Q1992" s="83"/>
      <c r="R1992" s="84"/>
      <c r="S1992" s="85">
        <v>42</v>
      </c>
      <c r="T1992" s="82" t="s">
        <v>5109</v>
      </c>
      <c r="U1992" s="77">
        <v>11</v>
      </c>
      <c r="V1992" s="76">
        <v>9</v>
      </c>
      <c r="W1992" s="76">
        <v>0</v>
      </c>
      <c r="X1992" s="87">
        <v>0</v>
      </c>
      <c r="Y1992" s="76">
        <v>9</v>
      </c>
      <c r="Z1992" s="72">
        <v>4.6511627906976747</v>
      </c>
      <c r="AA1992" s="72">
        <v>33.333333333333329</v>
      </c>
      <c r="AB1992" s="72" t="s">
        <v>16</v>
      </c>
      <c r="AC1992" s="73" t="s">
        <v>39</v>
      </c>
      <c r="AD1992" s="373">
        <v>0.376560777628064</v>
      </c>
      <c r="AE1992" s="373" t="s">
        <v>16</v>
      </c>
      <c r="AF1992" s="76">
        <v>563.04090496000003</v>
      </c>
      <c r="AG1992" s="75">
        <v>46.302706000000001</v>
      </c>
      <c r="AH1992" s="76">
        <v>236</v>
      </c>
      <c r="AI1992" s="75">
        <v>19.40615</v>
      </c>
      <c r="AJ1992" s="76">
        <v>1054</v>
      </c>
      <c r="AK1992" s="75">
        <v>561.7570173690001</v>
      </c>
      <c r="AL1992" s="75">
        <v>1385.3536595394739</v>
      </c>
      <c r="AM1992" s="75">
        <v>3458.8366200657897</v>
      </c>
      <c r="AN1992" s="76">
        <v>4844.1902796052636</v>
      </c>
      <c r="AP1992" s="13"/>
      <c r="AQ1992" s="13"/>
      <c r="AR1992" s="13"/>
    </row>
    <row r="1993" spans="1:44" x14ac:dyDescent="0.25">
      <c r="A1993" t="s">
        <v>34</v>
      </c>
      <c r="B1993" s="144" t="s">
        <v>5292</v>
      </c>
      <c r="C1993" s="59" t="s">
        <v>5293</v>
      </c>
      <c r="D1993" s="59">
        <v>4458</v>
      </c>
      <c r="E1993" s="60">
        <v>2700</v>
      </c>
      <c r="F1993" s="60">
        <v>2936</v>
      </c>
      <c r="G1993" s="77">
        <v>35</v>
      </c>
      <c r="H1993" s="60">
        <f t="shared" si="67"/>
        <v>83</v>
      </c>
      <c r="I1993" s="414" t="str">
        <f t="shared" si="68"/>
        <v>-</v>
      </c>
      <c r="J1993" s="78">
        <v>1005.67</v>
      </c>
      <c r="K1993" s="79">
        <v>2.6847773126373462</v>
      </c>
      <c r="L1993" s="79" t="s">
        <v>5294</v>
      </c>
      <c r="M1993" s="80">
        <v>3969</v>
      </c>
      <c r="N1993" s="81">
        <v>-16.621944444444445</v>
      </c>
      <c r="O1993" s="81">
        <v>-69.708611111111111</v>
      </c>
      <c r="P1993" s="82" t="s">
        <v>38</v>
      </c>
      <c r="Q1993" s="83"/>
      <c r="R1993" s="84"/>
      <c r="S1993" s="85">
        <v>40</v>
      </c>
      <c r="T1993" s="82" t="s">
        <v>23</v>
      </c>
      <c r="U1993" s="77">
        <v>35</v>
      </c>
      <c r="V1993" s="76">
        <v>44</v>
      </c>
      <c r="W1993" s="76">
        <v>3</v>
      </c>
      <c r="X1993" s="86">
        <v>6.8181818181818175</v>
      </c>
      <c r="Y1993" s="76">
        <v>29</v>
      </c>
      <c r="Z1993" s="72">
        <v>7.7922077922077921</v>
      </c>
      <c r="AA1993" s="72">
        <v>23.809523809523807</v>
      </c>
      <c r="AB1993" s="72" t="s">
        <v>16</v>
      </c>
      <c r="AC1993" s="73" t="s">
        <v>39</v>
      </c>
      <c r="AD1993" s="373">
        <v>0.36599224755111515</v>
      </c>
      <c r="AE1993" s="373" t="s">
        <v>16</v>
      </c>
      <c r="AF1993" s="76">
        <v>1434.9271499999998</v>
      </c>
      <c r="AG1993" s="75">
        <v>53.145449999999997</v>
      </c>
      <c r="AH1993" s="76">
        <v>569</v>
      </c>
      <c r="AI1993" s="75">
        <v>21.063120000000001</v>
      </c>
      <c r="AJ1993" s="76">
        <v>1231</v>
      </c>
      <c r="AK1993" s="75">
        <v>988.1292434989989</v>
      </c>
      <c r="AL1993" s="75">
        <v>1407.7306296296297</v>
      </c>
      <c r="AM1993" s="75">
        <v>2394.7844481481479</v>
      </c>
      <c r="AN1993" s="76">
        <v>3802.5150777777781</v>
      </c>
      <c r="AP1993" s="13"/>
      <c r="AQ1993" s="13"/>
      <c r="AR1993" s="13"/>
    </row>
    <row r="1994" spans="1:44" x14ac:dyDescent="0.25">
      <c r="A1994" t="s">
        <v>34</v>
      </c>
      <c r="B1994" s="144" t="s">
        <v>5295</v>
      </c>
      <c r="C1994" s="59" t="s">
        <v>5296</v>
      </c>
      <c r="D1994" s="59">
        <v>56332</v>
      </c>
      <c r="E1994" s="60">
        <v>49454</v>
      </c>
      <c r="F1994" s="60">
        <v>52632</v>
      </c>
      <c r="G1994" s="77">
        <v>534</v>
      </c>
      <c r="H1994" s="60">
        <f t="shared" si="67"/>
        <v>1197</v>
      </c>
      <c r="I1994" s="60">
        <f t="shared" si="68"/>
        <v>199</v>
      </c>
      <c r="J1994" s="78">
        <v>874.57</v>
      </c>
      <c r="K1994" s="79">
        <v>56.546645780211989</v>
      </c>
      <c r="L1994" s="79" t="s">
        <v>5288</v>
      </c>
      <c r="M1994" s="80">
        <v>3907</v>
      </c>
      <c r="N1994" s="81">
        <v>-16.086944444444445</v>
      </c>
      <c r="O1994" s="81">
        <v>-69.638055555555567</v>
      </c>
      <c r="P1994" s="82" t="s">
        <v>41</v>
      </c>
      <c r="Q1994" s="83"/>
      <c r="R1994" s="84"/>
      <c r="S1994" s="85">
        <v>232</v>
      </c>
      <c r="T1994" s="82" t="s">
        <v>5109</v>
      </c>
      <c r="U1994" s="77">
        <v>534</v>
      </c>
      <c r="V1994" s="76">
        <v>669</v>
      </c>
      <c r="W1994" s="76">
        <v>26</v>
      </c>
      <c r="X1994" s="86">
        <v>3.8863976083707024</v>
      </c>
      <c r="Y1994" s="76">
        <v>555</v>
      </c>
      <c r="Z1994" s="75">
        <v>7.5641025641025639</v>
      </c>
      <c r="AA1994" s="75">
        <v>41.353383458646611</v>
      </c>
      <c r="AB1994" s="75" t="s">
        <v>16</v>
      </c>
      <c r="AC1994" s="87" t="s">
        <v>39</v>
      </c>
      <c r="AD1994" s="360">
        <v>0.40201983747844722</v>
      </c>
      <c r="AE1994" s="360" t="s">
        <v>16</v>
      </c>
      <c r="AF1994" s="76">
        <v>20033.744680780001</v>
      </c>
      <c r="AG1994" s="75">
        <v>40.509856999999997</v>
      </c>
      <c r="AH1994" s="76">
        <v>5074</v>
      </c>
      <c r="AI1994" s="75">
        <v>10.259869999999999</v>
      </c>
      <c r="AJ1994" s="76">
        <v>21878</v>
      </c>
      <c r="AK1994" s="75">
        <v>19988.445780560996</v>
      </c>
      <c r="AL1994" s="75">
        <v>737.66501455898367</v>
      </c>
      <c r="AM1994" s="75">
        <v>1303.0582064140413</v>
      </c>
      <c r="AN1994" s="76">
        <v>2040.7232209730248</v>
      </c>
      <c r="AP1994" s="13"/>
      <c r="AQ1994" s="13"/>
      <c r="AR1994" s="13"/>
    </row>
    <row r="1995" spans="1:44" x14ac:dyDescent="0.25">
      <c r="A1995" t="s">
        <v>34</v>
      </c>
      <c r="B1995" s="144" t="s">
        <v>5297</v>
      </c>
      <c r="C1995" s="59" t="s">
        <v>5298</v>
      </c>
      <c r="D1995" s="59">
        <v>14820</v>
      </c>
      <c r="E1995" s="60">
        <v>11331</v>
      </c>
      <c r="F1995" s="60">
        <v>11281</v>
      </c>
      <c r="G1995" s="77">
        <v>103</v>
      </c>
      <c r="H1995" s="60">
        <f t="shared" si="67"/>
        <v>640</v>
      </c>
      <c r="I1995" s="60">
        <f t="shared" si="68"/>
        <v>71</v>
      </c>
      <c r="J1995" s="78">
        <v>157</v>
      </c>
      <c r="K1995" s="79">
        <v>72.171974522292999</v>
      </c>
      <c r="L1995" s="79" t="s">
        <v>5299</v>
      </c>
      <c r="M1995" s="80">
        <v>3841</v>
      </c>
      <c r="N1995" s="81">
        <v>-16.110833333333336</v>
      </c>
      <c r="O1995" s="81">
        <v>-69.55416666666666</v>
      </c>
      <c r="P1995" s="82" t="s">
        <v>38</v>
      </c>
      <c r="Q1995" s="83"/>
      <c r="R1995" s="84"/>
      <c r="S1995" s="85">
        <v>67</v>
      </c>
      <c r="T1995" s="82" t="s">
        <v>5109</v>
      </c>
      <c r="U1995" s="77">
        <v>103</v>
      </c>
      <c r="V1995" s="76">
        <v>112</v>
      </c>
      <c r="W1995" s="76">
        <v>8</v>
      </c>
      <c r="X1995" s="86">
        <v>7.1428571428571423</v>
      </c>
      <c r="Y1995" s="76">
        <v>73</v>
      </c>
      <c r="Z1995" s="72">
        <v>4.9603174603174605</v>
      </c>
      <c r="AA1995" s="72">
        <v>10.897435897435898</v>
      </c>
      <c r="AB1995" s="72" t="s">
        <v>16</v>
      </c>
      <c r="AC1995" s="73" t="s">
        <v>39</v>
      </c>
      <c r="AD1995" s="373">
        <v>0.26136411928832337</v>
      </c>
      <c r="AE1995" s="373" t="s">
        <v>16</v>
      </c>
      <c r="AF1995" s="76">
        <v>4113.7854964199987</v>
      </c>
      <c r="AG1995" s="75">
        <v>36.305581999999994</v>
      </c>
      <c r="AH1995" s="76">
        <v>2094</v>
      </c>
      <c r="AI1995" s="75">
        <v>18.476800000000001</v>
      </c>
      <c r="AJ1995" s="76">
        <v>4737</v>
      </c>
      <c r="AK1995" s="75">
        <v>5176.9974261379812</v>
      </c>
      <c r="AL1995" s="75">
        <v>248.35771335274904</v>
      </c>
      <c r="AM1995" s="75">
        <v>287.35419556967611</v>
      </c>
      <c r="AN1995" s="76">
        <v>535.71190892242521</v>
      </c>
      <c r="AP1995" s="13"/>
      <c r="AQ1995" s="13"/>
      <c r="AR1995" s="13"/>
    </row>
    <row r="1996" spans="1:44" x14ac:dyDescent="0.25">
      <c r="A1996" t="s">
        <v>34</v>
      </c>
      <c r="B1996" s="144" t="s">
        <v>5300</v>
      </c>
      <c r="C1996" s="59" t="s">
        <v>269</v>
      </c>
      <c r="D1996" s="59">
        <v>6910</v>
      </c>
      <c r="E1996" s="60">
        <v>3701</v>
      </c>
      <c r="F1996" s="60">
        <v>3762</v>
      </c>
      <c r="G1996" s="77">
        <v>48</v>
      </c>
      <c r="H1996" s="60">
        <f t="shared" ref="H1996:H2059" si="69">IFERROR(VLOOKUP(B1996,_Mayores80años_,2,0),0)</f>
        <v>133</v>
      </c>
      <c r="I1996" s="60">
        <f t="shared" ref="I1996:I2059" si="70">IFERROR(VLOOKUP(B1996,_discapacidad_,2,0),"-")</f>
        <v>21</v>
      </c>
      <c r="J1996" s="78">
        <v>2524.02</v>
      </c>
      <c r="K1996" s="79">
        <v>1.4663116774035072</v>
      </c>
      <c r="L1996" s="79" t="s">
        <v>5301</v>
      </c>
      <c r="M1996" s="80">
        <v>3981</v>
      </c>
      <c r="N1996" s="81">
        <v>-16.742222222222225</v>
      </c>
      <c r="O1996" s="81">
        <v>-69.716666666666669</v>
      </c>
      <c r="P1996" s="82" t="s">
        <v>38</v>
      </c>
      <c r="Q1996" s="83"/>
      <c r="R1996" s="84"/>
      <c r="S1996" s="85">
        <v>81</v>
      </c>
      <c r="T1996" s="82" t="s">
        <v>23</v>
      </c>
      <c r="U1996" s="77">
        <v>48</v>
      </c>
      <c r="V1996" s="76">
        <v>43</v>
      </c>
      <c r="W1996" s="76">
        <v>3</v>
      </c>
      <c r="X1996" s="86">
        <v>6.9767441860465116</v>
      </c>
      <c r="Y1996" s="76">
        <v>31</v>
      </c>
      <c r="Z1996" s="72">
        <v>9.3896713615023462</v>
      </c>
      <c r="AA1996" s="72">
        <v>15.492957746478872</v>
      </c>
      <c r="AB1996" s="72" t="s">
        <v>16</v>
      </c>
      <c r="AC1996" s="73" t="s">
        <v>39</v>
      </c>
      <c r="AD1996" s="373">
        <v>0.33672388847052143</v>
      </c>
      <c r="AE1996" s="373" t="s">
        <v>16</v>
      </c>
      <c r="AF1996" s="76">
        <v>1966.9131044999997</v>
      </c>
      <c r="AG1996" s="75">
        <v>53.145449999999997</v>
      </c>
      <c r="AH1996" s="76">
        <v>1067</v>
      </c>
      <c r="AI1996" s="75">
        <v>28.83736</v>
      </c>
      <c r="AJ1996" s="76">
        <v>2542</v>
      </c>
      <c r="AK1996" s="75">
        <v>1646.8541907070003</v>
      </c>
      <c r="AL1996" s="75">
        <v>877.83176708997576</v>
      </c>
      <c r="AM1996" s="75">
        <v>2625.596914347474</v>
      </c>
      <c r="AN1996" s="76">
        <v>3503.42868143745</v>
      </c>
      <c r="AP1996" s="13"/>
      <c r="AQ1996" s="13"/>
      <c r="AR1996" s="13"/>
    </row>
    <row r="1997" spans="1:44" x14ac:dyDescent="0.25">
      <c r="A1997" t="s">
        <v>30</v>
      </c>
      <c r="B1997" s="466" t="s">
        <v>5302</v>
      </c>
      <c r="C1997" s="467" t="s">
        <v>5303</v>
      </c>
      <c r="D1997" s="467">
        <v>72739</v>
      </c>
      <c r="E1997" s="468">
        <v>60379</v>
      </c>
      <c r="F1997" s="468">
        <v>71350</v>
      </c>
      <c r="G1997" s="484">
        <v>687</v>
      </c>
      <c r="H1997" s="468">
        <f t="shared" si="69"/>
        <v>2529</v>
      </c>
      <c r="I1997" s="468">
        <f t="shared" si="70"/>
        <v>392</v>
      </c>
      <c r="J1997" s="470">
        <v>2805.85</v>
      </c>
      <c r="K1997" s="471">
        <v>21.518969296291676</v>
      </c>
      <c r="L1997" s="471" t="s">
        <v>5304</v>
      </c>
      <c r="M1997" s="472">
        <v>3866</v>
      </c>
      <c r="N1997" s="473">
        <v>-15.200833333333332</v>
      </c>
      <c r="O1997" s="473">
        <v>-69.767777777777781</v>
      </c>
      <c r="P1997" s="485" t="s">
        <v>16</v>
      </c>
      <c r="Q1997" s="475"/>
      <c r="R1997" s="476">
        <v>8</v>
      </c>
      <c r="S1997" s="477">
        <v>749</v>
      </c>
      <c r="T1997" s="485" t="s">
        <v>5109</v>
      </c>
      <c r="U1997" s="484">
        <v>687</v>
      </c>
      <c r="V1997" s="486">
        <v>896</v>
      </c>
      <c r="W1997" s="486">
        <v>52</v>
      </c>
      <c r="X1997" s="487">
        <v>5.8035714285714288</v>
      </c>
      <c r="Y1997" s="486">
        <v>517</v>
      </c>
      <c r="Z1997" s="488">
        <v>13.201561737432893</v>
      </c>
      <c r="AA1997" s="488">
        <v>46.273291925465834</v>
      </c>
      <c r="AB1997" s="488" t="s">
        <v>16</v>
      </c>
      <c r="AC1997" s="489">
        <v>5</v>
      </c>
      <c r="AD1997" s="490">
        <v>0.317619644629901</v>
      </c>
      <c r="AE1997" s="490">
        <v>0.62938499192799091</v>
      </c>
      <c r="AF1997" s="486">
        <v>26029.246820720004</v>
      </c>
      <c r="AG1997" s="488">
        <v>43.109768000000003</v>
      </c>
      <c r="AH1997" s="486">
        <v>10863</v>
      </c>
      <c r="AI1997" s="488">
        <v>17.990867205490581</v>
      </c>
      <c r="AJ1997" s="486">
        <v>23192</v>
      </c>
      <c r="AK1997" s="488">
        <v>23262.593549158995</v>
      </c>
      <c r="AL1997" s="488">
        <v>2244.1432917073816</v>
      </c>
      <c r="AM1997" s="488">
        <v>586.10275642193471</v>
      </c>
      <c r="AN1997" s="486">
        <v>2830.246048129316</v>
      </c>
      <c r="AP1997" s="13"/>
      <c r="AQ1997" s="13"/>
      <c r="AR1997" s="13"/>
    </row>
    <row r="1998" spans="1:44" x14ac:dyDescent="0.25">
      <c r="A1998" t="s">
        <v>34</v>
      </c>
      <c r="B1998" s="144" t="s">
        <v>5305</v>
      </c>
      <c r="C1998" s="59" t="s">
        <v>5306</v>
      </c>
      <c r="D1998" s="59">
        <v>4546</v>
      </c>
      <c r="E1998" s="60">
        <v>4038</v>
      </c>
      <c r="F1998" s="60">
        <v>4983</v>
      </c>
      <c r="G1998" s="77">
        <v>57</v>
      </c>
      <c r="H1998" s="60">
        <f t="shared" si="69"/>
        <v>59</v>
      </c>
      <c r="I1998" s="414" t="str">
        <f t="shared" si="70"/>
        <v>-</v>
      </c>
      <c r="J1998" s="78">
        <v>881.18</v>
      </c>
      <c r="K1998" s="79">
        <v>4.5824916589119136</v>
      </c>
      <c r="L1998" s="79" t="s">
        <v>5307</v>
      </c>
      <c r="M1998" s="80">
        <v>4354</v>
      </c>
      <c r="N1998" s="81">
        <v>-15.015277777777778</v>
      </c>
      <c r="O1998" s="81">
        <v>-69.365555555555545</v>
      </c>
      <c r="P1998" s="82" t="s">
        <v>38</v>
      </c>
      <c r="Q1998" s="83"/>
      <c r="R1998" s="84"/>
      <c r="S1998" s="85">
        <v>74</v>
      </c>
      <c r="T1998" s="82" t="s">
        <v>5109</v>
      </c>
      <c r="U1998" s="77">
        <v>57</v>
      </c>
      <c r="V1998" s="76">
        <v>74</v>
      </c>
      <c r="W1998" s="76">
        <v>6</v>
      </c>
      <c r="X1998" s="86">
        <v>8.1081081081081088</v>
      </c>
      <c r="Y1998" s="76">
        <v>26</v>
      </c>
      <c r="Z1998" s="72">
        <v>28.896103896103899</v>
      </c>
      <c r="AA1998" s="72">
        <v>70.588235294117652</v>
      </c>
      <c r="AB1998" s="72" t="s">
        <v>16</v>
      </c>
      <c r="AC1998" s="73" t="s">
        <v>16</v>
      </c>
      <c r="AD1998" s="373">
        <v>0.29926471329508353</v>
      </c>
      <c r="AE1998" s="373" t="s">
        <v>16</v>
      </c>
      <c r="AF1998" s="76">
        <v>1644.3342103800003</v>
      </c>
      <c r="AG1998" s="75">
        <v>40.721501000000004</v>
      </c>
      <c r="AH1998" s="76">
        <v>940</v>
      </c>
      <c r="AI1998" s="75">
        <v>23.268940000000001</v>
      </c>
      <c r="AJ1998" s="76">
        <v>1982</v>
      </c>
      <c r="AK1998" s="75">
        <v>1667.9173532669997</v>
      </c>
      <c r="AL1998" s="75">
        <v>272.606381872214</v>
      </c>
      <c r="AM1998" s="75">
        <v>781.2213075780088</v>
      </c>
      <c r="AN1998" s="76">
        <v>1053.8276894502226</v>
      </c>
      <c r="AP1998" s="13"/>
      <c r="AQ1998" s="13"/>
      <c r="AR1998" s="13"/>
    </row>
    <row r="1999" spans="1:44" x14ac:dyDescent="0.25">
      <c r="A1999" t="s">
        <v>34</v>
      </c>
      <c r="B1999" s="144" t="s">
        <v>5308</v>
      </c>
      <c r="C1999" s="59" t="s">
        <v>5303</v>
      </c>
      <c r="D1999" s="59">
        <v>22128</v>
      </c>
      <c r="E1999" s="60">
        <v>19270</v>
      </c>
      <c r="F1999" s="60">
        <v>23134</v>
      </c>
      <c r="G1999" s="77">
        <v>216</v>
      </c>
      <c r="H1999" s="60">
        <f t="shared" si="69"/>
        <v>966</v>
      </c>
      <c r="I1999" s="60">
        <f t="shared" si="70"/>
        <v>337</v>
      </c>
      <c r="J1999" s="78">
        <v>381.62</v>
      </c>
      <c r="K1999" s="79">
        <v>50.495257061998849</v>
      </c>
      <c r="L1999" s="79" t="s">
        <v>5304</v>
      </c>
      <c r="M1999" s="80">
        <v>3866</v>
      </c>
      <c r="N1999" s="81">
        <v>-15.200833333333332</v>
      </c>
      <c r="O1999" s="81">
        <v>-69.767777777777781</v>
      </c>
      <c r="P1999" s="82" t="s">
        <v>52</v>
      </c>
      <c r="Q1999" s="83"/>
      <c r="R1999" s="84"/>
      <c r="S1999" s="85">
        <v>139</v>
      </c>
      <c r="T1999" s="82" t="s">
        <v>5109</v>
      </c>
      <c r="U1999" s="77">
        <v>216</v>
      </c>
      <c r="V1999" s="76">
        <v>256</v>
      </c>
      <c r="W1999" s="76">
        <v>12</v>
      </c>
      <c r="X1999" s="86">
        <v>4.6875</v>
      </c>
      <c r="Y1999" s="76">
        <v>202</v>
      </c>
      <c r="Z1999" s="75">
        <v>10.4554201411161</v>
      </c>
      <c r="AA1999" s="75">
        <v>54.493307839388152</v>
      </c>
      <c r="AB1999" s="75" t="s">
        <v>16</v>
      </c>
      <c r="AC1999" s="87" t="s">
        <v>16</v>
      </c>
      <c r="AD1999" s="360">
        <v>0.40322101961565182</v>
      </c>
      <c r="AE1999" s="360" t="s">
        <v>16</v>
      </c>
      <c r="AF1999" s="76">
        <v>7553.5904535000009</v>
      </c>
      <c r="AG1999" s="75">
        <v>39.198705000000004</v>
      </c>
      <c r="AH1999" s="76">
        <v>2347</v>
      </c>
      <c r="AI1999" s="75">
        <v>12.17755</v>
      </c>
      <c r="AJ1999" s="76">
        <v>6409</v>
      </c>
      <c r="AK1999" s="75">
        <v>7896.8587253550031</v>
      </c>
      <c r="AL1999" s="75">
        <v>952.22417955370997</v>
      </c>
      <c r="AM1999" s="75">
        <v>1041.8740560456667</v>
      </c>
      <c r="AN1999" s="76">
        <v>1994.0982355993765</v>
      </c>
      <c r="AP1999" s="13"/>
      <c r="AQ1999" s="13"/>
      <c r="AR1999" s="13"/>
    </row>
    <row r="2000" spans="1:44" x14ac:dyDescent="0.25">
      <c r="A2000" t="s">
        <v>34</v>
      </c>
      <c r="B2000" s="144" t="s">
        <v>5309</v>
      </c>
      <c r="C2000" s="59" t="s">
        <v>5310</v>
      </c>
      <c r="D2000" s="59">
        <v>4290</v>
      </c>
      <c r="E2000" s="60">
        <v>3296</v>
      </c>
      <c r="F2000" s="60">
        <v>2898</v>
      </c>
      <c r="G2000" s="77">
        <v>41</v>
      </c>
      <c r="H2000" s="60">
        <f t="shared" si="69"/>
        <v>76</v>
      </c>
      <c r="I2000" s="414" t="str">
        <f t="shared" si="70"/>
        <v>-</v>
      </c>
      <c r="J2000" s="78">
        <v>106.73</v>
      </c>
      <c r="K2000" s="79">
        <v>30.881664011992878</v>
      </c>
      <c r="L2000" s="79" t="s">
        <v>5311</v>
      </c>
      <c r="M2000" s="80">
        <v>3849</v>
      </c>
      <c r="N2000" s="81">
        <v>-15.059444444444445</v>
      </c>
      <c r="O2000" s="81">
        <v>-69.801944444444445</v>
      </c>
      <c r="P2000" s="82" t="s">
        <v>38</v>
      </c>
      <c r="Q2000" s="83"/>
      <c r="R2000" s="84"/>
      <c r="S2000" s="85">
        <v>42</v>
      </c>
      <c r="T2000" s="82" t="s">
        <v>23</v>
      </c>
      <c r="U2000" s="77">
        <v>41</v>
      </c>
      <c r="V2000" s="76">
        <v>45</v>
      </c>
      <c r="W2000" s="76">
        <v>3</v>
      </c>
      <c r="X2000" s="86">
        <v>6.666666666666667</v>
      </c>
      <c r="Y2000" s="76">
        <v>28</v>
      </c>
      <c r="Z2000" s="72">
        <v>13.297872340425531</v>
      </c>
      <c r="AA2000" s="72">
        <v>14.492753623188406</v>
      </c>
      <c r="AB2000" s="72" t="s">
        <v>16</v>
      </c>
      <c r="AC2000" s="73" t="s">
        <v>16</v>
      </c>
      <c r="AD2000" s="373">
        <v>0.26791561750977089</v>
      </c>
      <c r="AE2000" s="373" t="s">
        <v>16</v>
      </c>
      <c r="AF2000" s="76">
        <v>1460.52750816</v>
      </c>
      <c r="AG2000" s="75">
        <v>44.312120999999998</v>
      </c>
      <c r="AH2000" s="76">
        <v>389</v>
      </c>
      <c r="AI2000" s="75">
        <v>11.80621</v>
      </c>
      <c r="AJ2000" s="76">
        <v>1388</v>
      </c>
      <c r="AK2000" s="75">
        <v>939.42675497400114</v>
      </c>
      <c r="AL2000" s="75">
        <v>321.93488470873785</v>
      </c>
      <c r="AM2000" s="75">
        <v>324.48220570388355</v>
      </c>
      <c r="AN2000" s="76">
        <v>646.41709041262141</v>
      </c>
      <c r="AP2000" s="13"/>
      <c r="AQ2000" s="13"/>
      <c r="AR2000" s="13"/>
    </row>
    <row r="2001" spans="1:44" x14ac:dyDescent="0.25">
      <c r="A2001" t="s">
        <v>34</v>
      </c>
      <c r="B2001" s="144" t="s">
        <v>5312</v>
      </c>
      <c r="C2001" s="59" t="s">
        <v>5313</v>
      </c>
      <c r="D2001" s="59">
        <v>3754</v>
      </c>
      <c r="E2001" s="60">
        <v>2751</v>
      </c>
      <c r="F2001" s="60">
        <v>3522</v>
      </c>
      <c r="G2001" s="77">
        <v>31</v>
      </c>
      <c r="H2001" s="60">
        <f t="shared" si="69"/>
        <v>117</v>
      </c>
      <c r="I2001" s="414" t="str">
        <f t="shared" si="70"/>
        <v>-</v>
      </c>
      <c r="J2001" s="78">
        <v>289.02999999999997</v>
      </c>
      <c r="K2001" s="79">
        <v>9.5180431097117957</v>
      </c>
      <c r="L2001" s="79" t="s">
        <v>5314</v>
      </c>
      <c r="M2001" s="80">
        <v>3930</v>
      </c>
      <c r="N2001" s="81">
        <v>-15.009722222222223</v>
      </c>
      <c r="O2001" s="81">
        <v>-69.682777777777787</v>
      </c>
      <c r="P2001" s="82" t="s">
        <v>68</v>
      </c>
      <c r="Q2001" s="83"/>
      <c r="R2001" s="84"/>
      <c r="S2001" s="85">
        <v>100</v>
      </c>
      <c r="T2001" s="82" t="s">
        <v>23</v>
      </c>
      <c r="U2001" s="77">
        <v>31</v>
      </c>
      <c r="V2001" s="76">
        <v>56</v>
      </c>
      <c r="W2001" s="76">
        <v>1</v>
      </c>
      <c r="X2001" s="86">
        <v>1.7857142857142856</v>
      </c>
      <c r="Y2001" s="76">
        <v>21</v>
      </c>
      <c r="Z2001" s="72">
        <v>18.954248366013072</v>
      </c>
      <c r="AA2001" s="72">
        <v>40.983606557377051</v>
      </c>
      <c r="AB2001" s="72" t="s">
        <v>16</v>
      </c>
      <c r="AC2001" s="73" t="s">
        <v>39</v>
      </c>
      <c r="AD2001" s="373">
        <v>0.21594472424775554</v>
      </c>
      <c r="AE2001" s="373" t="s">
        <v>16</v>
      </c>
      <c r="AF2001" s="76">
        <v>1060.6386966</v>
      </c>
      <c r="AG2001" s="75">
        <v>38.554659999999998</v>
      </c>
      <c r="AH2001" s="76">
        <v>699</v>
      </c>
      <c r="AI2001" s="75">
        <v>25.39838</v>
      </c>
      <c r="AJ2001" s="76">
        <v>856</v>
      </c>
      <c r="AK2001" s="75">
        <v>1367.7099895470001</v>
      </c>
      <c r="AL2001" s="75">
        <v>405.95282079243913</v>
      </c>
      <c r="AM2001" s="75">
        <v>143.29043984005816</v>
      </c>
      <c r="AN2001" s="76">
        <v>549.24326063249725</v>
      </c>
      <c r="AP2001" s="13"/>
      <c r="AQ2001" s="13"/>
      <c r="AR2001" s="13"/>
    </row>
    <row r="2002" spans="1:44" x14ac:dyDescent="0.25">
      <c r="A2002" t="s">
        <v>34</v>
      </c>
      <c r="B2002" s="144" t="s">
        <v>5315</v>
      </c>
      <c r="C2002" s="59" t="s">
        <v>5316</v>
      </c>
      <c r="D2002" s="59">
        <v>6807</v>
      </c>
      <c r="E2002" s="60">
        <v>5311</v>
      </c>
      <c r="F2002" s="60">
        <v>5500</v>
      </c>
      <c r="G2002" s="77">
        <v>73</v>
      </c>
      <c r="H2002" s="60">
        <f t="shared" si="69"/>
        <v>128</v>
      </c>
      <c r="I2002" s="60">
        <f t="shared" si="70"/>
        <v>15</v>
      </c>
      <c r="J2002" s="78">
        <v>148.41999999999999</v>
      </c>
      <c r="K2002" s="79">
        <v>35.783587117639136</v>
      </c>
      <c r="L2002" s="79" t="s">
        <v>5317</v>
      </c>
      <c r="M2002" s="80">
        <v>3851</v>
      </c>
      <c r="N2002" s="81">
        <v>-15.441944444444445</v>
      </c>
      <c r="O2002" s="81">
        <v>-69.929722222222225</v>
      </c>
      <c r="P2002" s="82" t="s">
        <v>38</v>
      </c>
      <c r="Q2002" s="83"/>
      <c r="R2002" s="84"/>
      <c r="S2002" s="85">
        <v>53</v>
      </c>
      <c r="T2002" s="82" t="s">
        <v>5109</v>
      </c>
      <c r="U2002" s="77">
        <v>73</v>
      </c>
      <c r="V2002" s="76">
        <v>54</v>
      </c>
      <c r="W2002" s="76">
        <v>4</v>
      </c>
      <c r="X2002" s="86">
        <v>7.4074074074074066</v>
      </c>
      <c r="Y2002" s="76">
        <v>38</v>
      </c>
      <c r="Z2002" s="72">
        <v>11.395348837209303</v>
      </c>
      <c r="AA2002" s="72">
        <v>15.277777777777779</v>
      </c>
      <c r="AB2002" s="72" t="s">
        <v>16</v>
      </c>
      <c r="AC2002" s="73" t="s">
        <v>39</v>
      </c>
      <c r="AD2002" s="373">
        <v>0.23990496597095387</v>
      </c>
      <c r="AE2002" s="373" t="s">
        <v>16</v>
      </c>
      <c r="AF2002" s="76">
        <v>2707.7521672799999</v>
      </c>
      <c r="AG2002" s="75">
        <v>50.983847999999995</v>
      </c>
      <c r="AH2002" s="76">
        <v>829</v>
      </c>
      <c r="AI2002" s="75">
        <v>15.616709999999999</v>
      </c>
      <c r="AJ2002" s="76">
        <v>1993</v>
      </c>
      <c r="AK2002" s="75">
        <v>1476.4996428530001</v>
      </c>
      <c r="AL2002" s="75">
        <v>277.31068348710227</v>
      </c>
      <c r="AM2002" s="75">
        <v>452.42334023724351</v>
      </c>
      <c r="AN2002" s="76">
        <v>729.73402372434578</v>
      </c>
      <c r="AP2002" s="13"/>
      <c r="AQ2002" s="13"/>
      <c r="AR2002" s="13"/>
    </row>
    <row r="2003" spans="1:44" x14ac:dyDescent="0.25">
      <c r="A2003" t="s">
        <v>34</v>
      </c>
      <c r="B2003" s="144" t="s">
        <v>5318</v>
      </c>
      <c r="C2003" s="59" t="s">
        <v>5319</v>
      </c>
      <c r="D2003" s="59">
        <v>5904</v>
      </c>
      <c r="E2003" s="60">
        <v>4286</v>
      </c>
      <c r="F2003" s="60">
        <v>5882</v>
      </c>
      <c r="G2003" s="77">
        <v>44</v>
      </c>
      <c r="H2003" s="60">
        <f t="shared" si="69"/>
        <v>241</v>
      </c>
      <c r="I2003" s="60">
        <f t="shared" si="70"/>
        <v>7</v>
      </c>
      <c r="J2003" s="78">
        <v>301.47000000000003</v>
      </c>
      <c r="K2003" s="79">
        <v>14.217003350250438</v>
      </c>
      <c r="L2003" s="79" t="s">
        <v>5320</v>
      </c>
      <c r="M2003" s="80">
        <v>3891</v>
      </c>
      <c r="N2003" s="81">
        <v>-15.234722222222221</v>
      </c>
      <c r="O2003" s="81">
        <v>-69.527500000000003</v>
      </c>
      <c r="P2003" s="82" t="s">
        <v>68</v>
      </c>
      <c r="Q2003" s="83"/>
      <c r="R2003" s="84"/>
      <c r="S2003" s="85">
        <v>99</v>
      </c>
      <c r="T2003" s="82" t="s">
        <v>23</v>
      </c>
      <c r="U2003" s="77">
        <v>44</v>
      </c>
      <c r="V2003" s="76">
        <v>78</v>
      </c>
      <c r="W2003" s="76">
        <v>4</v>
      </c>
      <c r="X2003" s="86">
        <v>5.1282051282051277</v>
      </c>
      <c r="Y2003" s="76">
        <v>31</v>
      </c>
      <c r="Z2003" s="75">
        <v>17.741935483870968</v>
      </c>
      <c r="AA2003" s="75">
        <v>56.578947368421048</v>
      </c>
      <c r="AB2003" s="75" t="s">
        <v>16</v>
      </c>
      <c r="AC2003" s="87" t="s">
        <v>39</v>
      </c>
      <c r="AD2003" s="360">
        <v>0.24763534976635646</v>
      </c>
      <c r="AE2003" s="360" t="s">
        <v>16</v>
      </c>
      <c r="AF2003" s="76">
        <v>1652.4527275999999</v>
      </c>
      <c r="AG2003" s="75">
        <v>38.554659999999998</v>
      </c>
      <c r="AH2003" s="76">
        <v>1026</v>
      </c>
      <c r="AI2003" s="75">
        <v>23.949950000000001</v>
      </c>
      <c r="AJ2003" s="76">
        <v>1897</v>
      </c>
      <c r="AK2003" s="75">
        <v>1949.8517832989999</v>
      </c>
      <c r="AL2003" s="75">
        <v>332.63902706486226</v>
      </c>
      <c r="AM2003" s="75">
        <v>536.93973868408773</v>
      </c>
      <c r="AN2003" s="76">
        <v>869.57876574894999</v>
      </c>
      <c r="AP2003" s="13"/>
      <c r="AQ2003" s="13"/>
      <c r="AR2003" s="13"/>
    </row>
    <row r="2004" spans="1:44" x14ac:dyDescent="0.25">
      <c r="A2004" t="s">
        <v>34</v>
      </c>
      <c r="B2004" s="144" t="s">
        <v>5321</v>
      </c>
      <c r="C2004" s="59" t="s">
        <v>5322</v>
      </c>
      <c r="D2004" s="59">
        <v>15317</v>
      </c>
      <c r="E2004" s="60">
        <v>13631</v>
      </c>
      <c r="F2004" s="60">
        <v>15030</v>
      </c>
      <c r="G2004" s="77">
        <v>166</v>
      </c>
      <c r="H2004" s="60">
        <f t="shared" si="69"/>
        <v>416</v>
      </c>
      <c r="I2004" s="60">
        <f t="shared" si="70"/>
        <v>33</v>
      </c>
      <c r="J2004" s="78">
        <v>198.02</v>
      </c>
      <c r="K2004" s="79">
        <v>68.836481163518826</v>
      </c>
      <c r="L2004" s="79" t="s">
        <v>5323</v>
      </c>
      <c r="M2004" s="80">
        <v>3848</v>
      </c>
      <c r="N2004" s="81">
        <v>-15.297222222222222</v>
      </c>
      <c r="O2004" s="81">
        <v>-69.978333333333339</v>
      </c>
      <c r="P2004" s="82" t="s">
        <v>38</v>
      </c>
      <c r="Q2004" s="83"/>
      <c r="R2004" s="84"/>
      <c r="S2004" s="85">
        <v>83</v>
      </c>
      <c r="T2004" s="82" t="s">
        <v>5109</v>
      </c>
      <c r="U2004" s="77">
        <v>166</v>
      </c>
      <c r="V2004" s="76">
        <v>194</v>
      </c>
      <c r="W2004" s="76">
        <v>9</v>
      </c>
      <c r="X2004" s="86">
        <v>4.6391752577319592</v>
      </c>
      <c r="Y2004" s="76">
        <v>120</v>
      </c>
      <c r="Z2004" s="75">
        <v>7.9710144927536222</v>
      </c>
      <c r="AA2004" s="75">
        <v>45.226130653266331</v>
      </c>
      <c r="AB2004" s="75" t="s">
        <v>16</v>
      </c>
      <c r="AC2004" s="87" t="s">
        <v>39</v>
      </c>
      <c r="AD2004" s="360">
        <v>0.31201366845655221</v>
      </c>
      <c r="AE2004" s="360" t="s">
        <v>16</v>
      </c>
      <c r="AF2004" s="76">
        <v>6830.8625459299992</v>
      </c>
      <c r="AG2004" s="75">
        <v>50.112702999999996</v>
      </c>
      <c r="AH2004" s="76">
        <v>3010</v>
      </c>
      <c r="AI2004" s="75">
        <v>22.085470000000001</v>
      </c>
      <c r="AJ2004" s="76">
        <v>4711</v>
      </c>
      <c r="AK2004" s="75">
        <v>4969.0236787490021</v>
      </c>
      <c r="AL2004" s="75">
        <v>269.62371286039178</v>
      </c>
      <c r="AM2004" s="75">
        <v>236.07195216785269</v>
      </c>
      <c r="AN2004" s="76">
        <v>505.69566502824449</v>
      </c>
      <c r="AP2004" s="13"/>
      <c r="AQ2004" s="13"/>
      <c r="AR2004" s="13"/>
    </row>
    <row r="2005" spans="1:44" x14ac:dyDescent="0.25">
      <c r="A2005" t="s">
        <v>34</v>
      </c>
      <c r="B2005" s="144" t="s">
        <v>5324</v>
      </c>
      <c r="C2005" s="59" t="s">
        <v>5325</v>
      </c>
      <c r="D2005" s="59">
        <v>9993</v>
      </c>
      <c r="E2005" s="60">
        <v>7796</v>
      </c>
      <c r="F2005" s="60">
        <v>10401</v>
      </c>
      <c r="G2005" s="77">
        <v>59</v>
      </c>
      <c r="H2005" s="60">
        <f t="shared" si="69"/>
        <v>526</v>
      </c>
      <c r="I2005" s="414" t="str">
        <f t="shared" si="70"/>
        <v>-</v>
      </c>
      <c r="J2005" s="78">
        <v>499.38</v>
      </c>
      <c r="K2005" s="79">
        <v>15.611358084024189</v>
      </c>
      <c r="L2005" s="79" t="s">
        <v>5326</v>
      </c>
      <c r="M2005" s="80">
        <v>3851</v>
      </c>
      <c r="N2005" s="81">
        <v>-15.213888888888889</v>
      </c>
      <c r="O2005" s="81">
        <v>-69.689166666666665</v>
      </c>
      <c r="P2005" s="82" t="s">
        <v>68</v>
      </c>
      <c r="Q2005" s="83"/>
      <c r="R2005" s="84"/>
      <c r="S2005" s="85">
        <v>159</v>
      </c>
      <c r="T2005" s="82" t="s">
        <v>5109</v>
      </c>
      <c r="U2005" s="77">
        <v>59</v>
      </c>
      <c r="V2005" s="76">
        <v>139</v>
      </c>
      <c r="W2005" s="76">
        <v>13</v>
      </c>
      <c r="X2005" s="86">
        <v>9.3525179856115113</v>
      </c>
      <c r="Y2005" s="76">
        <v>51</v>
      </c>
      <c r="Z2005" s="72">
        <v>19.791666666666664</v>
      </c>
      <c r="AA2005" s="72">
        <v>49.324324324324323</v>
      </c>
      <c r="AB2005" s="72" t="s">
        <v>16</v>
      </c>
      <c r="AC2005" s="73" t="s">
        <v>39</v>
      </c>
      <c r="AD2005" s="373">
        <v>0.23647155458504593</v>
      </c>
      <c r="AE2005" s="373" t="s">
        <v>16</v>
      </c>
      <c r="AF2005" s="76">
        <v>3119.3176671599999</v>
      </c>
      <c r="AG2005" s="75">
        <v>40.011771000000003</v>
      </c>
      <c r="AH2005" s="76">
        <v>1578</v>
      </c>
      <c r="AI2005" s="75">
        <v>20.234909999999999</v>
      </c>
      <c r="AJ2005" s="76">
        <v>3956</v>
      </c>
      <c r="AK2005" s="75">
        <v>2995.3056211149901</v>
      </c>
      <c r="AL2005" s="75">
        <v>292.06323884043098</v>
      </c>
      <c r="AM2005" s="75">
        <v>348.86675474602356</v>
      </c>
      <c r="AN2005" s="76">
        <v>640.92999358645454</v>
      </c>
      <c r="AP2005" s="13"/>
      <c r="AQ2005" s="13"/>
      <c r="AR2005" s="13"/>
    </row>
    <row r="2006" spans="1:44" x14ac:dyDescent="0.25">
      <c r="A2006" t="s">
        <v>30</v>
      </c>
      <c r="B2006" s="466" t="s">
        <v>5327</v>
      </c>
      <c r="C2006" s="467" t="s">
        <v>4260</v>
      </c>
      <c r="D2006" s="467">
        <v>50182</v>
      </c>
      <c r="E2006" s="468">
        <v>43207</v>
      </c>
      <c r="F2006" s="468">
        <v>47906</v>
      </c>
      <c r="G2006" s="484">
        <v>604</v>
      </c>
      <c r="H2006" s="468">
        <f t="shared" si="69"/>
        <v>1093</v>
      </c>
      <c r="I2006" s="468">
        <f t="shared" si="70"/>
        <v>498</v>
      </c>
      <c r="J2006" s="470">
        <v>5791.73</v>
      </c>
      <c r="K2006" s="471">
        <v>7.4601198605597991</v>
      </c>
      <c r="L2006" s="471" t="s">
        <v>4261</v>
      </c>
      <c r="M2006" s="472">
        <v>3881</v>
      </c>
      <c r="N2006" s="473">
        <v>-15.364722222222222</v>
      </c>
      <c r="O2006" s="473">
        <v>-70.367777777777775</v>
      </c>
      <c r="P2006" s="485" t="s">
        <v>16</v>
      </c>
      <c r="Q2006" s="475"/>
      <c r="R2006" s="476">
        <v>10</v>
      </c>
      <c r="S2006" s="477">
        <v>1099</v>
      </c>
      <c r="T2006" s="485" t="s">
        <v>23</v>
      </c>
      <c r="U2006" s="484">
        <v>604</v>
      </c>
      <c r="V2006" s="486">
        <v>639</v>
      </c>
      <c r="W2006" s="486">
        <v>43</v>
      </c>
      <c r="X2006" s="487">
        <v>6.7292644757433493</v>
      </c>
      <c r="Y2006" s="486">
        <v>276</v>
      </c>
      <c r="Z2006" s="488">
        <v>17.114646187602851</v>
      </c>
      <c r="AA2006" s="488">
        <v>58.067729083665341</v>
      </c>
      <c r="AB2006" s="488" t="s">
        <v>16</v>
      </c>
      <c r="AC2006" s="489">
        <v>4</v>
      </c>
      <c r="AD2006" s="490">
        <v>0.4308279332896825</v>
      </c>
      <c r="AE2006" s="490">
        <v>0.58239534765744172</v>
      </c>
      <c r="AF2006" s="486">
        <v>20565.654465830001</v>
      </c>
      <c r="AG2006" s="488">
        <v>47.597968999999999</v>
      </c>
      <c r="AH2006" s="486">
        <v>5621</v>
      </c>
      <c r="AI2006" s="488">
        <v>13.009657151161901</v>
      </c>
      <c r="AJ2006" s="486">
        <v>13785</v>
      </c>
      <c r="AK2006" s="488">
        <v>18719.543151743001</v>
      </c>
      <c r="AL2006" s="488">
        <v>1914.9033096488997</v>
      </c>
      <c r="AM2006" s="488">
        <v>1273.5869111486563</v>
      </c>
      <c r="AN2006" s="486">
        <v>3188.4902207975565</v>
      </c>
      <c r="AP2006" s="13"/>
      <c r="AQ2006" s="13"/>
      <c r="AR2006" s="13"/>
    </row>
    <row r="2007" spans="1:44" x14ac:dyDescent="0.25">
      <c r="A2007" t="s">
        <v>34</v>
      </c>
      <c r="B2007" s="144" t="s">
        <v>5328</v>
      </c>
      <c r="C2007" s="59" t="s">
        <v>5329</v>
      </c>
      <c r="D2007" s="59">
        <v>5819</v>
      </c>
      <c r="E2007" s="60">
        <v>5848</v>
      </c>
      <c r="F2007" s="60">
        <v>6265</v>
      </c>
      <c r="G2007" s="77">
        <v>78</v>
      </c>
      <c r="H2007" s="60">
        <f t="shared" si="69"/>
        <v>149</v>
      </c>
      <c r="I2007" s="60">
        <f t="shared" si="70"/>
        <v>49</v>
      </c>
      <c r="J2007" s="78">
        <v>443.04</v>
      </c>
      <c r="K2007" s="79">
        <v>13.19971108703503</v>
      </c>
      <c r="L2007" s="79" t="s">
        <v>5330</v>
      </c>
      <c r="M2007" s="80">
        <v>3890</v>
      </c>
      <c r="N2007" s="81">
        <v>-15.620277777777778</v>
      </c>
      <c r="O2007" s="81">
        <v>-70.345555555555549</v>
      </c>
      <c r="P2007" s="82" t="s">
        <v>38</v>
      </c>
      <c r="Q2007" s="83"/>
      <c r="R2007" s="84"/>
      <c r="S2007" s="85">
        <v>97</v>
      </c>
      <c r="T2007" s="82" t="s">
        <v>23</v>
      </c>
      <c r="U2007" s="77">
        <v>78</v>
      </c>
      <c r="V2007" s="76">
        <v>65</v>
      </c>
      <c r="W2007" s="76">
        <v>5</v>
      </c>
      <c r="X2007" s="86">
        <v>7.6923076923076925</v>
      </c>
      <c r="Y2007" s="76">
        <v>41</v>
      </c>
      <c r="Z2007" s="72">
        <v>15.568862275449103</v>
      </c>
      <c r="AA2007" s="72">
        <v>67.76315789473685</v>
      </c>
      <c r="AB2007" s="72" t="s">
        <v>16</v>
      </c>
      <c r="AC2007" s="73" t="s">
        <v>39</v>
      </c>
      <c r="AD2007" s="373">
        <v>0.34552340192702258</v>
      </c>
      <c r="AE2007" s="373" t="s">
        <v>16</v>
      </c>
      <c r="AF2007" s="76">
        <v>2646.6236874400001</v>
      </c>
      <c r="AG2007" s="75">
        <v>45.256903000000001</v>
      </c>
      <c r="AH2007" s="76">
        <v>401</v>
      </c>
      <c r="AI2007" s="75">
        <v>6.8565329999999998</v>
      </c>
      <c r="AJ2007" s="76">
        <v>1495</v>
      </c>
      <c r="AK2007" s="75">
        <v>1860.2329569010003</v>
      </c>
      <c r="AL2007" s="75">
        <v>327.10299418604643</v>
      </c>
      <c r="AM2007" s="75">
        <v>205.29006155950754</v>
      </c>
      <c r="AN2007" s="76">
        <v>532.39305574555397</v>
      </c>
      <c r="AP2007" s="13"/>
      <c r="AQ2007" s="13"/>
      <c r="AR2007" s="13"/>
    </row>
    <row r="2008" spans="1:44" x14ac:dyDescent="0.25">
      <c r="A2008" t="s">
        <v>34</v>
      </c>
      <c r="B2008" s="144" t="s">
        <v>5331</v>
      </c>
      <c r="C2008" s="59" t="s">
        <v>5332</v>
      </c>
      <c r="D2008" s="59">
        <v>1558</v>
      </c>
      <c r="E2008" s="60">
        <v>1690</v>
      </c>
      <c r="F2008" s="60">
        <v>2164</v>
      </c>
      <c r="G2008" s="77">
        <v>32</v>
      </c>
      <c r="H2008" s="60">
        <f t="shared" si="69"/>
        <v>61</v>
      </c>
      <c r="I2008" s="60">
        <f t="shared" si="70"/>
        <v>12</v>
      </c>
      <c r="J2008" s="78">
        <v>141.30000000000001</v>
      </c>
      <c r="K2008" s="79">
        <v>11.960368011323425</v>
      </c>
      <c r="L2008" s="79" t="s">
        <v>5333</v>
      </c>
      <c r="M2008" s="80">
        <v>3851</v>
      </c>
      <c r="N2008" s="81">
        <v>-15.310555555555556</v>
      </c>
      <c r="O2008" s="81">
        <v>-70.221666666666664</v>
      </c>
      <c r="P2008" s="82" t="s">
        <v>45</v>
      </c>
      <c r="Q2008" s="83"/>
      <c r="R2008" s="84"/>
      <c r="S2008" s="85">
        <v>32</v>
      </c>
      <c r="T2008" s="82" t="s">
        <v>23</v>
      </c>
      <c r="U2008" s="77">
        <v>32</v>
      </c>
      <c r="V2008" s="76">
        <v>28</v>
      </c>
      <c r="W2008" s="76">
        <v>0</v>
      </c>
      <c r="X2008" s="87">
        <v>0</v>
      </c>
      <c r="Y2008" s="76">
        <v>9</v>
      </c>
      <c r="Z2008" s="72">
        <v>13.829787234042554</v>
      </c>
      <c r="AA2008" s="72">
        <v>33.333333333333329</v>
      </c>
      <c r="AB2008" s="72" t="s">
        <v>16</v>
      </c>
      <c r="AC2008" s="73" t="s">
        <v>39</v>
      </c>
      <c r="AD2008" s="373">
        <v>0.28954962693855502</v>
      </c>
      <c r="AE2008" s="373" t="s">
        <v>16</v>
      </c>
      <c r="AF2008" s="76">
        <v>903.88605579999989</v>
      </c>
      <c r="AG2008" s="75">
        <v>53.484381999999997</v>
      </c>
      <c r="AH2008" s="76">
        <v>400</v>
      </c>
      <c r="AI2008" s="75">
        <v>23.649039999999999</v>
      </c>
      <c r="AJ2008" s="76">
        <v>312</v>
      </c>
      <c r="AK2008" s="75">
        <v>741.75996364500099</v>
      </c>
      <c r="AL2008" s="75">
        <v>295.83929585798819</v>
      </c>
      <c r="AM2008" s="75">
        <v>2080.3809822485205</v>
      </c>
      <c r="AN2008" s="76">
        <v>2376.2202781065084</v>
      </c>
      <c r="AP2008" s="13"/>
      <c r="AQ2008" s="13"/>
      <c r="AR2008" s="13"/>
    </row>
    <row r="2009" spans="1:44" x14ac:dyDescent="0.25">
      <c r="A2009" t="s">
        <v>34</v>
      </c>
      <c r="B2009" s="144" t="s">
        <v>5334</v>
      </c>
      <c r="C2009" s="59" t="s">
        <v>4260</v>
      </c>
      <c r="D2009" s="59">
        <v>11848</v>
      </c>
      <c r="E2009" s="60">
        <v>11641</v>
      </c>
      <c r="F2009" s="60">
        <v>13355</v>
      </c>
      <c r="G2009" s="77">
        <v>156</v>
      </c>
      <c r="H2009" s="60">
        <f t="shared" si="69"/>
        <v>336</v>
      </c>
      <c r="I2009" s="60">
        <f t="shared" si="70"/>
        <v>210</v>
      </c>
      <c r="J2009" s="78">
        <v>675.82</v>
      </c>
      <c r="K2009" s="79">
        <v>17.225000739841967</v>
      </c>
      <c r="L2009" s="79" t="s">
        <v>4261</v>
      </c>
      <c r="M2009" s="80">
        <v>3881</v>
      </c>
      <c r="N2009" s="81">
        <v>-15.364722222222222</v>
      </c>
      <c r="O2009" s="81">
        <v>-70.367777777777775</v>
      </c>
      <c r="P2009" s="82" t="s">
        <v>75</v>
      </c>
      <c r="Q2009" s="83"/>
      <c r="R2009" s="84"/>
      <c r="S2009" s="85">
        <v>56</v>
      </c>
      <c r="T2009" s="82" t="s">
        <v>23</v>
      </c>
      <c r="U2009" s="77">
        <v>156</v>
      </c>
      <c r="V2009" s="76">
        <v>167</v>
      </c>
      <c r="W2009" s="76">
        <v>14</v>
      </c>
      <c r="X2009" s="86">
        <v>8.3832335329341312</v>
      </c>
      <c r="Y2009" s="76">
        <v>74</v>
      </c>
      <c r="Z2009" s="75">
        <v>16.53306613226453</v>
      </c>
      <c r="AA2009" s="75">
        <v>54.703832752613238</v>
      </c>
      <c r="AB2009" s="75" t="s">
        <v>16</v>
      </c>
      <c r="AC2009" s="87" t="s">
        <v>16</v>
      </c>
      <c r="AD2009" s="360">
        <v>0.44517456137834466</v>
      </c>
      <c r="AE2009" s="360" t="s">
        <v>16</v>
      </c>
      <c r="AF2009" s="76">
        <v>6242.9302377399999</v>
      </c>
      <c r="AG2009" s="75">
        <v>53.628814000000006</v>
      </c>
      <c r="AH2009" s="76">
        <v>937</v>
      </c>
      <c r="AI2009" s="75">
        <v>8.0462629999999997</v>
      </c>
      <c r="AJ2009" s="76">
        <v>2976</v>
      </c>
      <c r="AK2009" s="75">
        <v>6199.6401978219992</v>
      </c>
      <c r="AL2009" s="75">
        <v>2019.4156721931122</v>
      </c>
      <c r="AM2009" s="75">
        <v>1066.6005351773902</v>
      </c>
      <c r="AN2009" s="76">
        <v>3086.0162073705023</v>
      </c>
      <c r="AP2009" s="13"/>
      <c r="AQ2009" s="13"/>
      <c r="AR2009" s="13"/>
    </row>
    <row r="2010" spans="1:44" x14ac:dyDescent="0.25">
      <c r="A2010" t="s">
        <v>34</v>
      </c>
      <c r="B2010" s="144" t="s">
        <v>5335</v>
      </c>
      <c r="C2010" s="59" t="s">
        <v>5336</v>
      </c>
      <c r="D2010" s="59">
        <v>2876</v>
      </c>
      <c r="E2010" s="60">
        <v>2473</v>
      </c>
      <c r="F2010" s="60">
        <v>3291</v>
      </c>
      <c r="G2010" s="77">
        <v>37</v>
      </c>
      <c r="H2010" s="60">
        <f t="shared" si="69"/>
        <v>80</v>
      </c>
      <c r="I2010" s="60">
        <f t="shared" si="70"/>
        <v>6</v>
      </c>
      <c r="J2010" s="78">
        <v>134.35</v>
      </c>
      <c r="K2010" s="79">
        <v>18.407145515444736</v>
      </c>
      <c r="L2010" s="79" t="s">
        <v>5337</v>
      </c>
      <c r="M2010" s="80">
        <v>3868</v>
      </c>
      <c r="N2010" s="81">
        <v>-15.235555555555555</v>
      </c>
      <c r="O2010" s="81">
        <v>-70.261111111111106</v>
      </c>
      <c r="P2010" s="82" t="s">
        <v>38</v>
      </c>
      <c r="Q2010" s="83"/>
      <c r="R2010" s="84"/>
      <c r="S2010" s="85">
        <v>26</v>
      </c>
      <c r="T2010" s="82" t="s">
        <v>23</v>
      </c>
      <c r="U2010" s="77">
        <v>37</v>
      </c>
      <c r="V2010" s="76">
        <v>44</v>
      </c>
      <c r="W2010" s="76">
        <v>6</v>
      </c>
      <c r="X2010" s="86">
        <v>13.636363636363635</v>
      </c>
      <c r="Y2010" s="76">
        <v>19</v>
      </c>
      <c r="Z2010" s="72">
        <v>8.064516129032258</v>
      </c>
      <c r="AA2010" s="72">
        <v>48.387096774193552</v>
      </c>
      <c r="AB2010" s="72" t="s">
        <v>16</v>
      </c>
      <c r="AC2010" s="73" t="s">
        <v>39</v>
      </c>
      <c r="AD2010" s="373">
        <v>0.3088966561821892</v>
      </c>
      <c r="AE2010" s="373" t="s">
        <v>16</v>
      </c>
      <c r="AF2010" s="76">
        <v>947.30268130000002</v>
      </c>
      <c r="AG2010" s="75">
        <v>38.305810000000001</v>
      </c>
      <c r="AH2010" s="76">
        <v>367</v>
      </c>
      <c r="AI2010" s="75">
        <v>14.83751</v>
      </c>
      <c r="AJ2010" s="76">
        <v>308</v>
      </c>
      <c r="AK2010" s="75">
        <v>700.91436004399998</v>
      </c>
      <c r="AL2010" s="75">
        <v>313.41228871815611</v>
      </c>
      <c r="AM2010" s="75">
        <v>924.12383744439956</v>
      </c>
      <c r="AN2010" s="76">
        <v>1237.5361261625555</v>
      </c>
      <c r="AP2010" s="13"/>
      <c r="AQ2010" s="13"/>
      <c r="AR2010" s="13"/>
    </row>
    <row r="2011" spans="1:44" x14ac:dyDescent="0.25">
      <c r="A2011" t="s">
        <v>34</v>
      </c>
      <c r="B2011" s="144" t="s">
        <v>5338</v>
      </c>
      <c r="C2011" s="59" t="s">
        <v>5339</v>
      </c>
      <c r="D2011" s="59">
        <v>2753</v>
      </c>
      <c r="E2011" s="60">
        <v>2422</v>
      </c>
      <c r="F2011" s="60">
        <v>2589</v>
      </c>
      <c r="G2011" s="77">
        <v>29</v>
      </c>
      <c r="H2011" s="60">
        <f t="shared" si="69"/>
        <v>39</v>
      </c>
      <c r="I2011" s="60">
        <f t="shared" si="70"/>
        <v>2</v>
      </c>
      <c r="J2011" s="78">
        <v>878.26</v>
      </c>
      <c r="K2011" s="79">
        <v>2.7577255026985177</v>
      </c>
      <c r="L2011" s="79" t="s">
        <v>5340</v>
      </c>
      <c r="M2011" s="80">
        <v>4227</v>
      </c>
      <c r="N2011" s="81">
        <v>-15.113888888888889</v>
      </c>
      <c r="O2011" s="81">
        <v>-70.909166666666678</v>
      </c>
      <c r="P2011" s="82" t="s">
        <v>38</v>
      </c>
      <c r="Q2011" s="83"/>
      <c r="R2011" s="84"/>
      <c r="S2011" s="85">
        <v>628</v>
      </c>
      <c r="T2011" s="82" t="s">
        <v>23</v>
      </c>
      <c r="U2011" s="77">
        <v>29</v>
      </c>
      <c r="V2011" s="76">
        <v>40</v>
      </c>
      <c r="W2011" s="76">
        <v>3</v>
      </c>
      <c r="X2011" s="86">
        <v>7.5</v>
      </c>
      <c r="Y2011" s="76">
        <v>25</v>
      </c>
      <c r="Z2011" s="72">
        <v>27.672955974842768</v>
      </c>
      <c r="AA2011" s="72">
        <v>47.368421052631575</v>
      </c>
      <c r="AB2011" s="72" t="s">
        <v>16</v>
      </c>
      <c r="AC2011" s="73" t="s">
        <v>39</v>
      </c>
      <c r="AD2011" s="373">
        <v>0.57442117877837073</v>
      </c>
      <c r="AE2011" s="373" t="s">
        <v>16</v>
      </c>
      <c r="AF2011" s="76">
        <v>768.68660960000022</v>
      </c>
      <c r="AG2011" s="75">
        <v>31.737680000000005</v>
      </c>
      <c r="AH2011" s="76">
        <v>439</v>
      </c>
      <c r="AI2011" s="75">
        <v>18.118040000000001</v>
      </c>
      <c r="AJ2011" s="76">
        <v>1198</v>
      </c>
      <c r="AK2011" s="75">
        <v>1312.0879144700002</v>
      </c>
      <c r="AL2011" s="75">
        <v>660.30109826589592</v>
      </c>
      <c r="AM2011" s="75">
        <v>4636.6536292320397</v>
      </c>
      <c r="AN2011" s="76">
        <v>5296.9547274979359</v>
      </c>
      <c r="AP2011" s="13"/>
      <c r="AQ2011" s="13"/>
      <c r="AR2011" s="13"/>
    </row>
    <row r="2012" spans="1:44" x14ac:dyDescent="0.25">
      <c r="A2012" t="s">
        <v>34</v>
      </c>
      <c r="B2012" s="144" t="s">
        <v>5341</v>
      </c>
      <c r="C2012" s="59" t="s">
        <v>2790</v>
      </c>
      <c r="D2012" s="59">
        <v>3163</v>
      </c>
      <c r="E2012" s="60">
        <v>1930</v>
      </c>
      <c r="F2012" s="60">
        <v>2129</v>
      </c>
      <c r="G2012" s="77">
        <v>34</v>
      </c>
      <c r="H2012" s="60">
        <f t="shared" si="69"/>
        <v>36</v>
      </c>
      <c r="I2012" s="60">
        <f t="shared" si="70"/>
        <v>76</v>
      </c>
      <c r="J2012" s="78">
        <v>483.96</v>
      </c>
      <c r="K2012" s="79">
        <v>3.987932887015456</v>
      </c>
      <c r="L2012" s="79" t="s">
        <v>2791</v>
      </c>
      <c r="M2012" s="80">
        <v>4082</v>
      </c>
      <c r="N2012" s="81">
        <v>-15.236944444444443</v>
      </c>
      <c r="O2012" s="81">
        <v>-70.598055555555547</v>
      </c>
      <c r="P2012" s="82" t="s">
        <v>38</v>
      </c>
      <c r="Q2012" s="83"/>
      <c r="R2012" s="84"/>
      <c r="S2012" s="85">
        <v>33</v>
      </c>
      <c r="T2012" s="82" t="s">
        <v>23</v>
      </c>
      <c r="U2012" s="77">
        <v>34</v>
      </c>
      <c r="V2012" s="76">
        <v>37</v>
      </c>
      <c r="W2012" s="76">
        <v>2</v>
      </c>
      <c r="X2012" s="86">
        <v>5.4054054054054053</v>
      </c>
      <c r="Y2012" s="76">
        <v>5</v>
      </c>
      <c r="Z2012" s="75">
        <v>21.794871794871796</v>
      </c>
      <c r="AA2012" s="75">
        <v>53.846153846153847</v>
      </c>
      <c r="AB2012" s="75" t="s">
        <v>16</v>
      </c>
      <c r="AC2012" s="87" t="s">
        <v>16</v>
      </c>
      <c r="AD2012" s="360">
        <v>0.46532612867645984</v>
      </c>
      <c r="AE2012" s="360" t="s">
        <v>16</v>
      </c>
      <c r="AF2012" s="76">
        <v>739.30213300000003</v>
      </c>
      <c r="AG2012" s="75">
        <v>38.305810000000001</v>
      </c>
      <c r="AH2012" s="76">
        <v>308</v>
      </c>
      <c r="AI2012" s="75">
        <v>15.9457</v>
      </c>
      <c r="AJ2012" s="76">
        <v>783</v>
      </c>
      <c r="AK2012" s="75">
        <v>1040.2725253100002</v>
      </c>
      <c r="AL2012" s="75">
        <v>604.96886528497419</v>
      </c>
      <c r="AM2012" s="75">
        <v>231.73341450777201</v>
      </c>
      <c r="AN2012" s="76">
        <v>836.70227979274603</v>
      </c>
      <c r="AP2012" s="13"/>
      <c r="AQ2012" s="13"/>
      <c r="AR2012" s="13"/>
    </row>
    <row r="2013" spans="1:44" x14ac:dyDescent="0.25">
      <c r="A2013" t="s">
        <v>34</v>
      </c>
      <c r="B2013" s="144" t="s">
        <v>5342</v>
      </c>
      <c r="C2013" s="59" t="s">
        <v>5343</v>
      </c>
      <c r="D2013" s="59">
        <v>5364</v>
      </c>
      <c r="E2013" s="60">
        <v>2903</v>
      </c>
      <c r="F2013" s="60">
        <v>2580</v>
      </c>
      <c r="G2013" s="77">
        <v>36</v>
      </c>
      <c r="H2013" s="60">
        <f t="shared" si="69"/>
        <v>43</v>
      </c>
      <c r="I2013" s="60">
        <f t="shared" si="70"/>
        <v>29</v>
      </c>
      <c r="J2013" s="78">
        <v>745.08</v>
      </c>
      <c r="K2013" s="79">
        <v>3.8962259086272613</v>
      </c>
      <c r="L2013" s="79" t="s">
        <v>5344</v>
      </c>
      <c r="M2013" s="80">
        <v>4352</v>
      </c>
      <c r="N2013" s="81">
        <v>-15.454166666666666</v>
      </c>
      <c r="O2013" s="81">
        <v>-70.599722222222212</v>
      </c>
      <c r="P2013" s="82" t="s">
        <v>68</v>
      </c>
      <c r="Q2013" s="83"/>
      <c r="R2013" s="84"/>
      <c r="S2013" s="85">
        <v>15</v>
      </c>
      <c r="T2013" s="82" t="s">
        <v>23</v>
      </c>
      <c r="U2013" s="77">
        <v>36</v>
      </c>
      <c r="V2013" s="76">
        <v>34</v>
      </c>
      <c r="W2013" s="76">
        <v>2</v>
      </c>
      <c r="X2013" s="86">
        <v>5.8823529411764701</v>
      </c>
      <c r="Y2013" s="76">
        <v>4</v>
      </c>
      <c r="Z2013" s="72">
        <v>30.120481927710845</v>
      </c>
      <c r="AA2013" s="72">
        <v>32.786885245901637</v>
      </c>
      <c r="AB2013" s="72" t="s">
        <v>16</v>
      </c>
      <c r="AC2013" s="73" t="s">
        <v>16</v>
      </c>
      <c r="AD2013" s="373">
        <v>0.4636078440025676</v>
      </c>
      <c r="AE2013" s="373" t="s">
        <v>16</v>
      </c>
      <c r="AF2013" s="76">
        <v>921.34485040000015</v>
      </c>
      <c r="AG2013" s="75">
        <v>31.737680000000005</v>
      </c>
      <c r="AH2013" s="76">
        <v>593</v>
      </c>
      <c r="AI2013" s="75">
        <v>20.442769999999999</v>
      </c>
      <c r="AJ2013" s="76">
        <v>2038</v>
      </c>
      <c r="AK2013" s="75">
        <v>1057.561377753</v>
      </c>
      <c r="AL2013" s="75">
        <v>617.8219807096109</v>
      </c>
      <c r="AM2013" s="75">
        <v>1719.8110127454358</v>
      </c>
      <c r="AN2013" s="76">
        <v>2337.6329934550467</v>
      </c>
      <c r="AP2013" s="13"/>
      <c r="AQ2013" s="13"/>
      <c r="AR2013" s="13"/>
    </row>
    <row r="2014" spans="1:44" x14ac:dyDescent="0.25">
      <c r="A2014" t="s">
        <v>34</v>
      </c>
      <c r="B2014" s="144" t="s">
        <v>5345</v>
      </c>
      <c r="C2014" s="59" t="s">
        <v>540</v>
      </c>
      <c r="D2014" s="59">
        <v>6348</v>
      </c>
      <c r="E2014" s="60">
        <v>5536</v>
      </c>
      <c r="F2014" s="60">
        <v>6354</v>
      </c>
      <c r="G2014" s="77">
        <v>55</v>
      </c>
      <c r="H2014" s="60">
        <f t="shared" si="69"/>
        <v>182</v>
      </c>
      <c r="I2014" s="60">
        <f t="shared" si="70"/>
        <v>20</v>
      </c>
      <c r="J2014" s="78">
        <v>537.6</v>
      </c>
      <c r="K2014" s="79">
        <v>10.297619047619047</v>
      </c>
      <c r="L2014" s="79" t="s">
        <v>541</v>
      </c>
      <c r="M2014" s="80">
        <v>3894</v>
      </c>
      <c r="N2014" s="81">
        <v>-15.041666666666666</v>
      </c>
      <c r="O2014" s="81">
        <v>-70.367777777777775</v>
      </c>
      <c r="P2014" s="82" t="s">
        <v>38</v>
      </c>
      <c r="Q2014" s="83"/>
      <c r="R2014" s="84"/>
      <c r="S2014" s="85">
        <v>58</v>
      </c>
      <c r="T2014" s="82" t="s">
        <v>23</v>
      </c>
      <c r="U2014" s="77">
        <v>55</v>
      </c>
      <c r="V2014" s="76">
        <v>82</v>
      </c>
      <c r="W2014" s="76">
        <v>5</v>
      </c>
      <c r="X2014" s="86">
        <v>6.0975609756097562</v>
      </c>
      <c r="Y2014" s="76">
        <v>55</v>
      </c>
      <c r="Z2014" s="72">
        <v>23.695652173913043</v>
      </c>
      <c r="AA2014" s="72">
        <v>33.766233766233768</v>
      </c>
      <c r="AB2014" s="72" t="s">
        <v>16</v>
      </c>
      <c r="AC2014" s="73" t="s">
        <v>16</v>
      </c>
      <c r="AD2014" s="373">
        <v>0.33218619570844066</v>
      </c>
      <c r="AE2014" s="373" t="s">
        <v>16</v>
      </c>
      <c r="AF2014" s="76">
        <v>3070.6578809600001</v>
      </c>
      <c r="AG2014" s="75">
        <v>55.467085999999995</v>
      </c>
      <c r="AH2014" s="76">
        <v>539</v>
      </c>
      <c r="AI2014" s="75">
        <v>9.7432400000000001</v>
      </c>
      <c r="AJ2014" s="76">
        <v>1848</v>
      </c>
      <c r="AK2014" s="75">
        <v>2533.3735028630003</v>
      </c>
      <c r="AL2014" s="75">
        <v>226.89322254335258</v>
      </c>
      <c r="AM2014" s="75">
        <v>159.07350614161848</v>
      </c>
      <c r="AN2014" s="76">
        <v>385.96672868497109</v>
      </c>
      <c r="AP2014" s="13"/>
      <c r="AQ2014" s="13"/>
      <c r="AR2014" s="13"/>
    </row>
    <row r="2015" spans="1:44" x14ac:dyDescent="0.25">
      <c r="A2015" t="s">
        <v>34</v>
      </c>
      <c r="B2015" s="144" t="s">
        <v>5346</v>
      </c>
      <c r="C2015" s="59" t="s">
        <v>4223</v>
      </c>
      <c r="D2015" s="59">
        <v>8027</v>
      </c>
      <c r="E2015" s="60">
        <v>7456</v>
      </c>
      <c r="F2015" s="60">
        <v>8033</v>
      </c>
      <c r="G2015" s="77">
        <v>129</v>
      </c>
      <c r="H2015" s="60">
        <f t="shared" si="69"/>
        <v>151</v>
      </c>
      <c r="I2015" s="60">
        <f t="shared" si="70"/>
        <v>92</v>
      </c>
      <c r="J2015" s="78">
        <v>1595.67</v>
      </c>
      <c r="K2015" s="79">
        <v>4.6726453464688813</v>
      </c>
      <c r="L2015" s="79" t="s">
        <v>5347</v>
      </c>
      <c r="M2015" s="80">
        <v>4053</v>
      </c>
      <c r="N2015" s="81">
        <v>-15.699444444444445</v>
      </c>
      <c r="O2015" s="81">
        <v>-70.606388888888887</v>
      </c>
      <c r="P2015" s="82" t="s">
        <v>75</v>
      </c>
      <c r="Q2015" s="83"/>
      <c r="R2015" s="84"/>
      <c r="S2015" s="85">
        <v>107</v>
      </c>
      <c r="T2015" s="82" t="s">
        <v>23</v>
      </c>
      <c r="U2015" s="77">
        <v>129</v>
      </c>
      <c r="V2015" s="76">
        <v>130</v>
      </c>
      <c r="W2015" s="76">
        <v>4</v>
      </c>
      <c r="X2015" s="86">
        <v>3.0769230769230771</v>
      </c>
      <c r="Y2015" s="76">
        <v>42</v>
      </c>
      <c r="Z2015" s="75">
        <v>11.745334796926453</v>
      </c>
      <c r="AA2015" s="75">
        <v>78.066914498141259</v>
      </c>
      <c r="AB2015" s="75" t="s">
        <v>16</v>
      </c>
      <c r="AC2015" s="87" t="s">
        <v>16</v>
      </c>
      <c r="AD2015" s="360">
        <v>0.46985997625593229</v>
      </c>
      <c r="AE2015" s="360" t="s">
        <v>16</v>
      </c>
      <c r="AF2015" s="76">
        <v>3554.7133145600001</v>
      </c>
      <c r="AG2015" s="75">
        <v>47.675876000000002</v>
      </c>
      <c r="AH2015" s="76">
        <v>993</v>
      </c>
      <c r="AI2015" s="75">
        <v>13.319509999999999</v>
      </c>
      <c r="AJ2015" s="76">
        <v>2440</v>
      </c>
      <c r="AK2015" s="75">
        <v>2704.9053705059996</v>
      </c>
      <c r="AL2015" s="75">
        <v>304.39028969957076</v>
      </c>
      <c r="AM2015" s="75">
        <v>650.63242489270374</v>
      </c>
      <c r="AN2015" s="76">
        <v>955.02271459227461</v>
      </c>
      <c r="AP2015" s="13"/>
      <c r="AQ2015" s="13"/>
      <c r="AR2015" s="13"/>
    </row>
    <row r="2016" spans="1:44" x14ac:dyDescent="0.25">
      <c r="A2016" t="s">
        <v>34</v>
      </c>
      <c r="B2016" s="144" t="s">
        <v>5348</v>
      </c>
      <c r="C2016" s="59" t="s">
        <v>5349</v>
      </c>
      <c r="D2016" s="59">
        <v>2426</v>
      </c>
      <c r="E2016" s="60">
        <v>1308</v>
      </c>
      <c r="F2016" s="60">
        <v>1146</v>
      </c>
      <c r="G2016" s="77">
        <v>20</v>
      </c>
      <c r="H2016" s="60">
        <f t="shared" si="69"/>
        <v>16</v>
      </c>
      <c r="I2016" s="60">
        <f t="shared" si="70"/>
        <v>2</v>
      </c>
      <c r="J2016" s="78">
        <v>156.65</v>
      </c>
      <c r="K2016" s="79">
        <v>8.3498244494095122</v>
      </c>
      <c r="L2016" s="79" t="s">
        <v>5350</v>
      </c>
      <c r="M2016" s="80">
        <v>4316</v>
      </c>
      <c r="N2016" s="81">
        <v>-15.188333333333334</v>
      </c>
      <c r="O2016" s="81">
        <v>-70.660000000000011</v>
      </c>
      <c r="P2016" s="82" t="s">
        <v>38</v>
      </c>
      <c r="Q2016" s="83"/>
      <c r="R2016" s="84"/>
      <c r="S2016" s="85">
        <v>47</v>
      </c>
      <c r="T2016" s="82" t="s">
        <v>23</v>
      </c>
      <c r="U2016" s="77">
        <v>20</v>
      </c>
      <c r="V2016" s="76">
        <v>12</v>
      </c>
      <c r="W2016" s="76">
        <v>2</v>
      </c>
      <c r="X2016" s="86">
        <v>16.666666666666664</v>
      </c>
      <c r="Y2016" s="76">
        <v>2</v>
      </c>
      <c r="Z2016" s="72">
        <v>18.181818181818183</v>
      </c>
      <c r="AA2016" s="72">
        <v>20.689655172413794</v>
      </c>
      <c r="AB2016" s="72" t="s">
        <v>16</v>
      </c>
      <c r="AC2016" s="73" t="s">
        <v>16</v>
      </c>
      <c r="AD2016" s="373">
        <v>0.40634848395131978</v>
      </c>
      <c r="AE2016" s="373" t="s">
        <v>16</v>
      </c>
      <c r="AF2016" s="76">
        <v>665.04217523999989</v>
      </c>
      <c r="AG2016" s="75">
        <v>50.844202999999993</v>
      </c>
      <c r="AH2016" s="76">
        <v>115</v>
      </c>
      <c r="AI2016" s="75">
        <v>8.7893299999999996</v>
      </c>
      <c r="AJ2016" s="76">
        <v>387</v>
      </c>
      <c r="AK2016" s="75">
        <v>568.7949824289999</v>
      </c>
      <c r="AL2016" s="75">
        <v>961.15342507645278</v>
      </c>
      <c r="AM2016" s="75">
        <v>1073.9766819571867</v>
      </c>
      <c r="AN2016" s="76">
        <v>2035.1301070336392</v>
      </c>
      <c r="AP2016" s="13"/>
      <c r="AQ2016" s="13"/>
      <c r="AR2016" s="13"/>
    </row>
    <row r="2017" spans="1:44" x14ac:dyDescent="0.25">
      <c r="A2017" t="s">
        <v>30</v>
      </c>
      <c r="B2017" s="466" t="s">
        <v>5351</v>
      </c>
      <c r="C2017" s="467" t="s">
        <v>5352</v>
      </c>
      <c r="D2017" s="467">
        <v>77882</v>
      </c>
      <c r="E2017" s="468">
        <v>69984</v>
      </c>
      <c r="F2017" s="468">
        <v>76166</v>
      </c>
      <c r="G2017" s="484">
        <v>981</v>
      </c>
      <c r="H2017" s="468">
        <f t="shared" si="69"/>
        <v>1477</v>
      </c>
      <c r="I2017" s="468">
        <f t="shared" si="70"/>
        <v>924</v>
      </c>
      <c r="J2017" s="470">
        <v>6446.85</v>
      </c>
      <c r="K2017" s="471">
        <v>10.855534098047883</v>
      </c>
      <c r="L2017" s="471" t="s">
        <v>3234</v>
      </c>
      <c r="M2017" s="472">
        <v>3937</v>
      </c>
      <c r="N2017" s="473">
        <v>-14.881666666666668</v>
      </c>
      <c r="O2017" s="473">
        <v>-70.589444444444439</v>
      </c>
      <c r="P2017" s="485" t="s">
        <v>16</v>
      </c>
      <c r="Q2017" s="475"/>
      <c r="R2017" s="476">
        <v>9</v>
      </c>
      <c r="S2017" s="477">
        <v>1175</v>
      </c>
      <c r="T2017" s="485" t="s">
        <v>23</v>
      </c>
      <c r="U2017" s="484">
        <v>981</v>
      </c>
      <c r="V2017" s="486">
        <v>1085</v>
      </c>
      <c r="W2017" s="486">
        <v>67</v>
      </c>
      <c r="X2017" s="487">
        <v>6.1751152073732722</v>
      </c>
      <c r="Y2017" s="486">
        <v>686</v>
      </c>
      <c r="Z2017" s="488">
        <v>18.422901299613628</v>
      </c>
      <c r="AA2017" s="488">
        <v>43.152302243211331</v>
      </c>
      <c r="AB2017" s="488" t="s">
        <v>16</v>
      </c>
      <c r="AC2017" s="489">
        <v>4</v>
      </c>
      <c r="AD2017" s="490">
        <v>0.42942049264437326</v>
      </c>
      <c r="AE2017" s="490">
        <v>0.65464325515792887</v>
      </c>
      <c r="AF2017" s="486">
        <v>29009.177015040001</v>
      </c>
      <c r="AG2017" s="488">
        <v>41.451155999999997</v>
      </c>
      <c r="AH2017" s="486">
        <v>10920</v>
      </c>
      <c r="AI2017" s="488">
        <v>15.603643982148602</v>
      </c>
      <c r="AJ2017" s="486">
        <v>24305</v>
      </c>
      <c r="AK2017" s="488">
        <v>25273.395244112999</v>
      </c>
      <c r="AL2017" s="488">
        <v>2103.4771976451739</v>
      </c>
      <c r="AM2017" s="488">
        <v>858.79922610882488</v>
      </c>
      <c r="AN2017" s="486">
        <v>2962.2764237539986</v>
      </c>
      <c r="AP2017" s="13"/>
      <c r="AQ2017" s="13"/>
      <c r="AR2017" s="13"/>
    </row>
    <row r="2018" spans="1:44" x14ac:dyDescent="0.25">
      <c r="A2018" t="s">
        <v>34</v>
      </c>
      <c r="B2018" s="144" t="s">
        <v>5353</v>
      </c>
      <c r="C2018" s="59" t="s">
        <v>5354</v>
      </c>
      <c r="D2018" s="59">
        <v>5236</v>
      </c>
      <c r="E2018" s="60">
        <v>5556</v>
      </c>
      <c r="F2018" s="60">
        <v>5808</v>
      </c>
      <c r="G2018" s="77">
        <v>88</v>
      </c>
      <c r="H2018" s="60">
        <f t="shared" si="69"/>
        <v>70</v>
      </c>
      <c r="I2018" s="60">
        <f t="shared" si="70"/>
        <v>54</v>
      </c>
      <c r="J2018" s="78">
        <v>636.16999999999996</v>
      </c>
      <c r="K2018" s="79">
        <v>8.7335146265935215</v>
      </c>
      <c r="L2018" s="79" t="s">
        <v>5355</v>
      </c>
      <c r="M2018" s="80">
        <v>4152</v>
      </c>
      <c r="N2018" s="81">
        <v>-14.299722222222222</v>
      </c>
      <c r="O2018" s="81">
        <v>-70.292222222222222</v>
      </c>
      <c r="P2018" s="82" t="s">
        <v>75</v>
      </c>
      <c r="Q2018" s="83"/>
      <c r="R2018" s="84"/>
      <c r="S2018" s="85">
        <v>103</v>
      </c>
      <c r="T2018" s="82" t="s">
        <v>23</v>
      </c>
      <c r="U2018" s="77">
        <v>88</v>
      </c>
      <c r="V2018" s="76">
        <v>83</v>
      </c>
      <c r="W2018" s="76">
        <v>1</v>
      </c>
      <c r="X2018" s="86">
        <v>1.2048192771084338</v>
      </c>
      <c r="Y2018" s="76">
        <v>35</v>
      </c>
      <c r="Z2018" s="72">
        <v>21.628498727735369</v>
      </c>
      <c r="AA2018" s="72">
        <v>50.877192982456144</v>
      </c>
      <c r="AB2018" s="72" t="s">
        <v>16</v>
      </c>
      <c r="AC2018" s="73" t="s">
        <v>16</v>
      </c>
      <c r="AD2018" s="373">
        <v>0.5549399395172725</v>
      </c>
      <c r="AE2018" s="373" t="s">
        <v>16</v>
      </c>
      <c r="AF2018" s="76">
        <v>2260.0066194000001</v>
      </c>
      <c r="AG2018" s="75">
        <v>40.676864999999999</v>
      </c>
      <c r="AH2018" s="76">
        <v>1019</v>
      </c>
      <c r="AI2018" s="75">
        <v>18.33379</v>
      </c>
      <c r="AJ2018" s="76">
        <v>1789</v>
      </c>
      <c r="AK2018" s="75">
        <v>2201.9395797870002</v>
      </c>
      <c r="AL2018" s="75">
        <v>368.68607631389483</v>
      </c>
      <c r="AM2018" s="75">
        <v>1347.6034755219582</v>
      </c>
      <c r="AN2018" s="76">
        <v>1716.2895518358532</v>
      </c>
      <c r="AP2018" s="13"/>
      <c r="AQ2018" s="13"/>
      <c r="AR2018" s="13"/>
    </row>
    <row r="2019" spans="1:44" x14ac:dyDescent="0.25">
      <c r="A2019" t="s">
        <v>34</v>
      </c>
      <c r="B2019" s="144" t="s">
        <v>5356</v>
      </c>
      <c r="C2019" s="59" t="s">
        <v>3233</v>
      </c>
      <c r="D2019" s="59">
        <v>23662</v>
      </c>
      <c r="E2019" s="60">
        <v>25057</v>
      </c>
      <c r="F2019" s="60">
        <v>27988</v>
      </c>
      <c r="G2019" s="77">
        <v>364</v>
      </c>
      <c r="H2019" s="60">
        <f t="shared" si="69"/>
        <v>439</v>
      </c>
      <c r="I2019" s="60">
        <f t="shared" si="70"/>
        <v>668</v>
      </c>
      <c r="J2019" s="78">
        <v>1013.14</v>
      </c>
      <c r="K2019" s="79">
        <v>24.732021240894646</v>
      </c>
      <c r="L2019" s="79" t="s">
        <v>3234</v>
      </c>
      <c r="M2019" s="80">
        <v>3937</v>
      </c>
      <c r="N2019" s="81">
        <v>-14.881666666666668</v>
      </c>
      <c r="O2019" s="81">
        <v>-70.589444444444439</v>
      </c>
      <c r="P2019" s="82" t="s">
        <v>41</v>
      </c>
      <c r="Q2019" s="83"/>
      <c r="R2019" s="84"/>
      <c r="S2019" s="85">
        <v>200</v>
      </c>
      <c r="T2019" s="82" t="s">
        <v>23</v>
      </c>
      <c r="U2019" s="77">
        <v>364</v>
      </c>
      <c r="V2019" s="76">
        <v>352</v>
      </c>
      <c r="W2019" s="76">
        <v>17</v>
      </c>
      <c r="X2019" s="86">
        <v>4.8295454545454541</v>
      </c>
      <c r="Y2019" s="76">
        <v>320</v>
      </c>
      <c r="Z2019" s="75">
        <v>14.329423763386028</v>
      </c>
      <c r="AA2019" s="75">
        <v>52.72045028142589</v>
      </c>
      <c r="AB2019" s="75" t="s">
        <v>16</v>
      </c>
      <c r="AC2019" s="87" t="s">
        <v>39</v>
      </c>
      <c r="AD2019" s="360">
        <v>0.5324613279457675</v>
      </c>
      <c r="AE2019" s="360" t="s">
        <v>16</v>
      </c>
      <c r="AF2019" s="76">
        <v>8214.0877671299986</v>
      </c>
      <c r="AG2019" s="75">
        <v>32.781608999999996</v>
      </c>
      <c r="AH2019" s="76">
        <v>1615</v>
      </c>
      <c r="AI2019" s="75">
        <v>6.4468019999999999</v>
      </c>
      <c r="AJ2019" s="76">
        <v>8014</v>
      </c>
      <c r="AK2019" s="75">
        <v>9734.8067320339997</v>
      </c>
      <c r="AL2019" s="75">
        <v>1058.1712483537531</v>
      </c>
      <c r="AM2019" s="75">
        <v>812.07907650556717</v>
      </c>
      <c r="AN2019" s="76">
        <v>1870.2503248593202</v>
      </c>
      <c r="AP2019" s="13"/>
      <c r="AQ2019" s="13"/>
      <c r="AR2019" s="13"/>
    </row>
    <row r="2020" spans="1:44" x14ac:dyDescent="0.25">
      <c r="A2020" t="s">
        <v>34</v>
      </c>
      <c r="B2020" s="144" t="s">
        <v>5357</v>
      </c>
      <c r="C2020" s="59" t="s">
        <v>5358</v>
      </c>
      <c r="D2020" s="59">
        <v>2658</v>
      </c>
      <c r="E2020" s="60">
        <v>2116</v>
      </c>
      <c r="F2020" s="60">
        <v>2124</v>
      </c>
      <c r="G2020" s="77">
        <v>25</v>
      </c>
      <c r="H2020" s="60">
        <f t="shared" si="69"/>
        <v>63</v>
      </c>
      <c r="I2020" s="60">
        <f t="shared" si="70"/>
        <v>15</v>
      </c>
      <c r="J2020" s="78">
        <v>214.25</v>
      </c>
      <c r="K2020" s="79">
        <v>9.8763127187864637</v>
      </c>
      <c r="L2020" s="79" t="s">
        <v>5359</v>
      </c>
      <c r="M2020" s="80">
        <v>3984</v>
      </c>
      <c r="N2020" s="81">
        <v>-14.905000000000001</v>
      </c>
      <c r="O2020" s="81">
        <v>-70.86666666666666</v>
      </c>
      <c r="P2020" s="82" t="s">
        <v>68</v>
      </c>
      <c r="Q2020" s="83"/>
      <c r="R2020" s="84"/>
      <c r="S2020" s="85">
        <v>93</v>
      </c>
      <c r="T2020" s="82" t="s">
        <v>23</v>
      </c>
      <c r="U2020" s="77">
        <v>25</v>
      </c>
      <c r="V2020" s="76">
        <v>32</v>
      </c>
      <c r="W2020" s="76">
        <v>2</v>
      </c>
      <c r="X2020" s="86">
        <v>6.25</v>
      </c>
      <c r="Y2020" s="76">
        <v>16</v>
      </c>
      <c r="Z2020" s="72">
        <v>16.455696202531644</v>
      </c>
      <c r="AA2020" s="72">
        <v>31.884057971014489</v>
      </c>
      <c r="AB2020" s="72" t="s">
        <v>16</v>
      </c>
      <c r="AC2020" s="73" t="s">
        <v>39</v>
      </c>
      <c r="AD2020" s="373">
        <v>0.3448023597416835</v>
      </c>
      <c r="AE2020" s="373" t="s">
        <v>16</v>
      </c>
      <c r="AF2020" s="76">
        <v>895.76522199999988</v>
      </c>
      <c r="AG2020" s="75">
        <v>42.332949999999997</v>
      </c>
      <c r="AH2020" s="76">
        <v>267</v>
      </c>
      <c r="AI2020" s="75">
        <v>12.62792</v>
      </c>
      <c r="AJ2020" s="76">
        <v>813</v>
      </c>
      <c r="AK2020" s="75">
        <v>858.85862483299991</v>
      </c>
      <c r="AL2020" s="75">
        <v>606.40346880907373</v>
      </c>
      <c r="AM2020" s="75">
        <v>376.13933837429113</v>
      </c>
      <c r="AN2020" s="76">
        <v>982.54280718336486</v>
      </c>
      <c r="AP2020" s="13"/>
      <c r="AQ2020" s="13"/>
      <c r="AR2020" s="13"/>
    </row>
    <row r="2021" spans="1:44" x14ac:dyDescent="0.25">
      <c r="A2021" t="s">
        <v>34</v>
      </c>
      <c r="B2021" s="144" t="s">
        <v>5360</v>
      </c>
      <c r="C2021" s="59" t="s">
        <v>5361</v>
      </c>
      <c r="D2021" s="59">
        <v>4045</v>
      </c>
      <c r="E2021" s="60">
        <v>2732</v>
      </c>
      <c r="F2021" s="60">
        <v>3223</v>
      </c>
      <c r="G2021" s="77">
        <v>41</v>
      </c>
      <c r="H2021" s="60">
        <f t="shared" si="69"/>
        <v>63</v>
      </c>
      <c r="I2021" s="60">
        <f t="shared" si="70"/>
        <v>4</v>
      </c>
      <c r="J2021" s="78">
        <v>216.36</v>
      </c>
      <c r="K2021" s="79">
        <v>12.627102976520613</v>
      </c>
      <c r="L2021" s="79" t="s">
        <v>5362</v>
      </c>
      <c r="M2021" s="80">
        <v>3998</v>
      </c>
      <c r="N2021" s="81">
        <v>-14.948055555555555</v>
      </c>
      <c r="O2021" s="81">
        <v>-70.880555555555546</v>
      </c>
      <c r="P2021" s="82" t="s">
        <v>45</v>
      </c>
      <c r="Q2021" s="83"/>
      <c r="R2021" s="84"/>
      <c r="S2021" s="85">
        <v>87</v>
      </c>
      <c r="T2021" s="82" t="s">
        <v>23</v>
      </c>
      <c r="U2021" s="77">
        <v>41</v>
      </c>
      <c r="V2021" s="76">
        <v>47</v>
      </c>
      <c r="W2021" s="76">
        <v>3</v>
      </c>
      <c r="X2021" s="86">
        <v>6.3829787234042552</v>
      </c>
      <c r="Y2021" s="76">
        <v>21</v>
      </c>
      <c r="Z2021" s="72">
        <v>19.367588932806324</v>
      </c>
      <c r="AA2021" s="72">
        <v>32.857142857142854</v>
      </c>
      <c r="AB2021" s="72" t="s">
        <v>16</v>
      </c>
      <c r="AC2021" s="73" t="s">
        <v>16</v>
      </c>
      <c r="AD2021" s="373">
        <v>0.32897890125541129</v>
      </c>
      <c r="AE2021" s="373" t="s">
        <v>16</v>
      </c>
      <c r="AF2021" s="76">
        <v>1156.536194</v>
      </c>
      <c r="AG2021" s="75">
        <v>42.332949999999997</v>
      </c>
      <c r="AH2021" s="76">
        <v>421</v>
      </c>
      <c r="AI2021" s="75">
        <v>15.392239999999999</v>
      </c>
      <c r="AJ2021" s="76">
        <v>865</v>
      </c>
      <c r="AK2021" s="75">
        <v>869.67067613099982</v>
      </c>
      <c r="AL2021" s="75">
        <v>611.77898975109815</v>
      </c>
      <c r="AM2021" s="75">
        <v>601.95913250366027</v>
      </c>
      <c r="AN2021" s="76">
        <v>1213.7381222547583</v>
      </c>
      <c r="AP2021" s="13"/>
      <c r="AQ2021" s="13"/>
      <c r="AR2021" s="13"/>
    </row>
    <row r="2022" spans="1:44" x14ac:dyDescent="0.25">
      <c r="A2022" t="s">
        <v>34</v>
      </c>
      <c r="B2022" s="144" t="s">
        <v>5363</v>
      </c>
      <c r="C2022" s="59" t="s">
        <v>5364</v>
      </c>
      <c r="D2022" s="59">
        <v>8293</v>
      </c>
      <c r="E2022" s="60">
        <v>7350</v>
      </c>
      <c r="F2022" s="60">
        <v>7745</v>
      </c>
      <c r="G2022" s="77">
        <v>96</v>
      </c>
      <c r="H2022" s="60">
        <f t="shared" si="69"/>
        <v>144</v>
      </c>
      <c r="I2022" s="60">
        <f t="shared" si="70"/>
        <v>60</v>
      </c>
      <c r="J2022" s="78">
        <v>673.78</v>
      </c>
      <c r="K2022" s="79">
        <v>10.908605182700585</v>
      </c>
      <c r="L2022" s="79" t="s">
        <v>5365</v>
      </c>
      <c r="M2022" s="80">
        <v>3979</v>
      </c>
      <c r="N2022" s="81">
        <v>-14.771666666666668</v>
      </c>
      <c r="O2022" s="81">
        <v>-70.903333333333336</v>
      </c>
      <c r="P2022" s="82" t="s">
        <v>52</v>
      </c>
      <c r="Q2022" s="83"/>
      <c r="R2022" s="84"/>
      <c r="S2022" s="85">
        <v>162</v>
      </c>
      <c r="T2022" s="82" t="s">
        <v>23</v>
      </c>
      <c r="U2022" s="77">
        <v>96</v>
      </c>
      <c r="V2022" s="76">
        <v>115</v>
      </c>
      <c r="W2022" s="76">
        <v>7</v>
      </c>
      <c r="X2022" s="86">
        <v>6.0869565217391308</v>
      </c>
      <c r="Y2022" s="76">
        <v>49</v>
      </c>
      <c r="Z2022" s="72">
        <v>20.162932790224033</v>
      </c>
      <c r="AA2022" s="72">
        <v>13.698630136986301</v>
      </c>
      <c r="AB2022" s="72" t="s">
        <v>16</v>
      </c>
      <c r="AC2022" s="73" t="s">
        <v>16</v>
      </c>
      <c r="AD2022" s="373">
        <v>0.32193330138340048</v>
      </c>
      <c r="AE2022" s="373" t="s">
        <v>16</v>
      </c>
      <c r="AF2022" s="76">
        <v>4093.7153145000002</v>
      </c>
      <c r="AG2022" s="75">
        <v>55.696807000000007</v>
      </c>
      <c r="AH2022" s="76">
        <v>1784</v>
      </c>
      <c r="AI2022" s="75">
        <v>24.266919999999999</v>
      </c>
      <c r="AJ2022" s="76">
        <v>2507</v>
      </c>
      <c r="AK2022" s="75">
        <v>2439.0522531439988</v>
      </c>
      <c r="AL2022" s="75">
        <v>377.7031047619048</v>
      </c>
      <c r="AM2022" s="75">
        <v>361.38694149659858</v>
      </c>
      <c r="AN2022" s="76">
        <v>739.09004625850343</v>
      </c>
      <c r="AP2022" s="13"/>
      <c r="AQ2022" s="13"/>
      <c r="AR2022" s="13"/>
    </row>
    <row r="2023" spans="1:44" x14ac:dyDescent="0.25">
      <c r="A2023" t="s">
        <v>34</v>
      </c>
      <c r="B2023" s="144" t="s">
        <v>5366</v>
      </c>
      <c r="C2023" s="59" t="s">
        <v>5367</v>
      </c>
      <c r="D2023" s="59">
        <v>11607</v>
      </c>
      <c r="E2023" s="60">
        <v>8815</v>
      </c>
      <c r="F2023" s="60">
        <v>9863</v>
      </c>
      <c r="G2023" s="77">
        <v>122</v>
      </c>
      <c r="H2023" s="60">
        <f t="shared" si="69"/>
        <v>221</v>
      </c>
      <c r="I2023" s="60">
        <f t="shared" si="70"/>
        <v>61</v>
      </c>
      <c r="J2023" s="78">
        <v>2200.16</v>
      </c>
      <c r="K2023" s="79">
        <v>4.0065267980510511</v>
      </c>
      <c r="L2023" s="79" t="s">
        <v>5368</v>
      </c>
      <c r="M2023" s="80">
        <v>4038</v>
      </c>
      <c r="N2023" s="81">
        <v>-14.476111111111111</v>
      </c>
      <c r="O2023" s="81">
        <v>-70.636388888888902</v>
      </c>
      <c r="P2023" s="82" t="s">
        <v>75</v>
      </c>
      <c r="Q2023" s="83"/>
      <c r="R2023" s="84"/>
      <c r="S2023" s="85">
        <v>216</v>
      </c>
      <c r="T2023" s="82" t="s">
        <v>23</v>
      </c>
      <c r="U2023" s="77">
        <v>122</v>
      </c>
      <c r="V2023" s="76">
        <v>159</v>
      </c>
      <c r="W2023" s="76">
        <v>11</v>
      </c>
      <c r="X2023" s="86">
        <v>6.9182389937106921</v>
      </c>
      <c r="Y2023" s="76">
        <v>71</v>
      </c>
      <c r="Z2023" s="75">
        <v>20.027624309392262</v>
      </c>
      <c r="AA2023" s="75">
        <v>36.758893280632407</v>
      </c>
      <c r="AB2023" s="75" t="s">
        <v>16</v>
      </c>
      <c r="AC2023" s="87" t="s">
        <v>16</v>
      </c>
      <c r="AD2023" s="360">
        <v>0.37851596575636781</v>
      </c>
      <c r="AE2023" s="360" t="s">
        <v>16</v>
      </c>
      <c r="AF2023" s="76">
        <v>4258.243714799999</v>
      </c>
      <c r="AG2023" s="75">
        <v>48.306791999999994</v>
      </c>
      <c r="AH2023" s="76">
        <v>1915</v>
      </c>
      <c r="AI2023" s="75">
        <v>21.720949999999998</v>
      </c>
      <c r="AJ2023" s="76">
        <v>3027</v>
      </c>
      <c r="AK2023" s="75">
        <v>2906.5111769740001</v>
      </c>
      <c r="AL2023" s="75">
        <v>478.70542144072601</v>
      </c>
      <c r="AM2023" s="75">
        <v>312.32649461145775</v>
      </c>
      <c r="AN2023" s="76">
        <v>791.03191605218376</v>
      </c>
      <c r="AP2023" s="13"/>
      <c r="AQ2023" s="13"/>
      <c r="AR2023" s="13"/>
    </row>
    <row r="2024" spans="1:44" x14ac:dyDescent="0.25">
      <c r="A2024" t="s">
        <v>34</v>
      </c>
      <c r="B2024" s="144" t="s">
        <v>5369</v>
      </c>
      <c r="C2024" s="59" t="s">
        <v>5370</v>
      </c>
      <c r="D2024" s="59">
        <v>10895</v>
      </c>
      <c r="E2024" s="60">
        <v>8041</v>
      </c>
      <c r="F2024" s="60">
        <v>8970</v>
      </c>
      <c r="G2024" s="77">
        <v>111</v>
      </c>
      <c r="H2024" s="60">
        <f t="shared" si="69"/>
        <v>235</v>
      </c>
      <c r="I2024" s="60">
        <f t="shared" si="70"/>
        <v>38</v>
      </c>
      <c r="J2024" s="78">
        <v>379.05</v>
      </c>
      <c r="K2024" s="79">
        <v>21.213560216330301</v>
      </c>
      <c r="L2024" s="79" t="s">
        <v>5371</v>
      </c>
      <c r="M2024" s="80">
        <v>3915</v>
      </c>
      <c r="N2024" s="81">
        <v>-14.727777777777778</v>
      </c>
      <c r="O2024" s="81">
        <v>-70.512222222222221</v>
      </c>
      <c r="P2024" s="82" t="s">
        <v>68</v>
      </c>
      <c r="Q2024" s="83"/>
      <c r="R2024" s="84"/>
      <c r="S2024" s="85">
        <v>161</v>
      </c>
      <c r="T2024" s="82" t="s">
        <v>23</v>
      </c>
      <c r="U2024" s="77">
        <v>111</v>
      </c>
      <c r="V2024" s="76">
        <v>130</v>
      </c>
      <c r="W2024" s="76">
        <v>7</v>
      </c>
      <c r="X2024" s="86">
        <v>5.384615384615385</v>
      </c>
      <c r="Y2024" s="76">
        <v>74</v>
      </c>
      <c r="Z2024" s="72">
        <v>20.123456790123456</v>
      </c>
      <c r="AA2024" s="72">
        <v>44.214876033057855</v>
      </c>
      <c r="AB2024" s="72" t="s">
        <v>16</v>
      </c>
      <c r="AC2024" s="73" t="s">
        <v>39</v>
      </c>
      <c r="AD2024" s="373">
        <v>0.27587558571898985</v>
      </c>
      <c r="AE2024" s="373" t="s">
        <v>16</v>
      </c>
      <c r="AF2024" s="76">
        <v>4281.1359885799993</v>
      </c>
      <c r="AG2024" s="75">
        <v>53.241337999999999</v>
      </c>
      <c r="AH2024" s="76">
        <v>1429</v>
      </c>
      <c r="AI2024" s="75">
        <v>17.767869999999998</v>
      </c>
      <c r="AJ2024" s="76">
        <v>3597</v>
      </c>
      <c r="AK2024" s="75">
        <v>2381.1305353640009</v>
      </c>
      <c r="AL2024" s="75">
        <v>482.19920532272101</v>
      </c>
      <c r="AM2024" s="75">
        <v>1428.7244608879491</v>
      </c>
      <c r="AN2024" s="76">
        <v>1910.9236662106703</v>
      </c>
      <c r="AP2024" s="13"/>
      <c r="AQ2024" s="13"/>
      <c r="AR2024" s="13"/>
    </row>
    <row r="2025" spans="1:44" x14ac:dyDescent="0.25">
      <c r="A2025" t="s">
        <v>34</v>
      </c>
      <c r="B2025" s="144" t="s">
        <v>5372</v>
      </c>
      <c r="C2025" s="59" t="s">
        <v>269</v>
      </c>
      <c r="D2025" s="59">
        <v>7216</v>
      </c>
      <c r="E2025" s="60">
        <v>6420</v>
      </c>
      <c r="F2025" s="60">
        <v>6694</v>
      </c>
      <c r="G2025" s="77">
        <v>82</v>
      </c>
      <c r="H2025" s="60">
        <f t="shared" si="69"/>
        <v>144</v>
      </c>
      <c r="I2025" s="60">
        <f t="shared" si="70"/>
        <v>21</v>
      </c>
      <c r="J2025" s="78">
        <v>790.38</v>
      </c>
      <c r="K2025" s="79">
        <v>8.1226751689060954</v>
      </c>
      <c r="L2025" s="79" t="s">
        <v>552</v>
      </c>
      <c r="M2025" s="80">
        <v>4010</v>
      </c>
      <c r="N2025" s="81">
        <v>-14.6075</v>
      </c>
      <c r="O2025" s="81">
        <v>-70.787777777777777</v>
      </c>
      <c r="P2025" s="82" t="s">
        <v>52</v>
      </c>
      <c r="Q2025" s="83"/>
      <c r="R2025" s="84"/>
      <c r="S2025" s="85">
        <v>85</v>
      </c>
      <c r="T2025" s="82" t="s">
        <v>23</v>
      </c>
      <c r="U2025" s="77">
        <v>82</v>
      </c>
      <c r="V2025" s="76">
        <v>104</v>
      </c>
      <c r="W2025" s="76">
        <v>15</v>
      </c>
      <c r="X2025" s="86">
        <v>14.423076923076922</v>
      </c>
      <c r="Y2025" s="76">
        <v>60</v>
      </c>
      <c r="Z2025" s="75">
        <v>22.596153846153847</v>
      </c>
      <c r="AA2025" s="75">
        <v>50.649350649350644</v>
      </c>
      <c r="AB2025" s="75" t="s">
        <v>16</v>
      </c>
      <c r="AC2025" s="87" t="s">
        <v>16</v>
      </c>
      <c r="AD2025" s="360">
        <v>0.37722931754169525</v>
      </c>
      <c r="AE2025" s="360" t="s">
        <v>16</v>
      </c>
      <c r="AF2025" s="76">
        <v>2886.9313476000002</v>
      </c>
      <c r="AG2025" s="75">
        <v>44.967778000000003</v>
      </c>
      <c r="AH2025" s="76">
        <v>1590</v>
      </c>
      <c r="AI2025" s="75">
        <v>24.769870000000001</v>
      </c>
      <c r="AJ2025" s="76">
        <v>1996</v>
      </c>
      <c r="AK2025" s="75">
        <v>2038.2412433620002</v>
      </c>
      <c r="AL2025" s="75">
        <v>467.75473831775702</v>
      </c>
      <c r="AM2025" s="75">
        <v>584.26350934579443</v>
      </c>
      <c r="AN2025" s="76">
        <v>1052.0182476635514</v>
      </c>
      <c r="AP2025" s="13"/>
      <c r="AQ2025" s="13"/>
      <c r="AR2025" s="13"/>
    </row>
    <row r="2026" spans="1:44" x14ac:dyDescent="0.25">
      <c r="A2026" t="s">
        <v>34</v>
      </c>
      <c r="B2026" s="144" t="s">
        <v>5373</v>
      </c>
      <c r="C2026" s="59" t="s">
        <v>5374</v>
      </c>
      <c r="D2026" s="59">
        <v>4270</v>
      </c>
      <c r="E2026" s="60">
        <v>3897</v>
      </c>
      <c r="F2026" s="60">
        <v>3751</v>
      </c>
      <c r="G2026" s="77">
        <v>53</v>
      </c>
      <c r="H2026" s="60">
        <f t="shared" si="69"/>
        <v>98</v>
      </c>
      <c r="I2026" s="60">
        <f t="shared" si="70"/>
        <v>3</v>
      </c>
      <c r="J2026" s="78">
        <v>323.56</v>
      </c>
      <c r="K2026" s="79">
        <v>12.044134009148227</v>
      </c>
      <c r="L2026" s="79" t="s">
        <v>5375</v>
      </c>
      <c r="M2026" s="80">
        <v>3943</v>
      </c>
      <c r="N2026" s="81">
        <v>-14.853888888888889</v>
      </c>
      <c r="O2026" s="81">
        <v>-70.753888888888895</v>
      </c>
      <c r="P2026" s="82" t="s">
        <v>38</v>
      </c>
      <c r="Q2026" s="83"/>
      <c r="R2026" s="84"/>
      <c r="S2026" s="85">
        <v>68</v>
      </c>
      <c r="T2026" s="82" t="s">
        <v>23</v>
      </c>
      <c r="U2026" s="77">
        <v>53</v>
      </c>
      <c r="V2026" s="76">
        <v>63</v>
      </c>
      <c r="W2026" s="76">
        <v>4</v>
      </c>
      <c r="X2026" s="86">
        <v>6.3492063492063489</v>
      </c>
      <c r="Y2026" s="76">
        <v>40</v>
      </c>
      <c r="Z2026" s="72">
        <v>21.428571428571427</v>
      </c>
      <c r="AA2026" s="72">
        <v>43.362831858407077</v>
      </c>
      <c r="AB2026" s="72" t="s">
        <v>16</v>
      </c>
      <c r="AC2026" s="73" t="s">
        <v>39</v>
      </c>
      <c r="AD2026" s="373">
        <v>0.39586138182489289</v>
      </c>
      <c r="AE2026" s="373" t="s">
        <v>16</v>
      </c>
      <c r="AF2026" s="76">
        <v>922.69031283000004</v>
      </c>
      <c r="AG2026" s="75">
        <v>23.676939000000001</v>
      </c>
      <c r="AH2026" s="76">
        <v>342</v>
      </c>
      <c r="AI2026" s="75">
        <v>8.7879509999999996</v>
      </c>
      <c r="AJ2026" s="76">
        <v>1697</v>
      </c>
      <c r="AK2026" s="75">
        <v>1843.1844224839999</v>
      </c>
      <c r="AL2026" s="75">
        <v>447.26461637156785</v>
      </c>
      <c r="AM2026" s="75">
        <v>1141.3725019245576</v>
      </c>
      <c r="AN2026" s="76">
        <v>1588.6371182961252</v>
      </c>
      <c r="AP2026" s="13"/>
      <c r="AQ2026" s="13"/>
      <c r="AR2026" s="13"/>
    </row>
    <row r="2027" spans="1:44" x14ac:dyDescent="0.25">
      <c r="A2027" t="s">
        <v>30</v>
      </c>
      <c r="B2027" s="466" t="s">
        <v>5376</v>
      </c>
      <c r="C2027" s="467" t="s">
        <v>5377</v>
      </c>
      <c r="D2027" s="467">
        <v>29128</v>
      </c>
      <c r="E2027" s="468">
        <v>20510</v>
      </c>
      <c r="F2027" s="468">
        <v>27352</v>
      </c>
      <c r="G2027" s="484">
        <v>177</v>
      </c>
      <c r="H2027" s="468">
        <f t="shared" si="69"/>
        <v>1131</v>
      </c>
      <c r="I2027" s="468">
        <f t="shared" si="70"/>
        <v>90</v>
      </c>
      <c r="J2027" s="470">
        <v>1003.8100000000001</v>
      </c>
      <c r="K2027" s="471">
        <v>20.43215349518335</v>
      </c>
      <c r="L2027" s="471" t="s">
        <v>5378</v>
      </c>
      <c r="M2027" s="472">
        <v>3902</v>
      </c>
      <c r="N2027" s="473">
        <v>-15.360277777777778</v>
      </c>
      <c r="O2027" s="473">
        <v>-69.499722222222218</v>
      </c>
      <c r="P2027" s="485" t="s">
        <v>16</v>
      </c>
      <c r="Q2027" s="475"/>
      <c r="R2027" s="476">
        <v>4</v>
      </c>
      <c r="S2027" s="477">
        <v>297</v>
      </c>
      <c r="T2027" s="485" t="s">
        <v>5109</v>
      </c>
      <c r="U2027" s="484">
        <v>177</v>
      </c>
      <c r="V2027" s="486">
        <v>319</v>
      </c>
      <c r="W2027" s="486">
        <v>21</v>
      </c>
      <c r="X2027" s="487">
        <v>6.5830721003134789</v>
      </c>
      <c r="Y2027" s="486">
        <v>135</v>
      </c>
      <c r="Z2027" s="488">
        <v>19.616858237547895</v>
      </c>
      <c r="AA2027" s="488">
        <v>48.691099476439788</v>
      </c>
      <c r="AB2027" s="488" t="s">
        <v>16</v>
      </c>
      <c r="AC2027" s="489">
        <v>2</v>
      </c>
      <c r="AD2027" s="490">
        <v>0.28031193172688512</v>
      </c>
      <c r="AE2027" s="490">
        <v>0.67690933005226028</v>
      </c>
      <c r="AF2027" s="486">
        <v>9831.1309053999994</v>
      </c>
      <c r="AG2027" s="488">
        <v>47.933354000000001</v>
      </c>
      <c r="AH2027" s="486">
        <v>5321</v>
      </c>
      <c r="AI2027" s="488">
        <v>25.944967189043211</v>
      </c>
      <c r="AJ2027" s="486">
        <v>11279</v>
      </c>
      <c r="AK2027" s="488">
        <v>8805.9596242780008</v>
      </c>
      <c r="AL2027" s="488">
        <v>2045.9531838127746</v>
      </c>
      <c r="AM2027" s="488">
        <v>552.0693827401268</v>
      </c>
      <c r="AN2027" s="486">
        <v>2598.022566552901</v>
      </c>
      <c r="AP2027" s="13"/>
      <c r="AQ2027" s="13"/>
      <c r="AR2027" s="13"/>
    </row>
    <row r="2028" spans="1:44" x14ac:dyDescent="0.25">
      <c r="A2028" t="s">
        <v>34</v>
      </c>
      <c r="B2028" s="144" t="s">
        <v>5379</v>
      </c>
      <c r="C2028" s="59" t="s">
        <v>5380</v>
      </c>
      <c r="D2028" s="59">
        <v>3697</v>
      </c>
      <c r="E2028" s="60">
        <v>3289</v>
      </c>
      <c r="F2028" s="60">
        <v>3881</v>
      </c>
      <c r="G2028" s="77">
        <v>33</v>
      </c>
      <c r="H2028" s="60">
        <f t="shared" si="69"/>
        <v>186</v>
      </c>
      <c r="I2028" s="60">
        <f t="shared" si="70"/>
        <v>70</v>
      </c>
      <c r="J2028" s="78">
        <v>72.95</v>
      </c>
      <c r="K2028" s="79">
        <v>45.085675119945165</v>
      </c>
      <c r="L2028" s="79" t="s">
        <v>5381</v>
      </c>
      <c r="M2028" s="80">
        <v>3862</v>
      </c>
      <c r="N2028" s="81">
        <v>-15.457777777777777</v>
      </c>
      <c r="O2028" s="81">
        <v>-69.437777777777782</v>
      </c>
      <c r="P2028" s="82" t="s">
        <v>38</v>
      </c>
      <c r="Q2028" s="83"/>
      <c r="R2028" s="84"/>
      <c r="S2028" s="85">
        <v>44</v>
      </c>
      <c r="T2028" s="82" t="s">
        <v>5109</v>
      </c>
      <c r="U2028" s="77">
        <v>33</v>
      </c>
      <c r="V2028" s="76">
        <v>46</v>
      </c>
      <c r="W2028" s="76">
        <v>2</v>
      </c>
      <c r="X2028" s="86">
        <v>4.3478260869565215</v>
      </c>
      <c r="Y2028" s="76">
        <v>21</v>
      </c>
      <c r="Z2028" s="72">
        <v>18.779342723004692</v>
      </c>
      <c r="AA2028" s="72">
        <v>76.623376623376629</v>
      </c>
      <c r="AB2028" s="72" t="s">
        <v>16</v>
      </c>
      <c r="AC2028" s="73" t="s">
        <v>39</v>
      </c>
      <c r="AD2028" s="373">
        <v>0.23865753887658309</v>
      </c>
      <c r="AE2028" s="373" t="s">
        <v>16</v>
      </c>
      <c r="AF2028" s="76">
        <v>1311.4706605000001</v>
      </c>
      <c r="AG2028" s="75">
        <v>39.874450000000003</v>
      </c>
      <c r="AH2028" s="76">
        <v>1153</v>
      </c>
      <c r="AI2028" s="75">
        <v>35.063339999999997</v>
      </c>
      <c r="AJ2028" s="76">
        <v>1524</v>
      </c>
      <c r="AK2028" s="75">
        <v>1222.7950902040004</v>
      </c>
      <c r="AL2028" s="75">
        <v>245.08631802979627</v>
      </c>
      <c r="AM2028" s="75">
        <v>195.29861051991486</v>
      </c>
      <c r="AN2028" s="76">
        <v>440.38492854971116</v>
      </c>
      <c r="AP2028" s="13"/>
      <c r="AQ2028" s="13"/>
      <c r="AR2028" s="13"/>
    </row>
    <row r="2029" spans="1:44" x14ac:dyDescent="0.25">
      <c r="A2029" t="s">
        <v>34</v>
      </c>
      <c r="B2029" s="144" t="s">
        <v>5382</v>
      </c>
      <c r="C2029" s="59" t="s">
        <v>5383</v>
      </c>
      <c r="D2029" s="59">
        <v>4333</v>
      </c>
      <c r="E2029" s="60">
        <v>2742</v>
      </c>
      <c r="F2029" s="60">
        <v>3823</v>
      </c>
      <c r="G2029" s="77">
        <v>25</v>
      </c>
      <c r="H2029" s="60">
        <f t="shared" si="69"/>
        <v>86</v>
      </c>
      <c r="I2029" s="414" t="str">
        <f t="shared" si="70"/>
        <v>-</v>
      </c>
      <c r="J2029" s="78">
        <v>388.35</v>
      </c>
      <c r="K2029" s="79">
        <v>7.0606411741985315</v>
      </c>
      <c r="L2029" s="79" t="s">
        <v>5384</v>
      </c>
      <c r="M2029" s="80">
        <v>3912</v>
      </c>
      <c r="N2029" s="81">
        <v>-15.321388888888889</v>
      </c>
      <c r="O2029" s="81">
        <v>-69.341111111111104</v>
      </c>
      <c r="P2029" s="82" t="s">
        <v>38</v>
      </c>
      <c r="Q2029" s="83"/>
      <c r="R2029" s="84"/>
      <c r="S2029" s="85">
        <v>40</v>
      </c>
      <c r="T2029" s="82" t="s">
        <v>5109</v>
      </c>
      <c r="U2029" s="77">
        <v>25</v>
      </c>
      <c r="V2029" s="76">
        <v>57</v>
      </c>
      <c r="W2029" s="76">
        <v>8</v>
      </c>
      <c r="X2029" s="86">
        <v>14.035087719298245</v>
      </c>
      <c r="Y2029" s="76">
        <v>16</v>
      </c>
      <c r="Z2029" s="72">
        <v>30.76923076923077</v>
      </c>
      <c r="AA2029" s="72">
        <v>53.061224489795919</v>
      </c>
      <c r="AB2029" s="72" t="s">
        <v>16</v>
      </c>
      <c r="AC2029" s="73" t="s">
        <v>16</v>
      </c>
      <c r="AD2029" s="373">
        <v>0.13789935098845471</v>
      </c>
      <c r="AE2029" s="373" t="s">
        <v>16</v>
      </c>
      <c r="AF2029" s="76">
        <v>1761.9982045800002</v>
      </c>
      <c r="AG2029" s="75">
        <v>64.259599000000009</v>
      </c>
      <c r="AH2029" s="76">
        <v>755</v>
      </c>
      <c r="AI2029" s="75">
        <v>27.524930000000001</v>
      </c>
      <c r="AJ2029" s="76">
        <v>956</v>
      </c>
      <c r="AK2029" s="75">
        <v>1063.379755965</v>
      </c>
      <c r="AL2029" s="75">
        <v>1339.9021772428885</v>
      </c>
      <c r="AM2029" s="75">
        <v>204.05492706053974</v>
      </c>
      <c r="AN2029" s="76">
        <v>1543.9571043034282</v>
      </c>
      <c r="AP2029" s="13"/>
      <c r="AQ2029" s="13"/>
      <c r="AR2029" s="13"/>
    </row>
    <row r="2030" spans="1:44" x14ac:dyDescent="0.25">
      <c r="A2030" t="s">
        <v>34</v>
      </c>
      <c r="B2030" s="144" t="s">
        <v>5385</v>
      </c>
      <c r="C2030" s="59" t="s">
        <v>5377</v>
      </c>
      <c r="D2030" s="59">
        <v>17837</v>
      </c>
      <c r="E2030" s="60">
        <v>11877</v>
      </c>
      <c r="F2030" s="60">
        <v>16405</v>
      </c>
      <c r="G2030" s="77">
        <v>96</v>
      </c>
      <c r="H2030" s="60">
        <f t="shared" si="69"/>
        <v>722</v>
      </c>
      <c r="I2030" s="60">
        <f t="shared" si="70"/>
        <v>20</v>
      </c>
      <c r="J2030" s="78">
        <v>494.36</v>
      </c>
      <c r="K2030" s="79">
        <v>24.025002022817379</v>
      </c>
      <c r="L2030" s="79" t="s">
        <v>5378</v>
      </c>
      <c r="M2030" s="80">
        <v>3902</v>
      </c>
      <c r="N2030" s="81">
        <v>-15.360277777777778</v>
      </c>
      <c r="O2030" s="81">
        <v>-69.499722222222218</v>
      </c>
      <c r="P2030" s="82" t="s">
        <v>52</v>
      </c>
      <c r="Q2030" s="83"/>
      <c r="R2030" s="84"/>
      <c r="S2030" s="85">
        <v>170</v>
      </c>
      <c r="T2030" s="82" t="s">
        <v>5109</v>
      </c>
      <c r="U2030" s="77">
        <v>96</v>
      </c>
      <c r="V2030" s="76">
        <v>186</v>
      </c>
      <c r="W2030" s="76">
        <v>7</v>
      </c>
      <c r="X2030" s="86">
        <v>3.763440860215054</v>
      </c>
      <c r="Y2030" s="76">
        <v>83</v>
      </c>
      <c r="Z2030" s="75">
        <v>19.687092568448499</v>
      </c>
      <c r="AA2030" s="75">
        <v>35.64356435643564</v>
      </c>
      <c r="AB2030" s="75" t="s">
        <v>16</v>
      </c>
      <c r="AC2030" s="87" t="s">
        <v>16</v>
      </c>
      <c r="AD2030" s="360">
        <v>0.30017920847088392</v>
      </c>
      <c r="AE2030" s="360" t="s">
        <v>16</v>
      </c>
      <c r="AF2030" s="76">
        <v>5710.8548474700001</v>
      </c>
      <c r="AG2030" s="75">
        <v>48.083311000000002</v>
      </c>
      <c r="AH2030" s="76">
        <v>2782</v>
      </c>
      <c r="AI2030" s="75">
        <v>23.426929999999999</v>
      </c>
      <c r="AJ2030" s="76">
        <v>7351</v>
      </c>
      <c r="AK2030" s="75">
        <v>5270.3068748550004</v>
      </c>
      <c r="AL2030" s="75">
        <v>2864.9196884735211</v>
      </c>
      <c r="AM2030" s="75">
        <v>823.58018354803403</v>
      </c>
      <c r="AN2030" s="76">
        <v>3688.4998720215544</v>
      </c>
      <c r="AP2030" s="13"/>
      <c r="AQ2030" s="13"/>
      <c r="AR2030" s="13"/>
    </row>
    <row r="2031" spans="1:44" x14ac:dyDescent="0.25">
      <c r="A2031" t="s">
        <v>34</v>
      </c>
      <c r="B2031" s="144" t="s">
        <v>5386</v>
      </c>
      <c r="C2031" s="59" t="s">
        <v>5387</v>
      </c>
      <c r="D2031" s="59">
        <v>3261</v>
      </c>
      <c r="E2031" s="60">
        <v>2602</v>
      </c>
      <c r="F2031" s="60">
        <v>3243</v>
      </c>
      <c r="G2031" s="77">
        <v>24</v>
      </c>
      <c r="H2031" s="60">
        <f t="shared" si="69"/>
        <v>137</v>
      </c>
      <c r="I2031" s="414" t="str">
        <f t="shared" si="70"/>
        <v>-</v>
      </c>
      <c r="J2031" s="78">
        <v>48.15</v>
      </c>
      <c r="K2031" s="79">
        <v>54.039460020768431</v>
      </c>
      <c r="L2031" s="79" t="s">
        <v>5388</v>
      </c>
      <c r="M2031" s="80">
        <v>3843</v>
      </c>
      <c r="N2031" s="81">
        <v>-15.515000000000001</v>
      </c>
      <c r="O2031" s="81">
        <v>-69.348055555555547</v>
      </c>
      <c r="P2031" s="82" t="s">
        <v>38</v>
      </c>
      <c r="Q2031" s="83"/>
      <c r="R2031" s="84"/>
      <c r="S2031" s="85">
        <v>43</v>
      </c>
      <c r="T2031" s="82" t="s">
        <v>5109</v>
      </c>
      <c r="U2031" s="77">
        <v>24</v>
      </c>
      <c r="V2031" s="76">
        <v>30</v>
      </c>
      <c r="W2031" s="76">
        <v>4</v>
      </c>
      <c r="X2031" s="86">
        <v>13.333333333333334</v>
      </c>
      <c r="Y2031" s="76">
        <v>15</v>
      </c>
      <c r="Z2031" s="72">
        <v>11.538461538461538</v>
      </c>
      <c r="AA2031" s="72">
        <v>53.703703703703709</v>
      </c>
      <c r="AB2031" s="72" t="s">
        <v>16</v>
      </c>
      <c r="AC2031" s="73" t="s">
        <v>39</v>
      </c>
      <c r="AD2031" s="373">
        <v>0.2953273865026631</v>
      </c>
      <c r="AE2031" s="373" t="s">
        <v>16</v>
      </c>
      <c r="AF2031" s="76">
        <v>1037.5331890000002</v>
      </c>
      <c r="AG2031" s="75">
        <v>39.874450000000003</v>
      </c>
      <c r="AH2031" s="76">
        <v>729</v>
      </c>
      <c r="AI2031" s="75">
        <v>28.015930000000001</v>
      </c>
      <c r="AJ2031" s="76">
        <v>1448</v>
      </c>
      <c r="AK2031" s="75">
        <v>1249.4779032540002</v>
      </c>
      <c r="AL2031" s="75">
        <v>346.65574558032284</v>
      </c>
      <c r="AM2031" s="75">
        <v>130.44790930053804</v>
      </c>
      <c r="AN2031" s="76">
        <v>477.10365488086086</v>
      </c>
      <c r="AP2031" s="13"/>
      <c r="AQ2031" s="13"/>
      <c r="AR2031" s="13"/>
    </row>
    <row r="2032" spans="1:44" x14ac:dyDescent="0.25">
      <c r="A2032" t="s">
        <v>30</v>
      </c>
      <c r="B2032" s="466" t="s">
        <v>5389</v>
      </c>
      <c r="C2032" s="467" t="s">
        <v>5189</v>
      </c>
      <c r="D2032" s="467">
        <v>238410</v>
      </c>
      <c r="E2032" s="468">
        <v>227665</v>
      </c>
      <c r="F2032" s="468">
        <v>244848</v>
      </c>
      <c r="G2032" s="484">
        <v>3038</v>
      </c>
      <c r="H2032" s="468">
        <f t="shared" si="69"/>
        <v>5533</v>
      </c>
      <c r="I2032" s="468">
        <f t="shared" si="70"/>
        <v>1191</v>
      </c>
      <c r="J2032" s="470">
        <v>6492.5999999999995</v>
      </c>
      <c r="K2032" s="471">
        <v>35.065305116594281</v>
      </c>
      <c r="L2032" s="471" t="s">
        <v>5190</v>
      </c>
      <c r="M2032" s="472">
        <v>3848</v>
      </c>
      <c r="N2032" s="473">
        <v>-15.840277777777779</v>
      </c>
      <c r="O2032" s="473">
        <v>-70.028055555555554</v>
      </c>
      <c r="P2032" s="485" t="s">
        <v>16</v>
      </c>
      <c r="Q2032" s="475"/>
      <c r="R2032" s="476">
        <v>15</v>
      </c>
      <c r="S2032" s="477">
        <v>1404</v>
      </c>
      <c r="T2032" s="485" t="s">
        <v>5109</v>
      </c>
      <c r="U2032" s="484">
        <v>3038</v>
      </c>
      <c r="V2032" s="486">
        <v>2948</v>
      </c>
      <c r="W2032" s="486">
        <v>164</v>
      </c>
      <c r="X2032" s="487">
        <v>5.5630936227951153</v>
      </c>
      <c r="Y2032" s="486">
        <v>2419</v>
      </c>
      <c r="Z2032" s="488">
        <v>11.816254416961131</v>
      </c>
      <c r="AA2032" s="488">
        <v>46.559633027522935</v>
      </c>
      <c r="AB2032" s="488" t="s">
        <v>16</v>
      </c>
      <c r="AC2032" s="489">
        <v>13</v>
      </c>
      <c r="AD2032" s="490">
        <v>0.54255907730854747</v>
      </c>
      <c r="AE2032" s="490">
        <v>0.71014612334249627</v>
      </c>
      <c r="AF2032" s="486">
        <v>61821.652135699995</v>
      </c>
      <c r="AG2032" s="488">
        <v>27.154657999999998</v>
      </c>
      <c r="AH2032" s="486">
        <v>18979</v>
      </c>
      <c r="AI2032" s="488">
        <v>8.3364307439646836</v>
      </c>
      <c r="AJ2032" s="486">
        <v>93680</v>
      </c>
      <c r="AK2032" s="488">
        <v>92729.870838967952</v>
      </c>
      <c r="AL2032" s="488">
        <v>7073.2489640919748</v>
      </c>
      <c r="AM2032" s="488">
        <v>960.05293830847972</v>
      </c>
      <c r="AN2032" s="486">
        <v>8033.3019024004534</v>
      </c>
      <c r="AP2032" s="13"/>
      <c r="AQ2032" s="13"/>
      <c r="AR2032" s="13"/>
    </row>
    <row r="2033" spans="1:44" x14ac:dyDescent="0.25">
      <c r="A2033" t="s">
        <v>34</v>
      </c>
      <c r="B2033" s="144" t="s">
        <v>5390</v>
      </c>
      <c r="C2033" s="59" t="s">
        <v>5391</v>
      </c>
      <c r="D2033" s="59">
        <v>29939</v>
      </c>
      <c r="E2033" s="60">
        <v>24254</v>
      </c>
      <c r="F2033" s="60">
        <v>24056</v>
      </c>
      <c r="G2033" s="77">
        <v>252</v>
      </c>
      <c r="H2033" s="60">
        <f t="shared" si="69"/>
        <v>1007</v>
      </c>
      <c r="I2033" s="60">
        <f t="shared" si="70"/>
        <v>273</v>
      </c>
      <c r="J2033" s="78">
        <v>1941.09</v>
      </c>
      <c r="K2033" s="79">
        <v>12.495041445785615</v>
      </c>
      <c r="L2033" s="79" t="s">
        <v>5392</v>
      </c>
      <c r="M2033" s="80">
        <v>3848</v>
      </c>
      <c r="N2033" s="81">
        <v>-15.973611111111111</v>
      </c>
      <c r="O2033" s="81">
        <v>-69.797777777777782</v>
      </c>
      <c r="P2033" s="82" t="s">
        <v>52</v>
      </c>
      <c r="Q2033" s="83"/>
      <c r="R2033" s="84"/>
      <c r="S2033" s="85">
        <v>232</v>
      </c>
      <c r="T2033" s="82" t="s">
        <v>5109</v>
      </c>
      <c r="U2033" s="77">
        <v>252</v>
      </c>
      <c r="V2033" s="76">
        <v>287</v>
      </c>
      <c r="W2033" s="76">
        <v>11</v>
      </c>
      <c r="X2033" s="86">
        <v>3.8327526132404177</v>
      </c>
      <c r="Y2033" s="76">
        <v>148</v>
      </c>
      <c r="Z2033" s="72">
        <v>10.396634615384617</v>
      </c>
      <c r="AA2033" s="72">
        <v>38.337182448036948</v>
      </c>
      <c r="AB2033" s="72" t="s">
        <v>16</v>
      </c>
      <c r="AC2033" s="73" t="s">
        <v>39</v>
      </c>
      <c r="AD2033" s="373">
        <v>0.32470579951305034</v>
      </c>
      <c r="AE2033" s="373" t="s">
        <v>16</v>
      </c>
      <c r="AF2033" s="76">
        <v>11364.627898640001</v>
      </c>
      <c r="AG2033" s="75">
        <v>46.856716000000006</v>
      </c>
      <c r="AH2033" s="76">
        <v>2748</v>
      </c>
      <c r="AI2033" s="75">
        <v>11.330439999999999</v>
      </c>
      <c r="AJ2033" s="76">
        <v>15525</v>
      </c>
      <c r="AK2033" s="75">
        <v>9316.875133786034</v>
      </c>
      <c r="AL2033" s="75">
        <v>246.50646738682278</v>
      </c>
      <c r="AM2033" s="75">
        <v>185.20241032407026</v>
      </c>
      <c r="AN2033" s="76">
        <v>431.70887771089292</v>
      </c>
      <c r="AP2033" s="13"/>
      <c r="AQ2033" s="13"/>
      <c r="AR2033" s="13"/>
    </row>
    <row r="2034" spans="1:44" x14ac:dyDescent="0.25">
      <c r="A2034" t="s">
        <v>34</v>
      </c>
      <c r="B2034" s="144" t="s">
        <v>5393</v>
      </c>
      <c r="C2034" s="59" t="s">
        <v>5394</v>
      </c>
      <c r="D2034" s="59">
        <v>4431</v>
      </c>
      <c r="E2034" s="60">
        <v>3557</v>
      </c>
      <c r="F2034" s="60">
        <v>5282</v>
      </c>
      <c r="G2034" s="77">
        <v>57</v>
      </c>
      <c r="H2034" s="60">
        <f t="shared" si="69"/>
        <v>170</v>
      </c>
      <c r="I2034" s="60">
        <f t="shared" si="70"/>
        <v>7</v>
      </c>
      <c r="J2034" s="78">
        <v>15</v>
      </c>
      <c r="K2034" s="79">
        <v>237.13333333333333</v>
      </c>
      <c r="L2034" s="79" t="s">
        <v>5395</v>
      </c>
      <c r="M2034" s="80">
        <v>3871</v>
      </c>
      <c r="N2034" s="81">
        <v>-15.657222222222222</v>
      </c>
      <c r="O2034" s="81">
        <v>-69.718333333333334</v>
      </c>
      <c r="P2034" s="82" t="s">
        <v>68</v>
      </c>
      <c r="Q2034" s="83"/>
      <c r="R2034" s="84"/>
      <c r="S2034" s="85">
        <v>16</v>
      </c>
      <c r="T2034" s="82" t="s">
        <v>5109</v>
      </c>
      <c r="U2034" s="77">
        <v>57</v>
      </c>
      <c r="V2034" s="76">
        <v>60</v>
      </c>
      <c r="W2034" s="76">
        <v>5</v>
      </c>
      <c r="X2034" s="86">
        <v>8.3333333333333321</v>
      </c>
      <c r="Y2034" s="76">
        <v>31</v>
      </c>
      <c r="Z2034" s="72">
        <v>17.427385892116181</v>
      </c>
      <c r="AA2034" s="72">
        <v>36</v>
      </c>
      <c r="AB2034" s="72" t="s">
        <v>16</v>
      </c>
      <c r="AC2034" s="73" t="s">
        <v>39</v>
      </c>
      <c r="AD2034" s="373">
        <v>0.28484988886563523</v>
      </c>
      <c r="AE2034" s="373" t="s">
        <v>16</v>
      </c>
      <c r="AF2034" s="76">
        <v>2111.6632036999999</v>
      </c>
      <c r="AG2034" s="75">
        <v>59.366410000000002</v>
      </c>
      <c r="AH2034" s="76">
        <v>1164</v>
      </c>
      <c r="AI2034" s="75">
        <v>32.724220000000003</v>
      </c>
      <c r="AJ2034" s="76">
        <v>1984</v>
      </c>
      <c r="AK2034" s="75">
        <v>1407.3237202300002</v>
      </c>
      <c r="AL2034" s="75">
        <v>486.42064098959793</v>
      </c>
      <c r="AM2034" s="75">
        <v>1309.7907590666293</v>
      </c>
      <c r="AN2034" s="76">
        <v>1796.2114000562271</v>
      </c>
      <c r="AP2034" s="13"/>
      <c r="AQ2034" s="13"/>
      <c r="AR2034" s="13"/>
    </row>
    <row r="2035" spans="1:44" x14ac:dyDescent="0.25">
      <c r="A2035" t="s">
        <v>34</v>
      </c>
      <c r="B2035" s="144" t="s">
        <v>5396</v>
      </c>
      <c r="C2035" s="59" t="s">
        <v>5397</v>
      </c>
      <c r="D2035" s="59">
        <v>5559</v>
      </c>
      <c r="E2035" s="60">
        <v>4817</v>
      </c>
      <c r="F2035" s="60">
        <v>5650</v>
      </c>
      <c r="G2035" s="77">
        <v>93</v>
      </c>
      <c r="H2035" s="60">
        <f t="shared" si="69"/>
        <v>100</v>
      </c>
      <c r="I2035" s="60">
        <f t="shared" si="70"/>
        <v>21</v>
      </c>
      <c r="J2035" s="78">
        <v>124.74</v>
      </c>
      <c r="K2035" s="79">
        <v>38.616321949655287</v>
      </c>
      <c r="L2035" s="79" t="s">
        <v>5398</v>
      </c>
      <c r="M2035" s="80">
        <v>3844</v>
      </c>
      <c r="N2035" s="81">
        <v>-15.688333333333334</v>
      </c>
      <c r="O2035" s="81">
        <v>-70.143888888888895</v>
      </c>
      <c r="P2035" s="82" t="s">
        <v>38</v>
      </c>
      <c r="Q2035" s="83"/>
      <c r="R2035" s="84"/>
      <c r="S2035" s="85">
        <v>60</v>
      </c>
      <c r="T2035" s="82" t="s">
        <v>23</v>
      </c>
      <c r="U2035" s="77">
        <v>93</v>
      </c>
      <c r="V2035" s="76">
        <v>88</v>
      </c>
      <c r="W2035" s="76">
        <v>12</v>
      </c>
      <c r="X2035" s="86">
        <v>13.636363636363635</v>
      </c>
      <c r="Y2035" s="76">
        <v>54</v>
      </c>
      <c r="Z2035" s="72">
        <v>12.18836565096953</v>
      </c>
      <c r="AA2035" s="72">
        <v>55.479452054794521</v>
      </c>
      <c r="AB2035" s="72" t="s">
        <v>16</v>
      </c>
      <c r="AC2035" s="73" t="s">
        <v>39</v>
      </c>
      <c r="AD2035" s="373">
        <v>0.28546657860921115</v>
      </c>
      <c r="AE2035" s="373" t="s">
        <v>16</v>
      </c>
      <c r="AF2035" s="76">
        <v>2518.0942645199998</v>
      </c>
      <c r="AG2035" s="75">
        <v>52.275156000000003</v>
      </c>
      <c r="AH2035" s="76">
        <v>780</v>
      </c>
      <c r="AI2035" s="75">
        <v>16.186540000000001</v>
      </c>
      <c r="AJ2035" s="76">
        <v>871</v>
      </c>
      <c r="AK2035" s="75">
        <v>1778.406006077</v>
      </c>
      <c r="AL2035" s="75">
        <v>452.02510691301632</v>
      </c>
      <c r="AM2035" s="75">
        <v>2266.5575150508612</v>
      </c>
      <c r="AN2035" s="76">
        <v>2718.5826219638775</v>
      </c>
      <c r="AP2035" s="13"/>
      <c r="AQ2035" s="13"/>
      <c r="AR2035" s="13"/>
    </row>
    <row r="2036" spans="1:44" x14ac:dyDescent="0.25">
      <c r="A2036" t="s">
        <v>34</v>
      </c>
      <c r="B2036" s="144" t="s">
        <v>5399</v>
      </c>
      <c r="C2036" s="59" t="s">
        <v>5400</v>
      </c>
      <c r="D2036" s="59">
        <v>11881</v>
      </c>
      <c r="E2036" s="60">
        <v>7826</v>
      </c>
      <c r="F2036" s="60">
        <v>10105</v>
      </c>
      <c r="G2036" s="77">
        <v>87</v>
      </c>
      <c r="H2036" s="60">
        <f t="shared" si="69"/>
        <v>546</v>
      </c>
      <c r="I2036" s="60">
        <f t="shared" si="70"/>
        <v>45</v>
      </c>
      <c r="J2036" s="78">
        <v>117.06</v>
      </c>
      <c r="K2036" s="79">
        <v>66.854604476336917</v>
      </c>
      <c r="L2036" s="79" t="s">
        <v>5401</v>
      </c>
      <c r="M2036" s="80">
        <v>3872</v>
      </c>
      <c r="N2036" s="81">
        <v>-15.641666666666666</v>
      </c>
      <c r="O2036" s="81">
        <v>-69.830833333333331</v>
      </c>
      <c r="P2036" s="82" t="s">
        <v>38</v>
      </c>
      <c r="Q2036" s="83"/>
      <c r="R2036" s="84"/>
      <c r="S2036" s="85">
        <v>81</v>
      </c>
      <c r="T2036" s="82" t="s">
        <v>5109</v>
      </c>
      <c r="U2036" s="77">
        <v>87</v>
      </c>
      <c r="V2036" s="76">
        <v>133</v>
      </c>
      <c r="W2036" s="76">
        <v>12</v>
      </c>
      <c r="X2036" s="86">
        <v>9.0225563909774422</v>
      </c>
      <c r="Y2036" s="76">
        <v>86</v>
      </c>
      <c r="Z2036" s="72">
        <v>11.538461538461538</v>
      </c>
      <c r="AA2036" s="72">
        <v>41.988950276243095</v>
      </c>
      <c r="AB2036" s="72" t="s">
        <v>16</v>
      </c>
      <c r="AC2036" s="73" t="s">
        <v>39</v>
      </c>
      <c r="AD2036" s="373">
        <v>0.23408438241114726</v>
      </c>
      <c r="AE2036" s="373" t="s">
        <v>16</v>
      </c>
      <c r="AF2036" s="76">
        <v>3611.4433245799996</v>
      </c>
      <c r="AG2036" s="75">
        <v>46.146732999999998</v>
      </c>
      <c r="AH2036" s="76">
        <v>1782</v>
      </c>
      <c r="AI2036" s="75">
        <v>22.767250000000001</v>
      </c>
      <c r="AJ2036" s="76">
        <v>4765</v>
      </c>
      <c r="AK2036" s="75">
        <v>2437.5340695350005</v>
      </c>
      <c r="AL2036" s="75">
        <v>424.94840403782263</v>
      </c>
      <c r="AM2036" s="75">
        <v>244.50754280603121</v>
      </c>
      <c r="AN2036" s="76">
        <v>669.45594684385389</v>
      </c>
      <c r="AP2036" s="13"/>
      <c r="AQ2036" s="13"/>
      <c r="AR2036" s="13"/>
    </row>
    <row r="2037" spans="1:44" x14ac:dyDescent="0.25">
      <c r="A2037" t="s">
        <v>34</v>
      </c>
      <c r="B2037" s="144" t="s">
        <v>5402</v>
      </c>
      <c r="C2037" s="59" t="s">
        <v>5264</v>
      </c>
      <c r="D2037" s="59">
        <v>8294</v>
      </c>
      <c r="E2037" s="60">
        <v>7426</v>
      </c>
      <c r="F2037" s="60">
        <v>8292</v>
      </c>
      <c r="G2037" s="77">
        <v>103</v>
      </c>
      <c r="H2037" s="60">
        <f t="shared" si="69"/>
        <v>405</v>
      </c>
      <c r="I2037" s="60">
        <f t="shared" si="70"/>
        <v>28</v>
      </c>
      <c r="J2037" s="78">
        <v>121.18</v>
      </c>
      <c r="K2037" s="79">
        <v>61.280739395939918</v>
      </c>
      <c r="L2037" s="79" t="s">
        <v>5403</v>
      </c>
      <c r="M2037" s="80">
        <v>3893</v>
      </c>
      <c r="N2037" s="81">
        <v>-15.894722222222221</v>
      </c>
      <c r="O2037" s="81">
        <v>-69.88944444444445</v>
      </c>
      <c r="P2037" s="82" t="s">
        <v>38</v>
      </c>
      <c r="Q2037" s="83"/>
      <c r="R2037" s="84"/>
      <c r="S2037" s="85">
        <v>51</v>
      </c>
      <c r="T2037" s="82" t="s">
        <v>5109</v>
      </c>
      <c r="U2037" s="77">
        <v>103</v>
      </c>
      <c r="V2037" s="76">
        <v>101</v>
      </c>
      <c r="W2037" s="76">
        <v>4</v>
      </c>
      <c r="X2037" s="86">
        <v>3.9603960396039604</v>
      </c>
      <c r="Y2037" s="76">
        <v>66</v>
      </c>
      <c r="Z2037" s="72">
        <v>11.983471074380166</v>
      </c>
      <c r="AA2037" s="72">
        <v>31.677018633540371</v>
      </c>
      <c r="AB2037" s="72" t="s">
        <v>16</v>
      </c>
      <c r="AC2037" s="73" t="s">
        <v>39</v>
      </c>
      <c r="AD2037" s="373">
        <v>0.34927762860927841</v>
      </c>
      <c r="AE2037" s="373" t="s">
        <v>16</v>
      </c>
      <c r="AF2037" s="76">
        <v>3031.6554402799998</v>
      </c>
      <c r="AG2037" s="75">
        <v>40.824877999999998</v>
      </c>
      <c r="AH2037" s="76">
        <v>1026</v>
      </c>
      <c r="AI2037" s="75">
        <v>13.81723</v>
      </c>
      <c r="AJ2037" s="76">
        <v>2537</v>
      </c>
      <c r="AK2037" s="75">
        <v>2113.699661828</v>
      </c>
      <c r="AL2037" s="75">
        <v>222.56450983032587</v>
      </c>
      <c r="AM2037" s="75">
        <v>1279.6273673579317</v>
      </c>
      <c r="AN2037" s="76">
        <v>1502.1918771882576</v>
      </c>
      <c r="AP2037" s="13"/>
      <c r="AQ2037" s="13"/>
      <c r="AR2037" s="13"/>
    </row>
    <row r="2038" spans="1:44" x14ac:dyDescent="0.25">
      <c r="A2038" t="s">
        <v>34</v>
      </c>
      <c r="B2038" s="144" t="s">
        <v>5404</v>
      </c>
      <c r="C2038" s="59" t="s">
        <v>5405</v>
      </c>
      <c r="D2038" s="59">
        <v>7680</v>
      </c>
      <c r="E2038" s="60">
        <v>6941</v>
      </c>
      <c r="F2038" s="60">
        <v>8401</v>
      </c>
      <c r="G2038" s="77">
        <v>132</v>
      </c>
      <c r="H2038" s="60">
        <f t="shared" si="69"/>
        <v>130</v>
      </c>
      <c r="I2038" s="414" t="str">
        <f t="shared" si="70"/>
        <v>-</v>
      </c>
      <c r="J2038" s="78">
        <v>104</v>
      </c>
      <c r="K2038" s="79">
        <v>66.740384615384613</v>
      </c>
      <c r="L2038" s="79" t="s">
        <v>5406</v>
      </c>
      <c r="M2038" s="80">
        <v>3839</v>
      </c>
      <c r="N2038" s="81">
        <v>-15.571388888888889</v>
      </c>
      <c r="O2038" s="81">
        <v>-69.950555555555553</v>
      </c>
      <c r="P2038" s="82" t="s">
        <v>38</v>
      </c>
      <c r="Q2038" s="83"/>
      <c r="R2038" s="84"/>
      <c r="S2038" s="85">
        <v>66</v>
      </c>
      <c r="T2038" s="82" t="s">
        <v>5109</v>
      </c>
      <c r="U2038" s="77">
        <v>132</v>
      </c>
      <c r="V2038" s="76">
        <v>130</v>
      </c>
      <c r="W2038" s="76">
        <v>2</v>
      </c>
      <c r="X2038" s="86">
        <v>1.5384615384615385</v>
      </c>
      <c r="Y2038" s="76">
        <v>97</v>
      </c>
      <c r="Z2038" s="72">
        <v>12.609970674486803</v>
      </c>
      <c r="AA2038" s="72">
        <v>45</v>
      </c>
      <c r="AB2038" s="72" t="s">
        <v>16</v>
      </c>
      <c r="AC2038" s="73" t="s">
        <v>39</v>
      </c>
      <c r="AD2038" s="373">
        <v>0.20547819993522048</v>
      </c>
      <c r="AE2038" s="373" t="s">
        <v>16</v>
      </c>
      <c r="AF2038" s="76">
        <v>4244.7178807</v>
      </c>
      <c r="AG2038" s="75">
        <v>61.154269999999997</v>
      </c>
      <c r="AH2038" s="76">
        <v>1347</v>
      </c>
      <c r="AI2038" s="75">
        <v>19.400960000000001</v>
      </c>
      <c r="AJ2038" s="76">
        <v>1933</v>
      </c>
      <c r="AK2038" s="75">
        <v>803.91085387700014</v>
      </c>
      <c r="AL2038" s="75">
        <v>261.34097680449509</v>
      </c>
      <c r="AM2038" s="75">
        <v>1026.2605172165395</v>
      </c>
      <c r="AN2038" s="76">
        <v>1287.6014940210346</v>
      </c>
      <c r="AP2038" s="13"/>
      <c r="AQ2038" s="13"/>
      <c r="AR2038" s="13"/>
    </row>
    <row r="2039" spans="1:44" x14ac:dyDescent="0.25">
      <c r="A2039" t="s">
        <v>34</v>
      </c>
      <c r="B2039" s="144" t="s">
        <v>5407</v>
      </c>
      <c r="C2039" s="59" t="s">
        <v>1965</v>
      </c>
      <c r="D2039" s="59">
        <v>6848</v>
      </c>
      <c r="E2039" s="60">
        <v>3302</v>
      </c>
      <c r="F2039" s="60">
        <v>3730</v>
      </c>
      <c r="G2039" s="77">
        <v>46</v>
      </c>
      <c r="H2039" s="60">
        <f t="shared" si="69"/>
        <v>122</v>
      </c>
      <c r="I2039" s="414" t="str">
        <f t="shared" si="70"/>
        <v>-</v>
      </c>
      <c r="J2039" s="78">
        <v>130.37</v>
      </c>
      <c r="K2039" s="79">
        <v>25.327912863388814</v>
      </c>
      <c r="L2039" s="79" t="s">
        <v>1966</v>
      </c>
      <c r="M2039" s="80">
        <v>3863</v>
      </c>
      <c r="N2039" s="81">
        <v>-15.615</v>
      </c>
      <c r="O2039" s="81">
        <v>-69.971388888888896</v>
      </c>
      <c r="P2039" s="82" t="s">
        <v>38</v>
      </c>
      <c r="Q2039" s="83"/>
      <c r="R2039" s="84"/>
      <c r="S2039" s="85">
        <v>72</v>
      </c>
      <c r="T2039" s="82" t="s">
        <v>5109</v>
      </c>
      <c r="U2039" s="77">
        <v>46</v>
      </c>
      <c r="V2039" s="76">
        <v>52</v>
      </c>
      <c r="W2039" s="76">
        <v>2</v>
      </c>
      <c r="X2039" s="86">
        <v>3.8461538461538463</v>
      </c>
      <c r="Y2039" s="76">
        <v>35</v>
      </c>
      <c r="Z2039" s="72">
        <v>17.21311475409836</v>
      </c>
      <c r="AA2039" s="72">
        <v>40.697674418604649</v>
      </c>
      <c r="AB2039" s="72" t="s">
        <v>16</v>
      </c>
      <c r="AC2039" s="73" t="s">
        <v>39</v>
      </c>
      <c r="AD2039" s="373">
        <v>0.28867524670187672</v>
      </c>
      <c r="AE2039" s="373" t="s">
        <v>16</v>
      </c>
      <c r="AF2039" s="76">
        <v>1347.3609578000003</v>
      </c>
      <c r="AG2039" s="75">
        <v>40.804390000000005</v>
      </c>
      <c r="AH2039" s="76">
        <v>663</v>
      </c>
      <c r="AI2039" s="75">
        <v>20.06992</v>
      </c>
      <c r="AJ2039" s="76">
        <v>2476</v>
      </c>
      <c r="AK2039" s="75">
        <v>881.58349037800019</v>
      </c>
      <c r="AL2039" s="75">
        <v>1072.1620896426407</v>
      </c>
      <c r="AM2039" s="75">
        <v>538.03776196244701</v>
      </c>
      <c r="AN2039" s="76">
        <v>1610.1998516050878</v>
      </c>
      <c r="AP2039" s="13"/>
      <c r="AQ2039" s="13"/>
      <c r="AR2039" s="13"/>
    </row>
    <row r="2040" spans="1:44" x14ac:dyDescent="0.25">
      <c r="A2040" t="s">
        <v>34</v>
      </c>
      <c r="B2040" s="144" t="s">
        <v>5408</v>
      </c>
      <c r="C2040" s="59" t="s">
        <v>5409</v>
      </c>
      <c r="D2040" s="59">
        <v>5689</v>
      </c>
      <c r="E2040" s="60">
        <v>5324</v>
      </c>
      <c r="F2040" s="60">
        <v>5912</v>
      </c>
      <c r="G2040" s="77">
        <v>69</v>
      </c>
      <c r="H2040" s="60">
        <f t="shared" si="69"/>
        <v>122</v>
      </c>
      <c r="I2040" s="60">
        <f t="shared" si="70"/>
        <v>23</v>
      </c>
      <c r="J2040" s="78">
        <v>410.67</v>
      </c>
      <c r="K2040" s="79">
        <v>12.964180485548006</v>
      </c>
      <c r="L2040" s="79" t="s">
        <v>5410</v>
      </c>
      <c r="M2040" s="80">
        <v>3949</v>
      </c>
      <c r="N2040" s="81">
        <v>-15.801111111111112</v>
      </c>
      <c r="O2040" s="81">
        <v>-70.343333333333334</v>
      </c>
      <c r="P2040" s="82" t="s">
        <v>75</v>
      </c>
      <c r="Q2040" s="83"/>
      <c r="R2040" s="84"/>
      <c r="S2040" s="85">
        <v>132</v>
      </c>
      <c r="T2040" s="82" t="s">
        <v>23</v>
      </c>
      <c r="U2040" s="77">
        <v>69</v>
      </c>
      <c r="V2040" s="76">
        <v>100</v>
      </c>
      <c r="W2040" s="76">
        <v>4</v>
      </c>
      <c r="X2040" s="86">
        <v>4</v>
      </c>
      <c r="Y2040" s="76">
        <v>58</v>
      </c>
      <c r="Z2040" s="72">
        <v>16.795366795366796</v>
      </c>
      <c r="AA2040" s="72">
        <v>46.153846153846153</v>
      </c>
      <c r="AB2040" s="72" t="s">
        <v>16</v>
      </c>
      <c r="AC2040" s="73" t="s">
        <v>16</v>
      </c>
      <c r="AD2040" s="373">
        <v>0.43607604812450862</v>
      </c>
      <c r="AE2040" s="373" t="s">
        <v>16</v>
      </c>
      <c r="AF2040" s="76">
        <v>2525.1495082000001</v>
      </c>
      <c r="AG2040" s="75">
        <v>47.429555000000008</v>
      </c>
      <c r="AH2040" s="76">
        <v>1060</v>
      </c>
      <c r="AI2040" s="75">
        <v>19.918009999999999</v>
      </c>
      <c r="AJ2040" s="76">
        <v>1659</v>
      </c>
      <c r="AK2040" s="75">
        <v>1754.385688190001</v>
      </c>
      <c r="AL2040" s="75">
        <v>266.97572877535691</v>
      </c>
      <c r="AM2040" s="75">
        <v>701.83525920360637</v>
      </c>
      <c r="AN2040" s="76">
        <v>968.81098797896334</v>
      </c>
      <c r="AP2040" s="13"/>
      <c r="AQ2040" s="13"/>
      <c r="AR2040" s="13"/>
    </row>
    <row r="2041" spans="1:44" x14ac:dyDescent="0.25">
      <c r="A2041" t="s">
        <v>34</v>
      </c>
      <c r="B2041" s="144" t="s">
        <v>5411</v>
      </c>
      <c r="C2041" s="59" t="s">
        <v>5412</v>
      </c>
      <c r="D2041" s="59">
        <v>5063</v>
      </c>
      <c r="E2041" s="60">
        <v>4431</v>
      </c>
      <c r="F2041" s="60">
        <v>5250</v>
      </c>
      <c r="G2041" s="77">
        <v>67</v>
      </c>
      <c r="H2041" s="60">
        <f t="shared" si="69"/>
        <v>197</v>
      </c>
      <c r="I2041" s="60">
        <f t="shared" si="70"/>
        <v>2</v>
      </c>
      <c r="J2041" s="78">
        <v>170.04</v>
      </c>
      <c r="K2041" s="79">
        <v>26.058574453069866</v>
      </c>
      <c r="L2041" s="79" t="s">
        <v>5413</v>
      </c>
      <c r="M2041" s="80">
        <v>3864</v>
      </c>
      <c r="N2041" s="81">
        <v>-15.745555555555555</v>
      </c>
      <c r="O2041" s="81">
        <v>-70.056111111111107</v>
      </c>
      <c r="P2041" s="82" t="s">
        <v>38</v>
      </c>
      <c r="Q2041" s="83"/>
      <c r="R2041" s="84"/>
      <c r="S2041" s="85">
        <v>89</v>
      </c>
      <c r="T2041" s="82" t="s">
        <v>5109</v>
      </c>
      <c r="U2041" s="77">
        <v>67</v>
      </c>
      <c r="V2041" s="76">
        <v>77</v>
      </c>
      <c r="W2041" s="76">
        <v>4</v>
      </c>
      <c r="X2041" s="86">
        <v>5.1948051948051948</v>
      </c>
      <c r="Y2041" s="76">
        <v>55</v>
      </c>
      <c r="Z2041" s="72">
        <v>14.652956298200515</v>
      </c>
      <c r="AA2041" s="72">
        <v>52.325581395348841</v>
      </c>
      <c r="AB2041" s="72" t="s">
        <v>16</v>
      </c>
      <c r="AC2041" s="73" t="s">
        <v>39</v>
      </c>
      <c r="AD2041" s="373">
        <v>0.32040261519641527</v>
      </c>
      <c r="AE2041" s="373" t="s">
        <v>16</v>
      </c>
      <c r="AF2041" s="76">
        <v>2627.6869512599997</v>
      </c>
      <c r="AG2041" s="75">
        <v>59.302346</v>
      </c>
      <c r="AH2041" s="76">
        <v>1016</v>
      </c>
      <c r="AI2041" s="75">
        <v>22.931249999999999</v>
      </c>
      <c r="AJ2041" s="76">
        <v>1504</v>
      </c>
      <c r="AK2041" s="75">
        <v>1379.985678301998</v>
      </c>
      <c r="AL2041" s="75">
        <v>388.81279846535767</v>
      </c>
      <c r="AM2041" s="75">
        <v>330.61668697810876</v>
      </c>
      <c r="AN2041" s="76">
        <v>719.42948544346643</v>
      </c>
      <c r="AP2041" s="13"/>
      <c r="AQ2041" s="13"/>
      <c r="AR2041" s="13"/>
    </row>
    <row r="2042" spans="1:44" x14ac:dyDescent="0.25">
      <c r="A2042" t="s">
        <v>34</v>
      </c>
      <c r="B2042" s="144" t="s">
        <v>5414</v>
      </c>
      <c r="C2042" s="59" t="s">
        <v>5415</v>
      </c>
      <c r="D2042" s="59">
        <v>5863</v>
      </c>
      <c r="E2042" s="60">
        <v>5889</v>
      </c>
      <c r="F2042" s="60">
        <v>6782</v>
      </c>
      <c r="G2042" s="77">
        <v>75</v>
      </c>
      <c r="H2042" s="60">
        <f t="shared" si="69"/>
        <v>220</v>
      </c>
      <c r="I2042" s="414" t="str">
        <f t="shared" si="70"/>
        <v>-</v>
      </c>
      <c r="J2042" s="78">
        <v>1633.48</v>
      </c>
      <c r="K2042" s="79">
        <v>3.6051864730513996</v>
      </c>
      <c r="L2042" s="79" t="s">
        <v>5416</v>
      </c>
      <c r="M2042" s="80">
        <v>3962</v>
      </c>
      <c r="N2042" s="81">
        <v>-16.149999999999999</v>
      </c>
      <c r="O2042" s="81">
        <v>-70.063333333333333</v>
      </c>
      <c r="P2042" s="82" t="s">
        <v>52</v>
      </c>
      <c r="Q2042" s="83"/>
      <c r="R2042" s="84"/>
      <c r="S2042" s="85">
        <v>108</v>
      </c>
      <c r="T2042" s="82" t="s">
        <v>23</v>
      </c>
      <c r="U2042" s="77">
        <v>75</v>
      </c>
      <c r="V2042" s="76">
        <v>90</v>
      </c>
      <c r="W2042" s="76">
        <v>7</v>
      </c>
      <c r="X2042" s="86">
        <v>7.7777777777777777</v>
      </c>
      <c r="Y2042" s="76">
        <v>54</v>
      </c>
      <c r="Z2042" s="72">
        <v>19.157894736842103</v>
      </c>
      <c r="AA2042" s="72">
        <v>31.03448275862069</v>
      </c>
      <c r="AB2042" s="72" t="s">
        <v>16</v>
      </c>
      <c r="AC2042" s="73" t="s">
        <v>16</v>
      </c>
      <c r="AD2042" s="373">
        <v>0.32792268882418557</v>
      </c>
      <c r="AE2042" s="373" t="s">
        <v>16</v>
      </c>
      <c r="AF2042" s="76">
        <v>2656.5364390499999</v>
      </c>
      <c r="AG2042" s="75">
        <v>45.110145000000003</v>
      </c>
      <c r="AH2042" s="76">
        <v>1302</v>
      </c>
      <c r="AI2042" s="75">
        <v>22.100729999999999</v>
      </c>
      <c r="AJ2042" s="76">
        <v>2057</v>
      </c>
      <c r="AK2042" s="75">
        <v>1943.0569158129999</v>
      </c>
      <c r="AL2042" s="75">
        <v>337.24974528782474</v>
      </c>
      <c r="AM2042" s="75">
        <v>445.26122601460349</v>
      </c>
      <c r="AN2042" s="76">
        <v>782.51097130242829</v>
      </c>
      <c r="AP2042" s="13"/>
      <c r="AQ2042" s="13"/>
      <c r="AR2042" s="13"/>
    </row>
    <row r="2043" spans="1:44" x14ac:dyDescent="0.25">
      <c r="A2043" t="s">
        <v>34</v>
      </c>
      <c r="B2043" s="144" t="s">
        <v>5417</v>
      </c>
      <c r="C2043" s="59" t="s">
        <v>5418</v>
      </c>
      <c r="D2043" s="59">
        <v>8648</v>
      </c>
      <c r="E2043" s="60">
        <v>7469</v>
      </c>
      <c r="F2043" s="60">
        <v>7787</v>
      </c>
      <c r="G2043" s="77">
        <v>90</v>
      </c>
      <c r="H2043" s="60">
        <f t="shared" si="69"/>
        <v>404</v>
      </c>
      <c r="I2043" s="414" t="str">
        <f t="shared" si="70"/>
        <v>-</v>
      </c>
      <c r="J2043" s="78">
        <v>238.59</v>
      </c>
      <c r="K2043" s="79">
        <v>31.304748732134623</v>
      </c>
      <c r="L2043" s="79" t="s">
        <v>5419</v>
      </c>
      <c r="M2043" s="80">
        <v>3835</v>
      </c>
      <c r="N2043" s="81">
        <v>-15.948333333333334</v>
      </c>
      <c r="O2043" s="81">
        <v>-69.833333333333329</v>
      </c>
      <c r="P2043" s="82" t="s">
        <v>38</v>
      </c>
      <c r="Q2043" s="83"/>
      <c r="R2043" s="84"/>
      <c r="S2043" s="85">
        <v>73</v>
      </c>
      <c r="T2043" s="82" t="s">
        <v>5109</v>
      </c>
      <c r="U2043" s="77">
        <v>90</v>
      </c>
      <c r="V2043" s="76">
        <v>80</v>
      </c>
      <c r="W2043" s="76">
        <v>4</v>
      </c>
      <c r="X2043" s="86">
        <v>5</v>
      </c>
      <c r="Y2043" s="76">
        <v>50</v>
      </c>
      <c r="Z2043" s="72">
        <v>12.300683371298406</v>
      </c>
      <c r="AA2043" s="72">
        <v>30.625000000000004</v>
      </c>
      <c r="AB2043" s="72" t="s">
        <v>16</v>
      </c>
      <c r="AC2043" s="73" t="s">
        <v>39</v>
      </c>
      <c r="AD2043" s="373">
        <v>0.28845250973547681</v>
      </c>
      <c r="AE2043" s="373" t="s">
        <v>16</v>
      </c>
      <c r="AF2043" s="76">
        <v>3667.3223948899999</v>
      </c>
      <c r="AG2043" s="75">
        <v>49.100580999999998</v>
      </c>
      <c r="AH2043" s="76">
        <v>1147</v>
      </c>
      <c r="AI2043" s="75">
        <v>15.354900000000001</v>
      </c>
      <c r="AJ2043" s="76">
        <v>4551</v>
      </c>
      <c r="AK2043" s="75">
        <v>2793.1195497259996</v>
      </c>
      <c r="AL2043" s="75">
        <v>224.60664881510243</v>
      </c>
      <c r="AM2043" s="75">
        <v>596.92386397108044</v>
      </c>
      <c r="AN2043" s="76">
        <v>821.53051278618295</v>
      </c>
      <c r="AP2043" s="13"/>
      <c r="AQ2043" s="13"/>
      <c r="AR2043" s="13"/>
    </row>
    <row r="2044" spans="1:44" x14ac:dyDescent="0.25">
      <c r="A2044" t="s">
        <v>34</v>
      </c>
      <c r="B2044" s="144" t="s">
        <v>5420</v>
      </c>
      <c r="C2044" s="59" t="s">
        <v>5189</v>
      </c>
      <c r="D2044" s="59">
        <v>130463</v>
      </c>
      <c r="E2044" s="60">
        <v>139096</v>
      </c>
      <c r="F2044" s="60">
        <v>146092</v>
      </c>
      <c r="G2044" s="77">
        <v>1859</v>
      </c>
      <c r="H2044" s="60">
        <f t="shared" si="69"/>
        <v>1917</v>
      </c>
      <c r="I2044" s="60">
        <f t="shared" si="70"/>
        <v>774</v>
      </c>
      <c r="J2044" s="78">
        <v>460.63</v>
      </c>
      <c r="K2044" s="79">
        <v>301.96904239845429</v>
      </c>
      <c r="L2044" s="79" t="s">
        <v>5190</v>
      </c>
      <c r="M2044" s="80">
        <v>3848</v>
      </c>
      <c r="N2044" s="81">
        <v>-15.840277777777779</v>
      </c>
      <c r="O2044" s="81">
        <v>-70.028055555555554</v>
      </c>
      <c r="P2044" s="82" t="s">
        <v>41</v>
      </c>
      <c r="Q2044" s="83"/>
      <c r="R2044" s="84"/>
      <c r="S2044" s="85">
        <v>210</v>
      </c>
      <c r="T2044" s="82" t="s">
        <v>5109</v>
      </c>
      <c r="U2044" s="77">
        <v>1859</v>
      </c>
      <c r="V2044" s="76">
        <v>1638</v>
      </c>
      <c r="W2044" s="76">
        <v>91</v>
      </c>
      <c r="X2044" s="86">
        <v>5.5555555555555554</v>
      </c>
      <c r="Y2044" s="76">
        <v>1631</v>
      </c>
      <c r="Z2044" s="75">
        <v>10.241596638655462</v>
      </c>
      <c r="AA2044" s="75">
        <v>51.263794944820219</v>
      </c>
      <c r="AB2044" s="75" t="s">
        <v>16</v>
      </c>
      <c r="AC2044" s="87" t="s">
        <v>39</v>
      </c>
      <c r="AD2044" s="360">
        <v>0.64889019605674791</v>
      </c>
      <c r="AE2044" s="360" t="s">
        <v>16</v>
      </c>
      <c r="AF2044" s="76">
        <v>17844.951324640002</v>
      </c>
      <c r="AG2044" s="75">
        <v>12.829234</v>
      </c>
      <c r="AH2044" s="76">
        <v>1902</v>
      </c>
      <c r="AI2044" s="75">
        <v>1.3671800000000001</v>
      </c>
      <c r="AJ2044" s="76">
        <v>50812</v>
      </c>
      <c r="AK2044" s="75">
        <v>63659.259612519949</v>
      </c>
      <c r="AL2044" s="75">
        <v>5301.2169770518221</v>
      </c>
      <c r="AM2044" s="75">
        <v>965.69492544717332</v>
      </c>
      <c r="AN2044" s="76">
        <v>6266.911902498995</v>
      </c>
      <c r="AP2044" s="13"/>
      <c r="AQ2044" s="13"/>
      <c r="AR2044" s="13"/>
    </row>
    <row r="2045" spans="1:44" x14ac:dyDescent="0.25">
      <c r="A2045" t="s">
        <v>34</v>
      </c>
      <c r="B2045" s="144" t="s">
        <v>5421</v>
      </c>
      <c r="C2045" s="59" t="s">
        <v>1624</v>
      </c>
      <c r="D2045" s="59">
        <v>2640</v>
      </c>
      <c r="E2045" s="60">
        <v>2649</v>
      </c>
      <c r="F2045" s="60">
        <v>1544</v>
      </c>
      <c r="G2045" s="77">
        <v>33</v>
      </c>
      <c r="H2045" s="60">
        <f t="shared" si="69"/>
        <v>26</v>
      </c>
      <c r="I2045" s="414" t="str">
        <f t="shared" si="70"/>
        <v>-</v>
      </c>
      <c r="J2045" s="78">
        <v>376.75</v>
      </c>
      <c r="K2045" s="79">
        <v>7.0311877903118782</v>
      </c>
      <c r="L2045" s="79" t="s">
        <v>5422</v>
      </c>
      <c r="M2045" s="80">
        <v>4330</v>
      </c>
      <c r="N2045" s="81">
        <v>-16.140555555555554</v>
      </c>
      <c r="O2045" s="81">
        <v>-70.343888888888884</v>
      </c>
      <c r="P2045" s="82" t="s">
        <v>68</v>
      </c>
      <c r="Q2045" s="83"/>
      <c r="R2045" s="84"/>
      <c r="S2045" s="85">
        <v>80</v>
      </c>
      <c r="T2045" s="82" t="s">
        <v>23</v>
      </c>
      <c r="U2045" s="77">
        <v>33</v>
      </c>
      <c r="V2045" s="76">
        <v>22</v>
      </c>
      <c r="W2045" s="76">
        <v>0</v>
      </c>
      <c r="X2045" s="87">
        <v>0</v>
      </c>
      <c r="Y2045" s="76">
        <v>6</v>
      </c>
      <c r="Z2045" s="72">
        <v>29.577464788732392</v>
      </c>
      <c r="AA2045" s="72">
        <v>28.000000000000004</v>
      </c>
      <c r="AB2045" s="72" t="s">
        <v>16</v>
      </c>
      <c r="AC2045" s="73" t="s">
        <v>39</v>
      </c>
      <c r="AD2045" s="373">
        <v>0.28937148502919469</v>
      </c>
      <c r="AE2045" s="373" t="s">
        <v>16</v>
      </c>
      <c r="AF2045" s="76">
        <v>1236.1035322500002</v>
      </c>
      <c r="AG2045" s="75">
        <v>46.663025000000005</v>
      </c>
      <c r="AH2045" s="76">
        <v>552</v>
      </c>
      <c r="AI2045" s="75">
        <v>20.846050000000002</v>
      </c>
      <c r="AJ2045" s="76">
        <v>1285</v>
      </c>
      <c r="AK2045" s="75">
        <v>1202.985213863001</v>
      </c>
      <c r="AL2045" s="75">
        <v>415.76290675726693</v>
      </c>
      <c r="AM2045" s="75">
        <v>677.64212910532274</v>
      </c>
      <c r="AN2045" s="76">
        <v>1093.4050358625898</v>
      </c>
      <c r="AP2045" s="13"/>
      <c r="AQ2045" s="13"/>
      <c r="AR2045" s="13"/>
    </row>
    <row r="2046" spans="1:44" x14ac:dyDescent="0.25">
      <c r="A2046" t="s">
        <v>34</v>
      </c>
      <c r="B2046" s="144" t="s">
        <v>5423</v>
      </c>
      <c r="C2046" s="59" t="s">
        <v>5424</v>
      </c>
      <c r="D2046" s="59">
        <v>2154</v>
      </c>
      <c r="E2046" s="60">
        <v>1688</v>
      </c>
      <c r="F2046" s="60">
        <v>2739</v>
      </c>
      <c r="G2046" s="77">
        <v>22</v>
      </c>
      <c r="H2046" s="60">
        <f t="shared" si="69"/>
        <v>103</v>
      </c>
      <c r="I2046" s="414" t="str">
        <f t="shared" si="70"/>
        <v>-</v>
      </c>
      <c r="J2046" s="78">
        <v>455.71</v>
      </c>
      <c r="K2046" s="79">
        <v>3.7041100700006586</v>
      </c>
      <c r="L2046" s="79" t="s">
        <v>5425</v>
      </c>
      <c r="M2046" s="80">
        <v>3912</v>
      </c>
      <c r="N2046" s="81">
        <v>-15.796944444444444</v>
      </c>
      <c r="O2046" s="81">
        <v>-70.186666666666667</v>
      </c>
      <c r="P2046" s="82" t="s">
        <v>68</v>
      </c>
      <c r="Q2046" s="83"/>
      <c r="R2046" s="84"/>
      <c r="S2046" s="85">
        <v>85</v>
      </c>
      <c r="T2046" s="82" t="s">
        <v>23</v>
      </c>
      <c r="U2046" s="77">
        <v>22</v>
      </c>
      <c r="V2046" s="76">
        <v>44</v>
      </c>
      <c r="W2046" s="76">
        <v>4</v>
      </c>
      <c r="X2046" s="86">
        <v>9.0909090909090917</v>
      </c>
      <c r="Y2046" s="76">
        <v>16</v>
      </c>
      <c r="Z2046" s="72">
        <v>21.904761904761905</v>
      </c>
      <c r="AA2046" s="72">
        <v>19.230769230769234</v>
      </c>
      <c r="AB2046" s="72" t="s">
        <v>16</v>
      </c>
      <c r="AC2046" s="73" t="s">
        <v>39</v>
      </c>
      <c r="AD2046" s="373">
        <v>0.32416491712366263</v>
      </c>
      <c r="AE2046" s="373" t="s">
        <v>16</v>
      </c>
      <c r="AF2046" s="76">
        <v>786.19227936000004</v>
      </c>
      <c r="AG2046" s="75">
        <v>46.575372000000002</v>
      </c>
      <c r="AH2046" s="76">
        <v>467</v>
      </c>
      <c r="AI2046" s="75">
        <v>27.658470000000001</v>
      </c>
      <c r="AJ2046" s="76">
        <v>736</v>
      </c>
      <c r="AK2046" s="75">
        <v>582.21219932699978</v>
      </c>
      <c r="AL2046" s="75">
        <v>475.26100710900477</v>
      </c>
      <c r="AM2046" s="75">
        <v>144.70899881516587</v>
      </c>
      <c r="AN2046" s="76">
        <v>619.97000592417066</v>
      </c>
      <c r="AP2046" s="13"/>
      <c r="AQ2046" s="13"/>
      <c r="AR2046" s="13"/>
    </row>
    <row r="2047" spans="1:44" x14ac:dyDescent="0.25">
      <c r="A2047" t="s">
        <v>34</v>
      </c>
      <c r="B2047" s="144" t="s">
        <v>5426</v>
      </c>
      <c r="C2047" s="59" t="s">
        <v>5427</v>
      </c>
      <c r="D2047" s="59">
        <v>3258</v>
      </c>
      <c r="E2047" s="60">
        <v>2996</v>
      </c>
      <c r="F2047" s="60">
        <v>3226</v>
      </c>
      <c r="G2047" s="77">
        <v>53</v>
      </c>
      <c r="H2047" s="60">
        <f t="shared" si="69"/>
        <v>64</v>
      </c>
      <c r="I2047" s="60">
        <f t="shared" si="70"/>
        <v>18</v>
      </c>
      <c r="J2047" s="78">
        <v>193.29</v>
      </c>
      <c r="K2047" s="79">
        <v>15.500025867866936</v>
      </c>
      <c r="L2047" s="79" t="s">
        <v>5428</v>
      </c>
      <c r="M2047" s="80">
        <v>3878</v>
      </c>
      <c r="N2047" s="81">
        <v>-15.766666666666667</v>
      </c>
      <c r="O2047" s="81">
        <v>-70.25888888888889</v>
      </c>
      <c r="P2047" s="82" t="s">
        <v>38</v>
      </c>
      <c r="Q2047" s="83"/>
      <c r="R2047" s="84"/>
      <c r="S2047" s="85">
        <v>49</v>
      </c>
      <c r="T2047" s="82" t="s">
        <v>23</v>
      </c>
      <c r="U2047" s="77">
        <v>53</v>
      </c>
      <c r="V2047" s="76">
        <v>46</v>
      </c>
      <c r="W2047" s="76">
        <v>2</v>
      </c>
      <c r="X2047" s="86">
        <v>4.3478260869565215</v>
      </c>
      <c r="Y2047" s="76">
        <v>32</v>
      </c>
      <c r="Z2047" s="72">
        <v>17.110266159695815</v>
      </c>
      <c r="AA2047" s="72">
        <v>44.761904761904766</v>
      </c>
      <c r="AB2047" s="72" t="s">
        <v>16</v>
      </c>
      <c r="AC2047" s="73" t="s">
        <v>39</v>
      </c>
      <c r="AD2047" s="373">
        <v>0.34119579449630649</v>
      </c>
      <c r="AE2047" s="373" t="s">
        <v>16</v>
      </c>
      <c r="AF2047" s="76">
        <v>1721.7794490400001</v>
      </c>
      <c r="AG2047" s="75">
        <v>57.469273999999999</v>
      </c>
      <c r="AH2047" s="76">
        <v>296</v>
      </c>
      <c r="AI2047" s="75">
        <v>9.8663089999999993</v>
      </c>
      <c r="AJ2047" s="76">
        <v>985</v>
      </c>
      <c r="AK2047" s="75">
        <v>675.5330455159999</v>
      </c>
      <c r="AL2047" s="75">
        <v>725.96931575433916</v>
      </c>
      <c r="AM2047" s="75">
        <v>1116.602313084112</v>
      </c>
      <c r="AN2047" s="76">
        <v>1842.571628838451</v>
      </c>
      <c r="AP2047" s="13"/>
      <c r="AQ2047" s="13"/>
      <c r="AR2047" s="13"/>
    </row>
    <row r="2048" spans="1:44" x14ac:dyDescent="0.25">
      <c r="A2048" t="s">
        <v>30</v>
      </c>
      <c r="B2048" s="466" t="s">
        <v>5429</v>
      </c>
      <c r="C2048" s="467" t="s">
        <v>5430</v>
      </c>
      <c r="D2048" s="467">
        <v>52019</v>
      </c>
      <c r="E2048" s="468">
        <v>37163</v>
      </c>
      <c r="F2048" s="468">
        <v>32136</v>
      </c>
      <c r="G2048" s="484">
        <v>430</v>
      </c>
      <c r="H2048" s="468">
        <f t="shared" si="69"/>
        <v>476</v>
      </c>
      <c r="I2048" s="491" t="str">
        <f t="shared" si="70"/>
        <v>-</v>
      </c>
      <c r="J2048" s="470">
        <v>3207.3799999999997</v>
      </c>
      <c r="K2048" s="471">
        <v>11.586715637062026</v>
      </c>
      <c r="L2048" s="471" t="s">
        <v>5431</v>
      </c>
      <c r="M2048" s="472">
        <v>3878</v>
      </c>
      <c r="N2048" s="473">
        <v>-14.914166666666667</v>
      </c>
      <c r="O2048" s="473">
        <v>-69.868888888888875</v>
      </c>
      <c r="P2048" s="485" t="s">
        <v>16</v>
      </c>
      <c r="Q2048" s="475"/>
      <c r="R2048" s="476">
        <v>5</v>
      </c>
      <c r="S2048" s="477">
        <v>257</v>
      </c>
      <c r="T2048" s="485" t="s">
        <v>5109</v>
      </c>
      <c r="U2048" s="484">
        <v>430</v>
      </c>
      <c r="V2048" s="486">
        <v>403</v>
      </c>
      <c r="W2048" s="486">
        <v>24</v>
      </c>
      <c r="X2048" s="487">
        <v>5.9553349875930524</v>
      </c>
      <c r="Y2048" s="486">
        <v>267</v>
      </c>
      <c r="Z2048" s="488">
        <v>21.126213592233007</v>
      </c>
      <c r="AA2048" s="488">
        <v>55.01319261213721</v>
      </c>
      <c r="AB2048" s="488" t="s">
        <v>16</v>
      </c>
      <c r="AC2048" s="489">
        <v>2</v>
      </c>
      <c r="AD2048" s="490">
        <v>0.4998848826467574</v>
      </c>
      <c r="AE2048" s="490">
        <v>0.58567592576518024</v>
      </c>
      <c r="AF2048" s="486">
        <v>14550.01204951</v>
      </c>
      <c r="AG2048" s="488">
        <v>39.151876999999999</v>
      </c>
      <c r="AH2048" s="486">
        <v>3482</v>
      </c>
      <c r="AI2048" s="488">
        <v>9.3700920047629062</v>
      </c>
      <c r="AJ2048" s="486">
        <v>16360</v>
      </c>
      <c r="AK2048" s="488">
        <v>14498.724011825005</v>
      </c>
      <c r="AL2048" s="488">
        <v>1422.0686195947583</v>
      </c>
      <c r="AM2048" s="488">
        <v>2100.1459298226732</v>
      </c>
      <c r="AN2048" s="486">
        <v>3522.2145494174315</v>
      </c>
      <c r="AP2048" s="13"/>
      <c r="AQ2048" s="13"/>
      <c r="AR2048" s="13"/>
    </row>
    <row r="2049" spans="1:44" x14ac:dyDescent="0.25">
      <c r="A2049" t="s">
        <v>34</v>
      </c>
      <c r="B2049" s="144" t="s">
        <v>5432</v>
      </c>
      <c r="C2049" s="59" t="s">
        <v>5433</v>
      </c>
      <c r="D2049" s="59">
        <v>21072</v>
      </c>
      <c r="E2049" s="60">
        <v>12965</v>
      </c>
      <c r="F2049" s="60">
        <v>5034</v>
      </c>
      <c r="G2049" s="77">
        <v>94</v>
      </c>
      <c r="H2049" s="60">
        <f t="shared" si="69"/>
        <v>27</v>
      </c>
      <c r="I2049" s="414" t="str">
        <f t="shared" si="70"/>
        <v>-</v>
      </c>
      <c r="J2049" s="78">
        <v>939.56</v>
      </c>
      <c r="K2049" s="79">
        <v>13.799012303631487</v>
      </c>
      <c r="L2049" s="79" t="s">
        <v>5434</v>
      </c>
      <c r="M2049" s="80">
        <v>4705</v>
      </c>
      <c r="N2049" s="81">
        <v>-14.67861111111111</v>
      </c>
      <c r="O2049" s="81">
        <v>-69.534999999999997</v>
      </c>
      <c r="P2049" s="82" t="s">
        <v>75</v>
      </c>
      <c r="Q2049" s="83"/>
      <c r="R2049" s="84"/>
      <c r="S2049" s="85">
        <v>88</v>
      </c>
      <c r="T2049" s="82" t="s">
        <v>5109</v>
      </c>
      <c r="U2049" s="77">
        <v>94</v>
      </c>
      <c r="V2049" s="76">
        <v>39</v>
      </c>
      <c r="W2049" s="76">
        <v>1</v>
      </c>
      <c r="X2049" s="86">
        <v>2.5641025641025639</v>
      </c>
      <c r="Y2049" s="76">
        <v>17</v>
      </c>
      <c r="Z2049" s="72">
        <v>27.486437613019891</v>
      </c>
      <c r="AA2049" s="72">
        <v>55.357142857142861</v>
      </c>
      <c r="AB2049" s="72" t="s">
        <v>16</v>
      </c>
      <c r="AC2049" s="73" t="s">
        <v>16</v>
      </c>
      <c r="AD2049" s="373">
        <v>0.61841156168588707</v>
      </c>
      <c r="AE2049" s="373" t="s">
        <v>16</v>
      </c>
      <c r="AF2049" s="76">
        <v>2013.0131883500001</v>
      </c>
      <c r="AG2049" s="75">
        <v>15.526519</v>
      </c>
      <c r="AH2049" s="76">
        <v>683</v>
      </c>
      <c r="AI2049" s="75">
        <v>5.2644820000000001</v>
      </c>
      <c r="AJ2049" s="76">
        <v>9721</v>
      </c>
      <c r="AK2049" s="75">
        <v>7671.2285184230086</v>
      </c>
      <c r="AL2049" s="75">
        <v>586.31736521403764</v>
      </c>
      <c r="AM2049" s="75">
        <v>1727.7383270343232</v>
      </c>
      <c r="AN2049" s="76">
        <v>2314.0556922483606</v>
      </c>
      <c r="AP2049" s="13"/>
      <c r="AQ2049" s="13"/>
      <c r="AR2049" s="13"/>
    </row>
    <row r="2050" spans="1:44" x14ac:dyDescent="0.25">
      <c r="A2050" t="s">
        <v>34</v>
      </c>
      <c r="B2050" s="144" t="s">
        <v>5435</v>
      </c>
      <c r="C2050" s="59" t="s">
        <v>5436</v>
      </c>
      <c r="D2050" s="59">
        <v>2616</v>
      </c>
      <c r="E2050" s="60">
        <v>2016</v>
      </c>
      <c r="F2050" s="60">
        <v>2214</v>
      </c>
      <c r="G2050" s="77">
        <v>20</v>
      </c>
      <c r="H2050" s="60">
        <f t="shared" si="69"/>
        <v>65</v>
      </c>
      <c r="I2050" s="414" t="str">
        <f t="shared" si="70"/>
        <v>-</v>
      </c>
      <c r="J2050" s="78">
        <v>565.80999999999995</v>
      </c>
      <c r="K2050" s="79">
        <v>3.5630335271557594</v>
      </c>
      <c r="L2050" s="79" t="s">
        <v>5437</v>
      </c>
      <c r="M2050" s="80">
        <v>3873</v>
      </c>
      <c r="N2050" s="81">
        <v>-15.063611111111111</v>
      </c>
      <c r="O2050" s="81">
        <v>-69.881666666666661</v>
      </c>
      <c r="P2050" s="82" t="s">
        <v>38</v>
      </c>
      <c r="Q2050" s="83"/>
      <c r="R2050" s="84"/>
      <c r="S2050" s="85">
        <v>54</v>
      </c>
      <c r="T2050" s="82" t="s">
        <v>23</v>
      </c>
      <c r="U2050" s="77">
        <v>20</v>
      </c>
      <c r="V2050" s="76">
        <v>33</v>
      </c>
      <c r="W2050" s="76">
        <v>5</v>
      </c>
      <c r="X2050" s="86">
        <v>15.151515151515152</v>
      </c>
      <c r="Y2050" s="76">
        <v>23</v>
      </c>
      <c r="Z2050" s="72">
        <v>17.96875</v>
      </c>
      <c r="AA2050" s="72">
        <v>18.181818181818183</v>
      </c>
      <c r="AB2050" s="72" t="s">
        <v>16</v>
      </c>
      <c r="AC2050" s="73" t="s">
        <v>39</v>
      </c>
      <c r="AD2050" s="373">
        <v>0.2888126610016335</v>
      </c>
      <c r="AE2050" s="373" t="s">
        <v>16</v>
      </c>
      <c r="AF2050" s="76">
        <v>1107.73684224</v>
      </c>
      <c r="AG2050" s="75">
        <v>54.947263999999997</v>
      </c>
      <c r="AH2050" s="76">
        <v>266</v>
      </c>
      <c r="AI2050" s="75">
        <v>13.198969999999999</v>
      </c>
      <c r="AJ2050" s="76">
        <v>579</v>
      </c>
      <c r="AK2050" s="75">
        <v>723.27222263999909</v>
      </c>
      <c r="AL2050" s="75">
        <v>669.4183581349206</v>
      </c>
      <c r="AM2050" s="75">
        <v>1085.9160168650794</v>
      </c>
      <c r="AN2050" s="76">
        <v>1755.3343750000001</v>
      </c>
      <c r="AP2050" s="13"/>
      <c r="AQ2050" s="13"/>
      <c r="AR2050" s="13"/>
    </row>
    <row r="2051" spans="1:44" x14ac:dyDescent="0.25">
      <c r="A2051" t="s">
        <v>34</v>
      </c>
      <c r="B2051" s="144" t="s">
        <v>5438</v>
      </c>
      <c r="C2051" s="59" t="s">
        <v>5439</v>
      </c>
      <c r="D2051" s="59">
        <v>21475</v>
      </c>
      <c r="E2051" s="60">
        <v>14996</v>
      </c>
      <c r="F2051" s="60">
        <v>17185</v>
      </c>
      <c r="G2051" s="77">
        <v>207</v>
      </c>
      <c r="H2051" s="60">
        <f t="shared" si="69"/>
        <v>294</v>
      </c>
      <c r="I2051" s="414" t="str">
        <f t="shared" si="70"/>
        <v>-</v>
      </c>
      <c r="J2051" s="78">
        <v>1021.92</v>
      </c>
      <c r="K2051" s="79">
        <v>14.674338500078285</v>
      </c>
      <c r="L2051" s="79" t="s">
        <v>5431</v>
      </c>
      <c r="M2051" s="80">
        <v>3878</v>
      </c>
      <c r="N2051" s="81">
        <v>-14.914166666666667</v>
      </c>
      <c r="O2051" s="81">
        <v>-69.868888888888875</v>
      </c>
      <c r="P2051" s="82" t="s">
        <v>694</v>
      </c>
      <c r="Q2051" s="83"/>
      <c r="R2051" s="84"/>
      <c r="S2051" s="85">
        <v>41</v>
      </c>
      <c r="T2051" s="82" t="s">
        <v>23</v>
      </c>
      <c r="U2051" s="77">
        <v>207</v>
      </c>
      <c r="V2051" s="76">
        <v>220</v>
      </c>
      <c r="W2051" s="76">
        <v>13</v>
      </c>
      <c r="X2051" s="86">
        <v>5.9090909090909092</v>
      </c>
      <c r="Y2051" s="76">
        <v>166</v>
      </c>
      <c r="Z2051" s="75">
        <v>20.820189274447952</v>
      </c>
      <c r="AA2051" s="75">
        <v>67.981438515081209</v>
      </c>
      <c r="AB2051" s="75" t="s">
        <v>16</v>
      </c>
      <c r="AC2051" s="87" t="s">
        <v>16</v>
      </c>
      <c r="AD2051" s="360">
        <v>0.37819083341068405</v>
      </c>
      <c r="AE2051" s="360" t="s">
        <v>16</v>
      </c>
      <c r="AF2051" s="76">
        <v>7127.0292519199993</v>
      </c>
      <c r="AG2051" s="75">
        <v>47.526201999999998</v>
      </c>
      <c r="AH2051" s="76">
        <v>1422</v>
      </c>
      <c r="AI2051" s="75">
        <v>9.4817440000000008</v>
      </c>
      <c r="AJ2051" s="76">
        <v>4247</v>
      </c>
      <c r="AK2051" s="75">
        <v>4199.698976667999</v>
      </c>
      <c r="AL2051" s="75">
        <v>787.79789943985088</v>
      </c>
      <c r="AM2051" s="75">
        <v>1635.6176760469461</v>
      </c>
      <c r="AN2051" s="76">
        <v>2423.4155754867975</v>
      </c>
      <c r="AP2051" s="13"/>
      <c r="AQ2051" s="13"/>
      <c r="AR2051" s="13"/>
    </row>
    <row r="2052" spans="1:44" x14ac:dyDescent="0.25">
      <c r="A2052" t="s">
        <v>34</v>
      </c>
      <c r="B2052" s="144" t="s">
        <v>5440</v>
      </c>
      <c r="C2052" s="59" t="s">
        <v>5441</v>
      </c>
      <c r="D2052" s="59">
        <v>5328</v>
      </c>
      <c r="E2052" s="60">
        <v>5435</v>
      </c>
      <c r="F2052" s="60">
        <v>5857</v>
      </c>
      <c r="G2052" s="77">
        <v>90</v>
      </c>
      <c r="H2052" s="60">
        <f t="shared" si="69"/>
        <v>81</v>
      </c>
      <c r="I2052" s="414" t="str">
        <f t="shared" si="70"/>
        <v>-</v>
      </c>
      <c r="J2052" s="78">
        <v>516.66</v>
      </c>
      <c r="K2052" s="79">
        <v>10.519490574071924</v>
      </c>
      <c r="L2052" s="79" t="s">
        <v>5442</v>
      </c>
      <c r="M2052" s="80">
        <v>3928</v>
      </c>
      <c r="N2052" s="81">
        <v>-14.893611111111111</v>
      </c>
      <c r="O2052" s="81">
        <v>-69.730277777777786</v>
      </c>
      <c r="P2052" s="82" t="s">
        <v>52</v>
      </c>
      <c r="Q2052" s="83"/>
      <c r="R2052" s="84"/>
      <c r="S2052" s="85">
        <v>36</v>
      </c>
      <c r="T2052" s="82" t="s">
        <v>23</v>
      </c>
      <c r="U2052" s="77">
        <v>90</v>
      </c>
      <c r="V2052" s="76">
        <v>85</v>
      </c>
      <c r="W2052" s="76">
        <v>3</v>
      </c>
      <c r="X2052" s="86">
        <v>3.5294117647058822</v>
      </c>
      <c r="Y2052" s="76">
        <v>47</v>
      </c>
      <c r="Z2052" s="72">
        <v>13.918629550321199</v>
      </c>
      <c r="AA2052" s="72">
        <v>31.515151515151512</v>
      </c>
      <c r="AB2052" s="72" t="s">
        <v>16</v>
      </c>
      <c r="AC2052" s="73" t="s">
        <v>16</v>
      </c>
      <c r="AD2052" s="373">
        <v>0.25607179005695085</v>
      </c>
      <c r="AE2052" s="373" t="s">
        <v>16</v>
      </c>
      <c r="AF2052" s="76">
        <v>2924.8032917999999</v>
      </c>
      <c r="AG2052" s="75">
        <v>53.814228</v>
      </c>
      <c r="AH2052" s="76">
        <v>1388</v>
      </c>
      <c r="AI2052" s="75">
        <v>25.538810000000002</v>
      </c>
      <c r="AJ2052" s="76">
        <v>1208</v>
      </c>
      <c r="AK2052" s="75">
        <v>1241.4077535489996</v>
      </c>
      <c r="AL2052" s="75">
        <v>309.03995584176636</v>
      </c>
      <c r="AM2052" s="75">
        <v>829.07210671573148</v>
      </c>
      <c r="AN2052" s="76">
        <v>1138.1120625574979</v>
      </c>
      <c r="AP2052" s="13"/>
      <c r="AQ2052" s="13"/>
      <c r="AR2052" s="13"/>
    </row>
    <row r="2053" spans="1:44" x14ac:dyDescent="0.25">
      <c r="A2053" t="s">
        <v>34</v>
      </c>
      <c r="B2053" s="144" t="s">
        <v>5443</v>
      </c>
      <c r="C2053" s="59" t="s">
        <v>5444</v>
      </c>
      <c r="D2053" s="59">
        <v>1528</v>
      </c>
      <c r="E2053" s="60">
        <v>1751</v>
      </c>
      <c r="F2053" s="60">
        <v>1846</v>
      </c>
      <c r="G2053" s="77">
        <v>21</v>
      </c>
      <c r="H2053" s="60">
        <f t="shared" si="69"/>
        <v>9</v>
      </c>
      <c r="I2053" s="414" t="str">
        <f t="shared" si="70"/>
        <v>-</v>
      </c>
      <c r="J2053" s="78">
        <v>163.43</v>
      </c>
      <c r="K2053" s="79">
        <v>10.714067184727405</v>
      </c>
      <c r="L2053" s="79" t="s">
        <v>5445</v>
      </c>
      <c r="M2053" s="80">
        <v>3181</v>
      </c>
      <c r="N2053" s="81">
        <v>-14.496666666666666</v>
      </c>
      <c r="O2053" s="81">
        <v>-69.280277777777783</v>
      </c>
      <c r="P2053" s="82" t="s">
        <v>38</v>
      </c>
      <c r="Q2053" s="83"/>
      <c r="R2053" s="84"/>
      <c r="S2053" s="85">
        <v>38</v>
      </c>
      <c r="T2053" s="82" t="s">
        <v>5109</v>
      </c>
      <c r="U2053" s="77">
        <v>21</v>
      </c>
      <c r="V2053" s="76">
        <v>26</v>
      </c>
      <c r="W2053" s="76">
        <v>2</v>
      </c>
      <c r="X2053" s="86">
        <v>7.6923076923076925</v>
      </c>
      <c r="Y2053" s="76">
        <v>14</v>
      </c>
      <c r="Z2053" s="72">
        <v>25.157232704402517</v>
      </c>
      <c r="AA2053" s="72">
        <v>20.512820512820511</v>
      </c>
      <c r="AB2053" s="72" t="s">
        <v>16</v>
      </c>
      <c r="AC2053" s="73" t="s">
        <v>39</v>
      </c>
      <c r="AD2053" s="373">
        <v>0.38131309746375414</v>
      </c>
      <c r="AE2053" s="373" t="s">
        <v>16</v>
      </c>
      <c r="AF2053" s="76">
        <v>902.11476224999979</v>
      </c>
      <c r="AG2053" s="75">
        <v>51.519974999999988</v>
      </c>
      <c r="AH2053" s="76">
        <v>441</v>
      </c>
      <c r="AI2053" s="75">
        <v>25.173960000000001</v>
      </c>
      <c r="AJ2053" s="76">
        <v>605</v>
      </c>
      <c r="AK2053" s="75">
        <v>663.11654054500002</v>
      </c>
      <c r="AL2053" s="75">
        <v>420.70796687607077</v>
      </c>
      <c r="AM2053" s="75">
        <v>5574.0843118218154</v>
      </c>
      <c r="AN2053" s="76">
        <v>5994.7922786978852</v>
      </c>
      <c r="AP2053" s="13"/>
      <c r="AQ2053" s="13"/>
      <c r="AR2053" s="13"/>
    </row>
    <row r="2054" spans="1:44" x14ac:dyDescent="0.25">
      <c r="A2054" t="s">
        <v>30</v>
      </c>
      <c r="B2054" s="466" t="s">
        <v>5446</v>
      </c>
      <c r="C2054" s="467" t="s">
        <v>5447</v>
      </c>
      <c r="D2054" s="467">
        <v>249204</v>
      </c>
      <c r="E2054" s="468">
        <v>317510</v>
      </c>
      <c r="F2054" s="468">
        <v>325406</v>
      </c>
      <c r="G2054" s="484">
        <v>5138</v>
      </c>
      <c r="H2054" s="468">
        <f t="shared" si="69"/>
        <v>2692</v>
      </c>
      <c r="I2054" s="468">
        <f t="shared" si="70"/>
        <v>2430</v>
      </c>
      <c r="J2054" s="470">
        <v>2277.63</v>
      </c>
      <c r="K2054" s="471">
        <v>139.4036783849879</v>
      </c>
      <c r="L2054" s="471" t="s">
        <v>5448</v>
      </c>
      <c r="M2054" s="472">
        <v>3877</v>
      </c>
      <c r="N2054" s="473">
        <v>-15.483888888888888</v>
      </c>
      <c r="O2054" s="473">
        <v>-70.13333333333334</v>
      </c>
      <c r="P2054" s="485" t="s">
        <v>16</v>
      </c>
      <c r="Q2054" s="475"/>
      <c r="R2054" s="476">
        <v>5</v>
      </c>
      <c r="S2054" s="477">
        <v>262</v>
      </c>
      <c r="T2054" s="485" t="s">
        <v>23</v>
      </c>
      <c r="U2054" s="484">
        <v>5138</v>
      </c>
      <c r="V2054" s="486">
        <v>3886</v>
      </c>
      <c r="W2054" s="486">
        <v>308</v>
      </c>
      <c r="X2054" s="487">
        <v>7.9258878023674733</v>
      </c>
      <c r="Y2054" s="486">
        <v>4537</v>
      </c>
      <c r="Z2054" s="488">
        <v>12.915942028985508</v>
      </c>
      <c r="AA2054" s="488">
        <v>53.723034098816981</v>
      </c>
      <c r="AB2054" s="488" t="s">
        <v>16</v>
      </c>
      <c r="AC2054" s="489">
        <v>4</v>
      </c>
      <c r="AD2054" s="490">
        <v>0.55864923904576613</v>
      </c>
      <c r="AE2054" s="490">
        <v>0.7140146760713757</v>
      </c>
      <c r="AF2054" s="486">
        <v>73380.723556099998</v>
      </c>
      <c r="AG2054" s="488">
        <v>23.111311000000001</v>
      </c>
      <c r="AH2054" s="486">
        <v>15697</v>
      </c>
      <c r="AI2054" s="488">
        <v>4.9437748061744111</v>
      </c>
      <c r="AJ2054" s="486">
        <v>90010</v>
      </c>
      <c r="AK2054" s="488">
        <v>131886.17640885798</v>
      </c>
      <c r="AL2054" s="488">
        <v>1304.4816864350737</v>
      </c>
      <c r="AM2054" s="488">
        <v>591.07630439986156</v>
      </c>
      <c r="AN2054" s="486">
        <v>1895.5579908349353</v>
      </c>
      <c r="AP2054" s="13"/>
      <c r="AQ2054" s="13"/>
      <c r="AR2054" s="13"/>
    </row>
    <row r="2055" spans="1:44" x14ac:dyDescent="0.25">
      <c r="A2055" t="s">
        <v>34</v>
      </c>
      <c r="B2055" s="144" t="s">
        <v>5449</v>
      </c>
      <c r="C2055" s="59" t="s">
        <v>2041</v>
      </c>
      <c r="D2055" s="59">
        <v>4588</v>
      </c>
      <c r="E2055" s="60">
        <v>5215</v>
      </c>
      <c r="F2055" s="60">
        <v>5186</v>
      </c>
      <c r="G2055" s="77">
        <v>81</v>
      </c>
      <c r="H2055" s="60">
        <f t="shared" si="69"/>
        <v>143</v>
      </c>
      <c r="I2055" s="60">
        <f t="shared" si="70"/>
        <v>18</v>
      </c>
      <c r="J2055" s="78">
        <v>191.23</v>
      </c>
      <c r="K2055" s="79">
        <v>27.270825707263505</v>
      </c>
      <c r="L2055" s="79" t="s">
        <v>2037</v>
      </c>
      <c r="M2055" s="80">
        <v>3912</v>
      </c>
      <c r="N2055" s="81">
        <v>-15.649166666666666</v>
      </c>
      <c r="O2055" s="81">
        <v>-70.321944444444441</v>
      </c>
      <c r="P2055" s="82" t="s">
        <v>38</v>
      </c>
      <c r="Q2055" s="83"/>
      <c r="R2055" s="84"/>
      <c r="S2055" s="85">
        <v>93</v>
      </c>
      <c r="T2055" s="82" t="s">
        <v>23</v>
      </c>
      <c r="U2055" s="77">
        <v>81</v>
      </c>
      <c r="V2055" s="76">
        <v>75</v>
      </c>
      <c r="W2055" s="76">
        <v>5</v>
      </c>
      <c r="X2055" s="86">
        <v>6.666666666666667</v>
      </c>
      <c r="Y2055" s="76">
        <v>42</v>
      </c>
      <c r="Z2055" s="72">
        <v>2.4024024024024024</v>
      </c>
      <c r="AA2055" s="72">
        <v>3.8759689922480618</v>
      </c>
      <c r="AB2055" s="72" t="s">
        <v>16</v>
      </c>
      <c r="AC2055" s="73" t="s">
        <v>39</v>
      </c>
      <c r="AD2055" s="373">
        <v>0.3295055776475686</v>
      </c>
      <c r="AE2055" s="373" t="s">
        <v>16</v>
      </c>
      <c r="AF2055" s="76">
        <v>2356.9814128000003</v>
      </c>
      <c r="AG2055" s="75">
        <v>45.196192000000003</v>
      </c>
      <c r="AH2055" s="76">
        <v>501</v>
      </c>
      <c r="AI2055" s="75">
        <v>9.6017399999999995</v>
      </c>
      <c r="AJ2055" s="76">
        <v>1668</v>
      </c>
      <c r="AK2055" s="75">
        <v>1868.730144007</v>
      </c>
      <c r="AL2055" s="75">
        <v>314.24359923298181</v>
      </c>
      <c r="AM2055" s="75">
        <v>423.40271907957816</v>
      </c>
      <c r="AN2055" s="76">
        <v>737.64631831255997</v>
      </c>
      <c r="AP2055" s="13"/>
      <c r="AQ2055" s="13"/>
      <c r="AR2055" s="13"/>
    </row>
    <row r="2056" spans="1:44" x14ac:dyDescent="0.25">
      <c r="A2056" t="s">
        <v>34</v>
      </c>
      <c r="B2056" s="144" t="s">
        <v>5450</v>
      </c>
      <c r="C2056" s="59" t="s">
        <v>5451</v>
      </c>
      <c r="D2056" s="59">
        <v>5396</v>
      </c>
      <c r="E2056" s="60">
        <v>4644</v>
      </c>
      <c r="F2056" s="60">
        <v>5210</v>
      </c>
      <c r="G2056" s="77">
        <v>61</v>
      </c>
      <c r="H2056" s="60">
        <f t="shared" si="69"/>
        <v>148</v>
      </c>
      <c r="I2056" s="60">
        <f t="shared" si="70"/>
        <v>2</v>
      </c>
      <c r="J2056" s="78">
        <v>1267.06</v>
      </c>
      <c r="K2056" s="79">
        <v>3.6651776553596518</v>
      </c>
      <c r="L2056" s="79" t="s">
        <v>5452</v>
      </c>
      <c r="M2056" s="80">
        <v>3894</v>
      </c>
      <c r="N2056" s="81">
        <v>-15.644444444444444</v>
      </c>
      <c r="O2056" s="81">
        <v>-70.353888888888889</v>
      </c>
      <c r="P2056" s="82" t="s">
        <v>52</v>
      </c>
      <c r="Q2056" s="83"/>
      <c r="R2056" s="84"/>
      <c r="S2056" s="85">
        <v>40</v>
      </c>
      <c r="T2056" s="82" t="s">
        <v>23</v>
      </c>
      <c r="U2056" s="77">
        <v>61</v>
      </c>
      <c r="V2056" s="76">
        <v>74</v>
      </c>
      <c r="W2056" s="76">
        <v>3</v>
      </c>
      <c r="X2056" s="86">
        <v>4.0540540540540544</v>
      </c>
      <c r="Y2056" s="76">
        <v>43</v>
      </c>
      <c r="Z2056" s="72">
        <v>6.7924528301886795</v>
      </c>
      <c r="AA2056" s="72">
        <v>25.892857142857146</v>
      </c>
      <c r="AB2056" s="72" t="s">
        <v>16</v>
      </c>
      <c r="AC2056" s="73" t="s">
        <v>16</v>
      </c>
      <c r="AD2056" s="373">
        <v>0.43877678844137458</v>
      </c>
      <c r="AE2056" s="373" t="s">
        <v>16</v>
      </c>
      <c r="AF2056" s="76">
        <v>1647.8073464399999</v>
      </c>
      <c r="AG2056" s="75">
        <v>35.482500999999999</v>
      </c>
      <c r="AH2056" s="76">
        <v>352</v>
      </c>
      <c r="AI2056" s="75">
        <v>7.5735460000000003</v>
      </c>
      <c r="AJ2056" s="76">
        <v>1853</v>
      </c>
      <c r="AK2056" s="75">
        <v>1618.6162989649997</v>
      </c>
      <c r="AL2056" s="75">
        <v>404.9872437553833</v>
      </c>
      <c r="AM2056" s="75">
        <v>884.04077088716622</v>
      </c>
      <c r="AN2056" s="76">
        <v>1289.0280146425496</v>
      </c>
      <c r="AP2056" s="13"/>
      <c r="AQ2056" s="13"/>
      <c r="AR2056" s="13"/>
    </row>
    <row r="2057" spans="1:44" x14ac:dyDescent="0.25">
      <c r="A2057" t="s">
        <v>34</v>
      </c>
      <c r="B2057" s="144" t="s">
        <v>5453</v>
      </c>
      <c r="C2057" s="59" t="s">
        <v>5454</v>
      </c>
      <c r="D2057" s="59">
        <v>6337</v>
      </c>
      <c r="E2057" s="60">
        <v>7119</v>
      </c>
      <c r="F2057" s="60">
        <v>10890</v>
      </c>
      <c r="G2057" s="77">
        <v>98</v>
      </c>
      <c r="H2057" s="60">
        <f t="shared" si="69"/>
        <v>259</v>
      </c>
      <c r="I2057" s="60">
        <f t="shared" si="70"/>
        <v>25</v>
      </c>
      <c r="J2057" s="78">
        <v>285.87</v>
      </c>
      <c r="K2057" s="79">
        <v>24.902927904292159</v>
      </c>
      <c r="L2057" s="79" t="s">
        <v>5455</v>
      </c>
      <c r="M2057" s="80">
        <v>3844</v>
      </c>
      <c r="N2057" s="81">
        <v>-15.567499999999999</v>
      </c>
      <c r="O2057" s="81">
        <v>-70.102499999999992</v>
      </c>
      <c r="P2057" s="82" t="s">
        <v>68</v>
      </c>
      <c r="Q2057" s="83"/>
      <c r="R2057" s="84"/>
      <c r="S2057" s="85">
        <v>77</v>
      </c>
      <c r="T2057" s="82" t="s">
        <v>23</v>
      </c>
      <c r="U2057" s="77">
        <v>98</v>
      </c>
      <c r="V2057" s="76">
        <v>142</v>
      </c>
      <c r="W2057" s="76">
        <v>6</v>
      </c>
      <c r="X2057" s="86">
        <v>4.225352112676056</v>
      </c>
      <c r="Y2057" s="76">
        <v>128</v>
      </c>
      <c r="Z2057" s="72">
        <v>17.092651757188499</v>
      </c>
      <c r="AA2057" s="72">
        <v>48.07692307692308</v>
      </c>
      <c r="AB2057" s="72" t="s">
        <v>16</v>
      </c>
      <c r="AC2057" s="73" t="s">
        <v>39</v>
      </c>
      <c r="AD2057" s="373">
        <v>0.36469295047798694</v>
      </c>
      <c r="AE2057" s="373" t="s">
        <v>16</v>
      </c>
      <c r="AF2057" s="76">
        <v>2460.7276980299994</v>
      </c>
      <c r="AG2057" s="75">
        <v>34.565636999999995</v>
      </c>
      <c r="AH2057" s="76">
        <v>1214</v>
      </c>
      <c r="AI2057" s="75">
        <v>17.047930000000001</v>
      </c>
      <c r="AJ2057" s="76">
        <v>2454</v>
      </c>
      <c r="AK2057" s="75">
        <v>2790.6804980860002</v>
      </c>
      <c r="AL2057" s="75">
        <v>490.93786486866122</v>
      </c>
      <c r="AM2057" s="75">
        <v>725.58722854333485</v>
      </c>
      <c r="AN2057" s="76">
        <v>1216.5250934119961</v>
      </c>
      <c r="AP2057" s="13"/>
      <c r="AQ2057" s="13"/>
      <c r="AR2057" s="13"/>
    </row>
    <row r="2058" spans="1:44" x14ac:dyDescent="0.25">
      <c r="A2058" t="s">
        <v>34</v>
      </c>
      <c r="B2058" s="144" t="s">
        <v>5456</v>
      </c>
      <c r="C2058" s="59" t="s">
        <v>5457</v>
      </c>
      <c r="D2058" s="59">
        <v>232883</v>
      </c>
      <c r="E2058" s="60">
        <v>235110</v>
      </c>
      <c r="F2058" s="60">
        <v>277834</v>
      </c>
      <c r="G2058" s="77">
        <v>3802</v>
      </c>
      <c r="H2058" s="60">
        <f t="shared" si="69"/>
        <v>2002</v>
      </c>
      <c r="I2058" s="60">
        <f t="shared" si="70"/>
        <v>2385</v>
      </c>
      <c r="J2058" s="78">
        <v>533.5</v>
      </c>
      <c r="K2058" s="79">
        <v>440.69353327085287</v>
      </c>
      <c r="L2058" s="79" t="s">
        <v>5448</v>
      </c>
      <c r="M2058" s="80">
        <v>3877</v>
      </c>
      <c r="N2058" s="81">
        <v>-15.483888888888888</v>
      </c>
      <c r="O2058" s="81">
        <v>-70.13333333333334</v>
      </c>
      <c r="P2058" s="82" t="s">
        <v>907</v>
      </c>
      <c r="Q2058" s="83"/>
      <c r="R2058" s="84"/>
      <c r="S2058" s="85">
        <v>36</v>
      </c>
      <c r="T2058" s="82" t="s">
        <v>23</v>
      </c>
      <c r="U2058" s="77">
        <v>3802</v>
      </c>
      <c r="V2058" s="76">
        <v>3323</v>
      </c>
      <c r="W2058" s="76">
        <v>272</v>
      </c>
      <c r="X2058" s="86">
        <v>8.1853746614504974</v>
      </c>
      <c r="Y2058" s="76">
        <v>3588</v>
      </c>
      <c r="Z2058" s="75">
        <v>13.60725276553273</v>
      </c>
      <c r="AA2058" s="75">
        <v>58.236374770361302</v>
      </c>
      <c r="AB2058" s="75" t="s">
        <v>16</v>
      </c>
      <c r="AC2058" s="87" t="s">
        <v>39</v>
      </c>
      <c r="AD2058" s="360">
        <v>0.57597343521190003</v>
      </c>
      <c r="AE2058" s="360" t="s">
        <v>16</v>
      </c>
      <c r="AF2058" s="76">
        <v>50940.688871700004</v>
      </c>
      <c r="AG2058" s="75">
        <v>21.666747000000001</v>
      </c>
      <c r="AH2058" s="76">
        <v>4064</v>
      </c>
      <c r="AI2058" s="75">
        <v>1.72868</v>
      </c>
      <c r="AJ2058" s="76">
        <v>84035</v>
      </c>
      <c r="AK2058" s="75">
        <v>100766.81630740601</v>
      </c>
      <c r="AL2058" s="75">
        <v>535.53762200672054</v>
      </c>
      <c r="AM2058" s="75">
        <v>666.06443115988282</v>
      </c>
      <c r="AN2058" s="76">
        <v>1201.6020531666036</v>
      </c>
      <c r="AP2058" s="13"/>
      <c r="AQ2058" s="13"/>
      <c r="AR2058" s="13"/>
    </row>
    <row r="2059" spans="1:44" x14ac:dyDescent="0.25">
      <c r="A2059" t="s">
        <v>34</v>
      </c>
      <c r="B2059" s="144" t="s">
        <v>5458</v>
      </c>
      <c r="C2059" s="59" t="s">
        <v>599</v>
      </c>
      <c r="D2059" s="99" t="s">
        <v>117</v>
      </c>
      <c r="E2059" s="114">
        <v>65422</v>
      </c>
      <c r="F2059" s="114">
        <v>26286</v>
      </c>
      <c r="G2059" s="176">
        <v>1096</v>
      </c>
      <c r="H2059" s="114">
        <f t="shared" si="69"/>
        <v>140</v>
      </c>
      <c r="I2059" s="415" t="str">
        <f t="shared" si="70"/>
        <v>-</v>
      </c>
      <c r="J2059" s="115">
        <v>121.8</v>
      </c>
      <c r="K2059" s="115">
        <v>537.12643678160919</v>
      </c>
      <c r="L2059" s="116" t="s">
        <v>2541</v>
      </c>
      <c r="M2059" s="115">
        <v>3875</v>
      </c>
      <c r="N2059" s="117">
        <v>-15.460277777777778</v>
      </c>
      <c r="O2059" s="117">
        <v>-70.126944444444433</v>
      </c>
      <c r="P2059" s="175" t="s">
        <v>907</v>
      </c>
      <c r="Q2059" s="119"/>
      <c r="R2059" s="120"/>
      <c r="S2059" s="121">
        <v>16</v>
      </c>
      <c r="T2059" s="175" t="s">
        <v>23</v>
      </c>
      <c r="U2059" s="176">
        <v>1096</v>
      </c>
      <c r="V2059" s="177">
        <v>272</v>
      </c>
      <c r="W2059" s="177">
        <v>22</v>
      </c>
      <c r="X2059" s="178">
        <v>8.0882352941176467</v>
      </c>
      <c r="Y2059" s="177">
        <v>736</v>
      </c>
      <c r="Z2059" s="72">
        <v>11.466400199850113</v>
      </c>
      <c r="AA2059" s="72">
        <v>47.142857142857139</v>
      </c>
      <c r="AB2059" s="72" t="s">
        <v>16</v>
      </c>
      <c r="AC2059" s="73" t="s">
        <v>39</v>
      </c>
      <c r="AD2059" s="373">
        <v>0.5225679967471315</v>
      </c>
      <c r="AE2059" s="373" t="s">
        <v>16</v>
      </c>
      <c r="AF2059" s="177">
        <v>15945.203310120003</v>
      </c>
      <c r="AG2059" s="179">
        <v>24.372846000000003</v>
      </c>
      <c r="AH2059" s="177">
        <v>11153</v>
      </c>
      <c r="AI2059" s="179">
        <v>17.047930000000001</v>
      </c>
      <c r="AJ2059" s="76" t="s">
        <v>117</v>
      </c>
      <c r="AK2059" s="179">
        <v>24841.333160393966</v>
      </c>
      <c r="AL2059" s="179">
        <v>122.75379918070372</v>
      </c>
      <c r="AM2059" s="179">
        <v>119.6168180428602</v>
      </c>
      <c r="AN2059" s="177">
        <v>242.37061722356393</v>
      </c>
      <c r="AP2059" s="13"/>
      <c r="AQ2059" s="13"/>
      <c r="AR2059" s="13"/>
    </row>
    <row r="2060" spans="1:44" x14ac:dyDescent="0.25">
      <c r="A2060" t="s">
        <v>30</v>
      </c>
      <c r="B2060" s="466" t="s">
        <v>5459</v>
      </c>
      <c r="C2060" s="467" t="s">
        <v>5460</v>
      </c>
      <c r="D2060" s="467">
        <v>64522</v>
      </c>
      <c r="E2060" s="468">
        <v>56720</v>
      </c>
      <c r="F2060" s="468">
        <v>57523</v>
      </c>
      <c r="G2060" s="484">
        <v>801</v>
      </c>
      <c r="H2060" s="468">
        <f t="shared" ref="H2060:H2111" si="71">IFERROR(VLOOKUP(B2060,_Mayores80años_,2,0),0)</f>
        <v>839</v>
      </c>
      <c r="I2060" s="468">
        <f t="shared" ref="I2060:I2111" si="72">IFERROR(VLOOKUP(B2060,_discapacidad_,2,0),"-")</f>
        <v>727</v>
      </c>
      <c r="J2060" s="470">
        <v>11862.41</v>
      </c>
      <c r="K2060" s="471">
        <v>4.7814904391266193</v>
      </c>
      <c r="L2060" s="471" t="s">
        <v>5461</v>
      </c>
      <c r="M2060" s="472">
        <v>2206</v>
      </c>
      <c r="N2060" s="473">
        <v>-14.322222222222223</v>
      </c>
      <c r="O2060" s="473">
        <v>-69.466388888888886</v>
      </c>
      <c r="P2060" s="485" t="s">
        <v>16</v>
      </c>
      <c r="Q2060" s="475"/>
      <c r="R2060" s="476">
        <v>10</v>
      </c>
      <c r="S2060" s="477">
        <v>597</v>
      </c>
      <c r="T2060" s="485" t="s">
        <v>5109</v>
      </c>
      <c r="U2060" s="484">
        <v>801</v>
      </c>
      <c r="V2060" s="486">
        <v>717</v>
      </c>
      <c r="W2060" s="486">
        <v>38</v>
      </c>
      <c r="X2060" s="487">
        <v>5.2998605299860531</v>
      </c>
      <c r="Y2060" s="486">
        <v>346</v>
      </c>
      <c r="Z2060" s="488">
        <v>13.230134158926729</v>
      </c>
      <c r="AA2060" s="488">
        <v>46.420824295010846</v>
      </c>
      <c r="AB2060" s="488" t="s">
        <v>16</v>
      </c>
      <c r="AC2060" s="489">
        <v>5</v>
      </c>
      <c r="AD2060" s="490">
        <v>0.40768040552759449</v>
      </c>
      <c r="AE2060" s="490">
        <v>0.55587316282684229</v>
      </c>
      <c r="AF2060" s="486">
        <v>21518.801145600002</v>
      </c>
      <c r="AG2060" s="488">
        <v>37.938648000000001</v>
      </c>
      <c r="AH2060" s="486">
        <v>6209</v>
      </c>
      <c r="AI2060" s="488">
        <v>10.947235968498759</v>
      </c>
      <c r="AJ2060" s="486">
        <v>26380</v>
      </c>
      <c r="AK2060" s="488">
        <v>25235.094351991065</v>
      </c>
      <c r="AL2060" s="488">
        <v>1613.1390229196052</v>
      </c>
      <c r="AM2060" s="488">
        <v>675.70078244005629</v>
      </c>
      <c r="AN2060" s="486">
        <v>2288.8398053596616</v>
      </c>
      <c r="AP2060" s="13"/>
      <c r="AQ2060" s="13"/>
      <c r="AR2060" s="13"/>
    </row>
    <row r="2061" spans="1:44" x14ac:dyDescent="0.25">
      <c r="A2061" t="s">
        <v>34</v>
      </c>
      <c r="B2061" s="144" t="s">
        <v>5462</v>
      </c>
      <c r="C2061" s="59" t="s">
        <v>5463</v>
      </c>
      <c r="D2061" s="59">
        <v>7799</v>
      </c>
      <c r="E2061" s="60">
        <v>7487</v>
      </c>
      <c r="F2061" s="60">
        <v>6226</v>
      </c>
      <c r="G2061" s="77">
        <v>102</v>
      </c>
      <c r="H2061" s="60">
        <f t="shared" si="71"/>
        <v>58</v>
      </c>
      <c r="I2061" s="60">
        <f t="shared" si="72"/>
        <v>146</v>
      </c>
      <c r="J2061" s="78">
        <v>1124.8800000000001</v>
      </c>
      <c r="K2061" s="79">
        <v>6.655821065358082</v>
      </c>
      <c r="L2061" s="79" t="s">
        <v>5464</v>
      </c>
      <c r="M2061" s="80">
        <v>1352</v>
      </c>
      <c r="N2061" s="81">
        <v>-14.09</v>
      </c>
      <c r="O2061" s="81">
        <v>-69.243333333333339</v>
      </c>
      <c r="P2061" s="82" t="s">
        <v>68</v>
      </c>
      <c r="Q2061" s="83"/>
      <c r="R2061" s="84"/>
      <c r="S2061" s="85">
        <v>82</v>
      </c>
      <c r="T2061" s="82" t="s">
        <v>23</v>
      </c>
      <c r="U2061" s="77">
        <v>102</v>
      </c>
      <c r="V2061" s="76">
        <v>84</v>
      </c>
      <c r="W2061" s="76">
        <v>5</v>
      </c>
      <c r="X2061" s="86">
        <v>5.9523809523809517</v>
      </c>
      <c r="Y2061" s="76">
        <v>56</v>
      </c>
      <c r="Z2061" s="75">
        <v>10.035842293906811</v>
      </c>
      <c r="AA2061" s="75">
        <v>30</v>
      </c>
      <c r="AB2061" s="75" t="s">
        <v>16</v>
      </c>
      <c r="AC2061" s="87" t="s">
        <v>39</v>
      </c>
      <c r="AD2061" s="360">
        <v>0.4323755780425162</v>
      </c>
      <c r="AE2061" s="360" t="s">
        <v>16</v>
      </c>
      <c r="AF2061" s="76">
        <v>2732.9389555899998</v>
      </c>
      <c r="AG2061" s="75">
        <v>36.502457</v>
      </c>
      <c r="AH2061" s="76">
        <v>501</v>
      </c>
      <c r="AI2061" s="75">
        <v>6.690741</v>
      </c>
      <c r="AJ2061" s="76">
        <v>3437</v>
      </c>
      <c r="AK2061" s="75">
        <v>3503.7820967800103</v>
      </c>
      <c r="AL2061" s="75">
        <v>676.53249632696679</v>
      </c>
      <c r="AM2061" s="75">
        <v>490.25990516895945</v>
      </c>
      <c r="AN2061" s="76">
        <v>1166.7924014959265</v>
      </c>
      <c r="AP2061" s="13"/>
      <c r="AQ2061" s="13"/>
      <c r="AR2061" s="13"/>
    </row>
    <row r="2062" spans="1:44" x14ac:dyDescent="0.25">
      <c r="A2062" t="s">
        <v>34</v>
      </c>
      <c r="B2062" s="144" t="s">
        <v>5465</v>
      </c>
      <c r="C2062" s="59" t="s">
        <v>5466</v>
      </c>
      <c r="D2062" s="59">
        <v>5614</v>
      </c>
      <c r="E2062" s="60">
        <v>5568</v>
      </c>
      <c r="F2062" s="60">
        <v>6707</v>
      </c>
      <c r="G2062" s="77">
        <v>69</v>
      </c>
      <c r="H2062" s="60">
        <f t="shared" si="71"/>
        <v>116</v>
      </c>
      <c r="I2062" s="60">
        <f t="shared" si="72"/>
        <v>80</v>
      </c>
      <c r="J2062" s="78">
        <v>503.91</v>
      </c>
      <c r="K2062" s="79">
        <v>11.049592189081382</v>
      </c>
      <c r="L2062" s="79" t="s">
        <v>5467</v>
      </c>
      <c r="M2062" s="80">
        <v>3425</v>
      </c>
      <c r="N2062" s="81">
        <v>-14.470277777777778</v>
      </c>
      <c r="O2062" s="81">
        <v>-69.537222222222226</v>
      </c>
      <c r="P2062" s="82" t="s">
        <v>38</v>
      </c>
      <c r="Q2062" s="83"/>
      <c r="R2062" s="84"/>
      <c r="S2062" s="85">
        <v>53</v>
      </c>
      <c r="T2062" s="82" t="s">
        <v>23</v>
      </c>
      <c r="U2062" s="77">
        <v>69</v>
      </c>
      <c r="V2062" s="76">
        <v>70</v>
      </c>
      <c r="W2062" s="76">
        <v>4</v>
      </c>
      <c r="X2062" s="86">
        <v>5.7142857142857144</v>
      </c>
      <c r="Y2062" s="76">
        <v>20</v>
      </c>
      <c r="Z2062" s="75">
        <v>19.367588932806324</v>
      </c>
      <c r="AA2062" s="75">
        <v>48.170731707317074</v>
      </c>
      <c r="AB2062" s="75" t="s">
        <v>16</v>
      </c>
      <c r="AC2062" s="87" t="s">
        <v>16</v>
      </c>
      <c r="AD2062" s="360">
        <v>0.34952437388655228</v>
      </c>
      <c r="AE2062" s="360" t="s">
        <v>16</v>
      </c>
      <c r="AF2062" s="76">
        <v>2009.7022271999999</v>
      </c>
      <c r="AG2062" s="75">
        <v>36.093789999999998</v>
      </c>
      <c r="AH2062" s="76">
        <v>1073</v>
      </c>
      <c r="AI2062" s="75">
        <v>19.263120000000001</v>
      </c>
      <c r="AJ2062" s="76">
        <v>2211</v>
      </c>
      <c r="AK2062" s="75">
        <v>1742.340872276</v>
      </c>
      <c r="AL2062" s="75">
        <v>213.90565912356323</v>
      </c>
      <c r="AM2062" s="75">
        <v>198.77521731321841</v>
      </c>
      <c r="AN2062" s="76">
        <v>412.6808764367816</v>
      </c>
      <c r="AP2062" s="13"/>
      <c r="AQ2062" s="13"/>
      <c r="AR2062" s="13"/>
    </row>
    <row r="2063" spans="1:44" x14ac:dyDescent="0.25">
      <c r="A2063" t="s">
        <v>34</v>
      </c>
      <c r="B2063" s="144" t="s">
        <v>5468</v>
      </c>
      <c r="C2063" s="59" t="s">
        <v>5469</v>
      </c>
      <c r="D2063" s="59">
        <v>3874</v>
      </c>
      <c r="E2063" s="60">
        <v>3358</v>
      </c>
      <c r="F2063" s="60">
        <v>2951</v>
      </c>
      <c r="G2063" s="77">
        <v>32</v>
      </c>
      <c r="H2063" s="60">
        <f t="shared" si="71"/>
        <v>62</v>
      </c>
      <c r="I2063" s="414" t="str">
        <f t="shared" si="72"/>
        <v>-</v>
      </c>
      <c r="J2063" s="78">
        <v>2112.34</v>
      </c>
      <c r="K2063" s="79">
        <v>1.5897062025999602</v>
      </c>
      <c r="L2063" s="79" t="s">
        <v>5470</v>
      </c>
      <c r="M2063" s="80">
        <v>3333</v>
      </c>
      <c r="N2063" s="81">
        <v>-14.149722222222222</v>
      </c>
      <c r="O2063" s="81">
        <v>-69.690555555555562</v>
      </c>
      <c r="P2063" s="82" t="s">
        <v>38</v>
      </c>
      <c r="Q2063" s="83"/>
      <c r="R2063" s="84"/>
      <c r="S2063" s="85">
        <v>90</v>
      </c>
      <c r="T2063" s="82" t="s">
        <v>23</v>
      </c>
      <c r="U2063" s="77">
        <v>32</v>
      </c>
      <c r="V2063" s="76">
        <v>34</v>
      </c>
      <c r="W2063" s="76">
        <v>3</v>
      </c>
      <c r="X2063" s="86">
        <v>8.8235294117647065</v>
      </c>
      <c r="Y2063" s="76">
        <v>7</v>
      </c>
      <c r="Z2063" s="72">
        <v>9.67741935483871</v>
      </c>
      <c r="AA2063" s="72">
        <v>62.711864406779661</v>
      </c>
      <c r="AB2063" s="72" t="s">
        <v>16</v>
      </c>
      <c r="AC2063" s="73" t="s">
        <v>16</v>
      </c>
      <c r="AD2063" s="373">
        <v>0.40546367532714922</v>
      </c>
      <c r="AE2063" s="373" t="s">
        <v>16</v>
      </c>
      <c r="AF2063" s="76">
        <v>1525.0370431999997</v>
      </c>
      <c r="AG2063" s="75">
        <v>45.415039999999998</v>
      </c>
      <c r="AH2063" s="76">
        <v>176</v>
      </c>
      <c r="AI2063" s="75">
        <v>5.2333910000000001</v>
      </c>
      <c r="AJ2063" s="76">
        <v>1516</v>
      </c>
      <c r="AK2063" s="75">
        <v>1349.9048459390015</v>
      </c>
      <c r="AL2063" s="75">
        <v>269.16386241810602</v>
      </c>
      <c r="AM2063" s="75">
        <v>262.09113758189397</v>
      </c>
      <c r="AN2063" s="76">
        <v>531.255</v>
      </c>
      <c r="AP2063" s="13"/>
      <c r="AQ2063" s="13"/>
      <c r="AR2063" s="13"/>
    </row>
    <row r="2064" spans="1:44" x14ac:dyDescent="0.25">
      <c r="A2064" t="s">
        <v>34</v>
      </c>
      <c r="B2064" s="144" t="s">
        <v>5471</v>
      </c>
      <c r="C2064" s="59" t="s">
        <v>5472</v>
      </c>
      <c r="D2064" s="59">
        <v>4462</v>
      </c>
      <c r="E2064" s="60">
        <v>4218</v>
      </c>
      <c r="F2064" s="60">
        <v>5234</v>
      </c>
      <c r="G2064" s="77">
        <v>55</v>
      </c>
      <c r="H2064" s="60">
        <f t="shared" si="71"/>
        <v>71</v>
      </c>
      <c r="I2064" s="60">
        <f t="shared" si="72"/>
        <v>12</v>
      </c>
      <c r="J2064" s="78">
        <v>462.72</v>
      </c>
      <c r="K2064" s="79">
        <v>9.1156639004149369</v>
      </c>
      <c r="L2064" s="79" t="s">
        <v>5473</v>
      </c>
      <c r="M2064" s="80">
        <v>3650</v>
      </c>
      <c r="N2064" s="81">
        <v>-14.361666666666666</v>
      </c>
      <c r="O2064" s="81">
        <v>-69.61944444444444</v>
      </c>
      <c r="P2064" s="82" t="s">
        <v>38</v>
      </c>
      <c r="Q2064" s="83"/>
      <c r="R2064" s="84"/>
      <c r="S2064" s="85">
        <v>32</v>
      </c>
      <c r="T2064" s="82" t="s">
        <v>23</v>
      </c>
      <c r="U2064" s="77">
        <v>55</v>
      </c>
      <c r="V2064" s="76">
        <v>65</v>
      </c>
      <c r="W2064" s="76">
        <v>5</v>
      </c>
      <c r="X2064" s="86">
        <v>7.6923076923076925</v>
      </c>
      <c r="Y2064" s="76">
        <v>25</v>
      </c>
      <c r="Z2064" s="72">
        <v>23.746701846965699</v>
      </c>
      <c r="AA2064" s="72">
        <v>27.678571428571431</v>
      </c>
      <c r="AB2064" s="72" t="s">
        <v>16</v>
      </c>
      <c r="AC2064" s="73" t="s">
        <v>39</v>
      </c>
      <c r="AD2064" s="373">
        <v>0.2146081196987753</v>
      </c>
      <c r="AE2064" s="373" t="s">
        <v>16</v>
      </c>
      <c r="AF2064" s="76">
        <v>2178.6230250600001</v>
      </c>
      <c r="AG2064" s="75">
        <v>51.650616999999997</v>
      </c>
      <c r="AH2064" s="76">
        <v>1316</v>
      </c>
      <c r="AI2064" s="75">
        <v>31.192039999999999</v>
      </c>
      <c r="AJ2064" s="76">
        <v>1553</v>
      </c>
      <c r="AK2064" s="75">
        <v>1431.4542630840003</v>
      </c>
      <c r="AL2064" s="75">
        <v>289.14559506875293</v>
      </c>
      <c r="AM2064" s="75">
        <v>2730.066977240398</v>
      </c>
      <c r="AN2064" s="76">
        <v>3019.2125723091508</v>
      </c>
      <c r="AP2064" s="13"/>
      <c r="AQ2064" s="13"/>
      <c r="AR2064" s="13"/>
    </row>
    <row r="2065" spans="1:44" x14ac:dyDescent="0.25">
      <c r="A2065" t="s">
        <v>34</v>
      </c>
      <c r="B2065" s="144" t="s">
        <v>5474</v>
      </c>
      <c r="C2065" s="59" t="s">
        <v>5475</v>
      </c>
      <c r="D2065" s="59">
        <v>5056</v>
      </c>
      <c r="E2065" s="60">
        <v>5853</v>
      </c>
      <c r="F2065" s="60">
        <v>5119</v>
      </c>
      <c r="G2065" s="77">
        <v>82</v>
      </c>
      <c r="H2065" s="60">
        <f t="shared" si="71"/>
        <v>80</v>
      </c>
      <c r="I2065" s="60">
        <f t="shared" si="72"/>
        <v>16</v>
      </c>
      <c r="J2065" s="78">
        <v>400.9</v>
      </c>
      <c r="K2065" s="79">
        <v>14.599650785732104</v>
      </c>
      <c r="L2065" s="79" t="s">
        <v>5476</v>
      </c>
      <c r="M2065" s="80">
        <v>3485</v>
      </c>
      <c r="N2065" s="81">
        <v>-14.151944444444444</v>
      </c>
      <c r="O2065" s="81">
        <v>-69.665277777777789</v>
      </c>
      <c r="P2065" s="82" t="s">
        <v>52</v>
      </c>
      <c r="Q2065" s="83"/>
      <c r="R2065" s="84"/>
      <c r="S2065" s="85">
        <v>136</v>
      </c>
      <c r="T2065" s="82" t="s">
        <v>23</v>
      </c>
      <c r="U2065" s="77">
        <v>82</v>
      </c>
      <c r="V2065" s="76">
        <v>62</v>
      </c>
      <c r="W2065" s="76">
        <v>2</v>
      </c>
      <c r="X2065" s="86">
        <v>3.225806451612903</v>
      </c>
      <c r="Y2065" s="76">
        <v>37</v>
      </c>
      <c r="Z2065" s="75">
        <v>17.507418397626111</v>
      </c>
      <c r="AA2065" s="75">
        <v>61.946902654867252</v>
      </c>
      <c r="AB2065" s="75" t="s">
        <v>16</v>
      </c>
      <c r="AC2065" s="87" t="s">
        <v>39</v>
      </c>
      <c r="AD2065" s="360">
        <v>0.38829525447292629</v>
      </c>
      <c r="AE2065" s="360" t="s">
        <v>16</v>
      </c>
      <c r="AF2065" s="76">
        <v>1851.5503113</v>
      </c>
      <c r="AG2065" s="75">
        <v>31.634209999999999</v>
      </c>
      <c r="AH2065" s="76">
        <v>556</v>
      </c>
      <c r="AI2065" s="75">
        <v>9.4924959999999992</v>
      </c>
      <c r="AJ2065" s="76">
        <v>1460</v>
      </c>
      <c r="AK2065" s="75">
        <v>2476.4284553529892</v>
      </c>
      <c r="AL2065" s="75">
        <v>262.91765419443021</v>
      </c>
      <c r="AM2065" s="75">
        <v>241.37333333333336</v>
      </c>
      <c r="AN2065" s="76">
        <v>504.2909875277636</v>
      </c>
      <c r="AP2065" s="13"/>
      <c r="AQ2065" s="13"/>
      <c r="AR2065" s="13"/>
    </row>
    <row r="2066" spans="1:44" x14ac:dyDescent="0.25">
      <c r="A2066" t="s">
        <v>34</v>
      </c>
      <c r="B2066" s="144" t="s">
        <v>5477</v>
      </c>
      <c r="C2066" s="59" t="s">
        <v>5478</v>
      </c>
      <c r="D2066" s="59">
        <v>2322</v>
      </c>
      <c r="E2066" s="60">
        <v>2290</v>
      </c>
      <c r="F2066" s="60">
        <v>2483</v>
      </c>
      <c r="G2066" s="77">
        <v>27</v>
      </c>
      <c r="H2066" s="60">
        <f t="shared" si="71"/>
        <v>31</v>
      </c>
      <c r="I2066" s="60">
        <f t="shared" si="72"/>
        <v>4</v>
      </c>
      <c r="J2066" s="78">
        <v>447.9</v>
      </c>
      <c r="K2066" s="79">
        <v>5.1127483813351198</v>
      </c>
      <c r="L2066" s="79" t="s">
        <v>5479</v>
      </c>
      <c r="M2066" s="80">
        <v>2970</v>
      </c>
      <c r="N2066" s="81">
        <v>-14.422222222222222</v>
      </c>
      <c r="O2066" s="81">
        <v>-69.344999999999999</v>
      </c>
      <c r="P2066" s="82" t="s">
        <v>68</v>
      </c>
      <c r="Q2066" s="83"/>
      <c r="R2066" s="84"/>
      <c r="S2066" s="85">
        <v>40</v>
      </c>
      <c r="T2066" s="82" t="s">
        <v>23</v>
      </c>
      <c r="U2066" s="77">
        <v>27</v>
      </c>
      <c r="V2066" s="76">
        <v>23</v>
      </c>
      <c r="W2066" s="76">
        <v>2</v>
      </c>
      <c r="X2066" s="86">
        <v>8.695652173913043</v>
      </c>
      <c r="Y2066" s="76">
        <v>4</v>
      </c>
      <c r="Z2066" s="72">
        <v>13.756613756613756</v>
      </c>
      <c r="AA2066" s="72">
        <v>74.074074074074076</v>
      </c>
      <c r="AB2066" s="72" t="s">
        <v>16</v>
      </c>
      <c r="AC2066" s="73" t="s">
        <v>39</v>
      </c>
      <c r="AD2066" s="373">
        <v>0.41765615700390823</v>
      </c>
      <c r="AE2066" s="373" t="s">
        <v>16</v>
      </c>
      <c r="AF2066" s="76">
        <v>1040.004416</v>
      </c>
      <c r="AG2066" s="75">
        <v>45.415039999999998</v>
      </c>
      <c r="AH2066" s="76">
        <v>529</v>
      </c>
      <c r="AI2066" s="75">
        <v>23.10651</v>
      </c>
      <c r="AJ2066" s="76">
        <v>568</v>
      </c>
      <c r="AK2066" s="75">
        <v>1029.9494935279997</v>
      </c>
      <c r="AL2066" s="75">
        <v>417.21452401746723</v>
      </c>
      <c r="AM2066" s="75">
        <v>435.55086899563321</v>
      </c>
      <c r="AN2066" s="76">
        <v>852.76539301310049</v>
      </c>
      <c r="AP2066" s="13"/>
      <c r="AQ2066" s="13"/>
      <c r="AR2066" s="13"/>
    </row>
    <row r="2067" spans="1:44" x14ac:dyDescent="0.25">
      <c r="A2067" t="s">
        <v>34</v>
      </c>
      <c r="B2067" s="144" t="s">
        <v>5480</v>
      </c>
      <c r="C2067" s="59" t="s">
        <v>5481</v>
      </c>
      <c r="D2067" s="59">
        <v>10133</v>
      </c>
      <c r="E2067" s="60">
        <v>4055</v>
      </c>
      <c r="F2067" s="60">
        <v>4336</v>
      </c>
      <c r="G2067" s="77">
        <v>51</v>
      </c>
      <c r="H2067" s="60">
        <f t="shared" si="71"/>
        <v>81</v>
      </c>
      <c r="I2067" s="60">
        <f t="shared" si="72"/>
        <v>79</v>
      </c>
      <c r="J2067" s="78">
        <v>197.14</v>
      </c>
      <c r="K2067" s="79">
        <v>20.569138683169324</v>
      </c>
      <c r="L2067" s="79" t="s">
        <v>5482</v>
      </c>
      <c r="M2067" s="80">
        <v>1308</v>
      </c>
      <c r="N2067" s="81">
        <v>-14.220833333333333</v>
      </c>
      <c r="O2067" s="81">
        <v>-69.153611111111118</v>
      </c>
      <c r="P2067" s="82" t="s">
        <v>38</v>
      </c>
      <c r="Q2067" s="83"/>
      <c r="R2067" s="84"/>
      <c r="S2067" s="85">
        <v>32</v>
      </c>
      <c r="T2067" s="82" t="s">
        <v>5109</v>
      </c>
      <c r="U2067" s="77">
        <v>51</v>
      </c>
      <c r="V2067" s="76">
        <v>45</v>
      </c>
      <c r="W2067" s="76">
        <v>4</v>
      </c>
      <c r="X2067" s="86">
        <v>8.8888888888888893</v>
      </c>
      <c r="Y2067" s="76">
        <v>22</v>
      </c>
      <c r="Z2067" s="72">
        <v>9.433962264150944</v>
      </c>
      <c r="AA2067" s="72">
        <v>43.75</v>
      </c>
      <c r="AB2067" s="72" t="s">
        <v>16</v>
      </c>
      <c r="AC2067" s="73" t="s">
        <v>16</v>
      </c>
      <c r="AD2067" s="373">
        <v>0.46295238523662818</v>
      </c>
      <c r="AE2067" s="373" t="s">
        <v>16</v>
      </c>
      <c r="AF2067" s="76">
        <v>1841.5798719999998</v>
      </c>
      <c r="AG2067" s="75">
        <v>45.415039999999998</v>
      </c>
      <c r="AH2067" s="76">
        <v>395</v>
      </c>
      <c r="AI2067" s="75">
        <v>9.7490089999999991</v>
      </c>
      <c r="AJ2067" s="76">
        <v>4507</v>
      </c>
      <c r="AK2067" s="75">
        <v>2114.6727390340006</v>
      </c>
      <c r="AL2067" s="75">
        <v>1367.1582244143033</v>
      </c>
      <c r="AM2067" s="75">
        <v>1476.7460789149197</v>
      </c>
      <c r="AN2067" s="76">
        <v>2843.9043033292228</v>
      </c>
      <c r="AP2067" s="13"/>
      <c r="AQ2067" s="13"/>
      <c r="AR2067" s="13"/>
    </row>
    <row r="2068" spans="1:44" ht="25.5" x14ac:dyDescent="0.25">
      <c r="A2068" t="s">
        <v>34</v>
      </c>
      <c r="B2068" s="144" t="s">
        <v>5483</v>
      </c>
      <c r="C2068" s="64" t="s">
        <v>5484</v>
      </c>
      <c r="D2068" s="64">
        <v>10955</v>
      </c>
      <c r="E2068" s="60">
        <v>10298</v>
      </c>
      <c r="F2068" s="60">
        <v>8722</v>
      </c>
      <c r="G2068" s="77">
        <v>194</v>
      </c>
      <c r="H2068" s="60">
        <f t="shared" si="71"/>
        <v>54</v>
      </c>
      <c r="I2068" s="60">
        <f t="shared" si="72"/>
        <v>71</v>
      </c>
      <c r="J2068" s="78">
        <v>5361.88</v>
      </c>
      <c r="K2068" s="79">
        <v>1.9205950151812423</v>
      </c>
      <c r="L2068" s="79" t="s">
        <v>5485</v>
      </c>
      <c r="M2068" s="80">
        <v>948</v>
      </c>
      <c r="N2068" s="81">
        <v>-14.112499999999999</v>
      </c>
      <c r="O2068" s="81">
        <v>-69.047777777777782</v>
      </c>
      <c r="P2068" s="82" t="s">
        <v>68</v>
      </c>
      <c r="Q2068" s="83"/>
      <c r="R2068" s="84"/>
      <c r="S2068" s="85">
        <v>68</v>
      </c>
      <c r="T2068" s="82" t="s">
        <v>5109</v>
      </c>
      <c r="U2068" s="77">
        <v>194</v>
      </c>
      <c r="V2068" s="76">
        <v>119</v>
      </c>
      <c r="W2068" s="76">
        <v>5</v>
      </c>
      <c r="X2068" s="86">
        <v>4.2016806722689077</v>
      </c>
      <c r="Y2068" s="76">
        <v>55</v>
      </c>
      <c r="Z2068" s="72">
        <v>11.434108527131782</v>
      </c>
      <c r="AA2068" s="72">
        <v>46.753246753246749</v>
      </c>
      <c r="AB2068" s="72" t="s">
        <v>16</v>
      </c>
      <c r="AC2068" s="73" t="s">
        <v>39</v>
      </c>
      <c r="AD2068" s="373">
        <v>0.46690470683035634</v>
      </c>
      <c r="AE2068" s="373" t="s">
        <v>16</v>
      </c>
      <c r="AF2068" s="76">
        <v>3716.9384941999997</v>
      </c>
      <c r="AG2068" s="75">
        <v>36.093789999999998</v>
      </c>
      <c r="AH2068" s="76">
        <v>785</v>
      </c>
      <c r="AI2068" s="75">
        <v>7.6211859999999998</v>
      </c>
      <c r="AJ2068" s="76">
        <v>5509</v>
      </c>
      <c r="AK2068" s="75">
        <v>5801.6823556980398</v>
      </c>
      <c r="AL2068" s="75">
        <v>305.23096717809284</v>
      </c>
      <c r="AM2068" s="75">
        <v>388.22500388424936</v>
      </c>
      <c r="AN2068" s="76">
        <v>693.4559710623422</v>
      </c>
      <c r="AP2068" s="13"/>
      <c r="AQ2068" s="13"/>
      <c r="AR2068" s="13"/>
    </row>
    <row r="2069" spans="1:44" x14ac:dyDescent="0.25">
      <c r="A2069" t="s">
        <v>34</v>
      </c>
      <c r="B2069" s="144" t="s">
        <v>5486</v>
      </c>
      <c r="C2069" s="59" t="s">
        <v>5460</v>
      </c>
      <c r="D2069" s="59">
        <v>11831</v>
      </c>
      <c r="E2069" s="60">
        <v>11420</v>
      </c>
      <c r="F2069" s="60">
        <v>13406</v>
      </c>
      <c r="G2069" s="77">
        <v>154</v>
      </c>
      <c r="H2069" s="60">
        <f t="shared" si="71"/>
        <v>264</v>
      </c>
      <c r="I2069" s="60">
        <f t="shared" si="72"/>
        <v>301</v>
      </c>
      <c r="J2069" s="78">
        <v>580.13</v>
      </c>
      <c r="K2069" s="79">
        <v>19.685242962784205</v>
      </c>
      <c r="L2069" s="79" t="s">
        <v>5461</v>
      </c>
      <c r="M2069" s="80">
        <v>2206</v>
      </c>
      <c r="N2069" s="81">
        <v>-14.322222222222223</v>
      </c>
      <c r="O2069" s="81">
        <v>-69.466388888888886</v>
      </c>
      <c r="P2069" s="82" t="s">
        <v>52</v>
      </c>
      <c r="Q2069" s="83"/>
      <c r="R2069" s="84"/>
      <c r="S2069" s="85">
        <v>49</v>
      </c>
      <c r="T2069" s="82" t="s">
        <v>23</v>
      </c>
      <c r="U2069" s="77">
        <v>154</v>
      </c>
      <c r="V2069" s="76">
        <v>190</v>
      </c>
      <c r="W2069" s="76">
        <v>6</v>
      </c>
      <c r="X2069" s="86">
        <v>3.1578947368421053</v>
      </c>
      <c r="Y2069" s="76">
        <v>116</v>
      </c>
      <c r="Z2069" s="75">
        <v>11.927480916030534</v>
      </c>
      <c r="AA2069" s="75">
        <v>49.845201238390089</v>
      </c>
      <c r="AB2069" s="75" t="s">
        <v>16</v>
      </c>
      <c r="AC2069" s="87" t="s">
        <v>16</v>
      </c>
      <c r="AD2069" s="360">
        <v>0.36773346289389858</v>
      </c>
      <c r="AE2069" s="360" t="s">
        <v>16</v>
      </c>
      <c r="AF2069" s="76">
        <v>3916.0759385999995</v>
      </c>
      <c r="AG2069" s="75">
        <v>34.291382999999996</v>
      </c>
      <c r="AH2069" s="76">
        <v>1255</v>
      </c>
      <c r="AI2069" s="75">
        <v>10.99335</v>
      </c>
      <c r="AJ2069" s="76">
        <v>4523</v>
      </c>
      <c r="AK2069" s="75">
        <v>4672.7924459360211</v>
      </c>
      <c r="AL2069" s="75">
        <v>996.54385026269699</v>
      </c>
      <c r="AM2069" s="75">
        <v>688.04054465849379</v>
      </c>
      <c r="AN2069" s="76">
        <v>1684.5843949211908</v>
      </c>
      <c r="AP2069" s="13"/>
      <c r="AQ2069" s="13"/>
      <c r="AR2069" s="13"/>
    </row>
    <row r="2070" spans="1:44" x14ac:dyDescent="0.25">
      <c r="A2070" t="s">
        <v>34</v>
      </c>
      <c r="B2070" s="144" t="s">
        <v>5487</v>
      </c>
      <c r="C2070" s="59" t="s">
        <v>5488</v>
      </c>
      <c r="D2070" s="59">
        <v>2476</v>
      </c>
      <c r="E2070" s="60">
        <v>2173</v>
      </c>
      <c r="F2070" s="60">
        <v>2339</v>
      </c>
      <c r="G2070" s="77">
        <v>36</v>
      </c>
      <c r="H2070" s="60">
        <f t="shared" si="71"/>
        <v>22</v>
      </c>
      <c r="I2070" s="60">
        <f t="shared" si="72"/>
        <v>18</v>
      </c>
      <c r="J2070" s="78">
        <v>670.61</v>
      </c>
      <c r="K2070" s="79">
        <v>3.2403334277747127</v>
      </c>
      <c r="L2070" s="79" t="s">
        <v>5489</v>
      </c>
      <c r="M2070" s="80">
        <v>1419</v>
      </c>
      <c r="N2070" s="81">
        <v>-14.258611111111112</v>
      </c>
      <c r="O2070" s="81">
        <v>-69.169444444444451</v>
      </c>
      <c r="P2070" s="82" t="s">
        <v>38</v>
      </c>
      <c r="Q2070" s="83"/>
      <c r="R2070" s="84"/>
      <c r="S2070" s="85">
        <v>15</v>
      </c>
      <c r="T2070" s="82" t="s">
        <v>5109</v>
      </c>
      <c r="U2070" s="77">
        <v>36</v>
      </c>
      <c r="V2070" s="76">
        <v>25</v>
      </c>
      <c r="W2070" s="76">
        <v>2</v>
      </c>
      <c r="X2070" s="86">
        <v>8</v>
      </c>
      <c r="Y2070" s="76">
        <v>4</v>
      </c>
      <c r="Z2070" s="72">
        <v>5.913978494623656</v>
      </c>
      <c r="AA2070" s="72">
        <v>40</v>
      </c>
      <c r="AB2070" s="72" t="s">
        <v>16</v>
      </c>
      <c r="AC2070" s="73" t="s">
        <v>16</v>
      </c>
      <c r="AD2070" s="373">
        <v>0.37747244665732854</v>
      </c>
      <c r="AE2070" s="373" t="s">
        <v>16</v>
      </c>
      <c r="AF2070" s="76">
        <v>687.41138330000001</v>
      </c>
      <c r="AG2070" s="75">
        <v>31.634209999999999</v>
      </c>
      <c r="AH2070" s="76">
        <v>136</v>
      </c>
      <c r="AI2070" s="75">
        <v>6.2785320000000002</v>
      </c>
      <c r="AJ2070" s="76">
        <v>1096</v>
      </c>
      <c r="AK2070" s="75">
        <v>1112.0867843629999</v>
      </c>
      <c r="AL2070" s="75">
        <v>292.82902439024389</v>
      </c>
      <c r="AM2070" s="75">
        <v>390.83444546709615</v>
      </c>
      <c r="AN2070" s="76">
        <v>683.66346985734003</v>
      </c>
      <c r="AP2070" s="13"/>
      <c r="AQ2070" s="13"/>
      <c r="AR2070" s="13"/>
    </row>
    <row r="2071" spans="1:44" x14ac:dyDescent="0.25">
      <c r="A2071" t="s">
        <v>30</v>
      </c>
      <c r="B2071" s="466" t="s">
        <v>5490</v>
      </c>
      <c r="C2071" s="467" t="s">
        <v>5491</v>
      </c>
      <c r="D2071" s="467">
        <v>49456</v>
      </c>
      <c r="E2071" s="468">
        <v>38646</v>
      </c>
      <c r="F2071" s="468">
        <v>39992</v>
      </c>
      <c r="G2071" s="484">
        <v>377</v>
      </c>
      <c r="H2071" s="468">
        <f t="shared" si="71"/>
        <v>1353</v>
      </c>
      <c r="I2071" s="468">
        <f t="shared" si="72"/>
        <v>298</v>
      </c>
      <c r="J2071" s="470">
        <v>290.20999999999998</v>
      </c>
      <c r="K2071" s="471">
        <v>133.16563867544193</v>
      </c>
      <c r="L2071" s="471" t="s">
        <v>5492</v>
      </c>
      <c r="M2071" s="472">
        <v>3850</v>
      </c>
      <c r="N2071" s="473">
        <v>-16.226666666666667</v>
      </c>
      <c r="O2071" s="473">
        <v>-69.095555555555549</v>
      </c>
      <c r="P2071" s="485" t="s">
        <v>16</v>
      </c>
      <c r="Q2071" s="475"/>
      <c r="R2071" s="476">
        <v>7</v>
      </c>
      <c r="S2071" s="477">
        <v>244</v>
      </c>
      <c r="T2071" s="485" t="s">
        <v>5109</v>
      </c>
      <c r="U2071" s="484">
        <v>377</v>
      </c>
      <c r="V2071" s="486">
        <v>470</v>
      </c>
      <c r="W2071" s="486">
        <v>23</v>
      </c>
      <c r="X2071" s="487">
        <v>4.8936170212765955</v>
      </c>
      <c r="Y2071" s="486">
        <v>164</v>
      </c>
      <c r="Z2071" s="488">
        <v>11.958851264466352</v>
      </c>
      <c r="AA2071" s="488">
        <v>43.743427970557306</v>
      </c>
      <c r="AB2071" s="488" t="s">
        <v>16</v>
      </c>
      <c r="AC2071" s="489">
        <v>2</v>
      </c>
      <c r="AD2071" s="490">
        <v>0.37051538396891676</v>
      </c>
      <c r="AE2071" s="490">
        <v>0.71867028410793865</v>
      </c>
      <c r="AF2071" s="486">
        <v>17478.491345279999</v>
      </c>
      <c r="AG2071" s="488">
        <v>45.227167999999999</v>
      </c>
      <c r="AH2071" s="486">
        <v>5759</v>
      </c>
      <c r="AI2071" s="488">
        <v>14.901959382214169</v>
      </c>
      <c r="AJ2071" s="486">
        <v>19018</v>
      </c>
      <c r="AK2071" s="488">
        <v>14622.071627147974</v>
      </c>
      <c r="AL2071" s="488">
        <v>1953.5816977177467</v>
      </c>
      <c r="AM2071" s="488">
        <v>578.28325674067185</v>
      </c>
      <c r="AN2071" s="486">
        <v>2531.8649544584187</v>
      </c>
      <c r="AP2071" s="13"/>
      <c r="AQ2071" s="13"/>
      <c r="AR2071" s="13"/>
    </row>
    <row r="2072" spans="1:44" x14ac:dyDescent="0.25">
      <c r="A2072" t="s">
        <v>34</v>
      </c>
      <c r="B2072" s="144" t="s">
        <v>5493</v>
      </c>
      <c r="C2072" s="59" t="s">
        <v>5494</v>
      </c>
      <c r="D2072" s="59">
        <v>2356</v>
      </c>
      <c r="E2072" s="60">
        <v>1836</v>
      </c>
      <c r="F2072" s="60">
        <v>1240</v>
      </c>
      <c r="G2072" s="77">
        <v>19</v>
      </c>
      <c r="H2072" s="60">
        <f t="shared" si="71"/>
        <v>52</v>
      </c>
      <c r="I2072" s="414" t="str">
        <f t="shared" si="72"/>
        <v>-</v>
      </c>
      <c r="J2072" s="78">
        <v>9.5399999999999991</v>
      </c>
      <c r="K2072" s="79">
        <v>192.45283018867926</v>
      </c>
      <c r="L2072" s="79" t="s">
        <v>5495</v>
      </c>
      <c r="M2072" s="80">
        <v>3864</v>
      </c>
      <c r="N2072" s="81">
        <v>-16.31388888888889</v>
      </c>
      <c r="O2072" s="81">
        <v>-68.852777777777774</v>
      </c>
      <c r="P2072" s="82" t="s">
        <v>45</v>
      </c>
      <c r="Q2072" s="83"/>
      <c r="R2072" s="84"/>
      <c r="S2072" s="85">
        <v>20</v>
      </c>
      <c r="T2072" s="82" t="s">
        <v>5109</v>
      </c>
      <c r="U2072" s="77">
        <v>19</v>
      </c>
      <c r="V2072" s="76">
        <v>9</v>
      </c>
      <c r="W2072" s="76">
        <v>0</v>
      </c>
      <c r="X2072" s="87">
        <v>0</v>
      </c>
      <c r="Y2072" s="76">
        <v>5</v>
      </c>
      <c r="Z2072" s="72">
        <v>12.328767123287671</v>
      </c>
      <c r="AA2072" s="72">
        <v>6.4516129032258061</v>
      </c>
      <c r="AB2072" s="72" t="s">
        <v>16</v>
      </c>
      <c r="AC2072" s="73" t="s">
        <v>16</v>
      </c>
      <c r="AD2072" s="373">
        <v>0.31032305198175902</v>
      </c>
      <c r="AE2072" s="373" t="s">
        <v>16</v>
      </c>
      <c r="AF2072" s="76">
        <v>1046.9087913599999</v>
      </c>
      <c r="AG2072" s="75">
        <v>57.021175999999997</v>
      </c>
      <c r="AH2072" s="76">
        <v>336</v>
      </c>
      <c r="AI2072" s="75">
        <v>18.282769999999999</v>
      </c>
      <c r="AJ2072" s="76">
        <v>1048</v>
      </c>
      <c r="AK2072" s="75">
        <v>1165.3635350480001</v>
      </c>
      <c r="AL2072" s="75">
        <v>741.31070806100217</v>
      </c>
      <c r="AM2072" s="75">
        <v>191.09458605664489</v>
      </c>
      <c r="AN2072" s="76">
        <v>932.40529411764703</v>
      </c>
      <c r="AP2072" s="13"/>
      <c r="AQ2072" s="13"/>
      <c r="AR2072" s="13"/>
    </row>
    <row r="2073" spans="1:44" x14ac:dyDescent="0.25">
      <c r="A2073" t="s">
        <v>34</v>
      </c>
      <c r="B2073" s="144" t="s">
        <v>5496</v>
      </c>
      <c r="C2073" s="59" t="s">
        <v>5497</v>
      </c>
      <c r="D2073" s="59">
        <v>5688</v>
      </c>
      <c r="E2073" s="60">
        <v>5011</v>
      </c>
      <c r="F2073" s="60">
        <v>5437</v>
      </c>
      <c r="G2073" s="77">
        <v>55</v>
      </c>
      <c r="H2073" s="60">
        <f t="shared" si="71"/>
        <v>148</v>
      </c>
      <c r="I2073" s="414" t="str">
        <f t="shared" si="72"/>
        <v>-</v>
      </c>
      <c r="J2073" s="78">
        <v>47.37</v>
      </c>
      <c r="K2073" s="79">
        <v>105.78425163605658</v>
      </c>
      <c r="L2073" s="79" t="s">
        <v>5498</v>
      </c>
      <c r="M2073" s="80">
        <v>3864</v>
      </c>
      <c r="N2073" s="81">
        <v>-16.399999999999999</v>
      </c>
      <c r="O2073" s="81">
        <v>-69.040277777777774</v>
      </c>
      <c r="P2073" s="82" t="s">
        <v>45</v>
      </c>
      <c r="Q2073" s="83"/>
      <c r="R2073" s="84"/>
      <c r="S2073" s="85">
        <v>29</v>
      </c>
      <c r="T2073" s="82" t="s">
        <v>5109</v>
      </c>
      <c r="U2073" s="77">
        <v>55</v>
      </c>
      <c r="V2073" s="76">
        <v>64</v>
      </c>
      <c r="W2073" s="76">
        <v>1</v>
      </c>
      <c r="X2073" s="86">
        <v>1.5625</v>
      </c>
      <c r="Y2073" s="76">
        <v>13</v>
      </c>
      <c r="Z2073" s="72">
        <v>13.392857142857142</v>
      </c>
      <c r="AA2073" s="72">
        <v>39.83050847457627</v>
      </c>
      <c r="AB2073" s="72" t="s">
        <v>16</v>
      </c>
      <c r="AC2073" s="73" t="s">
        <v>39</v>
      </c>
      <c r="AD2073" s="373">
        <v>0.20118069878245948</v>
      </c>
      <c r="AE2073" s="373" t="s">
        <v>16</v>
      </c>
      <c r="AF2073" s="76">
        <v>2212.7187952999998</v>
      </c>
      <c r="AG2073" s="75">
        <v>44.157229999999998</v>
      </c>
      <c r="AH2073" s="76">
        <v>1285</v>
      </c>
      <c r="AI2073" s="75">
        <v>25.642690000000002</v>
      </c>
      <c r="AJ2073" s="76">
        <v>2076</v>
      </c>
      <c r="AK2073" s="75">
        <v>1859.0734524769998</v>
      </c>
      <c r="AL2073" s="75">
        <v>242.41786270205552</v>
      </c>
      <c r="AM2073" s="75">
        <v>184.14157852724009</v>
      </c>
      <c r="AN2073" s="76">
        <v>426.5594412292956</v>
      </c>
      <c r="AP2073" s="13"/>
      <c r="AQ2073" s="13"/>
      <c r="AR2073" s="13"/>
    </row>
    <row r="2074" spans="1:44" x14ac:dyDescent="0.25">
      <c r="A2074" t="s">
        <v>34</v>
      </c>
      <c r="B2074" s="144" t="s">
        <v>5499</v>
      </c>
      <c r="C2074" s="59" t="s">
        <v>5500</v>
      </c>
      <c r="D2074" s="59">
        <v>1685</v>
      </c>
      <c r="E2074" s="60">
        <v>1386</v>
      </c>
      <c r="F2074" s="60">
        <v>1227</v>
      </c>
      <c r="G2074" s="77">
        <v>18</v>
      </c>
      <c r="H2074" s="60">
        <f t="shared" si="71"/>
        <v>38</v>
      </c>
      <c r="I2074" s="414" t="str">
        <f t="shared" si="72"/>
        <v>-</v>
      </c>
      <c r="J2074" s="78">
        <v>21.74</v>
      </c>
      <c r="K2074" s="79">
        <v>63.753449862005525</v>
      </c>
      <c r="L2074" s="79" t="s">
        <v>5501</v>
      </c>
      <c r="M2074" s="80">
        <v>3861</v>
      </c>
      <c r="N2074" s="81">
        <v>-16.270555555555553</v>
      </c>
      <c r="O2074" s="81">
        <v>-69.176944444444445</v>
      </c>
      <c r="P2074" s="82" t="s">
        <v>45</v>
      </c>
      <c r="Q2074" s="83"/>
      <c r="R2074" s="84"/>
      <c r="S2074" s="85">
        <v>20</v>
      </c>
      <c r="T2074" s="82" t="s">
        <v>5109</v>
      </c>
      <c r="U2074" s="77">
        <v>18</v>
      </c>
      <c r="V2074" s="76">
        <v>13</v>
      </c>
      <c r="W2074" s="76">
        <v>1</v>
      </c>
      <c r="X2074" s="86">
        <v>7.6923076923076925</v>
      </c>
      <c r="Y2074" s="76">
        <v>4</v>
      </c>
      <c r="Z2074" s="72">
        <v>7.4626865671641784</v>
      </c>
      <c r="AA2074" s="72">
        <v>28.571428571428569</v>
      </c>
      <c r="AB2074" s="72" t="s">
        <v>16</v>
      </c>
      <c r="AC2074" s="73" t="s">
        <v>16</v>
      </c>
      <c r="AD2074" s="373">
        <v>0.2877340121227977</v>
      </c>
      <c r="AE2074" s="373" t="s">
        <v>16</v>
      </c>
      <c r="AF2074" s="76">
        <v>612.0192078</v>
      </c>
      <c r="AG2074" s="75">
        <v>44.157229999999998</v>
      </c>
      <c r="AH2074" s="76">
        <v>193</v>
      </c>
      <c r="AI2074" s="75">
        <v>13.90124</v>
      </c>
      <c r="AJ2074" s="76">
        <v>300</v>
      </c>
      <c r="AK2074" s="75">
        <v>387.43376338499996</v>
      </c>
      <c r="AL2074" s="75">
        <v>316.8582178932179</v>
      </c>
      <c r="AM2074" s="75">
        <v>74.097041847041851</v>
      </c>
      <c r="AN2074" s="76">
        <v>390.95525974025975</v>
      </c>
      <c r="AP2074" s="13"/>
      <c r="AQ2074" s="13"/>
      <c r="AR2074" s="13"/>
    </row>
    <row r="2075" spans="1:44" x14ac:dyDescent="0.25">
      <c r="A2075" t="s">
        <v>34</v>
      </c>
      <c r="B2075" s="144" t="s">
        <v>5502</v>
      </c>
      <c r="C2075" s="59" t="s">
        <v>5503</v>
      </c>
      <c r="D2075" s="59">
        <v>4817</v>
      </c>
      <c r="E2075" s="60">
        <v>2900</v>
      </c>
      <c r="F2075" s="60">
        <v>2339</v>
      </c>
      <c r="G2075" s="77">
        <v>13</v>
      </c>
      <c r="H2075" s="60">
        <f t="shared" si="71"/>
        <v>167</v>
      </c>
      <c r="I2075" s="414" t="str">
        <f t="shared" si="72"/>
        <v>-</v>
      </c>
      <c r="J2075" s="78">
        <v>23.67</v>
      </c>
      <c r="K2075" s="79">
        <v>122.51795521757498</v>
      </c>
      <c r="L2075" s="79" t="s">
        <v>5504</v>
      </c>
      <c r="M2075" s="80">
        <v>3852</v>
      </c>
      <c r="N2075" s="81">
        <v>-16.21972222222222</v>
      </c>
      <c r="O2075" s="81">
        <v>-68.99111111111111</v>
      </c>
      <c r="P2075" s="82" t="s">
        <v>45</v>
      </c>
      <c r="Q2075" s="83"/>
      <c r="R2075" s="84"/>
      <c r="S2075" s="85">
        <v>34</v>
      </c>
      <c r="T2075" s="82" t="s">
        <v>5109</v>
      </c>
      <c r="U2075" s="77">
        <v>13</v>
      </c>
      <c r="V2075" s="76">
        <v>21</v>
      </c>
      <c r="W2075" s="76">
        <v>0</v>
      </c>
      <c r="X2075" s="87">
        <v>0</v>
      </c>
      <c r="Y2075" s="76">
        <v>4</v>
      </c>
      <c r="Z2075" s="72">
        <v>7.3170731707317067</v>
      </c>
      <c r="AA2075" s="72">
        <v>30.434782608695656</v>
      </c>
      <c r="AB2075" s="72" t="s">
        <v>16</v>
      </c>
      <c r="AC2075" s="73" t="s">
        <v>39</v>
      </c>
      <c r="AD2075" s="373">
        <v>0.18645504950809838</v>
      </c>
      <c r="AE2075" s="373" t="s">
        <v>16</v>
      </c>
      <c r="AF2075" s="76">
        <v>1233.55096</v>
      </c>
      <c r="AG2075" s="75">
        <v>42.536239999999999</v>
      </c>
      <c r="AH2075" s="76">
        <v>437</v>
      </c>
      <c r="AI2075" s="75">
        <v>15.06091</v>
      </c>
      <c r="AJ2075" s="76">
        <v>1853</v>
      </c>
      <c r="AK2075" s="75">
        <v>1023.7894493339992</v>
      </c>
      <c r="AL2075" s="75">
        <v>672.6908586206896</v>
      </c>
      <c r="AM2075" s="75">
        <v>234.92169310344823</v>
      </c>
      <c r="AN2075" s="76">
        <v>907.61255172413792</v>
      </c>
      <c r="AP2075" s="13"/>
      <c r="AQ2075" s="13"/>
      <c r="AR2075" s="13"/>
    </row>
    <row r="2076" spans="1:44" x14ac:dyDescent="0.25">
      <c r="A2076" t="s">
        <v>34</v>
      </c>
      <c r="B2076" s="144" t="s">
        <v>5505</v>
      </c>
      <c r="C2076" s="59" t="s">
        <v>5506</v>
      </c>
      <c r="D2076" s="59">
        <v>1554</v>
      </c>
      <c r="E2076" s="60">
        <v>974</v>
      </c>
      <c r="F2076" s="60">
        <v>744</v>
      </c>
      <c r="G2076" s="77">
        <v>8</v>
      </c>
      <c r="H2076" s="60">
        <f t="shared" si="71"/>
        <v>30</v>
      </c>
      <c r="I2076" s="414" t="str">
        <f t="shared" si="72"/>
        <v>-</v>
      </c>
      <c r="J2076" s="78">
        <v>6.2</v>
      </c>
      <c r="K2076" s="79">
        <v>157.09677419354838</v>
      </c>
      <c r="L2076" s="79" t="s">
        <v>5507</v>
      </c>
      <c r="M2076" s="80">
        <v>3853</v>
      </c>
      <c r="N2076" s="81">
        <v>-16.198611111111113</v>
      </c>
      <c r="O2076" s="81">
        <v>-68.961666666666673</v>
      </c>
      <c r="P2076" s="82" t="s">
        <v>45</v>
      </c>
      <c r="Q2076" s="83"/>
      <c r="R2076" s="84"/>
      <c r="S2076" s="85">
        <v>3</v>
      </c>
      <c r="T2076" s="82" t="s">
        <v>5109</v>
      </c>
      <c r="U2076" s="77">
        <v>8</v>
      </c>
      <c r="V2076" s="76">
        <v>7</v>
      </c>
      <c r="W2076" s="76">
        <v>0</v>
      </c>
      <c r="X2076" s="87">
        <v>0</v>
      </c>
      <c r="Y2076" s="76">
        <v>1</v>
      </c>
      <c r="Z2076" s="72">
        <v>5.2631578947368416</v>
      </c>
      <c r="AA2076" s="72">
        <v>15</v>
      </c>
      <c r="AB2076" s="72" t="s">
        <v>16</v>
      </c>
      <c r="AC2076" s="73" t="s">
        <v>16</v>
      </c>
      <c r="AD2076" s="373">
        <v>0.40233927488974519</v>
      </c>
      <c r="AE2076" s="373" t="s">
        <v>16</v>
      </c>
      <c r="AF2076" s="76">
        <v>414.30297759999996</v>
      </c>
      <c r="AG2076" s="75">
        <v>42.536239999999999</v>
      </c>
      <c r="AH2076" s="76">
        <v>194</v>
      </c>
      <c r="AI2076" s="75">
        <v>19.878440000000001</v>
      </c>
      <c r="AJ2076" s="76">
        <v>803</v>
      </c>
      <c r="AK2076" s="75">
        <v>360.580727809</v>
      </c>
      <c r="AL2076" s="75">
        <v>372.02063655030804</v>
      </c>
      <c r="AM2076" s="75">
        <v>395.40861396303899</v>
      </c>
      <c r="AN2076" s="76">
        <v>767.42925051334714</v>
      </c>
      <c r="AP2076" s="13"/>
      <c r="AQ2076" s="13"/>
      <c r="AR2076" s="13"/>
    </row>
    <row r="2077" spans="1:44" x14ac:dyDescent="0.25">
      <c r="A2077" t="s">
        <v>34</v>
      </c>
      <c r="B2077" s="144" t="s">
        <v>5508</v>
      </c>
      <c r="C2077" s="59" t="s">
        <v>5509</v>
      </c>
      <c r="D2077" s="59">
        <v>3714</v>
      </c>
      <c r="E2077" s="60">
        <v>1105</v>
      </c>
      <c r="F2077" s="60">
        <v>1176</v>
      </c>
      <c r="G2077" s="77">
        <v>11</v>
      </c>
      <c r="H2077" s="60">
        <f t="shared" si="71"/>
        <v>101</v>
      </c>
      <c r="I2077" s="414" t="str">
        <f t="shared" si="72"/>
        <v>-</v>
      </c>
      <c r="J2077" s="78">
        <v>11.1</v>
      </c>
      <c r="K2077" s="79">
        <v>99.549549549549553</v>
      </c>
      <c r="L2077" s="79" t="s">
        <v>5510</v>
      </c>
      <c r="M2077" s="80">
        <v>3827</v>
      </c>
      <c r="N2077" s="81">
        <v>-16.223611111111108</v>
      </c>
      <c r="O2077" s="81">
        <v>-68.981111111111119</v>
      </c>
      <c r="P2077" s="82" t="s">
        <v>45</v>
      </c>
      <c r="Q2077" s="83"/>
      <c r="R2077" s="84"/>
      <c r="S2077" s="85">
        <v>14</v>
      </c>
      <c r="T2077" s="82" t="s">
        <v>5109</v>
      </c>
      <c r="U2077" s="77">
        <v>11</v>
      </c>
      <c r="V2077" s="76">
        <v>3</v>
      </c>
      <c r="W2077" s="76">
        <v>0</v>
      </c>
      <c r="X2077" s="87">
        <v>0</v>
      </c>
      <c r="Y2077" s="76">
        <v>4</v>
      </c>
      <c r="Z2077" s="72">
        <v>3.9215686274509802</v>
      </c>
      <c r="AA2077" s="72">
        <v>52.380952380952387</v>
      </c>
      <c r="AB2077" s="72" t="s">
        <v>16</v>
      </c>
      <c r="AC2077" s="73" t="s">
        <v>16</v>
      </c>
      <c r="AD2077" s="373">
        <v>0.37994336423632136</v>
      </c>
      <c r="AE2077" s="373" t="s">
        <v>16</v>
      </c>
      <c r="AF2077" s="76">
        <v>470.18458305000001</v>
      </c>
      <c r="AG2077" s="75">
        <v>42.550640999999999</v>
      </c>
      <c r="AH2077" s="76">
        <v>177</v>
      </c>
      <c r="AI2077" s="75">
        <v>16.029949999999999</v>
      </c>
      <c r="AJ2077" s="76">
        <v>1653</v>
      </c>
      <c r="AK2077" s="75">
        <v>583.56666265799993</v>
      </c>
      <c r="AL2077" s="75">
        <v>845.18495022624427</v>
      </c>
      <c r="AM2077" s="75">
        <v>1191.0233755656109</v>
      </c>
      <c r="AN2077" s="76">
        <v>2036.208325791855</v>
      </c>
      <c r="AP2077" s="13"/>
      <c r="AQ2077" s="13"/>
      <c r="AR2077" s="13"/>
    </row>
    <row r="2078" spans="1:44" x14ac:dyDescent="0.25">
      <c r="A2078" t="s">
        <v>34</v>
      </c>
      <c r="B2078" s="144" t="s">
        <v>5511</v>
      </c>
      <c r="C2078" s="59" t="s">
        <v>5491</v>
      </c>
      <c r="D2078" s="59">
        <v>29642</v>
      </c>
      <c r="E2078" s="60">
        <v>25434</v>
      </c>
      <c r="F2078" s="60">
        <v>27829</v>
      </c>
      <c r="G2078" s="77">
        <v>252</v>
      </c>
      <c r="H2078" s="60">
        <f t="shared" si="71"/>
        <v>817</v>
      </c>
      <c r="I2078" s="60">
        <f t="shared" si="72"/>
        <v>298</v>
      </c>
      <c r="J2078" s="78">
        <v>170.59</v>
      </c>
      <c r="K2078" s="79">
        <v>149.094319713934</v>
      </c>
      <c r="L2078" s="79" t="s">
        <v>5492</v>
      </c>
      <c r="M2078" s="80">
        <v>3850</v>
      </c>
      <c r="N2078" s="81">
        <v>-16.226666666666667</v>
      </c>
      <c r="O2078" s="81">
        <v>-69.095555555555549</v>
      </c>
      <c r="P2078" s="82" t="s">
        <v>52</v>
      </c>
      <c r="Q2078" s="83"/>
      <c r="R2078" s="84"/>
      <c r="S2078" s="85">
        <v>124</v>
      </c>
      <c r="T2078" s="82" t="s">
        <v>5109</v>
      </c>
      <c r="U2078" s="77">
        <v>252</v>
      </c>
      <c r="V2078" s="76">
        <v>353</v>
      </c>
      <c r="W2078" s="76">
        <v>21</v>
      </c>
      <c r="X2078" s="86">
        <v>5.9490084985835701</v>
      </c>
      <c r="Y2078" s="76">
        <v>133</v>
      </c>
      <c r="Z2078" s="75">
        <v>12.455516014234876</v>
      </c>
      <c r="AA2078" s="75">
        <v>48.180494905385736</v>
      </c>
      <c r="AB2078" s="75" t="s">
        <v>16</v>
      </c>
      <c r="AC2078" s="87" t="s">
        <v>16</v>
      </c>
      <c r="AD2078" s="360">
        <v>0.41654474618556858</v>
      </c>
      <c r="AE2078" s="360" t="s">
        <v>16</v>
      </c>
      <c r="AF2078" s="76">
        <v>11484.926680679999</v>
      </c>
      <c r="AG2078" s="75">
        <v>45.155801999999994</v>
      </c>
      <c r="AH2078" s="76">
        <v>3069</v>
      </c>
      <c r="AI2078" s="75">
        <v>12.066800000000001</v>
      </c>
      <c r="AJ2078" s="76">
        <v>11285</v>
      </c>
      <c r="AK2078" s="75">
        <v>9242.2640364369763</v>
      </c>
      <c r="AL2078" s="75">
        <v>611.11078438310938</v>
      </c>
      <c r="AM2078" s="75">
        <v>587.29463788629414</v>
      </c>
      <c r="AN2078" s="76">
        <v>1198.4054222694037</v>
      </c>
      <c r="AP2078" s="13"/>
      <c r="AQ2078" s="13"/>
      <c r="AR2078" s="13"/>
    </row>
    <row r="2079" spans="1:44" x14ac:dyDescent="0.25">
      <c r="A2079" t="s">
        <v>19</v>
      </c>
      <c r="B2079" s="180" t="s">
        <v>5512</v>
      </c>
      <c r="C2079" s="129" t="s">
        <v>5513</v>
      </c>
      <c r="D2079" s="129">
        <v>306461</v>
      </c>
      <c r="E2079" s="130">
        <v>349056</v>
      </c>
      <c r="F2079" s="130">
        <v>379129</v>
      </c>
      <c r="G2079" s="131">
        <v>4702</v>
      </c>
      <c r="H2079" s="130">
        <f t="shared" si="71"/>
        <v>4701</v>
      </c>
      <c r="I2079" s="130">
        <f t="shared" si="72"/>
        <v>1004</v>
      </c>
      <c r="J2079" s="132">
        <v>16075.729999999998</v>
      </c>
      <c r="K2079" s="133">
        <v>21.713228575000951</v>
      </c>
      <c r="L2079" s="133" t="s">
        <v>5514</v>
      </c>
      <c r="M2079" s="134">
        <v>583</v>
      </c>
      <c r="N2079" s="135">
        <v>-18.001944444444444</v>
      </c>
      <c r="O2079" s="135">
        <v>-70.251944444444447</v>
      </c>
      <c r="P2079" s="136" t="s">
        <v>16</v>
      </c>
      <c r="Q2079" s="137">
        <v>4</v>
      </c>
      <c r="R2079" s="138">
        <v>28</v>
      </c>
      <c r="S2079" s="139">
        <v>944</v>
      </c>
      <c r="T2079" s="232" t="s">
        <v>5515</v>
      </c>
      <c r="U2079" s="131">
        <v>4702</v>
      </c>
      <c r="V2079" s="140">
        <v>4508</v>
      </c>
      <c r="W2079" s="140">
        <v>187</v>
      </c>
      <c r="X2079" s="141">
        <v>4.1481810115350486</v>
      </c>
      <c r="Y2079" s="140">
        <v>3227</v>
      </c>
      <c r="Z2079" s="142">
        <v>3.308613804905876</v>
      </c>
      <c r="AA2079" s="142">
        <v>23.684713985077483</v>
      </c>
      <c r="AB2079" s="142">
        <v>40.9</v>
      </c>
      <c r="AC2079" s="143">
        <v>7</v>
      </c>
      <c r="AD2079" s="366">
        <v>0.59002846792176156</v>
      </c>
      <c r="AE2079" s="366">
        <v>0.77617939999999996</v>
      </c>
      <c r="AF2079" s="140">
        <v>43806.527999999998</v>
      </c>
      <c r="AG2079" s="142">
        <v>12.55</v>
      </c>
      <c r="AH2079" s="140">
        <v>1745</v>
      </c>
      <c r="AI2079" s="142">
        <v>0.5</v>
      </c>
      <c r="AJ2079" s="140">
        <v>127311</v>
      </c>
      <c r="AK2079" s="140">
        <v>171689.0527120989</v>
      </c>
      <c r="AL2079" s="142">
        <v>3542.3928951801417</v>
      </c>
      <c r="AM2079" s="142">
        <v>1246.6978234151541</v>
      </c>
      <c r="AN2079" s="140">
        <v>4789.0907185952956</v>
      </c>
      <c r="AP2079" s="13"/>
      <c r="AQ2079" s="13"/>
      <c r="AR2079" s="13"/>
    </row>
    <row r="2080" spans="1:44" x14ac:dyDescent="0.25">
      <c r="A2080" t="s">
        <v>30</v>
      </c>
      <c r="B2080" s="144" t="s">
        <v>5516</v>
      </c>
      <c r="C2080" s="467" t="s">
        <v>5517</v>
      </c>
      <c r="D2080" s="467">
        <v>8974</v>
      </c>
      <c r="E2080" s="468">
        <v>6450</v>
      </c>
      <c r="F2080" s="468">
        <v>7336</v>
      </c>
      <c r="G2080" s="484">
        <v>65</v>
      </c>
      <c r="H2080" s="468">
        <f t="shared" si="71"/>
        <v>257</v>
      </c>
      <c r="I2080" s="468">
        <f t="shared" si="72"/>
        <v>2</v>
      </c>
      <c r="J2080" s="470">
        <v>2261.1</v>
      </c>
      <c r="K2080" s="471">
        <v>2.8525938702401485</v>
      </c>
      <c r="L2080" s="471" t="s">
        <v>5518</v>
      </c>
      <c r="M2080" s="472">
        <v>3427</v>
      </c>
      <c r="N2080" s="473">
        <v>-17.268055555555556</v>
      </c>
      <c r="O2080" s="473">
        <v>-70.250277777777782</v>
      </c>
      <c r="P2080" s="485" t="s">
        <v>16</v>
      </c>
      <c r="Q2080" s="475"/>
      <c r="R2080" s="476">
        <v>6</v>
      </c>
      <c r="S2080" s="477">
        <v>190</v>
      </c>
      <c r="T2080" s="485" t="s">
        <v>23</v>
      </c>
      <c r="U2080" s="484">
        <v>65</v>
      </c>
      <c r="V2080" s="486">
        <v>69</v>
      </c>
      <c r="W2080" s="486">
        <v>3</v>
      </c>
      <c r="X2080" s="487">
        <v>4.3478260869565215</v>
      </c>
      <c r="Y2080" s="486">
        <v>27</v>
      </c>
      <c r="Z2080" s="488">
        <v>5.0445103857566762</v>
      </c>
      <c r="AA2080" s="488">
        <v>29.66101694915254</v>
      </c>
      <c r="AB2080" s="488" t="s">
        <v>16</v>
      </c>
      <c r="AC2080" s="489" t="s">
        <v>16</v>
      </c>
      <c r="AD2080" s="490">
        <v>0.36767445315709701</v>
      </c>
      <c r="AE2080" s="490">
        <v>0.69183335321271233</v>
      </c>
      <c r="AF2080" s="486">
        <v>1733.663121</v>
      </c>
      <c r="AG2080" s="488">
        <v>26.878498</v>
      </c>
      <c r="AH2080" s="486">
        <v>912</v>
      </c>
      <c r="AI2080" s="488">
        <v>14.146140078799247</v>
      </c>
      <c r="AJ2080" s="486">
        <v>4063</v>
      </c>
      <c r="AK2080" s="488">
        <v>3234.4519499449993</v>
      </c>
      <c r="AL2080" s="488">
        <v>2437.6988868217054</v>
      </c>
      <c r="AM2080" s="488">
        <v>4139.6463720930233</v>
      </c>
      <c r="AN2080" s="486">
        <v>6577.3452589147291</v>
      </c>
      <c r="AP2080" s="13"/>
      <c r="AQ2080" s="13"/>
      <c r="AR2080" s="13"/>
    </row>
    <row r="2081" spans="1:44" x14ac:dyDescent="0.25">
      <c r="A2081" t="s">
        <v>34</v>
      </c>
      <c r="B2081" s="144" t="s">
        <v>5519</v>
      </c>
      <c r="C2081" s="59" t="s">
        <v>5520</v>
      </c>
      <c r="D2081" s="59">
        <v>1451</v>
      </c>
      <c r="E2081" s="60">
        <v>1036</v>
      </c>
      <c r="F2081" s="60">
        <v>1245</v>
      </c>
      <c r="G2081" s="77">
        <v>11</v>
      </c>
      <c r="H2081" s="60">
        <f t="shared" si="71"/>
        <v>31</v>
      </c>
      <c r="I2081" s="414" t="str">
        <f t="shared" si="72"/>
        <v>-</v>
      </c>
      <c r="J2081" s="78">
        <v>371.17</v>
      </c>
      <c r="K2081" s="79">
        <v>2.7911738556456611</v>
      </c>
      <c r="L2081" s="79" t="s">
        <v>5521</v>
      </c>
      <c r="M2081" s="80">
        <v>3389</v>
      </c>
      <c r="N2081" s="81">
        <v>-17.285277777777779</v>
      </c>
      <c r="O2081" s="81">
        <v>-70.363611111111112</v>
      </c>
      <c r="P2081" s="82" t="s">
        <v>38</v>
      </c>
      <c r="Q2081" s="83"/>
      <c r="R2081" s="84"/>
      <c r="S2081" s="85">
        <v>24</v>
      </c>
      <c r="T2081" s="82" t="s">
        <v>23</v>
      </c>
      <c r="U2081" s="77">
        <v>11</v>
      </c>
      <c r="V2081" s="76">
        <v>14</v>
      </c>
      <c r="W2081" s="76">
        <v>1</v>
      </c>
      <c r="X2081" s="86">
        <v>7.1428571428571423</v>
      </c>
      <c r="Y2081" s="76">
        <v>0</v>
      </c>
      <c r="Z2081" s="72">
        <v>18.421052631578945</v>
      </c>
      <c r="AA2081" s="72">
        <v>50</v>
      </c>
      <c r="AB2081" s="72" t="s">
        <v>16</v>
      </c>
      <c r="AC2081" s="73" t="s">
        <v>16</v>
      </c>
      <c r="AD2081" s="373">
        <v>0.2375137880049473</v>
      </c>
      <c r="AE2081" s="373" t="s">
        <v>16</v>
      </c>
      <c r="AF2081" s="76">
        <v>259.30819964</v>
      </c>
      <c r="AG2081" s="75">
        <v>25.029749000000002</v>
      </c>
      <c r="AH2081" s="76">
        <v>105</v>
      </c>
      <c r="AI2081" s="75">
        <v>10.17421</v>
      </c>
      <c r="AJ2081" s="76">
        <v>606</v>
      </c>
      <c r="AK2081" s="75">
        <v>549.91055213799996</v>
      </c>
      <c r="AL2081" s="75">
        <v>1232.9013706563708</v>
      </c>
      <c r="AM2081" s="75">
        <v>1515.9479633204637</v>
      </c>
      <c r="AN2081" s="76">
        <v>2748.8493339768343</v>
      </c>
      <c r="AP2081" s="13"/>
      <c r="AQ2081" s="13"/>
      <c r="AR2081" s="13"/>
    </row>
    <row r="2082" spans="1:44" x14ac:dyDescent="0.25">
      <c r="A2082" t="s">
        <v>34</v>
      </c>
      <c r="B2082" s="144" t="s">
        <v>5522</v>
      </c>
      <c r="C2082" s="59" t="s">
        <v>5523</v>
      </c>
      <c r="D2082" s="59">
        <v>1859</v>
      </c>
      <c r="E2082" s="60">
        <v>1221</v>
      </c>
      <c r="F2082" s="60">
        <v>1223</v>
      </c>
      <c r="G2082" s="77">
        <v>16</v>
      </c>
      <c r="H2082" s="60">
        <f t="shared" si="71"/>
        <v>40</v>
      </c>
      <c r="I2082" s="414" t="str">
        <f t="shared" si="72"/>
        <v>-</v>
      </c>
      <c r="J2082" s="78">
        <v>518.65</v>
      </c>
      <c r="K2082" s="79">
        <v>2.3541887592788973</v>
      </c>
      <c r="L2082" s="79" t="s">
        <v>5524</v>
      </c>
      <c r="M2082" s="80">
        <v>3853</v>
      </c>
      <c r="N2082" s="81">
        <v>-17.2425</v>
      </c>
      <c r="O2082" s="81">
        <v>-70.388055555555567</v>
      </c>
      <c r="P2082" s="82" t="s">
        <v>38</v>
      </c>
      <c r="Q2082" s="83"/>
      <c r="R2082" s="84"/>
      <c r="S2082" s="85">
        <v>38</v>
      </c>
      <c r="T2082" s="82" t="s">
        <v>23</v>
      </c>
      <c r="U2082" s="77">
        <v>16</v>
      </c>
      <c r="V2082" s="76">
        <v>12</v>
      </c>
      <c r="W2082" s="76">
        <v>0</v>
      </c>
      <c r="X2082" s="87">
        <v>0</v>
      </c>
      <c r="Y2082" s="76">
        <v>7</v>
      </c>
      <c r="Z2082" s="72">
        <v>6.0606060606060606</v>
      </c>
      <c r="AA2082" s="72">
        <v>33.333333333333329</v>
      </c>
      <c r="AB2082" s="72" t="s">
        <v>16</v>
      </c>
      <c r="AC2082" s="73" t="s">
        <v>16</v>
      </c>
      <c r="AD2082" s="373">
        <v>0.41092272576814848</v>
      </c>
      <c r="AE2082" s="373" t="s">
        <v>16</v>
      </c>
      <c r="AF2082" s="76">
        <v>288.41204369999997</v>
      </c>
      <c r="AG2082" s="75">
        <v>23.62097</v>
      </c>
      <c r="AH2082" s="76">
        <v>125</v>
      </c>
      <c r="AI2082" s="75">
        <v>10.219480000000001</v>
      </c>
      <c r="AJ2082" s="76">
        <v>931</v>
      </c>
      <c r="AK2082" s="75">
        <v>579.65602981500001</v>
      </c>
      <c r="AL2082" s="75">
        <v>1165.6009418509418</v>
      </c>
      <c r="AM2082" s="75">
        <v>8757.9399918099916</v>
      </c>
      <c r="AN2082" s="76">
        <v>9923.5409336609337</v>
      </c>
      <c r="AP2082" s="13"/>
      <c r="AQ2082" s="13"/>
      <c r="AR2082" s="13"/>
    </row>
    <row r="2083" spans="1:44" x14ac:dyDescent="0.25">
      <c r="A2083" t="s">
        <v>34</v>
      </c>
      <c r="B2083" s="144" t="s">
        <v>5525</v>
      </c>
      <c r="C2083" s="59" t="s">
        <v>5517</v>
      </c>
      <c r="D2083" s="59">
        <v>3387</v>
      </c>
      <c r="E2083" s="60">
        <v>2502</v>
      </c>
      <c r="F2083" s="60">
        <v>2684</v>
      </c>
      <c r="G2083" s="77">
        <v>21</v>
      </c>
      <c r="H2083" s="60">
        <f t="shared" si="71"/>
        <v>103</v>
      </c>
      <c r="I2083" s="60">
        <f t="shared" si="72"/>
        <v>2</v>
      </c>
      <c r="J2083" s="78">
        <v>1111.03</v>
      </c>
      <c r="K2083" s="79">
        <v>2.2519643934007183</v>
      </c>
      <c r="L2083" s="79" t="s">
        <v>5518</v>
      </c>
      <c r="M2083" s="80">
        <v>3427</v>
      </c>
      <c r="N2083" s="81">
        <v>-17.268055555555556</v>
      </c>
      <c r="O2083" s="81">
        <v>-70.250277777777782</v>
      </c>
      <c r="P2083" s="82" t="s">
        <v>38</v>
      </c>
      <c r="Q2083" s="83"/>
      <c r="R2083" s="84"/>
      <c r="S2083" s="85">
        <v>101</v>
      </c>
      <c r="T2083" s="82" t="s">
        <v>23</v>
      </c>
      <c r="U2083" s="77">
        <v>21</v>
      </c>
      <c r="V2083" s="76">
        <v>21</v>
      </c>
      <c r="W2083" s="76">
        <v>2</v>
      </c>
      <c r="X2083" s="86">
        <v>9.5238095238095237</v>
      </c>
      <c r="Y2083" s="76">
        <v>10</v>
      </c>
      <c r="Z2083" s="72">
        <v>3.0487804878048781</v>
      </c>
      <c r="AA2083" s="72">
        <v>32.653061224489797</v>
      </c>
      <c r="AB2083" s="72" t="s">
        <v>16</v>
      </c>
      <c r="AC2083" s="73" t="s">
        <v>16</v>
      </c>
      <c r="AD2083" s="373">
        <v>0.36326306829553007</v>
      </c>
      <c r="AE2083" s="373" t="s">
        <v>16</v>
      </c>
      <c r="AF2083" s="76">
        <v>759.67245216000003</v>
      </c>
      <c r="AG2083" s="75">
        <v>30.362608000000002</v>
      </c>
      <c r="AH2083" s="76">
        <v>349</v>
      </c>
      <c r="AI2083" s="75">
        <v>13.93951</v>
      </c>
      <c r="AJ2083" s="76">
        <v>1445</v>
      </c>
      <c r="AK2083" s="75">
        <v>1205.3948159109991</v>
      </c>
      <c r="AL2083" s="75">
        <v>3727.612490007994</v>
      </c>
      <c r="AM2083" s="75">
        <v>2747.1978377298165</v>
      </c>
      <c r="AN2083" s="76">
        <v>6474.8103277378104</v>
      </c>
      <c r="AP2083" s="13"/>
      <c r="AQ2083" s="13"/>
      <c r="AR2083" s="13"/>
    </row>
    <row r="2084" spans="1:44" x14ac:dyDescent="0.25">
      <c r="A2084" t="s">
        <v>34</v>
      </c>
      <c r="B2084" s="144" t="s">
        <v>5526</v>
      </c>
      <c r="C2084" s="59" t="s">
        <v>5527</v>
      </c>
      <c r="D2084" s="59">
        <v>219</v>
      </c>
      <c r="E2084" s="60">
        <v>402</v>
      </c>
      <c r="F2084" s="60">
        <v>399</v>
      </c>
      <c r="G2084" s="77">
        <v>8</v>
      </c>
      <c r="H2084" s="60">
        <f t="shared" si="71"/>
        <v>18</v>
      </c>
      <c r="I2084" s="414" t="str">
        <f t="shared" si="72"/>
        <v>-</v>
      </c>
      <c r="J2084" s="78">
        <v>126.98</v>
      </c>
      <c r="K2084" s="79">
        <v>3.165852890218932</v>
      </c>
      <c r="L2084" s="79" t="s">
        <v>5528</v>
      </c>
      <c r="M2084" s="80">
        <v>2412</v>
      </c>
      <c r="N2084" s="81">
        <v>-17.381388888888889</v>
      </c>
      <c r="O2084" s="81">
        <v>-70.334722222222211</v>
      </c>
      <c r="P2084" s="82" t="s">
        <v>45</v>
      </c>
      <c r="Q2084" s="83"/>
      <c r="R2084" s="84"/>
      <c r="S2084" s="85">
        <v>6</v>
      </c>
      <c r="T2084" s="82" t="s">
        <v>23</v>
      </c>
      <c r="U2084" s="77">
        <v>8</v>
      </c>
      <c r="V2084" s="76">
        <v>5</v>
      </c>
      <c r="W2084" s="76">
        <v>0</v>
      </c>
      <c r="X2084" s="87">
        <v>0</v>
      </c>
      <c r="Y2084" s="76">
        <v>0</v>
      </c>
      <c r="Z2084" s="72">
        <v>7.6923076923076925</v>
      </c>
      <c r="AA2084" s="72">
        <v>10</v>
      </c>
      <c r="AB2084" s="72" t="s">
        <v>16</v>
      </c>
      <c r="AC2084" s="73" t="s">
        <v>16</v>
      </c>
      <c r="AD2084" s="373">
        <v>0.57394202471425837</v>
      </c>
      <c r="AE2084" s="373" t="s">
        <v>16</v>
      </c>
      <c r="AF2084" s="76">
        <v>66.658040040000017</v>
      </c>
      <c r="AG2084" s="75">
        <v>16.581602000000004</v>
      </c>
      <c r="AH2084" s="76">
        <v>13</v>
      </c>
      <c r="AI2084" s="75">
        <v>3.128765</v>
      </c>
      <c r="AJ2084" s="76">
        <v>149</v>
      </c>
      <c r="AK2084" s="75">
        <v>262.25375711999999</v>
      </c>
      <c r="AL2084" s="75">
        <v>2068.5476368159202</v>
      </c>
      <c r="AM2084" s="75">
        <v>2980.6692537313429</v>
      </c>
      <c r="AN2084" s="76">
        <v>5049.2168905472636</v>
      </c>
      <c r="AP2084" s="13"/>
      <c r="AQ2084" s="13"/>
      <c r="AR2084" s="13"/>
    </row>
    <row r="2085" spans="1:44" x14ac:dyDescent="0.25">
      <c r="A2085" t="s">
        <v>34</v>
      </c>
      <c r="B2085" s="144" t="s">
        <v>5529</v>
      </c>
      <c r="C2085" s="59" t="s">
        <v>5530</v>
      </c>
      <c r="D2085" s="59">
        <v>890</v>
      </c>
      <c r="E2085" s="60">
        <v>536</v>
      </c>
      <c r="F2085" s="60">
        <v>827</v>
      </c>
      <c r="G2085" s="77">
        <v>6</v>
      </c>
      <c r="H2085" s="60">
        <f t="shared" si="71"/>
        <v>42</v>
      </c>
      <c r="I2085" s="414" t="str">
        <f t="shared" si="72"/>
        <v>-</v>
      </c>
      <c r="J2085" s="78">
        <v>95.61</v>
      </c>
      <c r="K2085" s="79">
        <v>5.6061081476832966</v>
      </c>
      <c r="L2085" s="79" t="s">
        <v>5531</v>
      </c>
      <c r="M2085" s="80">
        <v>3226</v>
      </c>
      <c r="N2085" s="81">
        <v>-17.313611111111111</v>
      </c>
      <c r="O2085" s="81">
        <v>-70.322499999999991</v>
      </c>
      <c r="P2085" s="82" t="s">
        <v>45</v>
      </c>
      <c r="Q2085" s="83"/>
      <c r="R2085" s="84"/>
      <c r="S2085" s="85">
        <v>12</v>
      </c>
      <c r="T2085" s="82" t="s">
        <v>23</v>
      </c>
      <c r="U2085" s="77">
        <v>6</v>
      </c>
      <c r="V2085" s="76">
        <v>11</v>
      </c>
      <c r="W2085" s="76">
        <v>0</v>
      </c>
      <c r="X2085" s="87">
        <v>0</v>
      </c>
      <c r="Y2085" s="76">
        <v>5</v>
      </c>
      <c r="Z2085" s="72">
        <v>0</v>
      </c>
      <c r="AA2085" s="72">
        <v>7.6923076923076925</v>
      </c>
      <c r="AB2085" s="72" t="s">
        <v>16</v>
      </c>
      <c r="AC2085" s="73" t="s">
        <v>16</v>
      </c>
      <c r="AD2085" s="373">
        <v>0.39852636627389026</v>
      </c>
      <c r="AE2085" s="373" t="s">
        <v>16</v>
      </c>
      <c r="AF2085" s="76">
        <v>126.60839919999999</v>
      </c>
      <c r="AG2085" s="75">
        <v>23.62097</v>
      </c>
      <c r="AH2085" s="76">
        <v>145</v>
      </c>
      <c r="AI2085" s="75">
        <v>27.006710000000002</v>
      </c>
      <c r="AJ2085" s="76">
        <v>416</v>
      </c>
      <c r="AK2085" s="75">
        <v>279.457552792</v>
      </c>
      <c r="AL2085" s="75">
        <v>2185.3237873134326</v>
      </c>
      <c r="AM2085" s="75">
        <v>1593.5158395522385</v>
      </c>
      <c r="AN2085" s="76">
        <v>3778.8396268656711</v>
      </c>
      <c r="AP2085" s="13"/>
      <c r="AQ2085" s="13"/>
      <c r="AR2085" s="13"/>
    </row>
    <row r="2086" spans="1:44" x14ac:dyDescent="0.25">
      <c r="A2086" t="s">
        <v>34</v>
      </c>
      <c r="B2086" s="144" t="s">
        <v>5532</v>
      </c>
      <c r="C2086" s="59" t="s">
        <v>5533</v>
      </c>
      <c r="D2086" s="59">
        <v>1168</v>
      </c>
      <c r="E2086" s="60">
        <v>753</v>
      </c>
      <c r="F2086" s="60">
        <v>958</v>
      </c>
      <c r="G2086" s="77">
        <v>3</v>
      </c>
      <c r="H2086" s="60">
        <f t="shared" si="71"/>
        <v>23</v>
      </c>
      <c r="I2086" s="414" t="str">
        <f t="shared" si="72"/>
        <v>-</v>
      </c>
      <c r="J2086" s="78">
        <v>37.659999999999997</v>
      </c>
      <c r="K2086" s="79">
        <v>19.994689325544346</v>
      </c>
      <c r="L2086" s="79" t="s">
        <v>5534</v>
      </c>
      <c r="M2086" s="80">
        <v>3205</v>
      </c>
      <c r="N2086" s="81">
        <v>-17.318333333333332</v>
      </c>
      <c r="O2086" s="81">
        <v>-70.258611111111108</v>
      </c>
      <c r="P2086" s="82" t="s">
        <v>45</v>
      </c>
      <c r="Q2086" s="83"/>
      <c r="R2086" s="84"/>
      <c r="S2086" s="85">
        <v>9</v>
      </c>
      <c r="T2086" s="82" t="s">
        <v>23</v>
      </c>
      <c r="U2086" s="77">
        <v>3</v>
      </c>
      <c r="V2086" s="76">
        <v>6</v>
      </c>
      <c r="W2086" s="76">
        <v>0</v>
      </c>
      <c r="X2086" s="87">
        <v>0</v>
      </c>
      <c r="Y2086" s="76">
        <v>5</v>
      </c>
      <c r="Z2086" s="72">
        <v>3.4482758620689653</v>
      </c>
      <c r="AA2086" s="72">
        <v>28.571428571428569</v>
      </c>
      <c r="AB2086" s="72" t="s">
        <v>16</v>
      </c>
      <c r="AC2086" s="73" t="s">
        <v>16</v>
      </c>
      <c r="AD2086" s="373">
        <v>0.31776746058897426</v>
      </c>
      <c r="AE2086" s="373" t="s">
        <v>16</v>
      </c>
      <c r="AF2086" s="76">
        <v>237.28290522</v>
      </c>
      <c r="AG2086" s="75">
        <v>31.511674000000003</v>
      </c>
      <c r="AH2086" s="76">
        <v>117</v>
      </c>
      <c r="AI2086" s="75">
        <v>15.58268</v>
      </c>
      <c r="AJ2086" s="76">
        <v>516</v>
      </c>
      <c r="AK2086" s="75">
        <v>357.77924216899999</v>
      </c>
      <c r="AL2086" s="75">
        <v>1697.7070650730411</v>
      </c>
      <c r="AM2086" s="75">
        <v>6653.9966401062429</v>
      </c>
      <c r="AN2086" s="76">
        <v>8351.7037051792831</v>
      </c>
      <c r="AP2086" s="13"/>
      <c r="AQ2086" s="13"/>
      <c r="AR2086" s="13"/>
    </row>
    <row r="2087" spans="1:44" x14ac:dyDescent="0.25">
      <c r="A2087" t="s">
        <v>30</v>
      </c>
      <c r="B2087" s="144" t="s">
        <v>5535</v>
      </c>
      <c r="C2087" s="467" t="s">
        <v>5536</v>
      </c>
      <c r="D2087" s="467">
        <v>10667</v>
      </c>
      <c r="E2087" s="468">
        <v>11808</v>
      </c>
      <c r="F2087" s="468">
        <v>11209</v>
      </c>
      <c r="G2087" s="484">
        <v>135</v>
      </c>
      <c r="H2087" s="468">
        <f t="shared" si="71"/>
        <v>192</v>
      </c>
      <c r="I2087" s="491" t="str">
        <f t="shared" si="72"/>
        <v>-</v>
      </c>
      <c r="J2087" s="470">
        <v>2928.5600000000004</v>
      </c>
      <c r="K2087" s="471">
        <v>4.0320157346955492</v>
      </c>
      <c r="L2087" s="471" t="s">
        <v>5537</v>
      </c>
      <c r="M2087" s="472">
        <v>589</v>
      </c>
      <c r="N2087" s="473">
        <v>-17.613888888888891</v>
      </c>
      <c r="O2087" s="473">
        <v>-70.762777777777771</v>
      </c>
      <c r="P2087" s="485" t="s">
        <v>16</v>
      </c>
      <c r="Q2087" s="475"/>
      <c r="R2087" s="476">
        <v>3</v>
      </c>
      <c r="S2087" s="477">
        <v>85</v>
      </c>
      <c r="T2087" s="485" t="s">
        <v>23</v>
      </c>
      <c r="U2087" s="484">
        <v>135</v>
      </c>
      <c r="V2087" s="486">
        <v>124</v>
      </c>
      <c r="W2087" s="486">
        <v>5</v>
      </c>
      <c r="X2087" s="487">
        <v>4.032258064516129</v>
      </c>
      <c r="Y2087" s="486">
        <v>77</v>
      </c>
      <c r="Z2087" s="488">
        <v>5.2469135802469129</v>
      </c>
      <c r="AA2087" s="488">
        <v>26.162790697674421</v>
      </c>
      <c r="AB2087" s="488" t="s">
        <v>16</v>
      </c>
      <c r="AC2087" s="489" t="s">
        <v>16</v>
      </c>
      <c r="AD2087" s="490">
        <v>0.68027353149490155</v>
      </c>
      <c r="AE2087" s="490">
        <v>0.79950029722890015</v>
      </c>
      <c r="AF2087" s="486">
        <v>932.80991903999995</v>
      </c>
      <c r="AG2087" s="488">
        <v>7.899813</v>
      </c>
      <c r="AH2087" s="486">
        <v>62</v>
      </c>
      <c r="AI2087" s="488">
        <v>0.52203416550622073</v>
      </c>
      <c r="AJ2087" s="486">
        <v>5571</v>
      </c>
      <c r="AK2087" s="488">
        <v>6854.1793532070024</v>
      </c>
      <c r="AL2087" s="488">
        <v>7415.2738363821145</v>
      </c>
      <c r="AM2087" s="488">
        <v>2797.082062161247</v>
      </c>
      <c r="AN2087" s="486">
        <v>10212.355898543363</v>
      </c>
      <c r="AP2087" s="13"/>
      <c r="AQ2087" s="13"/>
      <c r="AR2087" s="13"/>
    </row>
    <row r="2088" spans="1:44" x14ac:dyDescent="0.25">
      <c r="A2088" t="s">
        <v>34</v>
      </c>
      <c r="B2088" s="144" t="s">
        <v>5538</v>
      </c>
      <c r="C2088" s="59" t="s">
        <v>5539</v>
      </c>
      <c r="D2088" s="59">
        <v>4814</v>
      </c>
      <c r="E2088" s="60">
        <v>6069</v>
      </c>
      <c r="F2088" s="60">
        <v>4864</v>
      </c>
      <c r="G2088" s="77">
        <v>73</v>
      </c>
      <c r="H2088" s="60">
        <f t="shared" si="71"/>
        <v>127</v>
      </c>
      <c r="I2088" s="414" t="str">
        <f t="shared" si="72"/>
        <v>-</v>
      </c>
      <c r="J2088" s="78">
        <v>1111.3900000000001</v>
      </c>
      <c r="K2088" s="79">
        <v>5.4607293569314095</v>
      </c>
      <c r="L2088" s="79" t="s">
        <v>5540</v>
      </c>
      <c r="M2088" s="80">
        <v>1387</v>
      </c>
      <c r="N2088" s="81">
        <v>-17.418055555555558</v>
      </c>
      <c r="O2088" s="81">
        <v>-70.513055555555553</v>
      </c>
      <c r="P2088" s="82" t="s">
        <v>75</v>
      </c>
      <c r="Q2088" s="83"/>
      <c r="R2088" s="84"/>
      <c r="S2088" s="85">
        <v>37</v>
      </c>
      <c r="T2088" s="82" t="s">
        <v>23</v>
      </c>
      <c r="U2088" s="77">
        <v>73</v>
      </c>
      <c r="V2088" s="76">
        <v>45</v>
      </c>
      <c r="W2088" s="76">
        <v>3</v>
      </c>
      <c r="X2088" s="86">
        <v>6.666666666666667</v>
      </c>
      <c r="Y2088" s="76">
        <v>25</v>
      </c>
      <c r="Z2088" s="72">
        <v>4.2056074766355138</v>
      </c>
      <c r="AA2088" s="72">
        <v>35.087719298245609</v>
      </c>
      <c r="AB2088" s="72" t="s">
        <v>16</v>
      </c>
      <c r="AC2088" s="73" t="s">
        <v>16</v>
      </c>
      <c r="AD2088" s="373">
        <v>0.73661455229484829</v>
      </c>
      <c r="AE2088" s="373" t="s">
        <v>16</v>
      </c>
      <c r="AF2088" s="76">
        <v>336.18964532999996</v>
      </c>
      <c r="AG2088" s="75">
        <v>5.5394569999999987</v>
      </c>
      <c r="AH2088" s="76">
        <v>6</v>
      </c>
      <c r="AI2088" s="75">
        <v>0.101131</v>
      </c>
      <c r="AJ2088" s="76">
        <v>2523</v>
      </c>
      <c r="AK2088" s="75">
        <v>3729.8353279640028</v>
      </c>
      <c r="AL2088" s="75">
        <v>4608.8350683802937</v>
      </c>
      <c r="AM2088" s="75">
        <v>1502.6022573735379</v>
      </c>
      <c r="AN2088" s="76">
        <v>6111.4373257538318</v>
      </c>
      <c r="AP2088" s="13"/>
      <c r="AQ2088" s="13"/>
      <c r="AR2088" s="13"/>
    </row>
    <row r="2089" spans="1:44" x14ac:dyDescent="0.25">
      <c r="A2089" t="s">
        <v>34</v>
      </c>
      <c r="B2089" s="144" t="s">
        <v>5541</v>
      </c>
      <c r="C2089" s="59" t="s">
        <v>5542</v>
      </c>
      <c r="D2089" s="59">
        <v>3553</v>
      </c>
      <c r="E2089" s="60">
        <v>3208</v>
      </c>
      <c r="F2089" s="60">
        <v>3411</v>
      </c>
      <c r="G2089" s="77">
        <v>27</v>
      </c>
      <c r="H2089" s="60">
        <f t="shared" si="71"/>
        <v>37</v>
      </c>
      <c r="I2089" s="414" t="str">
        <f t="shared" si="72"/>
        <v>-</v>
      </c>
      <c r="J2089" s="78">
        <v>848.18</v>
      </c>
      <c r="K2089" s="79">
        <v>3.7822160390483153</v>
      </c>
      <c r="L2089" s="79" t="s">
        <v>5543</v>
      </c>
      <c r="M2089" s="80">
        <v>160</v>
      </c>
      <c r="N2089" s="81">
        <v>-17.861666666666668</v>
      </c>
      <c r="O2089" s="81">
        <v>-70.965833333333336</v>
      </c>
      <c r="P2089" s="82" t="s">
        <v>38</v>
      </c>
      <c r="Q2089" s="83"/>
      <c r="R2089" s="84"/>
      <c r="S2089" s="85">
        <v>17</v>
      </c>
      <c r="T2089" s="82" t="s">
        <v>23</v>
      </c>
      <c r="U2089" s="77">
        <v>27</v>
      </c>
      <c r="V2089" s="76">
        <v>44</v>
      </c>
      <c r="W2089" s="76">
        <v>1</v>
      </c>
      <c r="X2089" s="86">
        <v>2.2727272727272729</v>
      </c>
      <c r="Y2089" s="76">
        <v>28</v>
      </c>
      <c r="Z2089" s="72">
        <v>4.0358744394618835</v>
      </c>
      <c r="AA2089" s="72">
        <v>32.20338983050847</v>
      </c>
      <c r="AB2089" s="72" t="s">
        <v>16</v>
      </c>
      <c r="AC2089" s="73" t="s">
        <v>16</v>
      </c>
      <c r="AD2089" s="373">
        <v>0.68600420577001175</v>
      </c>
      <c r="AE2089" s="373" t="s">
        <v>16</v>
      </c>
      <c r="AF2089" s="76">
        <v>223.0309068</v>
      </c>
      <c r="AG2089" s="75">
        <v>6.9523349999999997</v>
      </c>
      <c r="AH2089" s="76">
        <v>16</v>
      </c>
      <c r="AI2089" s="75">
        <v>0.49999500000000002</v>
      </c>
      <c r="AJ2089" s="76">
        <v>1728</v>
      </c>
      <c r="AK2089" s="75">
        <v>1810.379047856999</v>
      </c>
      <c r="AL2089" s="75">
        <v>3606.956343516209</v>
      </c>
      <c r="AM2089" s="75">
        <v>5288.542341022443</v>
      </c>
      <c r="AN2089" s="76">
        <v>8895.498684538652</v>
      </c>
      <c r="AP2089" s="13"/>
      <c r="AQ2089" s="13"/>
      <c r="AR2089" s="13"/>
    </row>
    <row r="2090" spans="1:44" x14ac:dyDescent="0.25">
      <c r="A2090" t="s">
        <v>34</v>
      </c>
      <c r="B2090" s="144" t="s">
        <v>5544</v>
      </c>
      <c r="C2090" s="59" t="s">
        <v>5545</v>
      </c>
      <c r="D2090" s="59">
        <v>2300</v>
      </c>
      <c r="E2090" s="60">
        <v>2531</v>
      </c>
      <c r="F2090" s="60">
        <v>2934</v>
      </c>
      <c r="G2090" s="77">
        <v>35</v>
      </c>
      <c r="H2090" s="60">
        <f t="shared" si="71"/>
        <v>28</v>
      </c>
      <c r="I2090" s="414" t="str">
        <f t="shared" si="72"/>
        <v>-</v>
      </c>
      <c r="J2090" s="78">
        <v>968.99</v>
      </c>
      <c r="K2090" s="79">
        <v>2.6119980598354986</v>
      </c>
      <c r="L2090" s="79" t="s">
        <v>5537</v>
      </c>
      <c r="M2090" s="80">
        <v>589</v>
      </c>
      <c r="N2090" s="81">
        <v>-17.613888888888891</v>
      </c>
      <c r="O2090" s="81">
        <v>-70.762777777777771</v>
      </c>
      <c r="P2090" s="82" t="s">
        <v>38</v>
      </c>
      <c r="Q2090" s="83"/>
      <c r="R2090" s="84"/>
      <c r="S2090" s="85">
        <v>31</v>
      </c>
      <c r="T2090" s="82" t="s">
        <v>23</v>
      </c>
      <c r="U2090" s="77">
        <v>35</v>
      </c>
      <c r="V2090" s="76">
        <v>35</v>
      </c>
      <c r="W2090" s="76">
        <v>1</v>
      </c>
      <c r="X2090" s="86">
        <v>2.8571428571428572</v>
      </c>
      <c r="Y2090" s="76">
        <v>24</v>
      </c>
      <c r="Z2090" s="72">
        <v>7.5829383886255926</v>
      </c>
      <c r="AA2090" s="72">
        <v>10.714285714285714</v>
      </c>
      <c r="AB2090" s="72" t="s">
        <v>16</v>
      </c>
      <c r="AC2090" s="73" t="s">
        <v>16</v>
      </c>
      <c r="AD2090" s="373">
        <v>0.58089300268956612</v>
      </c>
      <c r="AE2090" s="373" t="s">
        <v>16</v>
      </c>
      <c r="AF2090" s="76">
        <v>330.49992887000002</v>
      </c>
      <c r="AG2090" s="75">
        <v>13.058077000000001</v>
      </c>
      <c r="AH2090" s="76">
        <v>25</v>
      </c>
      <c r="AI2090" s="75">
        <v>0.99770999999999999</v>
      </c>
      <c r="AJ2090" s="76">
        <v>1320</v>
      </c>
      <c r="AK2090" s="75">
        <v>1313.9649773860001</v>
      </c>
      <c r="AL2090" s="75">
        <v>8853.9514184116979</v>
      </c>
      <c r="AM2090" s="75">
        <v>2743.1876965626243</v>
      </c>
      <c r="AN2090" s="76">
        <v>11597.139114974321</v>
      </c>
      <c r="AP2090" s="13"/>
      <c r="AQ2090" s="13"/>
      <c r="AR2090" s="13"/>
    </row>
    <row r="2091" spans="1:44" ht="25.5" x14ac:dyDescent="0.25">
      <c r="A2091" t="s">
        <v>30</v>
      </c>
      <c r="B2091" s="144" t="s">
        <v>5546</v>
      </c>
      <c r="C2091" s="467" t="s">
        <v>5513</v>
      </c>
      <c r="D2091" s="467">
        <v>278469</v>
      </c>
      <c r="E2091" s="468">
        <v>324419</v>
      </c>
      <c r="F2091" s="468">
        <v>352740</v>
      </c>
      <c r="G2091" s="484">
        <v>4429</v>
      </c>
      <c r="H2091" s="468">
        <f t="shared" si="71"/>
        <v>3901</v>
      </c>
      <c r="I2091" s="468">
        <f t="shared" si="72"/>
        <v>1002</v>
      </c>
      <c r="J2091" s="470">
        <v>8066.11</v>
      </c>
      <c r="K2091" s="471">
        <v>40.220006917832762</v>
      </c>
      <c r="L2091" s="471" t="s">
        <v>5514</v>
      </c>
      <c r="M2091" s="472">
        <v>583</v>
      </c>
      <c r="N2091" s="473">
        <v>-18.001944444444444</v>
      </c>
      <c r="O2091" s="473">
        <v>-70.251944444444447</v>
      </c>
      <c r="P2091" s="485" t="s">
        <v>16</v>
      </c>
      <c r="Q2091" s="475"/>
      <c r="R2091" s="476">
        <v>11</v>
      </c>
      <c r="S2091" s="477">
        <v>371</v>
      </c>
      <c r="T2091" s="485" t="s">
        <v>5547</v>
      </c>
      <c r="U2091" s="484">
        <v>4429</v>
      </c>
      <c r="V2091" s="486">
        <v>4249</v>
      </c>
      <c r="W2091" s="486">
        <v>174</v>
      </c>
      <c r="X2091" s="487">
        <v>4.0950811955754292</v>
      </c>
      <c r="Y2091" s="486">
        <v>3087</v>
      </c>
      <c r="Z2091" s="488">
        <v>3.065091395452519</v>
      </c>
      <c r="AA2091" s="488">
        <v>23.115264797507788</v>
      </c>
      <c r="AB2091" s="488" t="s">
        <v>16</v>
      </c>
      <c r="AC2091" s="489">
        <v>7</v>
      </c>
      <c r="AD2091" s="490">
        <v>0.60787284103689965</v>
      </c>
      <c r="AE2091" s="490">
        <v>0.77770520763673301</v>
      </c>
      <c r="AF2091" s="486">
        <v>47495.574217050002</v>
      </c>
      <c r="AG2091" s="488">
        <v>14.640195</v>
      </c>
      <c r="AH2091" s="486">
        <v>3839</v>
      </c>
      <c r="AI2091" s="488">
        <v>1.1832427991567684</v>
      </c>
      <c r="AJ2091" s="486">
        <v>113629</v>
      </c>
      <c r="AK2091" s="488">
        <v>158444.58995531488</v>
      </c>
      <c r="AL2091" s="488">
        <v>3403.0105295004291</v>
      </c>
      <c r="AM2091" s="488">
        <v>1078.8359153748702</v>
      </c>
      <c r="AN2091" s="486">
        <v>4481.8464448752993</v>
      </c>
      <c r="AP2091" s="13"/>
      <c r="AQ2091" s="13"/>
      <c r="AR2091" s="13"/>
    </row>
    <row r="2092" spans="1:44" x14ac:dyDescent="0.25">
      <c r="A2092" t="s">
        <v>34</v>
      </c>
      <c r="B2092" s="144" t="s">
        <v>5548</v>
      </c>
      <c r="C2092" s="59" t="s">
        <v>5549</v>
      </c>
      <c r="D2092" s="59">
        <v>37657</v>
      </c>
      <c r="E2092" s="60">
        <v>35187</v>
      </c>
      <c r="F2092" s="60">
        <v>39038</v>
      </c>
      <c r="G2092" s="77">
        <v>429</v>
      </c>
      <c r="H2092" s="60">
        <f t="shared" si="71"/>
        <v>374</v>
      </c>
      <c r="I2092" s="414" t="str">
        <f t="shared" si="72"/>
        <v>-</v>
      </c>
      <c r="J2092" s="78">
        <v>371.4</v>
      </c>
      <c r="K2092" s="79">
        <v>94.741518578352185</v>
      </c>
      <c r="L2092" s="79" t="s">
        <v>664</v>
      </c>
      <c r="M2092" s="80">
        <v>603</v>
      </c>
      <c r="N2092" s="81">
        <v>-17.993055555555557</v>
      </c>
      <c r="O2092" s="81">
        <v>-70.247777777777785</v>
      </c>
      <c r="P2092" s="82" t="s">
        <v>907</v>
      </c>
      <c r="Q2092" s="83"/>
      <c r="R2092" s="84"/>
      <c r="S2092" s="85">
        <v>8</v>
      </c>
      <c r="T2092" s="82" t="s">
        <v>23</v>
      </c>
      <c r="U2092" s="77">
        <v>429</v>
      </c>
      <c r="V2092" s="76">
        <v>499</v>
      </c>
      <c r="W2092" s="76">
        <v>24</v>
      </c>
      <c r="X2092" s="86">
        <v>4.8096192384769543</v>
      </c>
      <c r="Y2092" s="76">
        <v>412</v>
      </c>
      <c r="Z2092" s="72">
        <v>2.1593830334190232</v>
      </c>
      <c r="AA2092" s="72">
        <v>21.041666666666668</v>
      </c>
      <c r="AB2092" s="72" t="s">
        <v>16</v>
      </c>
      <c r="AC2092" s="73" t="s">
        <v>39</v>
      </c>
      <c r="AD2092" s="373">
        <v>0.6032564872134053</v>
      </c>
      <c r="AE2092" s="373" t="s">
        <v>16</v>
      </c>
      <c r="AF2092" s="76">
        <v>5304.1436235900001</v>
      </c>
      <c r="AG2092" s="75">
        <v>15.074157</v>
      </c>
      <c r="AH2092" s="76">
        <v>334</v>
      </c>
      <c r="AI2092" s="75">
        <v>0.95042199999999999</v>
      </c>
      <c r="AJ2092" s="76">
        <v>15289</v>
      </c>
      <c r="AK2092" s="75">
        <v>17471.34063679598</v>
      </c>
      <c r="AL2092" s="75">
        <v>299.10922386108501</v>
      </c>
      <c r="AM2092" s="75">
        <v>158.94868587830734</v>
      </c>
      <c r="AN2092" s="76">
        <v>458.05790973939236</v>
      </c>
      <c r="AP2092" s="13"/>
      <c r="AQ2092" s="13"/>
      <c r="AR2092" s="13"/>
    </row>
    <row r="2093" spans="1:44" x14ac:dyDescent="0.25">
      <c r="A2093" t="s">
        <v>34</v>
      </c>
      <c r="B2093" s="144" t="s">
        <v>5550</v>
      </c>
      <c r="C2093" s="59" t="s">
        <v>5551</v>
      </c>
      <c r="D2093" s="59">
        <v>2787</v>
      </c>
      <c r="E2093" s="60">
        <v>3227</v>
      </c>
      <c r="F2093" s="60">
        <v>4422</v>
      </c>
      <c r="G2093" s="77">
        <v>43</v>
      </c>
      <c r="H2093" s="60">
        <f t="shared" si="71"/>
        <v>93</v>
      </c>
      <c r="I2093" s="60">
        <f t="shared" si="72"/>
        <v>148</v>
      </c>
      <c r="J2093" s="78">
        <v>108.38</v>
      </c>
      <c r="K2093" s="79">
        <v>29.774866211478134</v>
      </c>
      <c r="L2093" s="79" t="s">
        <v>5552</v>
      </c>
      <c r="M2093" s="80">
        <v>881</v>
      </c>
      <c r="N2093" s="81">
        <v>-17.943333333333335</v>
      </c>
      <c r="O2093" s="81">
        <v>-70.188333333333333</v>
      </c>
      <c r="P2093" s="82" t="s">
        <v>907</v>
      </c>
      <c r="Q2093" s="83"/>
      <c r="R2093" s="84"/>
      <c r="S2093" s="85">
        <v>37</v>
      </c>
      <c r="T2093" s="82" t="s">
        <v>23</v>
      </c>
      <c r="U2093" s="77">
        <v>43</v>
      </c>
      <c r="V2093" s="76">
        <v>48</v>
      </c>
      <c r="W2093" s="76">
        <v>1</v>
      </c>
      <c r="X2093" s="86">
        <v>2.083333333333333</v>
      </c>
      <c r="Y2093" s="76">
        <v>26</v>
      </c>
      <c r="Z2093" s="75">
        <v>5.2910052910052912</v>
      </c>
      <c r="AA2093" s="75">
        <v>26.027397260273972</v>
      </c>
      <c r="AB2093" s="75" t="s">
        <v>16</v>
      </c>
      <c r="AC2093" s="87" t="s">
        <v>16</v>
      </c>
      <c r="AD2093" s="360">
        <v>0.56410243687955919</v>
      </c>
      <c r="AE2093" s="360" t="s">
        <v>16</v>
      </c>
      <c r="AF2093" s="76">
        <v>235.71130995999999</v>
      </c>
      <c r="AG2093" s="75">
        <v>7.3043480000000001</v>
      </c>
      <c r="AH2093" s="76">
        <v>14</v>
      </c>
      <c r="AI2093" s="75">
        <v>0.432479</v>
      </c>
      <c r="AJ2093" s="76">
        <v>1264</v>
      </c>
      <c r="AK2093" s="75">
        <v>1803.7905253290003</v>
      </c>
      <c r="AL2093" s="75">
        <v>934.14140068174765</v>
      </c>
      <c r="AM2093" s="75">
        <v>3137.5273008986678</v>
      </c>
      <c r="AN2093" s="76">
        <v>4071.6687015804155</v>
      </c>
      <c r="AP2093" s="13"/>
      <c r="AQ2093" s="13"/>
      <c r="AR2093" s="13"/>
    </row>
    <row r="2094" spans="1:44" x14ac:dyDescent="0.25">
      <c r="A2094" t="s">
        <v>34</v>
      </c>
      <c r="B2094" s="144" t="s">
        <v>5553</v>
      </c>
      <c r="C2094" s="59" t="s">
        <v>5554</v>
      </c>
      <c r="D2094" s="59">
        <v>36386</v>
      </c>
      <c r="E2094" s="60">
        <v>33025</v>
      </c>
      <c r="F2094" s="60">
        <v>40228</v>
      </c>
      <c r="G2094" s="77">
        <v>521</v>
      </c>
      <c r="H2094" s="60">
        <f t="shared" si="71"/>
        <v>181</v>
      </c>
      <c r="I2094" s="414" t="str">
        <f t="shared" si="72"/>
        <v>-</v>
      </c>
      <c r="J2094" s="78">
        <v>173.42</v>
      </c>
      <c r="K2094" s="79">
        <v>190.43362933917658</v>
      </c>
      <c r="L2094" s="79" t="s">
        <v>5555</v>
      </c>
      <c r="M2094" s="80">
        <v>695</v>
      </c>
      <c r="N2094" s="81">
        <v>-17.981944444444444</v>
      </c>
      <c r="O2094" s="81">
        <v>-70.238055555555562</v>
      </c>
      <c r="P2094" s="82" t="s">
        <v>907</v>
      </c>
      <c r="Q2094" s="83"/>
      <c r="R2094" s="84"/>
      <c r="S2094" s="85">
        <v>15</v>
      </c>
      <c r="T2094" s="82" t="s">
        <v>23</v>
      </c>
      <c r="U2094" s="77">
        <v>521</v>
      </c>
      <c r="V2094" s="76">
        <v>557</v>
      </c>
      <c r="W2094" s="76">
        <v>15</v>
      </c>
      <c r="X2094" s="86">
        <v>2.6929982046678633</v>
      </c>
      <c r="Y2094" s="76">
        <v>399</v>
      </c>
      <c r="Z2094" s="72">
        <v>2.3672883787661405</v>
      </c>
      <c r="AA2094" s="72">
        <v>21.739130434782609</v>
      </c>
      <c r="AB2094" s="72" t="s">
        <v>16</v>
      </c>
      <c r="AC2094" s="73" t="s">
        <v>39</v>
      </c>
      <c r="AD2094" s="373">
        <v>0.52473468277664026</v>
      </c>
      <c r="AE2094" s="373" t="s">
        <v>16</v>
      </c>
      <c r="AF2094" s="76">
        <v>6763.3743597500006</v>
      </c>
      <c r="AG2094" s="75">
        <v>20.479559000000002</v>
      </c>
      <c r="AH2094" s="76">
        <v>443</v>
      </c>
      <c r="AI2094" s="75">
        <v>1.342573</v>
      </c>
      <c r="AJ2094" s="76">
        <v>12737</v>
      </c>
      <c r="AK2094" s="75">
        <v>15186.946225413019</v>
      </c>
      <c r="AL2094" s="75">
        <v>349.02089538228603</v>
      </c>
      <c r="AM2094" s="75">
        <v>388.67094019682054</v>
      </c>
      <c r="AN2094" s="76">
        <v>737.69183557910662</v>
      </c>
      <c r="AP2094" s="13"/>
      <c r="AQ2094" s="13"/>
      <c r="AR2094" s="13"/>
    </row>
    <row r="2095" spans="1:44" ht="25.5" x14ac:dyDescent="0.25">
      <c r="A2095" t="s">
        <v>34</v>
      </c>
      <c r="B2095" s="144" t="s">
        <v>5556</v>
      </c>
      <c r="C2095" s="64" t="s">
        <v>5557</v>
      </c>
      <c r="D2095" s="64">
        <v>71944</v>
      </c>
      <c r="E2095" s="60">
        <v>116636</v>
      </c>
      <c r="F2095" s="60">
        <v>102954</v>
      </c>
      <c r="G2095" s="77">
        <v>1782</v>
      </c>
      <c r="H2095" s="60">
        <f t="shared" si="71"/>
        <v>356</v>
      </c>
      <c r="I2095" s="60">
        <f t="shared" si="72"/>
        <v>8</v>
      </c>
      <c r="J2095" s="78">
        <v>187.74</v>
      </c>
      <c r="K2095" s="79">
        <v>621.26344945136884</v>
      </c>
      <c r="L2095" s="79" t="s">
        <v>5558</v>
      </c>
      <c r="M2095" s="80">
        <v>562</v>
      </c>
      <c r="N2095" s="81">
        <v>-18.043055555555558</v>
      </c>
      <c r="O2095" s="81">
        <v>-70.251666666666665</v>
      </c>
      <c r="P2095" s="82" t="s">
        <v>907</v>
      </c>
      <c r="Q2095" s="83"/>
      <c r="R2095" s="84"/>
      <c r="S2095" s="85">
        <v>32</v>
      </c>
      <c r="T2095" s="82" t="s">
        <v>23</v>
      </c>
      <c r="U2095" s="77">
        <v>1782</v>
      </c>
      <c r="V2095" s="76">
        <v>1429</v>
      </c>
      <c r="W2095" s="76">
        <v>59</v>
      </c>
      <c r="X2095" s="86">
        <v>4.1287613715885234</v>
      </c>
      <c r="Y2095" s="76">
        <v>1128</v>
      </c>
      <c r="Z2095" s="75">
        <v>3.5828534868841975</v>
      </c>
      <c r="AA2095" s="75">
        <v>22.995649471721567</v>
      </c>
      <c r="AB2095" s="75" t="s">
        <v>16</v>
      </c>
      <c r="AC2095" s="87" t="s">
        <v>39</v>
      </c>
      <c r="AD2095" s="360">
        <v>0.57896807192904953</v>
      </c>
      <c r="AE2095" s="360" t="s">
        <v>16</v>
      </c>
      <c r="AF2095" s="76">
        <v>21853.71058572</v>
      </c>
      <c r="AG2095" s="75">
        <v>18.736677</v>
      </c>
      <c r="AH2095" s="76">
        <v>1918</v>
      </c>
      <c r="AI2095" s="75">
        <v>1.6444049999999999</v>
      </c>
      <c r="AJ2095" s="76">
        <v>28947</v>
      </c>
      <c r="AK2095" s="75">
        <v>54625.188758084005</v>
      </c>
      <c r="AL2095" s="75">
        <v>280.00035743681201</v>
      </c>
      <c r="AM2095" s="75">
        <v>379.16564414074566</v>
      </c>
      <c r="AN2095" s="76">
        <v>659.16600157755761</v>
      </c>
      <c r="AP2095" s="13"/>
      <c r="AQ2095" s="13"/>
      <c r="AR2095" s="13"/>
    </row>
    <row r="2096" spans="1:44" x14ac:dyDescent="0.25">
      <c r="A2096" t="s">
        <v>34</v>
      </c>
      <c r="B2096" s="144" t="s">
        <v>5559</v>
      </c>
      <c r="C2096" s="59" t="s">
        <v>5560</v>
      </c>
      <c r="D2096" s="59">
        <v>4251</v>
      </c>
      <c r="E2096" s="60">
        <v>2913</v>
      </c>
      <c r="F2096" s="60">
        <v>2997</v>
      </c>
      <c r="G2096" s="77">
        <v>30</v>
      </c>
      <c r="H2096" s="60">
        <f t="shared" si="71"/>
        <v>51</v>
      </c>
      <c r="I2096" s="414" t="str">
        <f t="shared" si="72"/>
        <v>-</v>
      </c>
      <c r="J2096" s="78">
        <v>1414.82</v>
      </c>
      <c r="K2096" s="79">
        <v>2.0589191557936699</v>
      </c>
      <c r="L2096" s="79" t="s">
        <v>5561</v>
      </c>
      <c r="M2096" s="80">
        <v>519</v>
      </c>
      <c r="N2096" s="81">
        <v>-17.79388888888889</v>
      </c>
      <c r="O2096" s="81">
        <v>-70.494722222222222</v>
      </c>
      <c r="P2096" s="82" t="s">
        <v>45</v>
      </c>
      <c r="Q2096" s="83"/>
      <c r="R2096" s="84"/>
      <c r="S2096" s="85">
        <v>28</v>
      </c>
      <c r="T2096" s="82" t="s">
        <v>23</v>
      </c>
      <c r="U2096" s="77">
        <v>30</v>
      </c>
      <c r="V2096" s="76">
        <v>33</v>
      </c>
      <c r="W2096" s="76">
        <v>0</v>
      </c>
      <c r="X2096" s="87">
        <v>0</v>
      </c>
      <c r="Y2096" s="76">
        <v>23</v>
      </c>
      <c r="Z2096" s="72">
        <v>5.025125628140704</v>
      </c>
      <c r="AA2096" s="72">
        <v>28.205128205128204</v>
      </c>
      <c r="AB2096" s="72" t="s">
        <v>16</v>
      </c>
      <c r="AC2096" s="73" t="s">
        <v>16</v>
      </c>
      <c r="AD2096" s="373">
        <v>0.5351038051162289</v>
      </c>
      <c r="AE2096" s="373" t="s">
        <v>16</v>
      </c>
      <c r="AF2096" s="76">
        <v>437.29169490000004</v>
      </c>
      <c r="AG2096" s="75">
        <v>15.01173</v>
      </c>
      <c r="AH2096" s="76">
        <v>65</v>
      </c>
      <c r="AI2096" s="75">
        <v>2.2219630000000001</v>
      </c>
      <c r="AJ2096" s="76">
        <v>1856</v>
      </c>
      <c r="AK2096" s="75">
        <v>1531.4118978190002</v>
      </c>
      <c r="AL2096" s="75">
        <v>1310.419934775146</v>
      </c>
      <c r="AM2096" s="75">
        <v>2197.6166460693439</v>
      </c>
      <c r="AN2096" s="76">
        <v>3508.0365808444899</v>
      </c>
      <c r="AP2096" s="13"/>
      <c r="AQ2096" s="13"/>
      <c r="AR2096" s="13"/>
    </row>
    <row r="2097" spans="1:44" x14ac:dyDescent="0.25">
      <c r="A2097" t="s">
        <v>34</v>
      </c>
      <c r="B2097" s="144" t="s">
        <v>5562</v>
      </c>
      <c r="C2097" s="59" t="s">
        <v>5563</v>
      </c>
      <c r="D2097" s="99" t="s">
        <v>117</v>
      </c>
      <c r="E2097" s="114">
        <v>6433</v>
      </c>
      <c r="F2097" s="114">
        <v>6220</v>
      </c>
      <c r="G2097" s="122">
        <v>127</v>
      </c>
      <c r="H2097" s="114">
        <f t="shared" si="71"/>
        <v>58</v>
      </c>
      <c r="I2097" s="415" t="str">
        <f t="shared" si="72"/>
        <v>-</v>
      </c>
      <c r="J2097" s="115">
        <v>529.4</v>
      </c>
      <c r="K2097" s="115">
        <v>12.151492255383454</v>
      </c>
      <c r="L2097" s="116" t="s">
        <v>5564</v>
      </c>
      <c r="M2097" s="115">
        <v>42</v>
      </c>
      <c r="N2097" s="117">
        <v>-18.286111111111111</v>
      </c>
      <c r="O2097" s="117">
        <v>-70.439166666666665</v>
      </c>
      <c r="P2097" s="118" t="s">
        <v>68</v>
      </c>
      <c r="Q2097" s="119"/>
      <c r="R2097" s="120"/>
      <c r="S2097" s="121">
        <v>71</v>
      </c>
      <c r="T2097" s="118" t="s">
        <v>5515</v>
      </c>
      <c r="U2097" s="122">
        <v>127</v>
      </c>
      <c r="V2097" s="123">
        <v>82</v>
      </c>
      <c r="W2097" s="123">
        <v>2</v>
      </c>
      <c r="X2097" s="124">
        <v>2.4390243902439024</v>
      </c>
      <c r="Y2097" s="123">
        <v>76</v>
      </c>
      <c r="Z2097" s="72">
        <v>3.6477987421383649</v>
      </c>
      <c r="AA2097" s="72">
        <v>15.83011583011583</v>
      </c>
      <c r="AB2097" s="72" t="s">
        <v>16</v>
      </c>
      <c r="AC2097" s="73" t="s">
        <v>39</v>
      </c>
      <c r="AD2097" s="373">
        <v>0.55517999990720313</v>
      </c>
      <c r="AE2097" s="373" t="s">
        <v>16</v>
      </c>
      <c r="AF2097" s="123">
        <v>965.70459090000008</v>
      </c>
      <c r="AG2097" s="125">
        <v>15.01173</v>
      </c>
      <c r="AH2097" s="123">
        <v>15</v>
      </c>
      <c r="AI2097" s="125">
        <v>0.226073</v>
      </c>
      <c r="AJ2097" s="70" t="s">
        <v>117</v>
      </c>
      <c r="AK2097" s="125">
        <v>3282.5539946610106</v>
      </c>
      <c r="AL2097" s="125">
        <v>452.84491061713044</v>
      </c>
      <c r="AM2097" s="125">
        <v>472.45880615575942</v>
      </c>
      <c r="AN2097" s="123">
        <v>925.30371677288986</v>
      </c>
      <c r="AP2097" s="13"/>
      <c r="AQ2097" s="13"/>
      <c r="AR2097" s="13"/>
    </row>
    <row r="2098" spans="1:44" x14ac:dyDescent="0.25">
      <c r="A2098" t="s">
        <v>34</v>
      </c>
      <c r="B2098" s="144" t="s">
        <v>5565</v>
      </c>
      <c r="C2098" s="59" t="s">
        <v>5566</v>
      </c>
      <c r="D2098" s="59">
        <v>2134</v>
      </c>
      <c r="E2098" s="60">
        <v>2194</v>
      </c>
      <c r="F2098" s="60">
        <v>2739</v>
      </c>
      <c r="G2098" s="77">
        <v>13</v>
      </c>
      <c r="H2098" s="60">
        <f t="shared" si="71"/>
        <v>72</v>
      </c>
      <c r="I2098" s="414" t="str">
        <f t="shared" si="72"/>
        <v>-</v>
      </c>
      <c r="J2098" s="78">
        <v>603.67999999999995</v>
      </c>
      <c r="K2098" s="79">
        <v>3.6343758282533796</v>
      </c>
      <c r="L2098" s="79" t="s">
        <v>5567</v>
      </c>
      <c r="M2098" s="80">
        <v>1087</v>
      </c>
      <c r="N2098" s="81">
        <v>-17.89638888888889</v>
      </c>
      <c r="O2098" s="81">
        <v>-70.153888888888901</v>
      </c>
      <c r="P2098" s="82" t="s">
        <v>45</v>
      </c>
      <c r="Q2098" s="83"/>
      <c r="R2098" s="84"/>
      <c r="S2098" s="85">
        <v>22</v>
      </c>
      <c r="T2098" s="82" t="s">
        <v>23</v>
      </c>
      <c r="U2098" s="77">
        <v>13</v>
      </c>
      <c r="V2098" s="76">
        <v>40</v>
      </c>
      <c r="W2098" s="76">
        <v>0</v>
      </c>
      <c r="X2098" s="87">
        <v>0</v>
      </c>
      <c r="Y2098" s="76">
        <v>23</v>
      </c>
      <c r="Z2098" s="72">
        <v>6.1538461538461542</v>
      </c>
      <c r="AA2098" s="72">
        <v>63.636363636363633</v>
      </c>
      <c r="AB2098" s="72" t="s">
        <v>16</v>
      </c>
      <c r="AC2098" s="73" t="s">
        <v>16</v>
      </c>
      <c r="AD2098" s="373">
        <v>0.53354307084581554</v>
      </c>
      <c r="AE2098" s="373" t="s">
        <v>16</v>
      </c>
      <c r="AF2098" s="76">
        <v>329.35735620000003</v>
      </c>
      <c r="AG2098" s="75">
        <v>15.01173</v>
      </c>
      <c r="AH2098" s="76">
        <v>33</v>
      </c>
      <c r="AI2098" s="75">
        <v>1.517795</v>
      </c>
      <c r="AJ2098" s="76">
        <v>1009</v>
      </c>
      <c r="AK2098" s="75">
        <v>1147.0706625039988</v>
      </c>
      <c r="AL2098" s="75">
        <v>1091.7455287146763</v>
      </c>
      <c r="AM2098" s="75">
        <v>489.44215587967176</v>
      </c>
      <c r="AN2098" s="76">
        <v>1581.1876845943482</v>
      </c>
      <c r="AP2098" s="13"/>
      <c r="AQ2098" s="13"/>
      <c r="AR2098" s="13"/>
    </row>
    <row r="2099" spans="1:44" ht="25.5" x14ac:dyDescent="0.25">
      <c r="A2099" t="s">
        <v>34</v>
      </c>
      <c r="B2099" s="144" t="s">
        <v>5568</v>
      </c>
      <c r="C2099" s="59" t="s">
        <v>2790</v>
      </c>
      <c r="D2099" s="59">
        <v>1611</v>
      </c>
      <c r="E2099" s="60">
        <v>2006</v>
      </c>
      <c r="F2099" s="60">
        <v>1992</v>
      </c>
      <c r="G2099" s="77">
        <v>18</v>
      </c>
      <c r="H2099" s="60">
        <f t="shared" si="71"/>
        <v>47</v>
      </c>
      <c r="I2099" s="414" t="str">
        <f t="shared" si="72"/>
        <v>-</v>
      </c>
      <c r="J2099" s="78">
        <v>1417.86</v>
      </c>
      <c r="K2099" s="79">
        <v>1.4148082321244693</v>
      </c>
      <c r="L2099" s="79" t="s">
        <v>2791</v>
      </c>
      <c r="M2099" s="80">
        <v>2939</v>
      </c>
      <c r="N2099" s="81">
        <v>-17.778333333333332</v>
      </c>
      <c r="O2099" s="81">
        <v>-69.959722222222226</v>
      </c>
      <c r="P2099" s="82" t="s">
        <v>68</v>
      </c>
      <c r="Q2099" s="83"/>
      <c r="R2099" s="84"/>
      <c r="S2099" s="85">
        <v>94</v>
      </c>
      <c r="T2099" s="82" t="s">
        <v>5547</v>
      </c>
      <c r="U2099" s="77">
        <v>18</v>
      </c>
      <c r="V2099" s="76">
        <v>31</v>
      </c>
      <c r="W2099" s="76">
        <v>0</v>
      </c>
      <c r="X2099" s="87">
        <v>0</v>
      </c>
      <c r="Y2099" s="76">
        <v>17</v>
      </c>
      <c r="Z2099" s="72">
        <v>7.4766355140186906</v>
      </c>
      <c r="AA2099" s="72">
        <v>56.521739130434781</v>
      </c>
      <c r="AB2099" s="72" t="s">
        <v>16</v>
      </c>
      <c r="AC2099" s="73" t="s">
        <v>39</v>
      </c>
      <c r="AD2099" s="373">
        <v>0.52005978759291138</v>
      </c>
      <c r="AE2099" s="373" t="s">
        <v>16</v>
      </c>
      <c r="AF2099" s="76">
        <v>685.95837998000002</v>
      </c>
      <c r="AG2099" s="75">
        <v>34.195332999999998</v>
      </c>
      <c r="AH2099" s="76">
        <v>340</v>
      </c>
      <c r="AI2099" s="75">
        <v>16.96753</v>
      </c>
      <c r="AJ2099" s="76">
        <v>613</v>
      </c>
      <c r="AK2099" s="75">
        <v>1428.9561638790001</v>
      </c>
      <c r="AL2099" s="75">
        <v>1965.9833848454632</v>
      </c>
      <c r="AM2099" s="75">
        <v>9058.4067946161522</v>
      </c>
      <c r="AN2099" s="76">
        <v>11024.390179461616</v>
      </c>
      <c r="AP2099" s="13"/>
      <c r="AQ2099" s="13"/>
      <c r="AR2099" s="13"/>
    </row>
    <row r="2100" spans="1:44" x14ac:dyDescent="0.25">
      <c r="A2100" t="s">
        <v>34</v>
      </c>
      <c r="B2100" s="144" t="s">
        <v>5569</v>
      </c>
      <c r="C2100" s="59" t="s">
        <v>5570</v>
      </c>
      <c r="D2100" s="59">
        <v>18119</v>
      </c>
      <c r="E2100" s="60">
        <v>18834</v>
      </c>
      <c r="F2100" s="60">
        <v>17878</v>
      </c>
      <c r="G2100" s="77">
        <v>217</v>
      </c>
      <c r="H2100" s="60">
        <f t="shared" si="71"/>
        <v>221</v>
      </c>
      <c r="I2100" s="60">
        <f t="shared" si="72"/>
        <v>40</v>
      </c>
      <c r="J2100" s="78">
        <v>265.64999999999998</v>
      </c>
      <c r="K2100" s="79">
        <v>70.897797854319606</v>
      </c>
      <c r="L2100" s="79" t="s">
        <v>5571</v>
      </c>
      <c r="M2100" s="80">
        <v>690</v>
      </c>
      <c r="N2100" s="81">
        <v>-17.996666666666666</v>
      </c>
      <c r="O2100" s="81">
        <v>-70.225833333333341</v>
      </c>
      <c r="P2100" s="82" t="s">
        <v>907</v>
      </c>
      <c r="Q2100" s="83"/>
      <c r="R2100" s="84"/>
      <c r="S2100" s="85">
        <v>13</v>
      </c>
      <c r="T2100" s="82" t="s">
        <v>23</v>
      </c>
      <c r="U2100" s="77">
        <v>217</v>
      </c>
      <c r="V2100" s="76">
        <v>210</v>
      </c>
      <c r="W2100" s="76">
        <v>8</v>
      </c>
      <c r="X2100" s="86">
        <v>3.8095238095238098</v>
      </c>
      <c r="Y2100" s="76">
        <v>137</v>
      </c>
      <c r="Z2100" s="72">
        <v>3.2953105196451205</v>
      </c>
      <c r="AA2100" s="72">
        <v>28.985507246376812</v>
      </c>
      <c r="AB2100" s="72" t="s">
        <v>16</v>
      </c>
      <c r="AC2100" s="73" t="s">
        <v>39</v>
      </c>
      <c r="AD2100" s="373">
        <v>0.64595376601397247</v>
      </c>
      <c r="AE2100" s="373" t="s">
        <v>16</v>
      </c>
      <c r="AF2100" s="76">
        <v>2524.6114402799999</v>
      </c>
      <c r="AG2100" s="75">
        <v>13.404541999999999</v>
      </c>
      <c r="AH2100" s="76">
        <v>178</v>
      </c>
      <c r="AI2100" s="75">
        <v>0.94419399999999998</v>
      </c>
      <c r="AJ2100" s="76">
        <v>7818</v>
      </c>
      <c r="AK2100" s="75">
        <v>9163.5625003820023</v>
      </c>
      <c r="AL2100" s="75">
        <v>766.24282998831904</v>
      </c>
      <c r="AM2100" s="75">
        <v>300.81510725284062</v>
      </c>
      <c r="AN2100" s="76">
        <v>1067.0579372411596</v>
      </c>
      <c r="AP2100" s="13"/>
      <c r="AQ2100" s="13"/>
      <c r="AR2100" s="13"/>
    </row>
    <row r="2101" spans="1:44" x14ac:dyDescent="0.25">
      <c r="A2101" t="s">
        <v>34</v>
      </c>
      <c r="B2101" s="144" t="s">
        <v>5572</v>
      </c>
      <c r="C2101" s="59" t="s">
        <v>5573</v>
      </c>
      <c r="D2101" s="59">
        <v>2556</v>
      </c>
      <c r="E2101" s="60">
        <v>3352</v>
      </c>
      <c r="F2101" s="60">
        <v>2730</v>
      </c>
      <c r="G2101" s="77">
        <v>40</v>
      </c>
      <c r="H2101" s="60">
        <f t="shared" si="71"/>
        <v>74</v>
      </c>
      <c r="I2101" s="414" t="str">
        <f t="shared" si="72"/>
        <v>-</v>
      </c>
      <c r="J2101" s="78">
        <v>1115.98</v>
      </c>
      <c r="K2101" s="79">
        <v>3.003638058029714</v>
      </c>
      <c r="L2101" s="79" t="s">
        <v>5574</v>
      </c>
      <c r="M2101" s="80">
        <v>397</v>
      </c>
      <c r="N2101" s="81">
        <v>-17.862500000000001</v>
      </c>
      <c r="O2101" s="81">
        <v>-70.56</v>
      </c>
      <c r="P2101" s="82" t="s">
        <v>38</v>
      </c>
      <c r="Q2101" s="83"/>
      <c r="R2101" s="84"/>
      <c r="S2101" s="85">
        <v>33</v>
      </c>
      <c r="T2101" s="82" t="s">
        <v>23</v>
      </c>
      <c r="U2101" s="77">
        <v>40</v>
      </c>
      <c r="V2101" s="76">
        <v>31</v>
      </c>
      <c r="W2101" s="76">
        <v>3</v>
      </c>
      <c r="X2101" s="86">
        <v>9.67741935483871</v>
      </c>
      <c r="Y2101" s="76">
        <v>23</v>
      </c>
      <c r="Z2101" s="72">
        <v>5.3571428571428568</v>
      </c>
      <c r="AA2101" s="72">
        <v>19.047619047619047</v>
      </c>
      <c r="AB2101" s="72" t="s">
        <v>16</v>
      </c>
      <c r="AC2101" s="73" t="s">
        <v>16</v>
      </c>
      <c r="AD2101" s="373">
        <v>0.55262229459956136</v>
      </c>
      <c r="AE2101" s="373" t="s">
        <v>16</v>
      </c>
      <c r="AF2101" s="76">
        <v>356.76009751999999</v>
      </c>
      <c r="AG2101" s="75">
        <v>10.643200999999999</v>
      </c>
      <c r="AH2101" s="76">
        <v>38</v>
      </c>
      <c r="AI2101" s="75">
        <v>1.143432</v>
      </c>
      <c r="AJ2101" s="76">
        <v>1212</v>
      </c>
      <c r="AK2101" s="75">
        <v>1898.2092069470011</v>
      </c>
      <c r="AL2101" s="75">
        <v>1601.6877326968972</v>
      </c>
      <c r="AM2101" s="75">
        <v>1355.6700924821002</v>
      </c>
      <c r="AN2101" s="76">
        <v>2957.3578251789977</v>
      </c>
      <c r="AP2101" s="13"/>
      <c r="AQ2101" s="13"/>
      <c r="AR2101" s="13"/>
    </row>
    <row r="2102" spans="1:44" x14ac:dyDescent="0.25">
      <c r="A2102" t="s">
        <v>34</v>
      </c>
      <c r="B2102" s="144" t="s">
        <v>5575</v>
      </c>
      <c r="C2102" s="59" t="s">
        <v>5513</v>
      </c>
      <c r="D2102" s="59">
        <v>101024</v>
      </c>
      <c r="E2102" s="60">
        <v>100612</v>
      </c>
      <c r="F2102" s="60">
        <v>131542</v>
      </c>
      <c r="G2102" s="77">
        <v>1210</v>
      </c>
      <c r="H2102" s="60">
        <f t="shared" si="71"/>
        <v>2374</v>
      </c>
      <c r="I2102" s="60">
        <f t="shared" si="72"/>
        <v>806</v>
      </c>
      <c r="J2102" s="78">
        <v>1877.78</v>
      </c>
      <c r="K2102" s="79">
        <v>53.580291620956665</v>
      </c>
      <c r="L2102" s="79" t="s">
        <v>5514</v>
      </c>
      <c r="M2102" s="80">
        <v>583</v>
      </c>
      <c r="N2102" s="81">
        <v>-18.001944444444444</v>
      </c>
      <c r="O2102" s="81">
        <v>-70.251944444444447</v>
      </c>
      <c r="P2102" s="82" t="s">
        <v>907</v>
      </c>
      <c r="Q2102" s="83"/>
      <c r="R2102" s="84"/>
      <c r="S2102" s="85">
        <v>18</v>
      </c>
      <c r="T2102" s="82" t="s">
        <v>5515</v>
      </c>
      <c r="U2102" s="77">
        <v>1210</v>
      </c>
      <c r="V2102" s="76">
        <v>1289</v>
      </c>
      <c r="W2102" s="76">
        <v>62</v>
      </c>
      <c r="X2102" s="86">
        <v>4.8099301784328938</v>
      </c>
      <c r="Y2102" s="76">
        <v>823</v>
      </c>
      <c r="Z2102" s="75">
        <v>2.6253496879707341</v>
      </c>
      <c r="AA2102" s="75">
        <v>24.558587479935795</v>
      </c>
      <c r="AB2102" s="75" t="s">
        <v>16</v>
      </c>
      <c r="AC2102" s="87" t="s">
        <v>39</v>
      </c>
      <c r="AD2102" s="360">
        <v>0.69661252629551007</v>
      </c>
      <c r="AE2102" s="360" t="s">
        <v>16</v>
      </c>
      <c r="AF2102" s="76">
        <v>7738.3445968799997</v>
      </c>
      <c r="AG2102" s="75">
        <v>7.6912739999999991</v>
      </c>
      <c r="AH2102" s="76">
        <v>227</v>
      </c>
      <c r="AI2102" s="75">
        <v>0.226073</v>
      </c>
      <c r="AJ2102" s="76">
        <v>42884</v>
      </c>
      <c r="AK2102" s="75">
        <v>50905.559383500862</v>
      </c>
      <c r="AL2102" s="75">
        <v>5546.5219933010003</v>
      </c>
      <c r="AM2102" s="75">
        <v>1871.7495825547646</v>
      </c>
      <c r="AN2102" s="76">
        <v>7418.2715758557651</v>
      </c>
      <c r="AP2102" s="13"/>
      <c r="AQ2102" s="13"/>
      <c r="AR2102" s="13"/>
    </row>
    <row r="2103" spans="1:44" x14ac:dyDescent="0.25">
      <c r="A2103" t="s">
        <v>30</v>
      </c>
      <c r="B2103" s="144" t="s">
        <v>5576</v>
      </c>
      <c r="C2103" s="467" t="s">
        <v>5577</v>
      </c>
      <c r="D2103" s="467">
        <v>8351</v>
      </c>
      <c r="E2103" s="468">
        <v>6379</v>
      </c>
      <c r="F2103" s="468">
        <v>7844</v>
      </c>
      <c r="G2103" s="484">
        <v>73</v>
      </c>
      <c r="H2103" s="468">
        <f t="shared" si="71"/>
        <v>351</v>
      </c>
      <c r="I2103" s="491" t="str">
        <f t="shared" si="72"/>
        <v>-</v>
      </c>
      <c r="J2103" s="470">
        <v>2819.96</v>
      </c>
      <c r="K2103" s="471">
        <v>2.2620888239549495</v>
      </c>
      <c r="L2103" s="471" t="s">
        <v>5578</v>
      </c>
      <c r="M2103" s="472">
        <v>3077</v>
      </c>
      <c r="N2103" s="473">
        <v>-17.474999999999998</v>
      </c>
      <c r="O2103" s="473">
        <v>-70.031944444444449</v>
      </c>
      <c r="P2103" s="485" t="s">
        <v>16</v>
      </c>
      <c r="Q2103" s="475"/>
      <c r="R2103" s="476">
        <v>8</v>
      </c>
      <c r="S2103" s="477">
        <v>298</v>
      </c>
      <c r="T2103" s="485" t="s">
        <v>5109</v>
      </c>
      <c r="U2103" s="484">
        <v>73</v>
      </c>
      <c r="V2103" s="486">
        <v>66</v>
      </c>
      <c r="W2103" s="486">
        <v>5</v>
      </c>
      <c r="X2103" s="487">
        <v>7.5757575757575761</v>
      </c>
      <c r="Y2103" s="486">
        <v>36</v>
      </c>
      <c r="Z2103" s="488">
        <v>10.451977401129943</v>
      </c>
      <c r="AA2103" s="488">
        <v>36.885245901639344</v>
      </c>
      <c r="AB2103" s="488" t="s">
        <v>16</v>
      </c>
      <c r="AC2103" s="489" t="s">
        <v>16</v>
      </c>
      <c r="AD2103" s="490">
        <v>0.43083122803973489</v>
      </c>
      <c r="AE2103" s="490">
        <v>0.74102739526049344</v>
      </c>
      <c r="AF2103" s="486">
        <v>2042.2604523000002</v>
      </c>
      <c r="AG2103" s="488">
        <v>32.015370000000004</v>
      </c>
      <c r="AH2103" s="486">
        <v>1051</v>
      </c>
      <c r="AI2103" s="488">
        <v>16.469577299987005</v>
      </c>
      <c r="AJ2103" s="486">
        <v>4048</v>
      </c>
      <c r="AK2103" s="488">
        <v>3155.8314536320013</v>
      </c>
      <c r="AL2103" s="488">
        <v>4579.0108433923806</v>
      </c>
      <c r="AM2103" s="488">
        <v>3988.6851434394098</v>
      </c>
      <c r="AN2103" s="486">
        <v>8567.6959868317917</v>
      </c>
      <c r="AP2103" s="13"/>
      <c r="AQ2103" s="13"/>
      <c r="AR2103" s="13"/>
    </row>
    <row r="2104" spans="1:44" x14ac:dyDescent="0.25">
      <c r="A2104" t="s">
        <v>34</v>
      </c>
      <c r="B2104" s="144" t="s">
        <v>5579</v>
      </c>
      <c r="C2104" s="59" t="s">
        <v>5580</v>
      </c>
      <c r="D2104" s="59">
        <v>582</v>
      </c>
      <c r="E2104" s="60">
        <v>261</v>
      </c>
      <c r="F2104" s="60">
        <v>646</v>
      </c>
      <c r="G2104" s="77">
        <v>1</v>
      </c>
      <c r="H2104" s="60">
        <f t="shared" si="71"/>
        <v>22</v>
      </c>
      <c r="I2104" s="414" t="str">
        <f t="shared" si="72"/>
        <v>-</v>
      </c>
      <c r="J2104" s="78">
        <v>312.85000000000002</v>
      </c>
      <c r="K2104" s="79">
        <v>0.83426562250279679</v>
      </c>
      <c r="L2104" s="79" t="s">
        <v>5581</v>
      </c>
      <c r="M2104" s="80">
        <v>3149</v>
      </c>
      <c r="N2104" s="81">
        <v>-17.541944444444447</v>
      </c>
      <c r="O2104" s="81">
        <v>-70.018333333333331</v>
      </c>
      <c r="P2104" s="82" t="s">
        <v>45</v>
      </c>
      <c r="Q2104" s="83"/>
      <c r="R2104" s="84"/>
      <c r="S2104" s="85">
        <v>7</v>
      </c>
      <c r="T2104" s="82" t="s">
        <v>23</v>
      </c>
      <c r="U2104" s="77">
        <v>1</v>
      </c>
      <c r="V2104" s="76">
        <v>12</v>
      </c>
      <c r="W2104" s="76">
        <v>1</v>
      </c>
      <c r="X2104" s="86">
        <v>8.3333333333333321</v>
      </c>
      <c r="Y2104" s="76">
        <v>3</v>
      </c>
      <c r="Z2104" s="72">
        <v>33.333333333333329</v>
      </c>
      <c r="AA2104" s="72">
        <v>40</v>
      </c>
      <c r="AB2104" s="72" t="s">
        <v>16</v>
      </c>
      <c r="AC2104" s="73" t="s">
        <v>16</v>
      </c>
      <c r="AD2104" s="373">
        <v>0.34159615449674002</v>
      </c>
      <c r="AE2104" s="373" t="s">
        <v>16</v>
      </c>
      <c r="AF2104" s="76">
        <v>61.020782100000005</v>
      </c>
      <c r="AG2104" s="75">
        <v>23.37961</v>
      </c>
      <c r="AH2104" s="76">
        <v>36</v>
      </c>
      <c r="AI2104" s="75">
        <v>13.68812</v>
      </c>
      <c r="AJ2104" s="76">
        <v>310</v>
      </c>
      <c r="AK2104" s="75">
        <v>169.70759976400001</v>
      </c>
      <c r="AL2104" s="75">
        <v>5521.6086590038312</v>
      </c>
      <c r="AM2104" s="75">
        <v>2403.3470114942525</v>
      </c>
      <c r="AN2104" s="76">
        <v>7924.9556704980832</v>
      </c>
      <c r="AP2104" s="13"/>
      <c r="AQ2104" s="13"/>
      <c r="AR2104" s="13"/>
    </row>
    <row r="2105" spans="1:44" x14ac:dyDescent="0.25">
      <c r="A2105" t="s">
        <v>34</v>
      </c>
      <c r="B2105" s="144" t="s">
        <v>5582</v>
      </c>
      <c r="C2105" s="59" t="s">
        <v>5583</v>
      </c>
      <c r="D2105" s="59">
        <v>432</v>
      </c>
      <c r="E2105" s="60">
        <v>175</v>
      </c>
      <c r="F2105" s="60">
        <v>403</v>
      </c>
      <c r="G2105" s="77">
        <v>1</v>
      </c>
      <c r="H2105" s="60">
        <f t="shared" si="71"/>
        <v>20</v>
      </c>
      <c r="I2105" s="414" t="str">
        <f t="shared" si="72"/>
        <v>-</v>
      </c>
      <c r="J2105" s="78">
        <v>185.61</v>
      </c>
      <c r="K2105" s="79">
        <v>0.94283713162006355</v>
      </c>
      <c r="L2105" s="79" t="s">
        <v>5584</v>
      </c>
      <c r="M2105" s="80">
        <v>3064</v>
      </c>
      <c r="N2105" s="81">
        <v>-17.538611111111113</v>
      </c>
      <c r="O2105" s="81">
        <v>-70.031388888888884</v>
      </c>
      <c r="P2105" s="82" t="s">
        <v>45</v>
      </c>
      <c r="Q2105" s="83"/>
      <c r="R2105" s="84"/>
      <c r="S2105" s="85">
        <v>14</v>
      </c>
      <c r="T2105" s="82" t="s">
        <v>23</v>
      </c>
      <c r="U2105" s="77">
        <v>1</v>
      </c>
      <c r="V2105" s="76" t="s">
        <v>55</v>
      </c>
      <c r="W2105" s="76" t="s">
        <v>55</v>
      </c>
      <c r="X2105" s="86" t="s">
        <v>55</v>
      </c>
      <c r="Y2105" s="76" t="s">
        <v>55</v>
      </c>
      <c r="Z2105" s="88">
        <v>23.076923076923077</v>
      </c>
      <c r="AA2105" s="88">
        <v>40</v>
      </c>
      <c r="AB2105" s="88" t="s">
        <v>16</v>
      </c>
      <c r="AC2105" s="89" t="s">
        <v>16</v>
      </c>
      <c r="AD2105" s="374">
        <v>0.5197540295270261</v>
      </c>
      <c r="AE2105" s="374" t="s">
        <v>16</v>
      </c>
      <c r="AF2105" s="76">
        <v>40.914317500000003</v>
      </c>
      <c r="AG2105" s="75">
        <v>23.37961</v>
      </c>
      <c r="AH2105" s="76">
        <v>4</v>
      </c>
      <c r="AI2105" s="75">
        <v>2.4208620000000001</v>
      </c>
      <c r="AJ2105" s="76">
        <v>225</v>
      </c>
      <c r="AK2105" s="75">
        <v>118.14981508399998</v>
      </c>
      <c r="AL2105" s="75">
        <v>4166.1166857142862</v>
      </c>
      <c r="AM2105" s="75">
        <v>3236.5613714285714</v>
      </c>
      <c r="AN2105" s="76">
        <v>7402.6780571428581</v>
      </c>
      <c r="AP2105" s="13"/>
      <c r="AQ2105" s="13"/>
      <c r="AR2105" s="13"/>
    </row>
    <row r="2106" spans="1:44" x14ac:dyDescent="0.25">
      <c r="A2106" t="s">
        <v>34</v>
      </c>
      <c r="B2106" s="144" t="s">
        <v>5585</v>
      </c>
      <c r="C2106" s="59" t="s">
        <v>5586</v>
      </c>
      <c r="D2106" s="59">
        <v>599</v>
      </c>
      <c r="E2106" s="60">
        <v>335</v>
      </c>
      <c r="F2106" s="60">
        <v>663</v>
      </c>
      <c r="G2106" s="77">
        <v>2</v>
      </c>
      <c r="H2106" s="60">
        <f t="shared" si="71"/>
        <v>37</v>
      </c>
      <c r="I2106" s="414" t="str">
        <f t="shared" si="72"/>
        <v>-</v>
      </c>
      <c r="J2106" s="78">
        <v>372.41</v>
      </c>
      <c r="K2106" s="79">
        <v>0.89954619908165723</v>
      </c>
      <c r="L2106" s="79" t="s">
        <v>5587</v>
      </c>
      <c r="M2106" s="80">
        <v>2352</v>
      </c>
      <c r="N2106" s="81">
        <v>-17.480555555555554</v>
      </c>
      <c r="O2106" s="81">
        <v>-70.123055555555553</v>
      </c>
      <c r="P2106" s="82" t="s">
        <v>38</v>
      </c>
      <c r="Q2106" s="83"/>
      <c r="R2106" s="84"/>
      <c r="S2106" s="85">
        <v>13</v>
      </c>
      <c r="T2106" s="82" t="s">
        <v>23</v>
      </c>
      <c r="U2106" s="77">
        <v>2</v>
      </c>
      <c r="V2106" s="76">
        <v>6</v>
      </c>
      <c r="W2106" s="76">
        <v>0</v>
      </c>
      <c r="X2106" s="87">
        <v>0</v>
      </c>
      <c r="Y2106" s="76">
        <v>3</v>
      </c>
      <c r="Z2106" s="72">
        <v>7.1428571428571423</v>
      </c>
      <c r="AA2106" s="72">
        <v>60</v>
      </c>
      <c r="AB2106" s="72" t="s">
        <v>16</v>
      </c>
      <c r="AC2106" s="73" t="s">
        <v>16</v>
      </c>
      <c r="AD2106" s="373">
        <v>0.31730791665670993</v>
      </c>
      <c r="AE2106" s="373" t="s">
        <v>16</v>
      </c>
      <c r="AF2106" s="76">
        <v>92.413290950000004</v>
      </c>
      <c r="AG2106" s="75">
        <v>27.586057000000004</v>
      </c>
      <c r="AH2106" s="76">
        <v>72</v>
      </c>
      <c r="AI2106" s="75">
        <v>21.539560000000002</v>
      </c>
      <c r="AJ2106" s="76">
        <v>318</v>
      </c>
      <c r="AK2106" s="75">
        <v>113.52673697200001</v>
      </c>
      <c r="AL2106" s="75">
        <v>10784.485164179105</v>
      </c>
      <c r="AM2106" s="75">
        <v>12065.347432835822</v>
      </c>
      <c r="AN2106" s="76">
        <v>22849.832597014924</v>
      </c>
      <c r="AP2106" s="13"/>
      <c r="AQ2106" s="13"/>
      <c r="AR2106" s="13"/>
    </row>
    <row r="2107" spans="1:44" x14ac:dyDescent="0.25">
      <c r="A2107" t="s">
        <v>34</v>
      </c>
      <c r="B2107" s="144" t="s">
        <v>5588</v>
      </c>
      <c r="C2107" s="59" t="s">
        <v>5589</v>
      </c>
      <c r="D2107" s="59">
        <v>594</v>
      </c>
      <c r="E2107" s="60">
        <v>371</v>
      </c>
      <c r="F2107" s="60">
        <v>363</v>
      </c>
      <c r="G2107" s="77">
        <v>2</v>
      </c>
      <c r="H2107" s="60">
        <f t="shared" si="71"/>
        <v>22</v>
      </c>
      <c r="I2107" s="414" t="str">
        <f t="shared" si="72"/>
        <v>-</v>
      </c>
      <c r="J2107" s="78">
        <v>251.24</v>
      </c>
      <c r="K2107" s="79">
        <v>1.4766756885846202</v>
      </c>
      <c r="L2107" s="79" t="s">
        <v>5590</v>
      </c>
      <c r="M2107" s="80">
        <v>3163</v>
      </c>
      <c r="N2107" s="81">
        <v>-17.375277777777779</v>
      </c>
      <c r="O2107" s="81">
        <v>-70.13388888888889</v>
      </c>
      <c r="P2107" s="82" t="s">
        <v>45</v>
      </c>
      <c r="Q2107" s="83"/>
      <c r="R2107" s="84"/>
      <c r="S2107" s="85">
        <v>6</v>
      </c>
      <c r="T2107" s="82" t="s">
        <v>23</v>
      </c>
      <c r="U2107" s="77">
        <v>2</v>
      </c>
      <c r="V2107" s="76">
        <v>1</v>
      </c>
      <c r="W2107" s="76">
        <v>0</v>
      </c>
      <c r="X2107" s="87">
        <v>0</v>
      </c>
      <c r="Y2107" s="76">
        <v>0</v>
      </c>
      <c r="Z2107" s="75" t="s">
        <v>5609</v>
      </c>
      <c r="AA2107" s="75" t="s">
        <v>16</v>
      </c>
      <c r="AB2107" s="75" t="s">
        <v>16</v>
      </c>
      <c r="AC2107" s="87" t="s">
        <v>16</v>
      </c>
      <c r="AD2107" s="360">
        <v>0.36399051951974731</v>
      </c>
      <c r="AE2107" s="360" t="s">
        <v>16</v>
      </c>
      <c r="AF2107" s="76">
        <v>97.912427899999997</v>
      </c>
      <c r="AG2107" s="75">
        <v>26.391490000000001</v>
      </c>
      <c r="AH2107" s="76">
        <v>65</v>
      </c>
      <c r="AI2107" s="75">
        <v>17.48462</v>
      </c>
      <c r="AJ2107" s="76">
        <v>365</v>
      </c>
      <c r="AK2107" s="75">
        <v>206.27936804400008</v>
      </c>
      <c r="AL2107" s="75">
        <v>1723.3111051212936</v>
      </c>
      <c r="AM2107" s="75">
        <v>685.58681940700819</v>
      </c>
      <c r="AN2107" s="76">
        <v>2408.8979245283017</v>
      </c>
      <c r="AP2107" s="13"/>
      <c r="AQ2107" s="13"/>
      <c r="AR2107" s="13"/>
    </row>
    <row r="2108" spans="1:44" x14ac:dyDescent="0.25">
      <c r="A2108" t="s">
        <v>34</v>
      </c>
      <c r="B2108" s="144" t="s">
        <v>5591</v>
      </c>
      <c r="C2108" s="59" t="s">
        <v>5592</v>
      </c>
      <c r="D2108" s="59">
        <v>912</v>
      </c>
      <c r="E2108" s="60">
        <v>545</v>
      </c>
      <c r="F2108" s="60">
        <v>685</v>
      </c>
      <c r="G2108" s="77">
        <v>2</v>
      </c>
      <c r="H2108" s="60">
        <f t="shared" si="71"/>
        <v>40</v>
      </c>
      <c r="I2108" s="414" t="str">
        <f t="shared" si="72"/>
        <v>-</v>
      </c>
      <c r="J2108" s="78">
        <v>373.21</v>
      </c>
      <c r="K2108" s="79">
        <v>1.4603038503791432</v>
      </c>
      <c r="L2108" s="79" t="s">
        <v>5593</v>
      </c>
      <c r="M2108" s="80">
        <v>3462</v>
      </c>
      <c r="N2108" s="81">
        <v>-17.348055555555554</v>
      </c>
      <c r="O2108" s="81">
        <v>-70.133611111111122</v>
      </c>
      <c r="P2108" s="82" t="s">
        <v>45</v>
      </c>
      <c r="Q2108" s="83"/>
      <c r="R2108" s="84"/>
      <c r="S2108" s="85">
        <v>71</v>
      </c>
      <c r="T2108" s="82" t="s">
        <v>23</v>
      </c>
      <c r="U2108" s="77">
        <v>2</v>
      </c>
      <c r="V2108" s="76">
        <v>3</v>
      </c>
      <c r="W2108" s="76">
        <v>0</v>
      </c>
      <c r="X2108" s="87">
        <v>0</v>
      </c>
      <c r="Y2108" s="76">
        <v>2</v>
      </c>
      <c r="Z2108" s="72">
        <v>14.285714285714285</v>
      </c>
      <c r="AA2108" s="72">
        <v>0</v>
      </c>
      <c r="AB2108" s="72" t="s">
        <v>16</v>
      </c>
      <c r="AC2108" s="73" t="s">
        <v>16</v>
      </c>
      <c r="AD2108" s="373">
        <v>0.31170550731426605</v>
      </c>
      <c r="AE2108" s="373" t="s">
        <v>16</v>
      </c>
      <c r="AF2108" s="76">
        <v>149.92404454999996</v>
      </c>
      <c r="AG2108" s="75">
        <v>27.508998999999996</v>
      </c>
      <c r="AH2108" s="76">
        <v>134</v>
      </c>
      <c r="AI2108" s="75">
        <v>24.525569999999998</v>
      </c>
      <c r="AJ2108" s="76">
        <v>581</v>
      </c>
      <c r="AK2108" s="75">
        <v>324.27938914800006</v>
      </c>
      <c r="AL2108" s="75">
        <v>1379.2182752293579</v>
      </c>
      <c r="AM2108" s="75">
        <v>2365.5636330275229</v>
      </c>
      <c r="AN2108" s="76">
        <v>3744.7819082568808</v>
      </c>
      <c r="AP2108" s="13"/>
      <c r="AQ2108" s="13"/>
      <c r="AR2108" s="13"/>
    </row>
    <row r="2109" spans="1:44" x14ac:dyDescent="0.25">
      <c r="A2109" t="s">
        <v>34</v>
      </c>
      <c r="B2109" s="144" t="s">
        <v>5594</v>
      </c>
      <c r="C2109" s="59" t="s">
        <v>5577</v>
      </c>
      <c r="D2109" s="59">
        <v>3888</v>
      </c>
      <c r="E2109" s="60">
        <v>3736</v>
      </c>
      <c r="F2109" s="60">
        <v>3477</v>
      </c>
      <c r="G2109" s="77">
        <v>48</v>
      </c>
      <c r="H2109" s="60">
        <f t="shared" si="71"/>
        <v>121</v>
      </c>
      <c r="I2109" s="414" t="str">
        <f t="shared" si="72"/>
        <v>-</v>
      </c>
      <c r="J2109" s="78">
        <v>864.31</v>
      </c>
      <c r="K2109" s="79">
        <v>4.3225231687704646</v>
      </c>
      <c r="L2109" s="79" t="s">
        <v>5578</v>
      </c>
      <c r="M2109" s="80">
        <v>3077</v>
      </c>
      <c r="N2109" s="81">
        <v>-17.474999999999998</v>
      </c>
      <c r="O2109" s="81">
        <v>-70.031944444444449</v>
      </c>
      <c r="P2109" s="82" t="s">
        <v>75</v>
      </c>
      <c r="Q2109" s="83"/>
      <c r="R2109" s="84"/>
      <c r="S2109" s="85">
        <v>137</v>
      </c>
      <c r="T2109" s="82" t="s">
        <v>5109</v>
      </c>
      <c r="U2109" s="77">
        <v>48</v>
      </c>
      <c r="V2109" s="76">
        <v>37</v>
      </c>
      <c r="W2109" s="76">
        <v>3</v>
      </c>
      <c r="X2109" s="86">
        <v>8.1081081081081088</v>
      </c>
      <c r="Y2109" s="76">
        <v>24</v>
      </c>
      <c r="Z2109" s="72">
        <v>8.3333333333333321</v>
      </c>
      <c r="AA2109" s="72">
        <v>36.904761904761905</v>
      </c>
      <c r="AB2109" s="72" t="s">
        <v>16</v>
      </c>
      <c r="AC2109" s="73" t="s">
        <v>16</v>
      </c>
      <c r="AD2109" s="373">
        <v>0.47914435493827801</v>
      </c>
      <c r="AE2109" s="373" t="s">
        <v>16</v>
      </c>
      <c r="AF2109" s="76">
        <v>1366.9118020000001</v>
      </c>
      <c r="AG2109" s="75">
        <v>36.587575000000001</v>
      </c>
      <c r="AH2109" s="76">
        <v>684</v>
      </c>
      <c r="AI2109" s="75">
        <v>18.314419999999998</v>
      </c>
      <c r="AJ2109" s="76">
        <v>1535</v>
      </c>
      <c r="AK2109" s="75">
        <v>1712.4362802000012</v>
      </c>
      <c r="AL2109" s="75">
        <v>669.20449946466806</v>
      </c>
      <c r="AM2109" s="75">
        <v>2927.0774839400419</v>
      </c>
      <c r="AN2109" s="76">
        <v>3596.28198340471</v>
      </c>
      <c r="AP2109" s="13"/>
      <c r="AQ2109" s="13"/>
      <c r="AR2109" s="13"/>
    </row>
    <row r="2110" spans="1:44" x14ac:dyDescent="0.25">
      <c r="A2110" t="s">
        <v>34</v>
      </c>
      <c r="B2110" s="144" t="s">
        <v>5595</v>
      </c>
      <c r="C2110" s="59" t="s">
        <v>5596</v>
      </c>
      <c r="D2110" s="59">
        <v>461</v>
      </c>
      <c r="E2110" s="60">
        <v>334</v>
      </c>
      <c r="F2110" s="60">
        <v>666</v>
      </c>
      <c r="G2110" s="77">
        <v>3</v>
      </c>
      <c r="H2110" s="60">
        <f t="shared" si="71"/>
        <v>26</v>
      </c>
      <c r="I2110" s="414" t="str">
        <f t="shared" si="72"/>
        <v>-</v>
      </c>
      <c r="J2110" s="78">
        <v>113.27</v>
      </c>
      <c r="K2110" s="79">
        <v>2.9487066301756863</v>
      </c>
      <c r="L2110" s="79" t="s">
        <v>5597</v>
      </c>
      <c r="M2110" s="80">
        <v>3054</v>
      </c>
      <c r="N2110" s="81">
        <v>-17.525833333333331</v>
      </c>
      <c r="O2110" s="81">
        <v>-70.031666666666666</v>
      </c>
      <c r="P2110" s="82" t="s">
        <v>45</v>
      </c>
      <c r="Q2110" s="83"/>
      <c r="R2110" s="84"/>
      <c r="S2110" s="85">
        <v>13</v>
      </c>
      <c r="T2110" s="82" t="s">
        <v>23</v>
      </c>
      <c r="U2110" s="77">
        <v>3</v>
      </c>
      <c r="V2110" s="76">
        <v>2</v>
      </c>
      <c r="W2110" s="76">
        <v>0</v>
      </c>
      <c r="X2110" s="87">
        <v>0</v>
      </c>
      <c r="Y2110" s="76">
        <v>1</v>
      </c>
      <c r="Z2110" s="72">
        <v>18.181818181818183</v>
      </c>
      <c r="AA2110" s="72" t="s">
        <v>5609</v>
      </c>
      <c r="AB2110" s="72" t="s">
        <v>16</v>
      </c>
      <c r="AC2110" s="73" t="s">
        <v>16</v>
      </c>
      <c r="AD2110" s="373">
        <v>0.35260372063366152</v>
      </c>
      <c r="AE2110" s="373" t="s">
        <v>16</v>
      </c>
      <c r="AF2110" s="76">
        <v>88.147576600000008</v>
      </c>
      <c r="AG2110" s="75">
        <v>26.391490000000001</v>
      </c>
      <c r="AH2110" s="76">
        <v>19</v>
      </c>
      <c r="AI2110" s="75">
        <v>5.7476539999999998</v>
      </c>
      <c r="AJ2110" s="76">
        <v>265</v>
      </c>
      <c r="AK2110" s="75">
        <v>161.62988197500002</v>
      </c>
      <c r="AL2110" s="75">
        <v>2246.8869760479042</v>
      </c>
      <c r="AM2110" s="75">
        <v>1261.6820359281437</v>
      </c>
      <c r="AN2110" s="76">
        <v>3508.5690119760475</v>
      </c>
      <c r="AP2110" s="13"/>
      <c r="AQ2110" s="13"/>
      <c r="AR2110" s="13"/>
    </row>
    <row r="2111" spans="1:44" ht="15.75" thickBot="1" x14ac:dyDescent="0.3">
      <c r="A2111" t="s">
        <v>34</v>
      </c>
      <c r="B2111" s="336" t="s">
        <v>5598</v>
      </c>
      <c r="C2111" s="337" t="s">
        <v>5599</v>
      </c>
      <c r="D2111" s="337">
        <v>883</v>
      </c>
      <c r="E2111" s="338">
        <v>622</v>
      </c>
      <c r="F2111" s="338">
        <v>941</v>
      </c>
      <c r="G2111" s="331">
        <v>13</v>
      </c>
      <c r="H2111" s="338">
        <f t="shared" si="71"/>
        <v>63</v>
      </c>
      <c r="I2111" s="416" t="str">
        <f t="shared" si="72"/>
        <v>-</v>
      </c>
      <c r="J2111" s="324">
        <v>347.06</v>
      </c>
      <c r="K2111" s="325">
        <v>1.7921973145853742</v>
      </c>
      <c r="L2111" s="325" t="s">
        <v>5600</v>
      </c>
      <c r="M2111" s="326">
        <v>3272</v>
      </c>
      <c r="N2111" s="327">
        <v>-17.447222222222223</v>
      </c>
      <c r="O2111" s="327">
        <v>-70.046666666666667</v>
      </c>
      <c r="P2111" s="332" t="s">
        <v>45</v>
      </c>
      <c r="Q2111" s="328"/>
      <c r="R2111" s="329"/>
      <c r="S2111" s="330">
        <v>37</v>
      </c>
      <c r="T2111" s="332" t="s">
        <v>23</v>
      </c>
      <c r="U2111" s="331">
        <v>13</v>
      </c>
      <c r="V2111" s="333">
        <v>5</v>
      </c>
      <c r="W2111" s="333">
        <v>1</v>
      </c>
      <c r="X2111" s="334">
        <v>20</v>
      </c>
      <c r="Y2111" s="333">
        <v>3</v>
      </c>
      <c r="Z2111" s="339">
        <v>12.195121951219512</v>
      </c>
      <c r="AA2111" s="339">
        <v>43.75</v>
      </c>
      <c r="AB2111" s="339" t="s">
        <v>16</v>
      </c>
      <c r="AC2111" s="340" t="s">
        <v>16</v>
      </c>
      <c r="AD2111" s="380">
        <v>0.37142961451207784</v>
      </c>
      <c r="AE2111" s="380" t="s">
        <v>16</v>
      </c>
      <c r="AF2111" s="333">
        <v>179.80902888</v>
      </c>
      <c r="AG2111" s="335">
        <v>28.908203999999998</v>
      </c>
      <c r="AH2111" s="333">
        <v>105</v>
      </c>
      <c r="AI2111" s="335">
        <v>16.86796</v>
      </c>
      <c r="AJ2111" s="333">
        <v>449</v>
      </c>
      <c r="AK2111" s="335">
        <v>349.8223824449999</v>
      </c>
      <c r="AL2111" s="335">
        <v>3287.5539549839227</v>
      </c>
      <c r="AM2111" s="335">
        <v>11748.731768488746</v>
      </c>
      <c r="AN2111" s="333">
        <v>15036.285723472671</v>
      </c>
      <c r="AP2111" s="13"/>
      <c r="AQ2111" s="13"/>
      <c r="AR2111" s="13"/>
    </row>
    <row r="2112" spans="1:44" ht="6.75" customHeight="1" x14ac:dyDescent="0.2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69"/>
      <c r="AE2112" s="369"/>
      <c r="AF2112" s="31"/>
      <c r="AG2112" s="32"/>
      <c r="AH2112" s="31"/>
      <c r="AI2112" s="32"/>
      <c r="AJ2112" s="31"/>
      <c r="AK2112" s="31"/>
      <c r="AL2112" s="32"/>
      <c r="AM2112" s="32"/>
      <c r="AN2112" s="31"/>
      <c r="AP2112" s="13"/>
      <c r="AQ2112" s="13"/>
      <c r="AR2112" s="13"/>
    </row>
    <row r="2113" spans="2:41" x14ac:dyDescent="0.25">
      <c r="B2113" s="500" t="s">
        <v>5601</v>
      </c>
      <c r="C2113" s="500"/>
      <c r="D2113" s="501"/>
      <c r="E2113" s="501"/>
      <c r="F2113" s="501"/>
      <c r="G2113" s="501"/>
      <c r="H2113" s="501"/>
      <c r="I2113" s="501"/>
      <c r="J2113" s="501"/>
      <c r="K2113" s="501"/>
      <c r="L2113" s="500"/>
      <c r="M2113" s="500"/>
      <c r="N2113" s="500"/>
      <c r="O2113" s="500"/>
      <c r="P2113" s="500"/>
      <c r="Q2113" s="500"/>
      <c r="R2113" s="500"/>
      <c r="S2113" s="500"/>
      <c r="T2113" s="500"/>
      <c r="U2113" s="500"/>
      <c r="V2113" s="500"/>
      <c r="W2113" s="500"/>
      <c r="X2113" s="500"/>
      <c r="Y2113" s="500"/>
      <c r="Z2113" s="500"/>
      <c r="AA2113" s="500"/>
      <c r="AB2113" s="500"/>
      <c r="AC2113" s="500"/>
      <c r="AD2113" s="502"/>
      <c r="AE2113" s="502"/>
      <c r="AF2113" s="500"/>
      <c r="AG2113" s="500"/>
      <c r="AH2113" s="500"/>
      <c r="AI2113" s="500"/>
      <c r="AJ2113" s="501"/>
      <c r="AK2113" s="501"/>
      <c r="AL2113" s="500"/>
      <c r="AM2113" s="500"/>
      <c r="AN2113" s="500"/>
    </row>
    <row r="2114" spans="2:41" x14ac:dyDescent="0.25">
      <c r="B2114" s="33" t="s">
        <v>5612</v>
      </c>
      <c r="C2114" s="33"/>
      <c r="D2114" s="34"/>
      <c r="E2114" s="34"/>
      <c r="F2114" s="352"/>
      <c r="G2114" s="498"/>
      <c r="H2114" s="34"/>
      <c r="I2114" s="396"/>
      <c r="J2114" s="34"/>
      <c r="K2114" s="34"/>
      <c r="L2114" s="33"/>
      <c r="M2114" s="33"/>
      <c r="N2114" s="33"/>
      <c r="O2114" s="33"/>
      <c r="P2114" s="33"/>
      <c r="Q2114" s="33"/>
      <c r="R2114" s="33"/>
      <c r="S2114" s="33"/>
      <c r="T2114" s="33"/>
      <c r="U2114" s="33"/>
      <c r="V2114" s="33"/>
      <c r="W2114" s="33"/>
      <c r="X2114" s="33"/>
      <c r="Y2114" s="33"/>
      <c r="Z2114" s="33"/>
      <c r="AA2114" s="33"/>
      <c r="AB2114" s="381"/>
      <c r="AC2114" s="33"/>
      <c r="AD2114" s="370"/>
      <c r="AE2114" s="370"/>
      <c r="AF2114" s="33"/>
      <c r="AG2114" s="33"/>
      <c r="AH2114" s="33"/>
      <c r="AI2114" s="33"/>
      <c r="AJ2114" s="34"/>
      <c r="AK2114" s="34"/>
      <c r="AL2114" s="33"/>
      <c r="AM2114" s="33"/>
      <c r="AN2114" s="33"/>
    </row>
    <row r="2115" spans="2:41" x14ac:dyDescent="0.25">
      <c r="B2115" s="33" t="s">
        <v>5608</v>
      </c>
      <c r="C2115" s="33"/>
      <c r="D2115" s="34"/>
      <c r="E2115" s="34"/>
      <c r="F2115" s="352"/>
      <c r="G2115" s="498"/>
      <c r="H2115" s="34"/>
      <c r="I2115" s="396"/>
      <c r="J2115" s="34"/>
      <c r="K2115" s="34"/>
      <c r="L2115" s="33"/>
      <c r="M2115" s="33"/>
      <c r="N2115" s="33"/>
      <c r="O2115" s="33"/>
      <c r="P2115" s="33"/>
      <c r="Q2115" s="33"/>
      <c r="R2115" s="33"/>
      <c r="S2115" s="33"/>
      <c r="T2115" s="33"/>
      <c r="U2115" s="33"/>
      <c r="V2115" s="33"/>
      <c r="W2115" s="33"/>
      <c r="X2115" s="33"/>
      <c r="Y2115" s="33"/>
      <c r="Z2115" s="33"/>
      <c r="AA2115" s="33"/>
      <c r="AB2115" s="381"/>
      <c r="AC2115" s="33"/>
      <c r="AD2115" s="370"/>
      <c r="AE2115" s="370"/>
      <c r="AF2115" s="33"/>
      <c r="AG2115" s="33"/>
      <c r="AH2115" s="33"/>
      <c r="AI2115" s="33"/>
      <c r="AJ2115" s="34"/>
      <c r="AK2115" s="34"/>
      <c r="AL2115" s="33"/>
      <c r="AM2115" s="33"/>
      <c r="AN2115" s="33"/>
    </row>
    <row r="2116" spans="2:41" x14ac:dyDescent="0.25">
      <c r="B2116" s="341" t="s">
        <v>5681</v>
      </c>
      <c r="C2116" s="341"/>
      <c r="D2116" s="342"/>
      <c r="E2116" s="342"/>
      <c r="F2116" s="352"/>
      <c r="G2116" s="498"/>
      <c r="H2116" s="342"/>
      <c r="I2116" s="396"/>
      <c r="J2116" s="342"/>
      <c r="K2116" s="342"/>
      <c r="L2116" s="341"/>
      <c r="M2116" s="341"/>
      <c r="N2116" s="341"/>
      <c r="O2116" s="341"/>
      <c r="P2116" s="341"/>
      <c r="Q2116" s="341"/>
      <c r="R2116" s="341"/>
      <c r="S2116" s="341"/>
      <c r="T2116" s="341"/>
      <c r="U2116" s="341"/>
      <c r="V2116" s="341"/>
      <c r="W2116" s="341"/>
      <c r="X2116" s="341"/>
      <c r="Y2116" s="341"/>
      <c r="Z2116" s="341"/>
      <c r="AA2116" s="341"/>
      <c r="AB2116" s="381"/>
      <c r="AC2116" s="341"/>
      <c r="AD2116" s="370"/>
      <c r="AE2116" s="370"/>
      <c r="AF2116" s="341"/>
      <c r="AG2116" s="341"/>
      <c r="AH2116" s="341"/>
      <c r="AI2116" s="341"/>
      <c r="AJ2116" s="342"/>
      <c r="AK2116" s="342"/>
      <c r="AL2116" s="341"/>
      <c r="AM2116" s="341"/>
      <c r="AN2116" s="341"/>
    </row>
    <row r="2117" spans="2:41" x14ac:dyDescent="0.25">
      <c r="B2117" s="381" t="s">
        <v>5665</v>
      </c>
      <c r="C2117" s="381"/>
      <c r="D2117" s="382"/>
      <c r="E2117" s="382"/>
      <c r="F2117" s="382"/>
      <c r="G2117" s="498"/>
      <c r="H2117" s="382"/>
      <c r="I2117" s="396"/>
      <c r="J2117" s="382"/>
      <c r="K2117" s="382"/>
      <c r="L2117" s="381"/>
      <c r="M2117" s="381"/>
      <c r="N2117" s="381"/>
      <c r="O2117" s="381"/>
      <c r="P2117" s="381"/>
      <c r="Q2117" s="381"/>
      <c r="R2117" s="381"/>
      <c r="S2117" s="381"/>
      <c r="T2117" s="381"/>
      <c r="U2117" s="381"/>
      <c r="V2117" s="381"/>
      <c r="W2117" s="381"/>
      <c r="X2117" s="381"/>
      <c r="Y2117" s="381"/>
      <c r="Z2117" s="381"/>
      <c r="AA2117" s="381"/>
      <c r="AB2117" s="381"/>
      <c r="AC2117" s="381"/>
      <c r="AD2117" s="383"/>
      <c r="AE2117" s="383"/>
      <c r="AF2117" s="381"/>
      <c r="AG2117" s="381"/>
      <c r="AH2117" s="381"/>
      <c r="AI2117" s="381"/>
      <c r="AJ2117" s="382"/>
      <c r="AK2117" s="382"/>
      <c r="AL2117" s="381"/>
      <c r="AM2117" s="381"/>
      <c r="AN2117" s="381"/>
    </row>
    <row r="2118" spans="2:41" s="17" customFormat="1" x14ac:dyDescent="0.25">
      <c r="B2118" s="386" t="s">
        <v>5680</v>
      </c>
      <c r="C2118" s="387"/>
      <c r="D2118" s="388"/>
      <c r="E2118" s="388"/>
      <c r="F2118" s="388"/>
      <c r="G2118" s="387"/>
      <c r="H2118" s="388"/>
      <c r="I2118" s="388"/>
      <c r="J2118" s="388"/>
      <c r="K2118" s="388"/>
      <c r="L2118" s="387"/>
      <c r="M2118" s="387"/>
      <c r="N2118" s="387"/>
      <c r="O2118" s="387"/>
      <c r="P2118" s="387"/>
      <c r="Q2118" s="387"/>
      <c r="R2118" s="387"/>
      <c r="S2118" s="387"/>
      <c r="T2118" s="387"/>
      <c r="U2118" s="387"/>
      <c r="V2118" s="387"/>
      <c r="W2118" s="387"/>
      <c r="X2118" s="387"/>
      <c r="Y2118" s="387"/>
      <c r="Z2118" s="387"/>
      <c r="AA2118" s="387"/>
      <c r="AB2118" s="387"/>
      <c r="AC2118" s="387"/>
      <c r="AD2118" s="389"/>
      <c r="AE2118" s="389"/>
      <c r="AF2118" s="387"/>
      <c r="AG2118" s="387"/>
      <c r="AH2118" s="387"/>
      <c r="AI2118" s="387"/>
      <c r="AJ2118" s="388"/>
      <c r="AK2118" s="388"/>
      <c r="AL2118" s="387"/>
      <c r="AM2118" s="387"/>
      <c r="AN2118" s="387"/>
      <c r="AO2118" s="395"/>
    </row>
    <row r="2119" spans="2:41" s="17" customFormat="1" x14ac:dyDescent="0.25">
      <c r="B2119" s="386" t="s">
        <v>5701</v>
      </c>
      <c r="C2119" s="387"/>
      <c r="D2119" s="388"/>
      <c r="E2119" s="388"/>
      <c r="F2119" s="388"/>
      <c r="G2119" s="387"/>
      <c r="H2119" s="388"/>
      <c r="I2119" s="388"/>
      <c r="J2119" s="388"/>
      <c r="K2119" s="388"/>
      <c r="L2119" s="387"/>
      <c r="M2119" s="387"/>
      <c r="N2119" s="387"/>
      <c r="O2119" s="387"/>
      <c r="P2119" s="387"/>
      <c r="Q2119" s="387"/>
      <c r="R2119" s="387"/>
      <c r="S2119" s="387"/>
      <c r="T2119" s="387"/>
      <c r="U2119" s="387"/>
      <c r="V2119" s="387"/>
      <c r="W2119" s="387"/>
      <c r="X2119" s="387"/>
      <c r="Y2119" s="387"/>
      <c r="Z2119" s="387"/>
      <c r="AA2119" s="387"/>
      <c r="AB2119" s="387"/>
      <c r="AC2119" s="387"/>
      <c r="AD2119" s="389"/>
      <c r="AE2119" s="389"/>
      <c r="AF2119" s="387"/>
      <c r="AG2119" s="387"/>
      <c r="AH2119" s="387"/>
      <c r="AI2119" s="387"/>
      <c r="AJ2119" s="388"/>
      <c r="AK2119" s="388"/>
      <c r="AL2119" s="387"/>
      <c r="AM2119" s="387"/>
      <c r="AN2119" s="387"/>
      <c r="AO2119" s="395"/>
    </row>
    <row r="2120" spans="2:41" s="17" customFormat="1" x14ac:dyDescent="0.25">
      <c r="B2120" s="386" t="s">
        <v>5602</v>
      </c>
      <c r="C2120" s="387"/>
      <c r="D2120" s="388"/>
      <c r="E2120" s="388"/>
      <c r="F2120" s="388"/>
      <c r="G2120" s="387"/>
      <c r="H2120" s="388"/>
      <c r="I2120" s="388"/>
      <c r="J2120" s="388"/>
      <c r="K2120" s="388"/>
      <c r="L2120" s="387"/>
      <c r="M2120" s="387"/>
      <c r="N2120" s="387"/>
      <c r="O2120" s="387"/>
      <c r="P2120" s="387"/>
      <c r="Q2120" s="387"/>
      <c r="R2120" s="387"/>
      <c r="S2120" s="387"/>
      <c r="T2120" s="387"/>
      <c r="U2120" s="387"/>
      <c r="V2120" s="387"/>
      <c r="W2120" s="387"/>
      <c r="X2120" s="387"/>
      <c r="Y2120" s="387"/>
      <c r="Z2120" s="387"/>
      <c r="AA2120" s="387"/>
      <c r="AB2120" s="387"/>
      <c r="AC2120" s="387"/>
      <c r="AD2120" s="389"/>
      <c r="AE2120" s="389"/>
      <c r="AF2120" s="387"/>
      <c r="AG2120" s="387"/>
      <c r="AH2120" s="387"/>
      <c r="AI2120" s="387"/>
      <c r="AJ2120" s="388"/>
      <c r="AK2120" s="388"/>
      <c r="AL2120" s="387"/>
      <c r="AM2120" s="387"/>
      <c r="AN2120" s="387"/>
      <c r="AO2120" s="395"/>
    </row>
    <row r="2121" spans="2:41" x14ac:dyDescent="0.25">
      <c r="B2121" s="384" t="s">
        <v>5603</v>
      </c>
      <c r="C2121" s="384"/>
      <c r="D2121" s="385"/>
      <c r="E2121" s="385"/>
      <c r="F2121" s="385"/>
      <c r="G2121" s="384"/>
      <c r="H2121" s="385"/>
      <c r="I2121" s="385"/>
      <c r="J2121" s="385"/>
      <c r="K2121" s="385"/>
      <c r="L2121" s="384"/>
      <c r="M2121" s="384"/>
      <c r="N2121" s="384"/>
      <c r="O2121" s="384"/>
      <c r="P2121" s="384"/>
      <c r="Q2121" s="384"/>
      <c r="R2121" s="384"/>
      <c r="S2121" s="384"/>
      <c r="T2121" s="384"/>
      <c r="U2121" s="384"/>
      <c r="V2121" s="384"/>
      <c r="W2121" s="384"/>
      <c r="X2121" s="384"/>
      <c r="Y2121" s="384"/>
      <c r="Z2121" s="384"/>
      <c r="AA2121" s="384"/>
      <c r="AB2121" s="384"/>
      <c r="AC2121" s="384"/>
      <c r="AD2121" s="384"/>
      <c r="AE2121" s="384"/>
      <c r="AF2121" s="384"/>
      <c r="AG2121" s="384"/>
      <c r="AH2121" s="384"/>
      <c r="AI2121" s="384"/>
      <c r="AJ2121" s="384"/>
      <c r="AK2121" s="384"/>
      <c r="AL2121" s="384"/>
      <c r="AM2121" s="384"/>
      <c r="AN2121" s="384"/>
    </row>
    <row r="2122" spans="2:41" s="17" customFormat="1" x14ac:dyDescent="0.25">
      <c r="B2122" s="386" t="s">
        <v>5611</v>
      </c>
      <c r="C2122" s="387"/>
      <c r="D2122" s="388"/>
      <c r="E2122" s="388"/>
      <c r="F2122" s="388"/>
      <c r="G2122" s="387"/>
      <c r="H2122" s="388"/>
      <c r="I2122" s="388"/>
      <c r="J2122" s="388"/>
      <c r="K2122" s="388"/>
      <c r="L2122" s="387"/>
      <c r="M2122" s="387"/>
      <c r="N2122" s="387"/>
      <c r="O2122" s="387"/>
      <c r="P2122" s="387"/>
      <c r="Q2122" s="387"/>
      <c r="R2122" s="387"/>
      <c r="S2122" s="387"/>
      <c r="T2122" s="387"/>
      <c r="U2122" s="387"/>
      <c r="V2122" s="387"/>
      <c r="W2122" s="387"/>
      <c r="X2122" s="387"/>
      <c r="Y2122" s="387"/>
      <c r="Z2122" s="387"/>
      <c r="AA2122" s="387"/>
      <c r="AB2122" s="387"/>
      <c r="AC2122" s="387"/>
      <c r="AD2122" s="389"/>
      <c r="AE2122" s="389"/>
      <c r="AF2122" s="387"/>
      <c r="AG2122" s="387"/>
      <c r="AH2122" s="387"/>
      <c r="AI2122" s="387"/>
      <c r="AJ2122" s="388"/>
      <c r="AK2122" s="388"/>
      <c r="AL2122" s="387"/>
      <c r="AM2122" s="387"/>
      <c r="AN2122" s="387"/>
      <c r="AO2122" s="395"/>
    </row>
    <row r="2123" spans="2:41" s="17" customFormat="1" x14ac:dyDescent="0.25">
      <c r="B2123" s="386" t="s">
        <v>5604</v>
      </c>
      <c r="C2123" s="387"/>
      <c r="D2123" s="388"/>
      <c r="E2123" s="388"/>
      <c r="F2123" s="388"/>
      <c r="G2123" s="387"/>
      <c r="H2123" s="388"/>
      <c r="I2123" s="388"/>
      <c r="J2123" s="388"/>
      <c r="K2123" s="388"/>
      <c r="L2123" s="387"/>
      <c r="M2123" s="387"/>
      <c r="N2123" s="387"/>
      <c r="O2123" s="387"/>
      <c r="P2123" s="387"/>
      <c r="Q2123" s="387"/>
      <c r="R2123" s="387"/>
      <c r="S2123" s="387"/>
      <c r="T2123" s="387"/>
      <c r="U2123" s="387"/>
      <c r="V2123" s="387"/>
      <c r="W2123" s="387"/>
      <c r="X2123" s="387"/>
      <c r="Y2123" s="387"/>
      <c r="Z2123" s="387"/>
      <c r="AA2123" s="387"/>
      <c r="AB2123" s="387"/>
      <c r="AC2123" s="387"/>
      <c r="AD2123" s="389"/>
      <c r="AE2123" s="389"/>
      <c r="AF2123" s="387"/>
      <c r="AG2123" s="387"/>
      <c r="AH2123" s="387"/>
      <c r="AI2123" s="387"/>
      <c r="AJ2123" s="388"/>
      <c r="AK2123" s="388"/>
      <c r="AL2123" s="387"/>
      <c r="AM2123" s="387"/>
      <c r="AN2123" s="387"/>
      <c r="AO2123" s="395"/>
    </row>
    <row r="2124" spans="2:41" s="17" customFormat="1" x14ac:dyDescent="0.25">
      <c r="B2124" s="386" t="s">
        <v>5613</v>
      </c>
      <c r="C2124" s="387"/>
      <c r="D2124" s="388"/>
      <c r="E2124" s="388"/>
      <c r="F2124" s="388"/>
      <c r="G2124" s="387"/>
      <c r="H2124" s="388"/>
      <c r="I2124" s="388"/>
      <c r="J2124" s="388"/>
      <c r="K2124" s="388"/>
      <c r="L2124" s="387"/>
      <c r="M2124" s="387"/>
      <c r="N2124" s="387"/>
      <c r="O2124" s="387"/>
      <c r="P2124" s="387"/>
      <c r="Q2124" s="387"/>
      <c r="R2124" s="387"/>
      <c r="S2124" s="387"/>
      <c r="T2124" s="387"/>
      <c r="U2124" s="387"/>
      <c r="V2124" s="387"/>
      <c r="W2124" s="387"/>
      <c r="X2124" s="387"/>
      <c r="Y2124" s="387"/>
      <c r="Z2124" s="387"/>
      <c r="AA2124" s="387"/>
      <c r="AB2124" s="387"/>
      <c r="AC2124" s="387"/>
      <c r="AD2124" s="389"/>
      <c r="AE2124" s="389"/>
      <c r="AF2124" s="387"/>
      <c r="AG2124" s="387"/>
      <c r="AH2124" s="387"/>
      <c r="AI2124" s="387"/>
      <c r="AJ2124" s="388"/>
      <c r="AK2124" s="388"/>
      <c r="AL2124" s="387"/>
      <c r="AM2124" s="387"/>
      <c r="AN2124" s="387"/>
      <c r="AO2124" s="395"/>
    </row>
    <row r="2125" spans="2:41" s="17" customFormat="1" x14ac:dyDescent="0.25">
      <c r="B2125" s="386" t="s">
        <v>5605</v>
      </c>
      <c r="C2125" s="387"/>
      <c r="D2125" s="388"/>
      <c r="E2125" s="388"/>
      <c r="F2125" s="388"/>
      <c r="G2125" s="387"/>
      <c r="H2125" s="388"/>
      <c r="I2125" s="388"/>
      <c r="J2125" s="388"/>
      <c r="K2125" s="388"/>
      <c r="L2125" s="387"/>
      <c r="M2125" s="387"/>
      <c r="N2125" s="387"/>
      <c r="O2125" s="387"/>
      <c r="P2125" s="387"/>
      <c r="Q2125" s="387"/>
      <c r="R2125" s="387"/>
      <c r="S2125" s="387"/>
      <c r="T2125" s="387"/>
      <c r="U2125" s="387"/>
      <c r="V2125" s="387"/>
      <c r="W2125" s="387"/>
      <c r="X2125" s="387"/>
      <c r="Y2125" s="387"/>
      <c r="Z2125" s="387"/>
      <c r="AA2125" s="387"/>
      <c r="AB2125" s="387"/>
      <c r="AC2125" s="387"/>
      <c r="AD2125" s="389"/>
      <c r="AE2125" s="389"/>
      <c r="AF2125" s="387"/>
      <c r="AG2125" s="387"/>
      <c r="AH2125" s="387"/>
      <c r="AI2125" s="387"/>
      <c r="AJ2125" s="388"/>
      <c r="AK2125" s="388"/>
      <c r="AL2125" s="387"/>
      <c r="AM2125" s="387"/>
      <c r="AN2125" s="387"/>
      <c r="AO2125" s="395"/>
    </row>
    <row r="2126" spans="2:41" s="17" customFormat="1" x14ac:dyDescent="0.25">
      <c r="B2126" s="386" t="s">
        <v>5610</v>
      </c>
      <c r="C2126" s="387"/>
      <c r="D2126" s="388"/>
      <c r="E2126" s="388"/>
      <c r="F2126" s="388"/>
      <c r="G2126" s="387"/>
      <c r="H2126" s="388"/>
      <c r="I2126" s="388"/>
      <c r="J2126" s="388"/>
      <c r="K2126" s="388"/>
      <c r="L2126" s="387"/>
      <c r="M2126" s="387"/>
      <c r="N2126" s="387"/>
      <c r="O2126" s="387"/>
      <c r="P2126" s="387"/>
      <c r="Q2126" s="387"/>
      <c r="R2126" s="387"/>
      <c r="S2126" s="387"/>
      <c r="T2126" s="387"/>
      <c r="U2126" s="387"/>
      <c r="V2126" s="387"/>
      <c r="W2126" s="387"/>
      <c r="X2126" s="387"/>
      <c r="Y2126" s="387"/>
      <c r="Z2126" s="387"/>
      <c r="AA2126" s="387"/>
      <c r="AB2126" s="387"/>
      <c r="AC2126" s="387"/>
      <c r="AD2126" s="389"/>
      <c r="AE2126" s="389"/>
      <c r="AF2126" s="387"/>
      <c r="AG2126" s="387"/>
      <c r="AH2126" s="387"/>
      <c r="AI2126" s="387"/>
      <c r="AJ2126" s="388"/>
      <c r="AK2126" s="388"/>
      <c r="AL2126" s="387"/>
      <c r="AM2126" s="387"/>
      <c r="AN2126" s="387"/>
      <c r="AO2126" s="395"/>
    </row>
    <row r="2127" spans="2:41" x14ac:dyDescent="0.25">
      <c r="B2127" s="384" t="s">
        <v>5606</v>
      </c>
      <c r="C2127" s="384"/>
      <c r="D2127" s="385"/>
      <c r="E2127" s="385"/>
      <c r="F2127" s="385"/>
      <c r="G2127" s="384"/>
      <c r="H2127" s="385"/>
      <c r="I2127" s="385"/>
      <c r="J2127" s="385"/>
      <c r="K2127" s="385"/>
      <c r="L2127" s="384"/>
      <c r="M2127" s="384"/>
      <c r="N2127" s="384"/>
      <c r="O2127" s="384"/>
      <c r="P2127" s="384"/>
      <c r="Q2127" s="384"/>
      <c r="R2127" s="384"/>
      <c r="S2127" s="384"/>
      <c r="T2127" s="384"/>
      <c r="U2127" s="384"/>
      <c r="V2127" s="384"/>
      <c r="W2127" s="384"/>
      <c r="X2127" s="384"/>
      <c r="Y2127" s="384"/>
      <c r="Z2127" s="384"/>
      <c r="AA2127" s="384"/>
      <c r="AB2127" s="384"/>
      <c r="AC2127" s="384"/>
      <c r="AD2127" s="390"/>
      <c r="AE2127" s="390"/>
      <c r="AF2127" s="384"/>
      <c r="AG2127" s="384"/>
      <c r="AH2127" s="384"/>
      <c r="AI2127" s="384"/>
      <c r="AJ2127" s="385"/>
      <c r="AK2127" s="385"/>
      <c r="AL2127" s="384"/>
      <c r="AM2127" s="384"/>
      <c r="AN2127" s="384"/>
    </row>
    <row r="2128" spans="2:41" x14ac:dyDescent="0.25">
      <c r="B2128" s="384" t="s">
        <v>5666</v>
      </c>
      <c r="C2128" s="384"/>
      <c r="D2128" s="384"/>
      <c r="E2128" s="384"/>
      <c r="F2128" s="384"/>
      <c r="G2128" s="384"/>
      <c r="H2128" s="384"/>
      <c r="I2128" s="384"/>
      <c r="J2128" s="384"/>
      <c r="K2128" s="384"/>
      <c r="L2128" s="384"/>
      <c r="M2128" s="384"/>
      <c r="N2128" s="384"/>
      <c r="O2128" s="384"/>
      <c r="P2128" s="384"/>
      <c r="Q2128" s="384"/>
      <c r="R2128" s="384"/>
      <c r="S2128" s="384"/>
      <c r="T2128" s="384"/>
      <c r="U2128" s="384"/>
      <c r="V2128" s="384"/>
      <c r="W2128" s="384"/>
      <c r="X2128" s="384"/>
      <c r="Y2128" s="384"/>
      <c r="Z2128" s="384"/>
      <c r="AA2128" s="384"/>
      <c r="AB2128" s="384"/>
      <c r="AC2128" s="384"/>
      <c r="AD2128" s="384"/>
      <c r="AE2128" s="384"/>
      <c r="AF2128" s="384"/>
      <c r="AG2128" s="384"/>
      <c r="AH2128" s="384"/>
      <c r="AI2128" s="384"/>
      <c r="AJ2128" s="384"/>
      <c r="AK2128" s="384"/>
      <c r="AL2128" s="384"/>
      <c r="AM2128" s="384"/>
      <c r="AN2128" s="384"/>
    </row>
    <row r="2129" spans="2:41" x14ac:dyDescent="0.25">
      <c r="B2129" s="384" t="s">
        <v>5667</v>
      </c>
      <c r="C2129" s="384"/>
      <c r="D2129" s="384"/>
      <c r="E2129" s="384"/>
      <c r="F2129" s="384"/>
      <c r="G2129" s="384"/>
      <c r="H2129" s="384"/>
      <c r="I2129" s="384"/>
      <c r="J2129" s="384"/>
      <c r="K2129" s="384"/>
      <c r="L2129" s="384"/>
      <c r="M2129" s="384"/>
      <c r="N2129" s="384"/>
      <c r="O2129" s="384"/>
      <c r="P2129" s="384"/>
      <c r="Q2129" s="384"/>
      <c r="R2129" s="384"/>
      <c r="S2129" s="384"/>
      <c r="T2129" s="384"/>
      <c r="U2129" s="384"/>
      <c r="V2129" s="384"/>
      <c r="W2129" s="384"/>
      <c r="X2129" s="384"/>
      <c r="Y2129" s="384"/>
      <c r="Z2129" s="384"/>
      <c r="AA2129" s="384"/>
      <c r="AB2129" s="384"/>
      <c r="AC2129" s="384"/>
      <c r="AD2129" s="384"/>
      <c r="AE2129" s="384"/>
      <c r="AF2129" s="384"/>
      <c r="AG2129" s="384"/>
      <c r="AH2129" s="384"/>
      <c r="AI2129" s="384"/>
      <c r="AJ2129" s="384"/>
      <c r="AK2129" s="384"/>
      <c r="AL2129" s="384"/>
      <c r="AM2129" s="384"/>
      <c r="AN2129" s="384"/>
    </row>
    <row r="2130" spans="2:41" s="17" customFormat="1" x14ac:dyDescent="0.25">
      <c r="B2130" s="386" t="s">
        <v>5668</v>
      </c>
      <c r="C2130" s="386"/>
      <c r="D2130" s="386"/>
      <c r="E2130" s="386"/>
      <c r="F2130" s="386"/>
      <c r="G2130" s="386"/>
      <c r="H2130" s="386"/>
      <c r="I2130" s="386"/>
      <c r="J2130" s="386"/>
      <c r="K2130" s="386"/>
      <c r="L2130" s="386"/>
      <c r="M2130" s="386"/>
      <c r="N2130" s="386"/>
      <c r="O2130" s="386"/>
      <c r="P2130" s="386"/>
      <c r="Q2130" s="386"/>
      <c r="R2130" s="386"/>
      <c r="S2130" s="386"/>
      <c r="T2130" s="386"/>
      <c r="U2130" s="386"/>
      <c r="V2130" s="386"/>
      <c r="W2130" s="386"/>
      <c r="X2130" s="386"/>
      <c r="Y2130" s="386"/>
      <c r="Z2130" s="386"/>
      <c r="AA2130" s="386"/>
      <c r="AB2130" s="386"/>
      <c r="AC2130" s="386"/>
      <c r="AD2130" s="386"/>
      <c r="AE2130" s="386"/>
      <c r="AF2130" s="386"/>
      <c r="AG2130" s="386"/>
      <c r="AH2130" s="386"/>
      <c r="AI2130" s="386"/>
      <c r="AJ2130" s="386"/>
      <c r="AK2130" s="386"/>
      <c r="AL2130" s="386"/>
      <c r="AM2130" s="386"/>
      <c r="AN2130" s="386"/>
      <c r="AO2130" s="395"/>
    </row>
    <row r="2131" spans="2:41" x14ac:dyDescent="0.25">
      <c r="B2131" s="386" t="s">
        <v>5679</v>
      </c>
      <c r="C2131" s="387"/>
      <c r="D2131" s="388"/>
      <c r="E2131" s="388"/>
      <c r="F2131" s="388"/>
      <c r="G2131" s="387"/>
      <c r="H2131" s="388"/>
      <c r="I2131" s="388"/>
      <c r="J2131" s="388"/>
      <c r="K2131" s="388"/>
      <c r="L2131" s="387"/>
      <c r="M2131" s="387"/>
      <c r="N2131" s="387"/>
      <c r="O2131" s="387"/>
      <c r="P2131" s="387"/>
      <c r="Q2131" s="387"/>
      <c r="R2131" s="387"/>
      <c r="S2131" s="387"/>
      <c r="T2131" s="387"/>
      <c r="U2131" s="387"/>
      <c r="V2131" s="387"/>
      <c r="W2131" s="387"/>
      <c r="X2131" s="387"/>
      <c r="Y2131" s="387"/>
      <c r="Z2131" s="387"/>
      <c r="AA2131" s="387"/>
      <c r="AB2131" s="387"/>
      <c r="AC2131" s="387"/>
      <c r="AD2131" s="389"/>
      <c r="AE2131" s="389"/>
      <c r="AF2131" s="387"/>
      <c r="AG2131" s="387"/>
      <c r="AH2131" s="387"/>
      <c r="AI2131" s="387"/>
      <c r="AJ2131" s="388"/>
      <c r="AK2131" s="388"/>
      <c r="AL2131" s="387"/>
      <c r="AM2131" s="387"/>
      <c r="AN2131" s="387"/>
    </row>
    <row r="2132" spans="2:41" x14ac:dyDescent="0.25">
      <c r="B2132" s="386" t="s">
        <v>5669</v>
      </c>
      <c r="C2132" s="35"/>
      <c r="D2132" s="36"/>
      <c r="E2132" s="36"/>
      <c r="F2132" s="36"/>
      <c r="G2132" s="35"/>
      <c r="H2132" s="36"/>
      <c r="I2132" s="36"/>
      <c r="J2132" s="36"/>
      <c r="K2132" s="36"/>
      <c r="L2132" s="35"/>
      <c r="M2132" s="36"/>
      <c r="N2132" s="37"/>
      <c r="O2132" s="37"/>
      <c r="P2132" s="35"/>
      <c r="Q2132" s="35"/>
      <c r="R2132" s="35"/>
      <c r="S2132" s="36"/>
      <c r="T2132" s="35"/>
      <c r="U2132" s="35"/>
      <c r="V2132" s="35"/>
      <c r="W2132" s="35"/>
      <c r="X2132" s="35"/>
      <c r="Y2132" s="35"/>
      <c r="Z2132" s="35"/>
      <c r="AA2132" s="35"/>
      <c r="AB2132" s="35"/>
      <c r="AC2132" s="38"/>
      <c r="AD2132" s="371"/>
      <c r="AE2132" s="371"/>
      <c r="AF2132" s="35"/>
      <c r="AG2132" s="35"/>
      <c r="AH2132" s="35"/>
      <c r="AI2132" s="35"/>
      <c r="AJ2132" s="36"/>
      <c r="AK2132" s="36"/>
      <c r="AL2132" s="391"/>
      <c r="AM2132" s="392"/>
      <c r="AN2132" s="392"/>
    </row>
    <row r="2133" spans="2:41" ht="15.75" x14ac:dyDescent="0.25">
      <c r="B2133" s="386" t="s">
        <v>5670</v>
      </c>
      <c r="C2133" s="39"/>
      <c r="D2133" s="40"/>
      <c r="E2133" s="40"/>
      <c r="F2133" s="40"/>
      <c r="G2133" s="39"/>
      <c r="H2133" s="40"/>
      <c r="I2133" s="40"/>
      <c r="J2133" s="40"/>
      <c r="K2133" s="40"/>
      <c r="L2133" s="40"/>
      <c r="M2133" s="40"/>
      <c r="N2133" s="41"/>
      <c r="O2133" s="41"/>
      <c r="P2133" s="39"/>
      <c r="Q2133" s="39"/>
      <c r="R2133" s="39"/>
      <c r="S2133" s="40"/>
      <c r="T2133" s="39"/>
      <c r="U2133" s="39"/>
      <c r="V2133" s="39"/>
      <c r="W2133" s="39"/>
      <c r="X2133" s="39"/>
      <c r="Y2133" s="42"/>
      <c r="Z2133" s="42"/>
      <c r="AA2133" s="42"/>
      <c r="AB2133" s="42"/>
      <c r="AC2133" s="43"/>
      <c r="AD2133" s="372"/>
      <c r="AE2133" s="372"/>
      <c r="AF2133" s="42"/>
      <c r="AG2133" s="42"/>
      <c r="AH2133" s="39"/>
      <c r="AI2133" s="39"/>
      <c r="AJ2133" s="40"/>
      <c r="AK2133" s="40"/>
      <c r="AL2133" s="393"/>
      <c r="AM2133" s="393"/>
      <c r="AN2133" s="393"/>
    </row>
    <row r="2134" spans="2:41" ht="15.75" x14ac:dyDescent="0.25">
      <c r="B2134" s="386" t="s">
        <v>5671</v>
      </c>
      <c r="C2134" s="45"/>
      <c r="D2134" s="46"/>
      <c r="E2134" s="46"/>
      <c r="F2134" s="46"/>
      <c r="G2134" s="394"/>
      <c r="H2134" s="46"/>
      <c r="I2134" s="46"/>
      <c r="J2134" s="46"/>
      <c r="K2134" s="46"/>
      <c r="L2134" s="46"/>
      <c r="M2134" s="46"/>
      <c r="N2134" s="47"/>
      <c r="O2134" s="47"/>
      <c r="P2134" s="394"/>
      <c r="Q2134" s="45"/>
      <c r="R2134" s="45"/>
      <c r="S2134" s="46"/>
      <c r="T2134" s="394"/>
      <c r="U2134" s="394"/>
      <c r="V2134" s="394"/>
      <c r="W2134" s="394"/>
      <c r="X2134" s="394"/>
      <c r="Y2134" s="42"/>
      <c r="Z2134" s="42"/>
      <c r="AA2134" s="42"/>
      <c r="AB2134" s="42"/>
      <c r="AC2134" s="43"/>
      <c r="AD2134" s="372"/>
      <c r="AE2134" s="372"/>
      <c r="AF2134" s="393"/>
      <c r="AG2134" s="393"/>
      <c r="AH2134" s="39"/>
      <c r="AI2134" s="39"/>
      <c r="AJ2134" s="40"/>
      <c r="AK2134" s="40"/>
      <c r="AL2134" s="393"/>
      <c r="AM2134" s="393"/>
      <c r="AN2134" s="393"/>
    </row>
    <row r="2135" spans="2:41" ht="15.75" x14ac:dyDescent="0.25">
      <c r="B2135" s="386" t="s">
        <v>5672</v>
      </c>
      <c r="C2135" s="45"/>
      <c r="D2135" s="46"/>
      <c r="E2135" s="46"/>
      <c r="F2135" s="46"/>
      <c r="G2135" s="394"/>
      <c r="H2135" s="46"/>
      <c r="I2135" s="46"/>
      <c r="J2135" s="46"/>
      <c r="K2135" s="46"/>
      <c r="L2135" s="46"/>
      <c r="M2135" s="46"/>
      <c r="N2135" s="47"/>
      <c r="O2135" s="47"/>
      <c r="P2135" s="394"/>
      <c r="Q2135" s="45"/>
      <c r="R2135" s="45"/>
      <c r="S2135" s="46"/>
      <c r="T2135" s="394"/>
      <c r="U2135" s="394"/>
      <c r="V2135" s="394"/>
      <c r="W2135" s="394"/>
      <c r="X2135" s="394"/>
      <c r="Y2135" s="42"/>
      <c r="Z2135" s="42"/>
      <c r="AA2135" s="42"/>
      <c r="AB2135" s="42"/>
      <c r="AC2135" s="43"/>
      <c r="AD2135" s="372"/>
      <c r="AE2135" s="372"/>
      <c r="AF2135" s="393"/>
      <c r="AG2135" s="393"/>
      <c r="AH2135" s="39"/>
      <c r="AI2135" s="39"/>
      <c r="AJ2135" s="40"/>
      <c r="AK2135" s="40"/>
      <c r="AL2135" s="393"/>
      <c r="AM2135" s="393"/>
      <c r="AN2135" s="393"/>
    </row>
    <row r="2137" spans="2:41" ht="15.75" x14ac:dyDescent="0.25">
      <c r="B2137" s="44" t="s">
        <v>5607</v>
      </c>
    </row>
    <row r="2138" spans="2:41" ht="15.75" x14ac:dyDescent="0.25">
      <c r="B2138" s="44" t="s">
        <v>5693</v>
      </c>
    </row>
  </sheetData>
  <autoFilter ref="D9:I2111"/>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98"/>
  <sheetViews>
    <sheetView showGridLines="0" workbookViewId="0">
      <pane ySplit="1" topLeftCell="A2" activePane="bottomLeft" state="frozen"/>
      <selection activeCell="H26" sqref="H26"/>
      <selection pane="bottomLeft" activeCell="H26" sqref="H26"/>
    </sheetView>
  </sheetViews>
  <sheetFormatPr baseColWidth="10" defaultRowHeight="15" x14ac:dyDescent="0.25"/>
  <cols>
    <col min="3" max="3" width="11.42578125" style="9"/>
  </cols>
  <sheetData>
    <row r="1" spans="2:12" x14ac:dyDescent="0.25">
      <c r="B1" t="s">
        <v>5696</v>
      </c>
      <c r="C1" s="9" t="s">
        <v>5697</v>
      </c>
      <c r="G1" s="400" t="s">
        <v>5695</v>
      </c>
      <c r="H1" s="408" t="s">
        <v>5698</v>
      </c>
      <c r="K1" s="400" t="s">
        <v>5695</v>
      </c>
      <c r="L1" s="408" t="s">
        <v>5700</v>
      </c>
    </row>
    <row r="2" spans="2:12" x14ac:dyDescent="0.25">
      <c r="B2" s="404" t="s">
        <v>14</v>
      </c>
      <c r="C2" s="411">
        <v>197130</v>
      </c>
      <c r="G2" s="403" t="s">
        <v>14</v>
      </c>
      <c r="H2" s="411">
        <v>617005</v>
      </c>
      <c r="K2" s="403" t="s">
        <v>14</v>
      </c>
      <c r="L2" s="411">
        <v>485119</v>
      </c>
    </row>
    <row r="3" spans="2:12" x14ac:dyDescent="0.25">
      <c r="B3" s="405" t="s">
        <v>26</v>
      </c>
      <c r="C3" s="409">
        <v>8780</v>
      </c>
      <c r="G3" s="405" t="s">
        <v>26</v>
      </c>
      <c r="H3" s="409">
        <v>7320</v>
      </c>
      <c r="K3" s="401" t="s">
        <v>26</v>
      </c>
      <c r="L3" s="409">
        <v>7511</v>
      </c>
    </row>
    <row r="4" spans="2:12" x14ac:dyDescent="0.25">
      <c r="B4" s="406" t="s">
        <v>96</v>
      </c>
      <c r="C4" s="410">
        <v>1668</v>
      </c>
      <c r="G4" s="406" t="s">
        <v>96</v>
      </c>
      <c r="H4" s="410">
        <v>1248</v>
      </c>
      <c r="K4" s="402" t="s">
        <v>96</v>
      </c>
      <c r="L4" s="410">
        <v>979</v>
      </c>
    </row>
    <row r="5" spans="2:12" x14ac:dyDescent="0.25">
      <c r="B5" s="407" t="s">
        <v>104</v>
      </c>
      <c r="C5" s="9">
        <v>1447</v>
      </c>
      <c r="G5" s="407" t="s">
        <v>104</v>
      </c>
      <c r="H5" s="9">
        <v>523</v>
      </c>
      <c r="K5" s="399" t="s">
        <v>104</v>
      </c>
      <c r="L5" s="9">
        <v>714</v>
      </c>
    </row>
    <row r="6" spans="2:12" x14ac:dyDescent="0.25">
      <c r="B6" s="407" t="s">
        <v>101</v>
      </c>
      <c r="C6" s="9">
        <v>33</v>
      </c>
      <c r="G6" s="407" t="s">
        <v>98</v>
      </c>
      <c r="H6" s="9">
        <v>11</v>
      </c>
      <c r="K6" s="399" t="s">
        <v>98</v>
      </c>
      <c r="L6" s="9">
        <v>1</v>
      </c>
    </row>
    <row r="7" spans="2:12" x14ac:dyDescent="0.25">
      <c r="B7" s="407" t="s">
        <v>111</v>
      </c>
      <c r="C7" s="9">
        <v>53</v>
      </c>
      <c r="G7" s="407" t="s">
        <v>101</v>
      </c>
      <c r="H7" s="9">
        <v>24</v>
      </c>
      <c r="K7" s="399" t="s">
        <v>101</v>
      </c>
      <c r="L7" s="9">
        <v>13</v>
      </c>
    </row>
    <row r="8" spans="2:12" x14ac:dyDescent="0.25">
      <c r="B8" s="407" t="s">
        <v>121</v>
      </c>
      <c r="C8" s="9">
        <v>52</v>
      </c>
      <c r="G8" s="407" t="s">
        <v>105</v>
      </c>
      <c r="H8" s="9">
        <v>25</v>
      </c>
      <c r="K8" s="399" t="s">
        <v>105</v>
      </c>
      <c r="L8" s="9">
        <v>5</v>
      </c>
    </row>
    <row r="9" spans="2:12" x14ac:dyDescent="0.25">
      <c r="B9" s="407" t="s">
        <v>124</v>
      </c>
      <c r="C9" s="9">
        <v>51</v>
      </c>
      <c r="G9" s="407" t="s">
        <v>108</v>
      </c>
      <c r="H9" s="9">
        <v>23</v>
      </c>
      <c r="K9" s="399" t="s">
        <v>108</v>
      </c>
      <c r="L9" s="9">
        <v>6</v>
      </c>
    </row>
    <row r="10" spans="2:12" x14ac:dyDescent="0.25">
      <c r="B10" s="407" t="s">
        <v>127</v>
      </c>
      <c r="C10" s="9">
        <v>11</v>
      </c>
      <c r="G10" s="407" t="s">
        <v>111</v>
      </c>
      <c r="H10" s="9">
        <v>73</v>
      </c>
      <c r="K10" s="399" t="s">
        <v>111</v>
      </c>
      <c r="L10" s="9">
        <v>16</v>
      </c>
    </row>
    <row r="11" spans="2:12" x14ac:dyDescent="0.25">
      <c r="B11" s="407" t="s">
        <v>133</v>
      </c>
      <c r="C11" s="9">
        <v>7</v>
      </c>
      <c r="G11" s="407" t="s">
        <v>114</v>
      </c>
      <c r="H11" s="9">
        <v>20</v>
      </c>
      <c r="K11" s="399" t="s">
        <v>114</v>
      </c>
      <c r="L11" s="9">
        <v>7</v>
      </c>
    </row>
    <row r="12" spans="2:12" x14ac:dyDescent="0.25">
      <c r="B12" s="407" t="s">
        <v>136</v>
      </c>
      <c r="C12" s="9">
        <v>14</v>
      </c>
      <c r="G12" s="407" t="s">
        <v>118</v>
      </c>
      <c r="H12" s="9">
        <v>16</v>
      </c>
      <c r="K12" s="399" t="s">
        <v>118</v>
      </c>
      <c r="L12" s="9">
        <v>7</v>
      </c>
    </row>
    <row r="13" spans="2:12" x14ac:dyDescent="0.25">
      <c r="B13" s="406" t="s">
        <v>31</v>
      </c>
      <c r="C13" s="410">
        <v>1800</v>
      </c>
      <c r="G13" s="407" t="s">
        <v>121</v>
      </c>
      <c r="H13" s="9">
        <v>81</v>
      </c>
      <c r="K13" s="399" t="s">
        <v>121</v>
      </c>
      <c r="L13" s="9">
        <v>83</v>
      </c>
    </row>
    <row r="14" spans="2:12" x14ac:dyDescent="0.25">
      <c r="B14" s="407" t="s">
        <v>40</v>
      </c>
      <c r="C14" s="9">
        <v>1633</v>
      </c>
      <c r="G14" s="407" t="s">
        <v>124</v>
      </c>
      <c r="H14" s="9">
        <v>106</v>
      </c>
      <c r="K14" s="399" t="s">
        <v>124</v>
      </c>
      <c r="L14" s="9">
        <v>34</v>
      </c>
    </row>
    <row r="15" spans="2:12" x14ac:dyDescent="0.25">
      <c r="B15" s="407" t="s">
        <v>49</v>
      </c>
      <c r="C15" s="9">
        <v>167</v>
      </c>
      <c r="G15" s="407" t="s">
        <v>127</v>
      </c>
      <c r="H15" s="9">
        <v>43</v>
      </c>
      <c r="K15" s="399" t="s">
        <v>127</v>
      </c>
      <c r="L15" s="9">
        <v>3</v>
      </c>
    </row>
    <row r="16" spans="2:12" x14ac:dyDescent="0.25">
      <c r="B16" s="406" t="s">
        <v>56</v>
      </c>
      <c r="C16" s="410">
        <v>601</v>
      </c>
      <c r="G16" s="407" t="s">
        <v>130</v>
      </c>
      <c r="H16" s="9">
        <v>48</v>
      </c>
      <c r="K16" s="399" t="s">
        <v>130</v>
      </c>
      <c r="L16" s="9">
        <v>11</v>
      </c>
    </row>
    <row r="17" spans="2:12" x14ac:dyDescent="0.25">
      <c r="B17" s="407" t="s">
        <v>79</v>
      </c>
      <c r="C17" s="9">
        <v>5</v>
      </c>
      <c r="G17" s="407" t="s">
        <v>133</v>
      </c>
      <c r="H17" s="9">
        <v>33</v>
      </c>
      <c r="K17" s="399" t="s">
        <v>133</v>
      </c>
      <c r="L17" s="9">
        <v>10</v>
      </c>
    </row>
    <row r="18" spans="2:12" x14ac:dyDescent="0.25">
      <c r="B18" s="407" t="s">
        <v>59</v>
      </c>
      <c r="C18" s="9">
        <v>14</v>
      </c>
      <c r="G18" s="407" t="s">
        <v>136</v>
      </c>
      <c r="H18" s="9">
        <v>56</v>
      </c>
      <c r="K18" s="399" t="s">
        <v>136</v>
      </c>
      <c r="L18" s="9">
        <v>28</v>
      </c>
    </row>
    <row r="19" spans="2:12" x14ac:dyDescent="0.25">
      <c r="B19" s="407" t="s">
        <v>65</v>
      </c>
      <c r="C19" s="9">
        <v>11</v>
      </c>
      <c r="G19" s="407" t="s">
        <v>139</v>
      </c>
      <c r="H19" s="9">
        <v>28</v>
      </c>
      <c r="K19" s="399" t="s">
        <v>139</v>
      </c>
      <c r="L19" s="9">
        <v>4</v>
      </c>
    </row>
    <row r="20" spans="2:12" x14ac:dyDescent="0.25">
      <c r="B20" s="407" t="s">
        <v>72</v>
      </c>
      <c r="C20" s="9">
        <v>306</v>
      </c>
      <c r="G20" s="407" t="s">
        <v>142</v>
      </c>
      <c r="H20" s="9">
        <v>7</v>
      </c>
      <c r="K20" s="399" t="s">
        <v>142</v>
      </c>
      <c r="L20" s="9">
        <v>7</v>
      </c>
    </row>
    <row r="21" spans="2:12" x14ac:dyDescent="0.25">
      <c r="B21" s="407" t="s">
        <v>76</v>
      </c>
      <c r="C21" s="9">
        <v>264</v>
      </c>
      <c r="G21" s="407" t="s">
        <v>145</v>
      </c>
      <c r="H21" s="9">
        <v>34</v>
      </c>
      <c r="K21" s="399" t="s">
        <v>145</v>
      </c>
      <c r="L21" s="9">
        <v>9</v>
      </c>
    </row>
    <row r="22" spans="2:12" x14ac:dyDescent="0.25">
      <c r="B22" s="407" t="s">
        <v>90</v>
      </c>
      <c r="C22" s="9">
        <v>1</v>
      </c>
      <c r="G22" s="407" t="s">
        <v>148</v>
      </c>
      <c r="H22" s="9">
        <v>11</v>
      </c>
      <c r="K22" s="399" t="s">
        <v>148</v>
      </c>
      <c r="L22" s="9">
        <v>3</v>
      </c>
    </row>
    <row r="23" spans="2:12" x14ac:dyDescent="0.25">
      <c r="B23" s="406" t="s">
        <v>160</v>
      </c>
      <c r="C23" s="410">
        <v>739</v>
      </c>
      <c r="G23" s="407" t="s">
        <v>151</v>
      </c>
      <c r="H23" s="9">
        <v>19</v>
      </c>
      <c r="K23" s="399" t="s">
        <v>151</v>
      </c>
      <c r="L23" s="9">
        <v>5</v>
      </c>
    </row>
    <row r="24" spans="2:12" x14ac:dyDescent="0.25">
      <c r="B24" s="407" t="s">
        <v>165</v>
      </c>
      <c r="C24" s="9">
        <v>550</v>
      </c>
      <c r="G24" s="407" t="s">
        <v>154</v>
      </c>
      <c r="H24" s="9">
        <v>58</v>
      </c>
      <c r="K24" s="399" t="s">
        <v>154</v>
      </c>
      <c r="L24" s="9">
        <v>9</v>
      </c>
    </row>
    <row r="25" spans="2:12" x14ac:dyDescent="0.25">
      <c r="B25" s="407" t="s">
        <v>162</v>
      </c>
      <c r="C25" s="9">
        <v>134</v>
      </c>
      <c r="G25" s="407" t="s">
        <v>157</v>
      </c>
      <c r="H25" s="9">
        <v>9</v>
      </c>
      <c r="K25" s="399" t="s">
        <v>157</v>
      </c>
      <c r="L25" s="9">
        <v>4</v>
      </c>
    </row>
    <row r="26" spans="2:12" x14ac:dyDescent="0.25">
      <c r="B26" s="407" t="s">
        <v>167</v>
      </c>
      <c r="C26" s="9">
        <v>55</v>
      </c>
      <c r="G26" s="406" t="s">
        <v>31</v>
      </c>
      <c r="H26" s="410">
        <v>1191</v>
      </c>
      <c r="K26" s="402" t="s">
        <v>31</v>
      </c>
      <c r="L26" s="410">
        <v>1615</v>
      </c>
    </row>
    <row r="27" spans="2:12" x14ac:dyDescent="0.25">
      <c r="B27" s="406" t="s">
        <v>170</v>
      </c>
      <c r="C27" s="410">
        <v>660</v>
      </c>
      <c r="G27" s="407" t="s">
        <v>40</v>
      </c>
      <c r="H27" s="9">
        <v>321</v>
      </c>
      <c r="K27" s="399" t="s">
        <v>40</v>
      </c>
      <c r="L27" s="9">
        <v>538</v>
      </c>
    </row>
    <row r="28" spans="2:12" x14ac:dyDescent="0.25">
      <c r="B28" s="407" t="s">
        <v>188</v>
      </c>
      <c r="C28" s="9">
        <v>7</v>
      </c>
      <c r="G28" s="407" t="s">
        <v>35</v>
      </c>
      <c r="H28" s="9">
        <v>184</v>
      </c>
      <c r="K28" s="399" t="s">
        <v>35</v>
      </c>
      <c r="L28" s="9">
        <v>172</v>
      </c>
    </row>
    <row r="29" spans="2:12" x14ac:dyDescent="0.25">
      <c r="B29" s="407" t="s">
        <v>173</v>
      </c>
      <c r="C29" s="9">
        <v>70</v>
      </c>
      <c r="G29" s="407" t="s">
        <v>42</v>
      </c>
      <c r="H29" s="9">
        <v>114</v>
      </c>
      <c r="K29" s="399" t="s">
        <v>42</v>
      </c>
      <c r="L29" s="9">
        <v>54</v>
      </c>
    </row>
    <row r="30" spans="2:12" x14ac:dyDescent="0.25">
      <c r="B30" s="407" t="s">
        <v>176</v>
      </c>
      <c r="C30" s="9">
        <v>16</v>
      </c>
      <c r="G30" s="407" t="s">
        <v>46</v>
      </c>
      <c r="H30" s="9">
        <v>42</v>
      </c>
      <c r="K30" s="399" t="s">
        <v>46</v>
      </c>
      <c r="L30" s="9">
        <v>19</v>
      </c>
    </row>
    <row r="31" spans="2:12" x14ac:dyDescent="0.25">
      <c r="B31" s="407" t="s">
        <v>179</v>
      </c>
      <c r="C31" s="9">
        <v>25</v>
      </c>
      <c r="G31" s="407" t="s">
        <v>49</v>
      </c>
      <c r="H31" s="9">
        <v>207</v>
      </c>
      <c r="K31" s="399" t="s">
        <v>49</v>
      </c>
      <c r="L31" s="9">
        <v>732</v>
      </c>
    </row>
    <row r="32" spans="2:12" x14ac:dyDescent="0.25">
      <c r="B32" s="407" t="s">
        <v>182</v>
      </c>
      <c r="C32" s="9">
        <v>1</v>
      </c>
      <c r="G32" s="407" t="s">
        <v>53</v>
      </c>
      <c r="H32" s="9">
        <v>323</v>
      </c>
      <c r="K32" s="399" t="s">
        <v>53</v>
      </c>
      <c r="L32" s="9">
        <v>100</v>
      </c>
    </row>
    <row r="33" spans="2:12" x14ac:dyDescent="0.25">
      <c r="B33" s="407" t="s">
        <v>190</v>
      </c>
      <c r="C33" s="9">
        <v>8</v>
      </c>
      <c r="G33" s="406" t="s">
        <v>56</v>
      </c>
      <c r="H33" s="410">
        <v>630</v>
      </c>
      <c r="K33" s="402" t="s">
        <v>56</v>
      </c>
      <c r="L33" s="410">
        <v>375</v>
      </c>
    </row>
    <row r="34" spans="2:12" x14ac:dyDescent="0.25">
      <c r="B34" s="407" t="s">
        <v>196</v>
      </c>
      <c r="C34" s="9">
        <v>201</v>
      </c>
      <c r="G34" s="407" t="s">
        <v>79</v>
      </c>
      <c r="H34" s="9">
        <v>36</v>
      </c>
      <c r="K34" s="399" t="s">
        <v>79</v>
      </c>
      <c r="L34" s="9">
        <v>16</v>
      </c>
    </row>
    <row r="35" spans="2:12" x14ac:dyDescent="0.25">
      <c r="B35" s="407" t="s">
        <v>201</v>
      </c>
      <c r="C35" s="9">
        <v>1</v>
      </c>
      <c r="G35" s="407" t="s">
        <v>59</v>
      </c>
      <c r="H35" s="9">
        <v>9</v>
      </c>
      <c r="K35" s="399" t="s">
        <v>59</v>
      </c>
      <c r="L35" s="9">
        <v>8</v>
      </c>
    </row>
    <row r="36" spans="2:12" x14ac:dyDescent="0.25">
      <c r="B36" s="407" t="s">
        <v>204</v>
      </c>
      <c r="C36" s="9">
        <v>193</v>
      </c>
      <c r="G36" s="407" t="s">
        <v>62</v>
      </c>
      <c r="H36" s="9">
        <v>15</v>
      </c>
      <c r="K36" s="399" t="s">
        <v>62</v>
      </c>
      <c r="L36" s="9">
        <v>5</v>
      </c>
    </row>
    <row r="37" spans="2:12" x14ac:dyDescent="0.25">
      <c r="B37" s="407" t="s">
        <v>207</v>
      </c>
      <c r="C37" s="9">
        <v>33</v>
      </c>
      <c r="G37" s="407" t="s">
        <v>65</v>
      </c>
      <c r="H37" s="9">
        <v>17</v>
      </c>
      <c r="K37" s="399" t="s">
        <v>65</v>
      </c>
      <c r="L37" s="9">
        <v>15</v>
      </c>
    </row>
    <row r="38" spans="2:12" x14ac:dyDescent="0.25">
      <c r="B38" s="407" t="s">
        <v>210</v>
      </c>
      <c r="C38" s="9">
        <v>31</v>
      </c>
      <c r="G38" s="407" t="s">
        <v>69</v>
      </c>
      <c r="H38" s="9">
        <v>21</v>
      </c>
      <c r="K38" s="399" t="s">
        <v>69</v>
      </c>
      <c r="L38" s="9">
        <v>8</v>
      </c>
    </row>
    <row r="39" spans="2:12" x14ac:dyDescent="0.25">
      <c r="B39" s="407" t="s">
        <v>213</v>
      </c>
      <c r="C39" s="9">
        <v>12</v>
      </c>
      <c r="G39" s="407" t="s">
        <v>72</v>
      </c>
      <c r="H39" s="9">
        <v>126</v>
      </c>
      <c r="K39" s="399" t="s">
        <v>72</v>
      </c>
      <c r="L39" s="9">
        <v>82</v>
      </c>
    </row>
    <row r="40" spans="2:12" x14ac:dyDescent="0.25">
      <c r="B40" s="407" t="s">
        <v>216</v>
      </c>
      <c r="C40" s="9">
        <v>12</v>
      </c>
      <c r="G40" s="407" t="s">
        <v>76</v>
      </c>
      <c r="H40" s="9">
        <v>215</v>
      </c>
      <c r="K40" s="399" t="s">
        <v>76</v>
      </c>
      <c r="L40" s="9">
        <v>115</v>
      </c>
    </row>
    <row r="41" spans="2:12" x14ac:dyDescent="0.25">
      <c r="B41" s="407" t="s">
        <v>230</v>
      </c>
      <c r="C41" s="9">
        <v>10</v>
      </c>
      <c r="G41" s="407" t="s">
        <v>81</v>
      </c>
      <c r="H41" s="9">
        <v>16</v>
      </c>
      <c r="K41" s="399" t="s">
        <v>81</v>
      </c>
      <c r="L41" s="9">
        <v>4</v>
      </c>
    </row>
    <row r="42" spans="2:12" x14ac:dyDescent="0.25">
      <c r="B42" s="407" t="s">
        <v>233</v>
      </c>
      <c r="C42" s="9">
        <v>39</v>
      </c>
      <c r="G42" s="407" t="s">
        <v>84</v>
      </c>
      <c r="H42" s="9">
        <v>22</v>
      </c>
      <c r="K42" s="399" t="s">
        <v>84</v>
      </c>
      <c r="L42" s="9">
        <v>2</v>
      </c>
    </row>
    <row r="43" spans="2:12" x14ac:dyDescent="0.25">
      <c r="B43" s="407" t="s">
        <v>236</v>
      </c>
      <c r="C43" s="9">
        <v>1</v>
      </c>
      <c r="G43" s="407" t="s">
        <v>87</v>
      </c>
      <c r="H43" s="9">
        <v>26</v>
      </c>
      <c r="K43" s="399" t="s">
        <v>87</v>
      </c>
      <c r="L43" s="9">
        <v>19</v>
      </c>
    </row>
    <row r="44" spans="2:12" x14ac:dyDescent="0.25">
      <c r="B44" s="406" t="s">
        <v>239</v>
      </c>
      <c r="C44" s="410">
        <v>617</v>
      </c>
      <c r="G44" s="407" t="s">
        <v>90</v>
      </c>
      <c r="H44" s="9">
        <v>37</v>
      </c>
      <c r="K44" s="399" t="s">
        <v>90</v>
      </c>
      <c r="L44" s="9">
        <v>10</v>
      </c>
    </row>
    <row r="45" spans="2:12" x14ac:dyDescent="0.25">
      <c r="B45" s="407" t="s">
        <v>266</v>
      </c>
      <c r="C45" s="9">
        <v>603</v>
      </c>
      <c r="G45" s="407" t="s">
        <v>93</v>
      </c>
      <c r="H45" s="9">
        <v>90</v>
      </c>
      <c r="K45" s="399" t="s">
        <v>93</v>
      </c>
      <c r="L45" s="9">
        <v>91</v>
      </c>
    </row>
    <row r="46" spans="2:12" x14ac:dyDescent="0.25">
      <c r="B46" s="407" t="s">
        <v>254</v>
      </c>
      <c r="C46" s="9">
        <v>4</v>
      </c>
      <c r="G46" s="406" t="s">
        <v>160</v>
      </c>
      <c r="H46" s="410">
        <v>150</v>
      </c>
      <c r="K46" s="402" t="s">
        <v>160</v>
      </c>
      <c r="L46" s="410">
        <v>1601</v>
      </c>
    </row>
    <row r="47" spans="2:12" x14ac:dyDescent="0.25">
      <c r="B47" s="407" t="s">
        <v>257</v>
      </c>
      <c r="C47" s="9">
        <v>10</v>
      </c>
      <c r="G47" s="407" t="s">
        <v>165</v>
      </c>
      <c r="H47" s="9">
        <v>90</v>
      </c>
      <c r="K47" s="399" t="s">
        <v>165</v>
      </c>
      <c r="L47" s="9">
        <v>818</v>
      </c>
    </row>
    <row r="48" spans="2:12" x14ac:dyDescent="0.25">
      <c r="B48" s="406" t="s">
        <v>276</v>
      </c>
      <c r="C48" s="410">
        <v>2695</v>
      </c>
      <c r="G48" s="407" t="s">
        <v>162</v>
      </c>
      <c r="H48" s="9">
        <v>41</v>
      </c>
      <c r="K48" s="399" t="s">
        <v>162</v>
      </c>
      <c r="L48" s="9">
        <v>342</v>
      </c>
    </row>
    <row r="49" spans="2:12" x14ac:dyDescent="0.25">
      <c r="B49" s="407" t="s">
        <v>279</v>
      </c>
      <c r="C49" s="9">
        <v>2496</v>
      </c>
      <c r="G49" s="407" t="s">
        <v>167</v>
      </c>
      <c r="H49" s="9">
        <v>19</v>
      </c>
      <c r="K49" s="399" t="s">
        <v>167</v>
      </c>
      <c r="L49" s="9">
        <v>441</v>
      </c>
    </row>
    <row r="50" spans="2:12" x14ac:dyDescent="0.25">
      <c r="B50" s="407" t="s">
        <v>281</v>
      </c>
      <c r="C50" s="9">
        <v>30</v>
      </c>
      <c r="G50" s="406" t="s">
        <v>170</v>
      </c>
      <c r="H50" s="410">
        <v>1465</v>
      </c>
      <c r="K50" s="402" t="s">
        <v>170</v>
      </c>
      <c r="L50" s="410">
        <v>584</v>
      </c>
    </row>
    <row r="51" spans="2:12" x14ac:dyDescent="0.25">
      <c r="B51" s="407" t="s">
        <v>284</v>
      </c>
      <c r="C51" s="9">
        <v>27</v>
      </c>
      <c r="G51" s="407" t="s">
        <v>188</v>
      </c>
      <c r="H51" s="9">
        <v>124</v>
      </c>
      <c r="K51" s="399" t="s">
        <v>188</v>
      </c>
      <c r="L51" s="9">
        <v>28</v>
      </c>
    </row>
    <row r="52" spans="2:12" x14ac:dyDescent="0.25">
      <c r="B52" s="407" t="s">
        <v>290</v>
      </c>
      <c r="C52" s="9">
        <v>31</v>
      </c>
      <c r="G52" s="407" t="s">
        <v>173</v>
      </c>
      <c r="H52" s="9">
        <v>115</v>
      </c>
      <c r="K52" s="399" t="s">
        <v>173</v>
      </c>
      <c r="L52" s="9">
        <v>83</v>
      </c>
    </row>
    <row r="53" spans="2:12" x14ac:dyDescent="0.25">
      <c r="B53" s="407" t="s">
        <v>293</v>
      </c>
      <c r="C53" s="9">
        <v>111</v>
      </c>
      <c r="G53" s="407" t="s">
        <v>176</v>
      </c>
      <c r="H53" s="9">
        <v>38</v>
      </c>
      <c r="K53" s="399" t="s">
        <v>176</v>
      </c>
      <c r="L53" s="9">
        <v>27</v>
      </c>
    </row>
    <row r="54" spans="2:12" x14ac:dyDescent="0.25">
      <c r="B54" s="405" t="s">
        <v>1696</v>
      </c>
      <c r="C54" s="409">
        <v>8706</v>
      </c>
      <c r="G54" s="407" t="s">
        <v>179</v>
      </c>
      <c r="H54" s="9">
        <v>68</v>
      </c>
      <c r="K54" s="399" t="s">
        <v>179</v>
      </c>
      <c r="L54" s="9">
        <v>24</v>
      </c>
    </row>
    <row r="55" spans="2:12" x14ac:dyDescent="0.25">
      <c r="B55" s="406" t="s">
        <v>1865</v>
      </c>
      <c r="C55" s="410">
        <v>1049</v>
      </c>
      <c r="G55" s="407" t="s">
        <v>182</v>
      </c>
      <c r="H55" s="9">
        <v>79</v>
      </c>
      <c r="K55" s="399" t="s">
        <v>182</v>
      </c>
      <c r="L55" s="9">
        <v>17</v>
      </c>
    </row>
    <row r="56" spans="2:12" x14ac:dyDescent="0.25">
      <c r="B56" s="407" t="s">
        <v>1874</v>
      </c>
      <c r="C56" s="9">
        <v>540</v>
      </c>
      <c r="G56" s="407" t="s">
        <v>185</v>
      </c>
      <c r="H56" s="9">
        <v>35</v>
      </c>
      <c r="K56" s="399" t="s">
        <v>185</v>
      </c>
      <c r="L56" s="9">
        <v>3</v>
      </c>
    </row>
    <row r="57" spans="2:12" x14ac:dyDescent="0.25">
      <c r="B57" s="407" t="s">
        <v>1867</v>
      </c>
      <c r="C57" s="9">
        <v>11</v>
      </c>
      <c r="G57" s="407" t="s">
        <v>190</v>
      </c>
      <c r="H57" s="9">
        <v>29</v>
      </c>
      <c r="K57" s="399" t="s">
        <v>190</v>
      </c>
      <c r="L57" s="9">
        <v>10</v>
      </c>
    </row>
    <row r="58" spans="2:12" x14ac:dyDescent="0.25">
      <c r="B58" s="407" t="s">
        <v>1871</v>
      </c>
      <c r="C58" s="9">
        <v>22</v>
      </c>
      <c r="G58" s="407" t="s">
        <v>193</v>
      </c>
      <c r="H58" s="9">
        <v>41</v>
      </c>
      <c r="K58" s="399" t="s">
        <v>193</v>
      </c>
      <c r="L58" s="9">
        <v>6</v>
      </c>
    </row>
    <row r="59" spans="2:12" x14ac:dyDescent="0.25">
      <c r="B59" s="407" t="s">
        <v>1875</v>
      </c>
      <c r="C59" s="9">
        <v>382</v>
      </c>
      <c r="G59" s="407" t="s">
        <v>196</v>
      </c>
      <c r="H59" s="9">
        <v>148</v>
      </c>
      <c r="K59" s="399" t="s">
        <v>196</v>
      </c>
      <c r="L59" s="9">
        <v>65</v>
      </c>
    </row>
    <row r="60" spans="2:12" x14ac:dyDescent="0.25">
      <c r="B60" s="407" t="s">
        <v>1887</v>
      </c>
      <c r="C60" s="9">
        <v>44</v>
      </c>
      <c r="G60" s="407" t="s">
        <v>198</v>
      </c>
      <c r="H60" s="9">
        <v>13</v>
      </c>
      <c r="K60" s="399" t="s">
        <v>198</v>
      </c>
      <c r="L60" s="9">
        <v>8</v>
      </c>
    </row>
    <row r="61" spans="2:12" x14ac:dyDescent="0.25">
      <c r="B61" s="407" t="s">
        <v>1890</v>
      </c>
      <c r="C61" s="9">
        <v>45</v>
      </c>
      <c r="G61" s="407" t="s">
        <v>201</v>
      </c>
      <c r="H61" s="9">
        <v>31</v>
      </c>
      <c r="K61" s="399" t="s">
        <v>201</v>
      </c>
      <c r="L61" s="9">
        <v>15</v>
      </c>
    </row>
    <row r="62" spans="2:12" x14ac:dyDescent="0.25">
      <c r="B62" s="407" t="s">
        <v>1893</v>
      </c>
      <c r="C62" s="9">
        <v>5</v>
      </c>
      <c r="G62" s="407" t="s">
        <v>204</v>
      </c>
      <c r="H62" s="9">
        <v>92</v>
      </c>
      <c r="K62" s="399" t="s">
        <v>204</v>
      </c>
      <c r="L62" s="9">
        <v>36</v>
      </c>
    </row>
    <row r="63" spans="2:12" x14ac:dyDescent="0.25">
      <c r="B63" s="406" t="s">
        <v>1699</v>
      </c>
      <c r="C63" s="410">
        <v>58</v>
      </c>
      <c r="G63" s="407" t="s">
        <v>207</v>
      </c>
      <c r="H63" s="9">
        <v>75</v>
      </c>
      <c r="K63" s="399" t="s">
        <v>207</v>
      </c>
      <c r="L63" s="9">
        <v>39</v>
      </c>
    </row>
    <row r="64" spans="2:12" x14ac:dyDescent="0.25">
      <c r="B64" s="407" t="s">
        <v>1702</v>
      </c>
      <c r="C64" s="9">
        <v>58</v>
      </c>
      <c r="G64" s="407" t="s">
        <v>210</v>
      </c>
      <c r="H64" s="9">
        <v>123</v>
      </c>
      <c r="K64" s="399" t="s">
        <v>210</v>
      </c>
      <c r="L64" s="9">
        <v>65</v>
      </c>
    </row>
    <row r="65" spans="2:12" x14ac:dyDescent="0.25">
      <c r="B65" s="406" t="s">
        <v>1715</v>
      </c>
      <c r="C65" s="410">
        <v>186</v>
      </c>
      <c r="G65" s="407" t="s">
        <v>213</v>
      </c>
      <c r="H65" s="9">
        <v>40</v>
      </c>
      <c r="K65" s="399" t="s">
        <v>213</v>
      </c>
      <c r="L65" s="9">
        <v>19</v>
      </c>
    </row>
    <row r="66" spans="2:12" x14ac:dyDescent="0.25">
      <c r="B66" s="407" t="s">
        <v>1727</v>
      </c>
      <c r="C66" s="9">
        <v>47</v>
      </c>
      <c r="G66" s="407" t="s">
        <v>216</v>
      </c>
      <c r="H66" s="9">
        <v>34</v>
      </c>
      <c r="K66" s="399" t="s">
        <v>216</v>
      </c>
      <c r="L66" s="9">
        <v>9</v>
      </c>
    </row>
    <row r="67" spans="2:12" x14ac:dyDescent="0.25">
      <c r="B67" s="407" t="s">
        <v>1718</v>
      </c>
      <c r="C67" s="9">
        <v>66</v>
      </c>
      <c r="G67" s="407" t="s">
        <v>219</v>
      </c>
      <c r="H67" s="9">
        <v>32</v>
      </c>
      <c r="K67" s="399" t="s">
        <v>219</v>
      </c>
      <c r="L67" s="9">
        <v>5</v>
      </c>
    </row>
    <row r="68" spans="2:12" x14ac:dyDescent="0.25">
      <c r="B68" s="407" t="s">
        <v>1721</v>
      </c>
      <c r="C68" s="9">
        <v>20</v>
      </c>
      <c r="G68" s="407" t="s">
        <v>222</v>
      </c>
      <c r="H68" s="9">
        <v>47</v>
      </c>
      <c r="K68" s="399" t="s">
        <v>222</v>
      </c>
      <c r="L68" s="9">
        <v>6</v>
      </c>
    </row>
    <row r="69" spans="2:12" x14ac:dyDescent="0.25">
      <c r="B69" s="407" t="s">
        <v>1724</v>
      </c>
      <c r="C69" s="9">
        <v>15</v>
      </c>
      <c r="G69" s="407" t="s">
        <v>225</v>
      </c>
      <c r="H69" s="9">
        <v>35</v>
      </c>
      <c r="K69" s="399" t="s">
        <v>225</v>
      </c>
      <c r="L69" s="9">
        <v>6</v>
      </c>
    </row>
    <row r="70" spans="2:12" x14ac:dyDescent="0.25">
      <c r="B70" s="407" t="s">
        <v>1729</v>
      </c>
      <c r="C70" s="9">
        <v>36</v>
      </c>
      <c r="G70" s="407" t="s">
        <v>227</v>
      </c>
      <c r="H70" s="9">
        <v>32</v>
      </c>
      <c r="K70" s="399" t="s">
        <v>227</v>
      </c>
      <c r="L70" s="9">
        <v>33</v>
      </c>
    </row>
    <row r="71" spans="2:12" x14ac:dyDescent="0.25">
      <c r="B71" s="407" t="s">
        <v>1732</v>
      </c>
      <c r="C71" s="9">
        <v>2</v>
      </c>
      <c r="G71" s="407" t="s">
        <v>230</v>
      </c>
      <c r="H71" s="9">
        <v>153</v>
      </c>
      <c r="K71" s="399" t="s">
        <v>230</v>
      </c>
      <c r="L71" s="9">
        <v>49</v>
      </c>
    </row>
    <row r="72" spans="2:12" x14ac:dyDescent="0.25">
      <c r="B72" s="406" t="s">
        <v>1735</v>
      </c>
      <c r="C72" s="410">
        <v>206</v>
      </c>
      <c r="G72" s="407" t="s">
        <v>233</v>
      </c>
      <c r="H72" s="9">
        <v>38</v>
      </c>
      <c r="K72" s="399" t="s">
        <v>233</v>
      </c>
      <c r="L72" s="9">
        <v>13</v>
      </c>
    </row>
    <row r="73" spans="2:12" x14ac:dyDescent="0.25">
      <c r="B73" s="407" t="s">
        <v>1740</v>
      </c>
      <c r="C73" s="9">
        <v>138</v>
      </c>
      <c r="G73" s="407" t="s">
        <v>236</v>
      </c>
      <c r="H73" s="9">
        <v>43</v>
      </c>
      <c r="K73" s="399" t="s">
        <v>236</v>
      </c>
      <c r="L73" s="9">
        <v>18</v>
      </c>
    </row>
    <row r="74" spans="2:12" x14ac:dyDescent="0.25">
      <c r="B74" s="407" t="s">
        <v>1737</v>
      </c>
      <c r="C74" s="9">
        <v>68</v>
      </c>
      <c r="G74" s="406" t="s">
        <v>239</v>
      </c>
      <c r="H74" s="410">
        <v>758</v>
      </c>
      <c r="K74" s="402" t="s">
        <v>239</v>
      </c>
      <c r="L74" s="410">
        <v>432</v>
      </c>
    </row>
    <row r="75" spans="2:12" x14ac:dyDescent="0.25">
      <c r="B75" s="406" t="s">
        <v>1742</v>
      </c>
      <c r="C75" s="410">
        <v>303</v>
      </c>
      <c r="G75" s="407" t="s">
        <v>266</v>
      </c>
      <c r="H75" s="9">
        <v>160</v>
      </c>
      <c r="K75" s="399" t="s">
        <v>266</v>
      </c>
      <c r="L75" s="9">
        <v>96</v>
      </c>
    </row>
    <row r="76" spans="2:12" x14ac:dyDescent="0.25">
      <c r="B76" s="407" t="s">
        <v>1759</v>
      </c>
      <c r="C76" s="9">
        <v>106</v>
      </c>
      <c r="G76" s="407" t="s">
        <v>242</v>
      </c>
      <c r="H76" s="9">
        <v>47</v>
      </c>
      <c r="K76" s="399" t="s">
        <v>242</v>
      </c>
      <c r="L76" s="9">
        <v>51</v>
      </c>
    </row>
    <row r="77" spans="2:12" x14ac:dyDescent="0.25">
      <c r="B77" s="407" t="s">
        <v>1748</v>
      </c>
      <c r="C77" s="9">
        <v>22</v>
      </c>
      <c r="G77" s="407" t="s">
        <v>245</v>
      </c>
      <c r="H77" s="9">
        <v>26</v>
      </c>
      <c r="K77" s="399" t="s">
        <v>245</v>
      </c>
      <c r="L77" s="9">
        <v>6</v>
      </c>
    </row>
    <row r="78" spans="2:12" x14ac:dyDescent="0.25">
      <c r="B78" s="407" t="s">
        <v>1753</v>
      </c>
      <c r="C78" s="9">
        <v>83</v>
      </c>
      <c r="G78" s="407" t="s">
        <v>248</v>
      </c>
      <c r="H78" s="9">
        <v>139</v>
      </c>
      <c r="K78" s="399" t="s">
        <v>248</v>
      </c>
      <c r="L78" s="9">
        <v>22</v>
      </c>
    </row>
    <row r="79" spans="2:12" x14ac:dyDescent="0.25">
      <c r="B79" s="407" t="s">
        <v>1761</v>
      </c>
      <c r="C79" s="9">
        <v>27</v>
      </c>
      <c r="G79" s="407" t="s">
        <v>251</v>
      </c>
      <c r="H79" s="9">
        <v>54</v>
      </c>
      <c r="K79" s="399" t="s">
        <v>251</v>
      </c>
      <c r="L79" s="9">
        <v>20</v>
      </c>
    </row>
    <row r="80" spans="2:12" x14ac:dyDescent="0.25">
      <c r="B80" s="407" t="s">
        <v>1764</v>
      </c>
      <c r="C80" s="9">
        <v>48</v>
      </c>
      <c r="G80" s="407" t="s">
        <v>254</v>
      </c>
      <c r="H80" s="9">
        <v>79</v>
      </c>
      <c r="K80" s="399" t="s">
        <v>254</v>
      </c>
      <c r="L80" s="9">
        <v>19</v>
      </c>
    </row>
    <row r="81" spans="2:12" x14ac:dyDescent="0.25">
      <c r="B81" s="407" t="s">
        <v>1770</v>
      </c>
      <c r="C81" s="9">
        <v>16</v>
      </c>
      <c r="G81" s="407" t="s">
        <v>257</v>
      </c>
      <c r="H81" s="9">
        <v>68</v>
      </c>
      <c r="K81" s="399" t="s">
        <v>257</v>
      </c>
      <c r="L81" s="9">
        <v>13</v>
      </c>
    </row>
    <row r="82" spans="2:12" x14ac:dyDescent="0.25">
      <c r="B82" s="407" t="s">
        <v>1782</v>
      </c>
      <c r="C82" s="9">
        <v>1</v>
      </c>
      <c r="G82" s="407" t="s">
        <v>260</v>
      </c>
      <c r="H82" s="9">
        <v>28</v>
      </c>
      <c r="K82" s="399" t="s">
        <v>260</v>
      </c>
      <c r="L82" s="9">
        <v>5</v>
      </c>
    </row>
    <row r="83" spans="2:12" x14ac:dyDescent="0.25">
      <c r="B83" s="406" t="s">
        <v>1788</v>
      </c>
      <c r="C83" s="410">
        <v>342</v>
      </c>
      <c r="G83" s="407" t="s">
        <v>263</v>
      </c>
      <c r="H83" s="9">
        <v>94</v>
      </c>
      <c r="K83" s="399" t="s">
        <v>263</v>
      </c>
      <c r="L83" s="9">
        <v>140</v>
      </c>
    </row>
    <row r="84" spans="2:12" x14ac:dyDescent="0.25">
      <c r="B84" s="407" t="s">
        <v>1803</v>
      </c>
      <c r="C84" s="9">
        <v>203</v>
      </c>
      <c r="G84" s="407" t="s">
        <v>268</v>
      </c>
      <c r="H84" s="9">
        <v>28</v>
      </c>
      <c r="K84" s="399" t="s">
        <v>268</v>
      </c>
      <c r="L84" s="9">
        <v>10</v>
      </c>
    </row>
    <row r="85" spans="2:12" x14ac:dyDescent="0.25">
      <c r="B85" s="407" t="s">
        <v>1791</v>
      </c>
      <c r="C85" s="9">
        <v>43</v>
      </c>
      <c r="G85" s="407" t="s">
        <v>270</v>
      </c>
      <c r="H85" s="9">
        <v>24</v>
      </c>
      <c r="K85" s="399" t="s">
        <v>270</v>
      </c>
      <c r="L85" s="9">
        <v>4</v>
      </c>
    </row>
    <row r="86" spans="2:12" x14ac:dyDescent="0.25">
      <c r="B86" s="407" t="s">
        <v>1797</v>
      </c>
      <c r="C86" s="9">
        <v>1</v>
      </c>
      <c r="G86" s="407" t="s">
        <v>273</v>
      </c>
      <c r="H86" s="9">
        <v>11</v>
      </c>
      <c r="K86" s="399" t="s">
        <v>273</v>
      </c>
      <c r="L86" s="9">
        <v>46</v>
      </c>
    </row>
    <row r="87" spans="2:12" x14ac:dyDescent="0.25">
      <c r="B87" s="407" t="s">
        <v>1804</v>
      </c>
      <c r="C87" s="9">
        <v>70</v>
      </c>
      <c r="G87" s="406" t="s">
        <v>276</v>
      </c>
      <c r="H87" s="410">
        <v>1878</v>
      </c>
      <c r="K87" s="402" t="s">
        <v>276</v>
      </c>
      <c r="L87" s="410">
        <v>1925</v>
      </c>
    </row>
    <row r="88" spans="2:12" x14ac:dyDescent="0.25">
      <c r="B88" s="407" t="s">
        <v>1807</v>
      </c>
      <c r="C88" s="9">
        <v>13</v>
      </c>
      <c r="G88" s="407" t="s">
        <v>279</v>
      </c>
      <c r="H88" s="9">
        <v>799</v>
      </c>
      <c r="K88" s="399" t="s">
        <v>279</v>
      </c>
      <c r="L88" s="9">
        <v>1001</v>
      </c>
    </row>
    <row r="89" spans="2:12" x14ac:dyDescent="0.25">
      <c r="B89" s="407" t="s">
        <v>1810</v>
      </c>
      <c r="C89" s="9">
        <v>2</v>
      </c>
      <c r="G89" s="407" t="s">
        <v>281</v>
      </c>
      <c r="H89" s="9">
        <v>486</v>
      </c>
      <c r="K89" s="399" t="s">
        <v>281</v>
      </c>
      <c r="L89" s="9">
        <v>382</v>
      </c>
    </row>
    <row r="90" spans="2:12" x14ac:dyDescent="0.25">
      <c r="B90" s="407" t="s">
        <v>1813</v>
      </c>
      <c r="C90" s="9">
        <v>10</v>
      </c>
      <c r="G90" s="407" t="s">
        <v>284</v>
      </c>
      <c r="H90" s="9">
        <v>180</v>
      </c>
      <c r="K90" s="399" t="s">
        <v>284</v>
      </c>
      <c r="L90" s="9">
        <v>133</v>
      </c>
    </row>
    <row r="91" spans="2:12" x14ac:dyDescent="0.25">
      <c r="B91" s="406" t="s">
        <v>1822</v>
      </c>
      <c r="C91" s="410">
        <v>200</v>
      </c>
      <c r="G91" s="407" t="s">
        <v>287</v>
      </c>
      <c r="H91" s="9">
        <v>81</v>
      </c>
      <c r="K91" s="399" t="s">
        <v>287</v>
      </c>
      <c r="L91" s="9">
        <v>88</v>
      </c>
    </row>
    <row r="92" spans="2:12" x14ac:dyDescent="0.25">
      <c r="B92" s="407" t="s">
        <v>1825</v>
      </c>
      <c r="C92" s="9">
        <v>200</v>
      </c>
      <c r="G92" s="407" t="s">
        <v>290</v>
      </c>
      <c r="H92" s="9">
        <v>124</v>
      </c>
      <c r="K92" s="399" t="s">
        <v>290</v>
      </c>
      <c r="L92" s="9">
        <v>111</v>
      </c>
    </row>
    <row r="93" spans="2:12" x14ac:dyDescent="0.25">
      <c r="B93" s="406" t="s">
        <v>1831</v>
      </c>
      <c r="C93" s="410">
        <v>333</v>
      </c>
      <c r="G93" s="407" t="s">
        <v>293</v>
      </c>
      <c r="H93" s="9">
        <v>146</v>
      </c>
      <c r="K93" s="399" t="s">
        <v>293</v>
      </c>
      <c r="L93" s="9">
        <v>173</v>
      </c>
    </row>
    <row r="94" spans="2:12" x14ac:dyDescent="0.25">
      <c r="B94" s="407" t="s">
        <v>1837</v>
      </c>
      <c r="C94" s="9">
        <v>185</v>
      </c>
      <c r="G94" s="407" t="s">
        <v>296</v>
      </c>
      <c r="H94" s="9">
        <v>62</v>
      </c>
      <c r="K94" s="399" t="s">
        <v>296</v>
      </c>
      <c r="L94" s="9">
        <v>37</v>
      </c>
    </row>
    <row r="95" spans="2:12" x14ac:dyDescent="0.25">
      <c r="B95" s="407" t="s">
        <v>1834</v>
      </c>
      <c r="C95" s="9">
        <v>35</v>
      </c>
      <c r="G95" s="405" t="s">
        <v>1696</v>
      </c>
      <c r="H95" s="409">
        <v>28706</v>
      </c>
      <c r="K95" s="401" t="s">
        <v>1696</v>
      </c>
      <c r="L95" s="409">
        <v>16777</v>
      </c>
    </row>
    <row r="96" spans="2:12" x14ac:dyDescent="0.25">
      <c r="B96" s="407" t="s">
        <v>1838</v>
      </c>
      <c r="C96" s="9">
        <v>51</v>
      </c>
      <c r="G96" s="406" t="s">
        <v>1865</v>
      </c>
      <c r="H96" s="410">
        <v>4067</v>
      </c>
      <c r="K96" s="402" t="s">
        <v>1865</v>
      </c>
      <c r="L96" s="410">
        <v>2948</v>
      </c>
    </row>
    <row r="97" spans="2:12" x14ac:dyDescent="0.25">
      <c r="B97" s="407" t="s">
        <v>1841</v>
      </c>
      <c r="C97" s="9">
        <v>62</v>
      </c>
      <c r="G97" s="407" t="s">
        <v>1874</v>
      </c>
      <c r="H97" s="9">
        <v>1467</v>
      </c>
      <c r="K97" s="399" t="s">
        <v>1874</v>
      </c>
      <c r="L97" s="9">
        <v>1183</v>
      </c>
    </row>
    <row r="98" spans="2:12" x14ac:dyDescent="0.25">
      <c r="B98" s="406" t="s">
        <v>1844</v>
      </c>
      <c r="C98" s="410">
        <v>36</v>
      </c>
      <c r="G98" s="407" t="s">
        <v>1867</v>
      </c>
      <c r="H98" s="9">
        <v>82</v>
      </c>
      <c r="K98" s="399" t="s">
        <v>1867</v>
      </c>
      <c r="L98" s="9">
        <v>24</v>
      </c>
    </row>
    <row r="99" spans="2:12" x14ac:dyDescent="0.25">
      <c r="B99" s="407" t="s">
        <v>1852</v>
      </c>
      <c r="C99" s="9">
        <v>35</v>
      </c>
      <c r="G99" s="407" t="s">
        <v>1868</v>
      </c>
      <c r="H99" s="9">
        <v>22</v>
      </c>
      <c r="K99" s="399" t="s">
        <v>1868</v>
      </c>
      <c r="L99" s="9">
        <v>3</v>
      </c>
    </row>
    <row r="100" spans="2:12" x14ac:dyDescent="0.25">
      <c r="B100" s="407" t="s">
        <v>1847</v>
      </c>
      <c r="C100" s="9">
        <v>1</v>
      </c>
      <c r="G100" s="407" t="s">
        <v>1871</v>
      </c>
      <c r="H100" s="9">
        <v>121</v>
      </c>
      <c r="K100" s="399" t="s">
        <v>1871</v>
      </c>
      <c r="L100" s="9">
        <v>14</v>
      </c>
    </row>
    <row r="101" spans="2:12" x14ac:dyDescent="0.25">
      <c r="B101" s="406" t="s">
        <v>1896</v>
      </c>
      <c r="C101" s="410">
        <v>1132</v>
      </c>
      <c r="G101" s="407" t="s">
        <v>1875</v>
      </c>
      <c r="H101" s="9">
        <v>1555</v>
      </c>
      <c r="K101" s="399" t="s">
        <v>1875</v>
      </c>
      <c r="L101" s="9">
        <v>1371</v>
      </c>
    </row>
    <row r="102" spans="2:12" x14ac:dyDescent="0.25">
      <c r="B102" s="407" t="s">
        <v>1920</v>
      </c>
      <c r="C102" s="9">
        <v>204</v>
      </c>
      <c r="G102" s="407" t="s">
        <v>1878</v>
      </c>
      <c r="H102" s="9">
        <v>111</v>
      </c>
      <c r="K102" s="399" t="s">
        <v>1878</v>
      </c>
      <c r="L102" s="9">
        <v>76</v>
      </c>
    </row>
    <row r="103" spans="2:12" x14ac:dyDescent="0.25">
      <c r="B103" s="407" t="s">
        <v>1899</v>
      </c>
      <c r="C103" s="9">
        <v>16</v>
      </c>
      <c r="G103" s="407" t="s">
        <v>1881</v>
      </c>
      <c r="H103" s="9">
        <v>60</v>
      </c>
      <c r="K103" s="399" t="s">
        <v>1881</v>
      </c>
      <c r="L103" s="9">
        <v>14</v>
      </c>
    </row>
    <row r="104" spans="2:12" x14ac:dyDescent="0.25">
      <c r="B104" s="407" t="s">
        <v>1902</v>
      </c>
      <c r="C104" s="9">
        <v>20</v>
      </c>
      <c r="G104" s="407" t="s">
        <v>1883</v>
      </c>
      <c r="H104" s="9">
        <v>161</v>
      </c>
      <c r="K104" s="399" t="s">
        <v>1883</v>
      </c>
      <c r="L104" s="9">
        <v>32</v>
      </c>
    </row>
    <row r="105" spans="2:12" x14ac:dyDescent="0.25">
      <c r="B105" s="407" t="s">
        <v>1905</v>
      </c>
      <c r="C105" s="9">
        <v>212</v>
      </c>
      <c r="G105" s="407" t="s">
        <v>1884</v>
      </c>
      <c r="H105" s="9">
        <v>101</v>
      </c>
      <c r="K105" s="399" t="s">
        <v>1884</v>
      </c>
      <c r="L105" s="9">
        <v>11</v>
      </c>
    </row>
    <row r="106" spans="2:12" x14ac:dyDescent="0.25">
      <c r="B106" s="407" t="s">
        <v>1908</v>
      </c>
      <c r="C106" s="9">
        <v>9</v>
      </c>
      <c r="G106" s="407" t="s">
        <v>1887</v>
      </c>
      <c r="H106" s="9">
        <v>141</v>
      </c>
      <c r="K106" s="399" t="s">
        <v>1887</v>
      </c>
      <c r="L106" s="9">
        <v>66</v>
      </c>
    </row>
    <row r="107" spans="2:12" x14ac:dyDescent="0.25">
      <c r="B107" s="407" t="s">
        <v>1911</v>
      </c>
      <c r="C107" s="9">
        <v>48</v>
      </c>
      <c r="G107" s="407" t="s">
        <v>1890</v>
      </c>
      <c r="H107" s="9">
        <v>109</v>
      </c>
      <c r="K107" s="399" t="s">
        <v>1890</v>
      </c>
      <c r="L107" s="9">
        <v>37</v>
      </c>
    </row>
    <row r="108" spans="2:12" x14ac:dyDescent="0.25">
      <c r="B108" s="407" t="s">
        <v>1914</v>
      </c>
      <c r="C108" s="9">
        <v>29</v>
      </c>
      <c r="G108" s="407" t="s">
        <v>1893</v>
      </c>
      <c r="H108" s="9">
        <v>137</v>
      </c>
      <c r="K108" s="399" t="s">
        <v>1893</v>
      </c>
      <c r="L108" s="9">
        <v>117</v>
      </c>
    </row>
    <row r="109" spans="2:12" x14ac:dyDescent="0.25">
      <c r="B109" s="407" t="s">
        <v>1917</v>
      </c>
      <c r="C109" s="9">
        <v>7</v>
      </c>
      <c r="G109" s="406" t="s">
        <v>1699</v>
      </c>
      <c r="H109" s="410">
        <v>336</v>
      </c>
      <c r="K109" s="402" t="s">
        <v>1699</v>
      </c>
      <c r="L109" s="410">
        <v>66</v>
      </c>
    </row>
    <row r="110" spans="2:12" x14ac:dyDescent="0.25">
      <c r="B110" s="407" t="s">
        <v>1921</v>
      </c>
      <c r="C110" s="9">
        <v>49</v>
      </c>
      <c r="G110" s="407" t="s">
        <v>1702</v>
      </c>
      <c r="H110" s="9">
        <v>106</v>
      </c>
      <c r="K110" s="399" t="s">
        <v>1702</v>
      </c>
      <c r="L110" s="9">
        <v>14</v>
      </c>
    </row>
    <row r="111" spans="2:12" x14ac:dyDescent="0.25">
      <c r="B111" s="407" t="s">
        <v>1924</v>
      </c>
      <c r="C111" s="9">
        <v>7</v>
      </c>
      <c r="G111" s="407" t="s">
        <v>1703</v>
      </c>
      <c r="H111" s="9">
        <v>92</v>
      </c>
      <c r="K111" s="399" t="s">
        <v>1703</v>
      </c>
      <c r="L111" s="9">
        <v>20</v>
      </c>
    </row>
    <row r="112" spans="2:12" x14ac:dyDescent="0.25">
      <c r="B112" s="407" t="s">
        <v>1927</v>
      </c>
      <c r="C112" s="9">
        <v>28</v>
      </c>
      <c r="G112" s="407" t="s">
        <v>1706</v>
      </c>
      <c r="H112" s="9">
        <v>17</v>
      </c>
      <c r="K112" s="399" t="s">
        <v>1706</v>
      </c>
      <c r="L112" s="9">
        <v>5</v>
      </c>
    </row>
    <row r="113" spans="2:12" x14ac:dyDescent="0.25">
      <c r="B113" s="407" t="s">
        <v>1930</v>
      </c>
      <c r="C113" s="9">
        <v>17</v>
      </c>
      <c r="G113" s="407" t="s">
        <v>1709</v>
      </c>
      <c r="H113" s="9">
        <v>67</v>
      </c>
      <c r="K113" s="399" t="s">
        <v>1709</v>
      </c>
      <c r="L113" s="9">
        <v>23</v>
      </c>
    </row>
    <row r="114" spans="2:12" x14ac:dyDescent="0.25">
      <c r="B114" s="407" t="s">
        <v>1933</v>
      </c>
      <c r="C114" s="9">
        <v>38</v>
      </c>
      <c r="G114" s="407" t="s">
        <v>1712</v>
      </c>
      <c r="H114" s="9">
        <v>54</v>
      </c>
      <c r="K114" s="399" t="s">
        <v>1712</v>
      </c>
      <c r="L114" s="9">
        <v>4</v>
      </c>
    </row>
    <row r="115" spans="2:12" x14ac:dyDescent="0.25">
      <c r="B115" s="407" t="s">
        <v>1935</v>
      </c>
      <c r="C115" s="9">
        <v>389</v>
      </c>
      <c r="G115" s="406" t="s">
        <v>1715</v>
      </c>
      <c r="H115" s="410">
        <v>555</v>
      </c>
      <c r="K115" s="402" t="s">
        <v>1715</v>
      </c>
      <c r="L115" s="410">
        <v>161</v>
      </c>
    </row>
    <row r="116" spans="2:12" x14ac:dyDescent="0.25">
      <c r="B116" s="407" t="s">
        <v>1936</v>
      </c>
      <c r="C116" s="9">
        <v>19</v>
      </c>
      <c r="G116" s="407" t="s">
        <v>1727</v>
      </c>
      <c r="H116" s="9">
        <v>139</v>
      </c>
      <c r="K116" s="399" t="s">
        <v>1727</v>
      </c>
      <c r="L116" s="9">
        <v>33</v>
      </c>
    </row>
    <row r="117" spans="2:12" x14ac:dyDescent="0.25">
      <c r="B117" s="407" t="s">
        <v>1939</v>
      </c>
      <c r="C117" s="9">
        <v>40</v>
      </c>
      <c r="G117" s="407" t="s">
        <v>1718</v>
      </c>
      <c r="H117" s="9">
        <v>91</v>
      </c>
      <c r="K117" s="399" t="s">
        <v>1718</v>
      </c>
      <c r="L117" s="9">
        <v>23</v>
      </c>
    </row>
    <row r="118" spans="2:12" x14ac:dyDescent="0.25">
      <c r="B118" s="406" t="s">
        <v>1942</v>
      </c>
      <c r="C118" s="410">
        <v>161</v>
      </c>
      <c r="G118" s="407" t="s">
        <v>1721</v>
      </c>
      <c r="H118" s="9">
        <v>70</v>
      </c>
      <c r="K118" s="399" t="s">
        <v>1721</v>
      </c>
      <c r="L118" s="9">
        <v>12</v>
      </c>
    </row>
    <row r="119" spans="2:12" x14ac:dyDescent="0.25">
      <c r="B119" s="407" t="s">
        <v>1951</v>
      </c>
      <c r="C119" s="9">
        <v>123</v>
      </c>
      <c r="G119" s="407" t="s">
        <v>1724</v>
      </c>
      <c r="H119" s="9">
        <v>96</v>
      </c>
      <c r="K119" s="399" t="s">
        <v>1724</v>
      </c>
      <c r="L119" s="9">
        <v>18</v>
      </c>
    </row>
    <row r="120" spans="2:12" x14ac:dyDescent="0.25">
      <c r="B120" s="407" t="s">
        <v>1948</v>
      </c>
      <c r="C120" s="9">
        <v>37</v>
      </c>
      <c r="G120" s="407" t="s">
        <v>1729</v>
      </c>
      <c r="H120" s="9">
        <v>119</v>
      </c>
      <c r="K120" s="399" t="s">
        <v>1729</v>
      </c>
      <c r="L120" s="9">
        <v>57</v>
      </c>
    </row>
    <row r="121" spans="2:12" x14ac:dyDescent="0.25">
      <c r="B121" s="407" t="s">
        <v>1952</v>
      </c>
      <c r="C121" s="9">
        <v>1</v>
      </c>
      <c r="G121" s="407" t="s">
        <v>1732</v>
      </c>
      <c r="H121" s="9">
        <v>40</v>
      </c>
      <c r="K121" s="399" t="s">
        <v>1732</v>
      </c>
      <c r="L121" s="9">
        <v>18</v>
      </c>
    </row>
    <row r="122" spans="2:12" x14ac:dyDescent="0.25">
      <c r="B122" s="406" t="s">
        <v>1958</v>
      </c>
      <c r="C122" s="410">
        <v>370</v>
      </c>
      <c r="G122" s="406" t="s">
        <v>1735</v>
      </c>
      <c r="H122" s="410">
        <v>290</v>
      </c>
      <c r="K122" s="402" t="s">
        <v>1735</v>
      </c>
      <c r="L122" s="410">
        <v>88</v>
      </c>
    </row>
    <row r="123" spans="2:12" x14ac:dyDescent="0.25">
      <c r="B123" s="407" t="s">
        <v>1961</v>
      </c>
      <c r="C123" s="9">
        <v>233</v>
      </c>
      <c r="G123" s="407" t="s">
        <v>1740</v>
      </c>
      <c r="H123" s="9">
        <v>152</v>
      </c>
      <c r="K123" s="399" t="s">
        <v>1740</v>
      </c>
      <c r="L123" s="9">
        <v>54</v>
      </c>
    </row>
    <row r="124" spans="2:12" x14ac:dyDescent="0.25">
      <c r="B124" s="407" t="s">
        <v>1963</v>
      </c>
      <c r="C124" s="9">
        <v>11</v>
      </c>
      <c r="G124" s="407" t="s">
        <v>1737</v>
      </c>
      <c r="H124" s="9">
        <v>138</v>
      </c>
      <c r="K124" s="399" t="s">
        <v>1737</v>
      </c>
      <c r="L124" s="9">
        <v>34</v>
      </c>
    </row>
    <row r="125" spans="2:12" x14ac:dyDescent="0.25">
      <c r="B125" s="407" t="s">
        <v>1964</v>
      </c>
      <c r="C125" s="9">
        <v>11</v>
      </c>
      <c r="G125" s="406" t="s">
        <v>1742</v>
      </c>
      <c r="H125" s="410">
        <v>1027</v>
      </c>
      <c r="K125" s="402" t="s">
        <v>1742</v>
      </c>
      <c r="L125" s="410">
        <v>269</v>
      </c>
    </row>
    <row r="126" spans="2:12" x14ac:dyDescent="0.25">
      <c r="B126" s="407" t="s">
        <v>1967</v>
      </c>
      <c r="C126" s="9">
        <v>10</v>
      </c>
      <c r="G126" s="407" t="s">
        <v>1759</v>
      </c>
      <c r="H126" s="9">
        <v>232</v>
      </c>
      <c r="K126" s="399" t="s">
        <v>1759</v>
      </c>
      <c r="L126" s="9">
        <v>33</v>
      </c>
    </row>
    <row r="127" spans="2:12" x14ac:dyDescent="0.25">
      <c r="B127" s="407" t="s">
        <v>1969</v>
      </c>
      <c r="C127" s="9">
        <v>3</v>
      </c>
      <c r="G127" s="407" t="s">
        <v>1745</v>
      </c>
      <c r="H127" s="9">
        <v>12</v>
      </c>
      <c r="K127" s="399" t="s">
        <v>1745</v>
      </c>
      <c r="L127" s="9">
        <v>2</v>
      </c>
    </row>
    <row r="128" spans="2:12" x14ac:dyDescent="0.25">
      <c r="B128" s="407" t="s">
        <v>1971</v>
      </c>
      <c r="C128" s="9">
        <v>15</v>
      </c>
      <c r="G128" s="407" t="s">
        <v>1748</v>
      </c>
      <c r="H128" s="9">
        <v>83</v>
      </c>
      <c r="K128" s="399" t="s">
        <v>1748</v>
      </c>
      <c r="L128" s="9">
        <v>10</v>
      </c>
    </row>
    <row r="129" spans="2:12" x14ac:dyDescent="0.25">
      <c r="B129" s="407" t="s">
        <v>1974</v>
      </c>
      <c r="C129" s="9">
        <v>15</v>
      </c>
      <c r="G129" s="407" t="s">
        <v>1750</v>
      </c>
      <c r="H129" s="9">
        <v>74</v>
      </c>
      <c r="K129" s="399" t="s">
        <v>1750</v>
      </c>
      <c r="L129" s="9">
        <v>24</v>
      </c>
    </row>
    <row r="130" spans="2:12" x14ac:dyDescent="0.25">
      <c r="B130" s="407" t="s">
        <v>1977</v>
      </c>
      <c r="C130" s="9">
        <v>60</v>
      </c>
      <c r="G130" s="407" t="s">
        <v>1753</v>
      </c>
      <c r="H130" s="9">
        <v>51</v>
      </c>
      <c r="K130" s="399" t="s">
        <v>1753</v>
      </c>
      <c r="L130" s="9">
        <v>19</v>
      </c>
    </row>
    <row r="131" spans="2:12" x14ac:dyDescent="0.25">
      <c r="B131" s="407" t="s">
        <v>1982</v>
      </c>
      <c r="C131" s="9">
        <v>12</v>
      </c>
      <c r="G131" s="407" t="s">
        <v>1756</v>
      </c>
      <c r="H131" s="9">
        <v>31</v>
      </c>
      <c r="K131" s="399" t="s">
        <v>1761</v>
      </c>
      <c r="L131" s="9">
        <v>21</v>
      </c>
    </row>
    <row r="132" spans="2:12" x14ac:dyDescent="0.25">
      <c r="B132" s="406" t="s">
        <v>1985</v>
      </c>
      <c r="C132" s="410">
        <v>157</v>
      </c>
      <c r="G132" s="407" t="s">
        <v>1761</v>
      </c>
      <c r="H132" s="9">
        <v>62</v>
      </c>
      <c r="K132" s="399" t="s">
        <v>1764</v>
      </c>
      <c r="L132" s="9">
        <v>111</v>
      </c>
    </row>
    <row r="133" spans="2:12" x14ac:dyDescent="0.25">
      <c r="B133" s="407" t="s">
        <v>2005</v>
      </c>
      <c r="C133" s="9">
        <v>79</v>
      </c>
      <c r="G133" s="407" t="s">
        <v>1764</v>
      </c>
      <c r="H133" s="9">
        <v>123</v>
      </c>
      <c r="K133" s="399" t="s">
        <v>1767</v>
      </c>
      <c r="L133" s="9">
        <v>21</v>
      </c>
    </row>
    <row r="134" spans="2:12" x14ac:dyDescent="0.25">
      <c r="B134" s="407" t="s">
        <v>1988</v>
      </c>
      <c r="C134" s="9">
        <v>30</v>
      </c>
      <c r="G134" s="407" t="s">
        <v>1767</v>
      </c>
      <c r="H134" s="9">
        <v>83</v>
      </c>
      <c r="K134" s="399" t="s">
        <v>1770</v>
      </c>
      <c r="L134" s="9">
        <v>12</v>
      </c>
    </row>
    <row r="135" spans="2:12" x14ac:dyDescent="0.25">
      <c r="B135" s="407" t="s">
        <v>1997</v>
      </c>
      <c r="C135" s="9">
        <v>10</v>
      </c>
      <c r="G135" s="407" t="s">
        <v>1770</v>
      </c>
      <c r="H135" s="9">
        <v>78</v>
      </c>
      <c r="K135" s="399" t="s">
        <v>1773</v>
      </c>
      <c r="L135" s="9">
        <v>2</v>
      </c>
    </row>
    <row r="136" spans="2:12" x14ac:dyDescent="0.25">
      <c r="B136" s="407" t="s">
        <v>1998</v>
      </c>
      <c r="C136" s="9">
        <v>32</v>
      </c>
      <c r="G136" s="407" t="s">
        <v>1773</v>
      </c>
      <c r="H136" s="9">
        <v>23</v>
      </c>
      <c r="K136" s="399" t="s">
        <v>1779</v>
      </c>
      <c r="L136" s="9">
        <v>7</v>
      </c>
    </row>
    <row r="137" spans="2:12" x14ac:dyDescent="0.25">
      <c r="B137" s="407" t="s">
        <v>2001</v>
      </c>
      <c r="C137" s="9">
        <v>6</v>
      </c>
      <c r="G137" s="407" t="s">
        <v>1776</v>
      </c>
      <c r="H137" s="9">
        <v>55</v>
      </c>
      <c r="K137" s="399" t="s">
        <v>1782</v>
      </c>
      <c r="L137" s="9">
        <v>1</v>
      </c>
    </row>
    <row r="138" spans="2:12" x14ac:dyDescent="0.25">
      <c r="B138" s="406" t="s">
        <v>2007</v>
      </c>
      <c r="C138" s="410">
        <v>66</v>
      </c>
      <c r="G138" s="407" t="s">
        <v>1779</v>
      </c>
      <c r="H138" s="9">
        <v>64</v>
      </c>
      <c r="K138" s="399" t="s">
        <v>1785</v>
      </c>
      <c r="L138" s="9">
        <v>6</v>
      </c>
    </row>
    <row r="139" spans="2:12" x14ac:dyDescent="0.25">
      <c r="B139" s="407" t="s">
        <v>2025</v>
      </c>
      <c r="C139" s="9">
        <v>64</v>
      </c>
      <c r="G139" s="407" t="s">
        <v>1782</v>
      </c>
      <c r="H139" s="9">
        <v>23</v>
      </c>
      <c r="K139" s="402" t="s">
        <v>1788</v>
      </c>
      <c r="L139" s="410">
        <v>669</v>
      </c>
    </row>
    <row r="140" spans="2:12" x14ac:dyDescent="0.25">
      <c r="B140" s="407" t="s">
        <v>2026</v>
      </c>
      <c r="C140" s="9">
        <v>2</v>
      </c>
      <c r="G140" s="407" t="s">
        <v>1785</v>
      </c>
      <c r="H140" s="9">
        <v>33</v>
      </c>
      <c r="K140" s="399" t="s">
        <v>1803</v>
      </c>
      <c r="L140" s="9">
        <v>260</v>
      </c>
    </row>
    <row r="141" spans="2:12" x14ac:dyDescent="0.25">
      <c r="B141" s="406" t="s">
        <v>2035</v>
      </c>
      <c r="C141" s="410">
        <v>74</v>
      </c>
      <c r="G141" s="406" t="s">
        <v>1788</v>
      </c>
      <c r="H141" s="410">
        <v>1342</v>
      </c>
      <c r="K141" s="399" t="s">
        <v>1791</v>
      </c>
      <c r="L141" s="9">
        <v>26</v>
      </c>
    </row>
    <row r="142" spans="2:12" x14ac:dyDescent="0.25">
      <c r="B142" s="407" t="s">
        <v>2040</v>
      </c>
      <c r="C142" s="9">
        <v>23</v>
      </c>
      <c r="G142" s="407" t="s">
        <v>1803</v>
      </c>
      <c r="H142" s="9">
        <v>391</v>
      </c>
      <c r="K142" s="399" t="s">
        <v>1794</v>
      </c>
      <c r="L142" s="9">
        <v>19</v>
      </c>
    </row>
    <row r="143" spans="2:12" x14ac:dyDescent="0.25">
      <c r="B143" s="407" t="s">
        <v>2042</v>
      </c>
      <c r="C143" s="9">
        <v>10</v>
      </c>
      <c r="G143" s="407" t="s">
        <v>1791</v>
      </c>
      <c r="H143" s="9">
        <v>102</v>
      </c>
      <c r="K143" s="399" t="s">
        <v>1797</v>
      </c>
      <c r="L143" s="9">
        <v>33</v>
      </c>
    </row>
    <row r="144" spans="2:12" x14ac:dyDescent="0.25">
      <c r="B144" s="407" t="s">
        <v>2057</v>
      </c>
      <c r="C144" s="9">
        <v>26</v>
      </c>
      <c r="G144" s="407" t="s">
        <v>1794</v>
      </c>
      <c r="H144" s="9">
        <v>56</v>
      </c>
      <c r="K144" s="399" t="s">
        <v>1800</v>
      </c>
      <c r="L144" s="9">
        <v>25</v>
      </c>
    </row>
    <row r="145" spans="2:12" x14ac:dyDescent="0.25">
      <c r="B145" s="407" t="s">
        <v>2059</v>
      </c>
      <c r="C145" s="9">
        <v>4</v>
      </c>
      <c r="G145" s="407" t="s">
        <v>1797</v>
      </c>
      <c r="H145" s="9">
        <v>86</v>
      </c>
      <c r="K145" s="399" t="s">
        <v>1804</v>
      </c>
      <c r="L145" s="9">
        <v>143</v>
      </c>
    </row>
    <row r="146" spans="2:12" x14ac:dyDescent="0.25">
      <c r="B146" s="407" t="s">
        <v>2063</v>
      </c>
      <c r="C146" s="9">
        <v>11</v>
      </c>
      <c r="G146" s="407" t="s">
        <v>1800</v>
      </c>
      <c r="H146" s="9">
        <v>71</v>
      </c>
      <c r="K146" s="399" t="s">
        <v>1807</v>
      </c>
      <c r="L146" s="9">
        <v>18</v>
      </c>
    </row>
    <row r="147" spans="2:12" x14ac:dyDescent="0.25">
      <c r="B147" s="406" t="s">
        <v>2066</v>
      </c>
      <c r="C147" s="410">
        <v>401</v>
      </c>
      <c r="G147" s="407" t="s">
        <v>1804</v>
      </c>
      <c r="H147" s="9">
        <v>202</v>
      </c>
      <c r="K147" s="399" t="s">
        <v>1810</v>
      </c>
      <c r="L147" s="9">
        <v>40</v>
      </c>
    </row>
    <row r="148" spans="2:12" x14ac:dyDescent="0.25">
      <c r="B148" s="407" t="s">
        <v>2075</v>
      </c>
      <c r="C148" s="9">
        <v>391</v>
      </c>
      <c r="G148" s="407" t="s">
        <v>1807</v>
      </c>
      <c r="H148" s="9">
        <v>54</v>
      </c>
      <c r="K148" s="399" t="s">
        <v>1813</v>
      </c>
      <c r="L148" s="9">
        <v>23</v>
      </c>
    </row>
    <row r="149" spans="2:12" x14ac:dyDescent="0.25">
      <c r="B149" s="407" t="s">
        <v>2069</v>
      </c>
      <c r="C149" s="9">
        <v>1</v>
      </c>
      <c r="G149" s="407" t="s">
        <v>1810</v>
      </c>
      <c r="H149" s="9">
        <v>67</v>
      </c>
      <c r="K149" s="399" t="s">
        <v>1816</v>
      </c>
      <c r="L149" s="9">
        <v>38</v>
      </c>
    </row>
    <row r="150" spans="2:12" x14ac:dyDescent="0.25">
      <c r="B150" s="407" t="s">
        <v>2072</v>
      </c>
      <c r="C150" s="9">
        <v>9</v>
      </c>
      <c r="G150" s="407" t="s">
        <v>1813</v>
      </c>
      <c r="H150" s="9">
        <v>95</v>
      </c>
      <c r="K150" s="399" t="s">
        <v>1819</v>
      </c>
      <c r="L150" s="9">
        <v>44</v>
      </c>
    </row>
    <row r="151" spans="2:12" x14ac:dyDescent="0.25">
      <c r="B151" s="406" t="s">
        <v>2079</v>
      </c>
      <c r="C151" s="410">
        <v>238</v>
      </c>
      <c r="G151" s="407" t="s">
        <v>1816</v>
      </c>
      <c r="H151" s="9">
        <v>108</v>
      </c>
      <c r="K151" s="402" t="s">
        <v>1822</v>
      </c>
      <c r="L151" s="410">
        <v>232</v>
      </c>
    </row>
    <row r="152" spans="2:12" x14ac:dyDescent="0.25">
      <c r="B152" s="407" t="s">
        <v>2102</v>
      </c>
      <c r="C152" s="9">
        <v>120</v>
      </c>
      <c r="G152" s="407" t="s">
        <v>1819</v>
      </c>
      <c r="H152" s="9">
        <v>110</v>
      </c>
      <c r="K152" s="399" t="s">
        <v>1825</v>
      </c>
      <c r="L152" s="9">
        <v>141</v>
      </c>
    </row>
    <row r="153" spans="2:12" x14ac:dyDescent="0.25">
      <c r="B153" s="407" t="s">
        <v>2082</v>
      </c>
      <c r="C153" s="9">
        <v>43</v>
      </c>
      <c r="G153" s="406" t="s">
        <v>1822</v>
      </c>
      <c r="H153" s="410">
        <v>492</v>
      </c>
      <c r="K153" s="399" t="s">
        <v>1826</v>
      </c>
      <c r="L153" s="9">
        <v>37</v>
      </c>
    </row>
    <row r="154" spans="2:12" x14ac:dyDescent="0.25">
      <c r="B154" s="407" t="s">
        <v>2088</v>
      </c>
      <c r="C154" s="9">
        <v>4</v>
      </c>
      <c r="G154" s="407" t="s">
        <v>1825</v>
      </c>
      <c r="H154" s="9">
        <v>285</v>
      </c>
      <c r="K154" s="399" t="s">
        <v>1828</v>
      </c>
      <c r="L154" s="9">
        <v>54</v>
      </c>
    </row>
    <row r="155" spans="2:12" x14ac:dyDescent="0.25">
      <c r="B155" s="407" t="s">
        <v>2091</v>
      </c>
      <c r="C155" s="9">
        <v>8</v>
      </c>
      <c r="G155" s="407" t="s">
        <v>1826</v>
      </c>
      <c r="H155" s="9">
        <v>67</v>
      </c>
      <c r="K155" s="402" t="s">
        <v>1831</v>
      </c>
      <c r="L155" s="410">
        <v>764</v>
      </c>
    </row>
    <row r="156" spans="2:12" x14ac:dyDescent="0.25">
      <c r="B156" s="407" t="s">
        <v>2093</v>
      </c>
      <c r="C156" s="9">
        <v>33</v>
      </c>
      <c r="G156" s="407" t="s">
        <v>1828</v>
      </c>
      <c r="H156" s="9">
        <v>140</v>
      </c>
      <c r="K156" s="399" t="s">
        <v>1837</v>
      </c>
      <c r="L156" s="9">
        <v>541</v>
      </c>
    </row>
    <row r="157" spans="2:12" x14ac:dyDescent="0.25">
      <c r="B157" s="407" t="s">
        <v>2096</v>
      </c>
      <c r="C157" s="9">
        <v>17</v>
      </c>
      <c r="G157" s="406" t="s">
        <v>1831</v>
      </c>
      <c r="H157" s="410">
        <v>1004</v>
      </c>
      <c r="K157" s="399" t="s">
        <v>1834</v>
      </c>
      <c r="L157" s="9">
        <v>70</v>
      </c>
    </row>
    <row r="158" spans="2:12" x14ac:dyDescent="0.25">
      <c r="B158" s="407" t="s">
        <v>2103</v>
      </c>
      <c r="C158" s="9">
        <v>5</v>
      </c>
      <c r="G158" s="407" t="s">
        <v>1837</v>
      </c>
      <c r="H158" s="9">
        <v>639</v>
      </c>
      <c r="K158" s="399" t="s">
        <v>1838</v>
      </c>
      <c r="L158" s="9">
        <v>38</v>
      </c>
    </row>
    <row r="159" spans="2:12" x14ac:dyDescent="0.25">
      <c r="B159" s="407" t="s">
        <v>2106</v>
      </c>
      <c r="C159" s="9">
        <v>8</v>
      </c>
      <c r="G159" s="407" t="s">
        <v>1834</v>
      </c>
      <c r="H159" s="9">
        <v>108</v>
      </c>
      <c r="K159" s="399" t="s">
        <v>1841</v>
      </c>
      <c r="L159" s="9">
        <v>115</v>
      </c>
    </row>
    <row r="160" spans="2:12" x14ac:dyDescent="0.25">
      <c r="B160" s="406" t="s">
        <v>2109</v>
      </c>
      <c r="C160" s="410">
        <v>2642</v>
      </c>
      <c r="G160" s="407" t="s">
        <v>1838</v>
      </c>
      <c r="H160" s="9">
        <v>56</v>
      </c>
      <c r="K160" s="402" t="s">
        <v>1844</v>
      </c>
      <c r="L160" s="410">
        <v>78</v>
      </c>
    </row>
    <row r="161" spans="2:12" x14ac:dyDescent="0.25">
      <c r="B161" s="407" t="s">
        <v>2115</v>
      </c>
      <c r="C161" s="9">
        <v>1362</v>
      </c>
      <c r="G161" s="407" t="s">
        <v>1841</v>
      </c>
      <c r="H161" s="9">
        <v>201</v>
      </c>
      <c r="K161" s="399" t="s">
        <v>1852</v>
      </c>
      <c r="L161" s="9">
        <v>14</v>
      </c>
    </row>
    <row r="162" spans="2:12" x14ac:dyDescent="0.25">
      <c r="B162" s="407" t="s">
        <v>2112</v>
      </c>
      <c r="C162" s="9">
        <v>63</v>
      </c>
      <c r="G162" s="406" t="s">
        <v>1844</v>
      </c>
      <c r="H162" s="410">
        <v>268</v>
      </c>
      <c r="K162" s="399" t="s">
        <v>1847</v>
      </c>
      <c r="L162" s="9">
        <v>5</v>
      </c>
    </row>
    <row r="163" spans="2:12" x14ac:dyDescent="0.25">
      <c r="B163" s="407" t="s">
        <v>2120</v>
      </c>
      <c r="C163" s="9">
        <v>7</v>
      </c>
      <c r="G163" s="407" t="s">
        <v>1852</v>
      </c>
      <c r="H163" s="9">
        <v>79</v>
      </c>
      <c r="K163" s="399" t="s">
        <v>1849</v>
      </c>
      <c r="L163" s="9">
        <v>2</v>
      </c>
    </row>
    <row r="164" spans="2:12" x14ac:dyDescent="0.25">
      <c r="B164" s="407" t="s">
        <v>2123</v>
      </c>
      <c r="C164" s="9">
        <v>39</v>
      </c>
      <c r="G164" s="407" t="s">
        <v>1847</v>
      </c>
      <c r="H164" s="9">
        <v>15</v>
      </c>
      <c r="K164" s="399" t="s">
        <v>1853</v>
      </c>
      <c r="L164" s="9">
        <v>38</v>
      </c>
    </row>
    <row r="165" spans="2:12" x14ac:dyDescent="0.25">
      <c r="B165" s="407" t="s">
        <v>2126</v>
      </c>
      <c r="C165" s="9">
        <v>88</v>
      </c>
      <c r="G165" s="407" t="s">
        <v>1849</v>
      </c>
      <c r="H165" s="9">
        <v>18</v>
      </c>
      <c r="K165" s="399" t="s">
        <v>1856</v>
      </c>
      <c r="L165" s="9">
        <v>10</v>
      </c>
    </row>
    <row r="166" spans="2:12" x14ac:dyDescent="0.25">
      <c r="B166" s="407" t="s">
        <v>2131</v>
      </c>
      <c r="C166" s="9">
        <v>33</v>
      </c>
      <c r="G166" s="407" t="s">
        <v>1853</v>
      </c>
      <c r="H166" s="9">
        <v>57</v>
      </c>
      <c r="K166" s="399" t="s">
        <v>1859</v>
      </c>
      <c r="L166" s="9">
        <v>5</v>
      </c>
    </row>
    <row r="167" spans="2:12" x14ac:dyDescent="0.25">
      <c r="B167" s="407" t="s">
        <v>2134</v>
      </c>
      <c r="C167" s="9">
        <v>94</v>
      </c>
      <c r="G167" s="407" t="s">
        <v>1856</v>
      </c>
      <c r="H167" s="9">
        <v>53</v>
      </c>
      <c r="K167" s="399" t="s">
        <v>1862</v>
      </c>
      <c r="L167" s="9">
        <v>4</v>
      </c>
    </row>
    <row r="168" spans="2:12" x14ac:dyDescent="0.25">
      <c r="B168" s="407" t="s">
        <v>2129</v>
      </c>
      <c r="C168" s="9">
        <v>956</v>
      </c>
      <c r="G168" s="407" t="s">
        <v>1859</v>
      </c>
      <c r="H168" s="9">
        <v>36</v>
      </c>
      <c r="K168" s="402" t="s">
        <v>1896</v>
      </c>
      <c r="L168" s="410">
        <v>932</v>
      </c>
    </row>
    <row r="169" spans="2:12" x14ac:dyDescent="0.25">
      <c r="B169" s="406" t="s">
        <v>2136</v>
      </c>
      <c r="C169" s="410">
        <v>379</v>
      </c>
      <c r="G169" s="407" t="s">
        <v>1862</v>
      </c>
      <c r="H169" s="9">
        <v>10</v>
      </c>
      <c r="K169" s="399" t="s">
        <v>1920</v>
      </c>
      <c r="L169" s="9">
        <v>187</v>
      </c>
    </row>
    <row r="170" spans="2:12" x14ac:dyDescent="0.25">
      <c r="B170" s="407" t="s">
        <v>2165</v>
      </c>
      <c r="C170" s="9">
        <v>118</v>
      </c>
      <c r="G170" s="406" t="s">
        <v>1896</v>
      </c>
      <c r="H170" s="410">
        <v>2169</v>
      </c>
      <c r="K170" s="399" t="s">
        <v>1899</v>
      </c>
      <c r="L170" s="9">
        <v>13</v>
      </c>
    </row>
    <row r="171" spans="2:12" x14ac:dyDescent="0.25">
      <c r="B171" s="407" t="s">
        <v>2139</v>
      </c>
      <c r="C171" s="9">
        <v>6</v>
      </c>
      <c r="G171" s="407" t="s">
        <v>1920</v>
      </c>
      <c r="H171" s="9">
        <v>370</v>
      </c>
      <c r="K171" s="399" t="s">
        <v>1902</v>
      </c>
      <c r="L171" s="9">
        <v>50</v>
      </c>
    </row>
    <row r="172" spans="2:12" x14ac:dyDescent="0.25">
      <c r="B172" s="407" t="s">
        <v>2142</v>
      </c>
      <c r="C172" s="9">
        <v>8</v>
      </c>
      <c r="G172" s="407" t="s">
        <v>1899</v>
      </c>
      <c r="H172" s="9">
        <v>66</v>
      </c>
      <c r="K172" s="399" t="s">
        <v>1905</v>
      </c>
      <c r="L172" s="9">
        <v>128</v>
      </c>
    </row>
    <row r="173" spans="2:12" x14ac:dyDescent="0.25">
      <c r="B173" s="407" t="s">
        <v>2145</v>
      </c>
      <c r="C173" s="9">
        <v>22</v>
      </c>
      <c r="G173" s="407" t="s">
        <v>1902</v>
      </c>
      <c r="H173" s="9">
        <v>100</v>
      </c>
      <c r="K173" s="399" t="s">
        <v>1908</v>
      </c>
      <c r="L173" s="9">
        <v>25</v>
      </c>
    </row>
    <row r="174" spans="2:12" x14ac:dyDescent="0.25">
      <c r="B174" s="407" t="s">
        <v>2151</v>
      </c>
      <c r="C174" s="9">
        <v>43</v>
      </c>
      <c r="G174" s="407" t="s">
        <v>1905</v>
      </c>
      <c r="H174" s="9">
        <v>180</v>
      </c>
      <c r="K174" s="399" t="s">
        <v>1911</v>
      </c>
      <c r="L174" s="9">
        <v>17</v>
      </c>
    </row>
    <row r="175" spans="2:12" x14ac:dyDescent="0.25">
      <c r="B175" s="407" t="s">
        <v>2154</v>
      </c>
      <c r="C175" s="9">
        <v>38</v>
      </c>
      <c r="G175" s="407" t="s">
        <v>1908</v>
      </c>
      <c r="H175" s="9">
        <v>59</v>
      </c>
      <c r="K175" s="399" t="s">
        <v>1914</v>
      </c>
      <c r="L175" s="9">
        <v>52</v>
      </c>
    </row>
    <row r="176" spans="2:12" x14ac:dyDescent="0.25">
      <c r="B176" s="407" t="s">
        <v>2157</v>
      </c>
      <c r="C176" s="9">
        <v>22</v>
      </c>
      <c r="G176" s="407" t="s">
        <v>1911</v>
      </c>
      <c r="H176" s="9">
        <v>68</v>
      </c>
      <c r="K176" s="399" t="s">
        <v>1917</v>
      </c>
      <c r="L176" s="9">
        <v>35</v>
      </c>
    </row>
    <row r="177" spans="2:12" x14ac:dyDescent="0.25">
      <c r="B177" s="407" t="s">
        <v>2160</v>
      </c>
      <c r="C177" s="9">
        <v>103</v>
      </c>
      <c r="G177" s="407" t="s">
        <v>1914</v>
      </c>
      <c r="H177" s="9">
        <v>134</v>
      </c>
      <c r="K177" s="399" t="s">
        <v>1921</v>
      </c>
      <c r="L177" s="9">
        <v>19</v>
      </c>
    </row>
    <row r="178" spans="2:12" x14ac:dyDescent="0.25">
      <c r="B178" s="407" t="s">
        <v>2162</v>
      </c>
      <c r="C178" s="9">
        <v>19</v>
      </c>
      <c r="G178" s="407" t="s">
        <v>1917</v>
      </c>
      <c r="H178" s="9">
        <v>122</v>
      </c>
      <c r="K178" s="399" t="s">
        <v>1924</v>
      </c>
      <c r="L178" s="9">
        <v>19</v>
      </c>
    </row>
    <row r="179" spans="2:12" x14ac:dyDescent="0.25">
      <c r="B179" s="406" t="s">
        <v>2166</v>
      </c>
      <c r="C179" s="410">
        <v>373</v>
      </c>
      <c r="G179" s="407" t="s">
        <v>1921</v>
      </c>
      <c r="H179" s="9">
        <v>107</v>
      </c>
      <c r="K179" s="399" t="s">
        <v>1927</v>
      </c>
      <c r="L179" s="9">
        <v>36</v>
      </c>
    </row>
    <row r="180" spans="2:12" x14ac:dyDescent="0.25">
      <c r="B180" s="407" t="s">
        <v>2190</v>
      </c>
      <c r="C180" s="9">
        <v>201</v>
      </c>
      <c r="G180" s="407" t="s">
        <v>1924</v>
      </c>
      <c r="H180" s="9">
        <v>71</v>
      </c>
      <c r="K180" s="399" t="s">
        <v>1930</v>
      </c>
      <c r="L180" s="9">
        <v>10</v>
      </c>
    </row>
    <row r="181" spans="2:12" x14ac:dyDescent="0.25">
      <c r="B181" s="407" t="s">
        <v>2172</v>
      </c>
      <c r="C181" s="9">
        <v>26</v>
      </c>
      <c r="G181" s="407" t="s">
        <v>1927</v>
      </c>
      <c r="H181" s="9">
        <v>143</v>
      </c>
      <c r="K181" s="399" t="s">
        <v>1933</v>
      </c>
      <c r="L181" s="9">
        <v>22</v>
      </c>
    </row>
    <row r="182" spans="2:12" x14ac:dyDescent="0.25">
      <c r="B182" s="407" t="s">
        <v>2178</v>
      </c>
      <c r="C182" s="9">
        <v>74</v>
      </c>
      <c r="G182" s="407" t="s">
        <v>1930</v>
      </c>
      <c r="H182" s="9">
        <v>38</v>
      </c>
      <c r="K182" s="399" t="s">
        <v>1935</v>
      </c>
      <c r="L182" s="9">
        <v>240</v>
      </c>
    </row>
    <row r="183" spans="2:12" x14ac:dyDescent="0.25">
      <c r="B183" s="407" t="s">
        <v>2181</v>
      </c>
      <c r="C183" s="9">
        <v>2</v>
      </c>
      <c r="G183" s="407" t="s">
        <v>1933</v>
      </c>
      <c r="H183" s="9">
        <v>47</v>
      </c>
      <c r="K183" s="399" t="s">
        <v>1936</v>
      </c>
      <c r="L183" s="9">
        <v>63</v>
      </c>
    </row>
    <row r="184" spans="2:12" x14ac:dyDescent="0.25">
      <c r="B184" s="407" t="s">
        <v>2184</v>
      </c>
      <c r="C184" s="9">
        <v>2</v>
      </c>
      <c r="G184" s="407" t="s">
        <v>1935</v>
      </c>
      <c r="H184" s="9">
        <v>516</v>
      </c>
      <c r="K184" s="399" t="s">
        <v>1939</v>
      </c>
      <c r="L184" s="9">
        <v>16</v>
      </c>
    </row>
    <row r="185" spans="2:12" x14ac:dyDescent="0.25">
      <c r="B185" s="407" t="s">
        <v>2187</v>
      </c>
      <c r="C185" s="9">
        <v>68</v>
      </c>
      <c r="G185" s="407" t="s">
        <v>1936</v>
      </c>
      <c r="H185" s="9">
        <v>69</v>
      </c>
      <c r="K185" s="402" t="s">
        <v>1942</v>
      </c>
      <c r="L185" s="410">
        <v>444</v>
      </c>
    </row>
    <row r="186" spans="2:12" x14ac:dyDescent="0.25">
      <c r="B186" s="405" t="s">
        <v>3459</v>
      </c>
      <c r="C186" s="409">
        <v>6074</v>
      </c>
      <c r="G186" s="407" t="s">
        <v>1939</v>
      </c>
      <c r="H186" s="9">
        <v>79</v>
      </c>
      <c r="K186" s="399" t="s">
        <v>1951</v>
      </c>
      <c r="L186" s="9">
        <v>387</v>
      </c>
    </row>
    <row r="187" spans="2:12" x14ac:dyDescent="0.25">
      <c r="B187" s="406" t="s">
        <v>3462</v>
      </c>
      <c r="C187" s="410">
        <v>2324</v>
      </c>
      <c r="G187" s="406" t="s">
        <v>1942</v>
      </c>
      <c r="H187" s="410">
        <v>760</v>
      </c>
      <c r="K187" s="399" t="s">
        <v>1945</v>
      </c>
      <c r="L187" s="9">
        <v>6</v>
      </c>
    </row>
    <row r="188" spans="2:12" x14ac:dyDescent="0.25">
      <c r="B188" s="407" t="s">
        <v>3464</v>
      </c>
      <c r="C188" s="9">
        <v>1511</v>
      </c>
      <c r="G188" s="407" t="s">
        <v>1951</v>
      </c>
      <c r="H188" s="9">
        <v>539</v>
      </c>
      <c r="K188" s="399" t="s">
        <v>1948</v>
      </c>
      <c r="L188" s="9">
        <v>36</v>
      </c>
    </row>
    <row r="189" spans="2:12" x14ac:dyDescent="0.25">
      <c r="B189" s="407" t="s">
        <v>3465</v>
      </c>
      <c r="C189" s="9">
        <v>1</v>
      </c>
      <c r="G189" s="407" t="s">
        <v>1945</v>
      </c>
      <c r="H189" s="9">
        <v>44</v>
      </c>
      <c r="K189" s="399" t="s">
        <v>1952</v>
      </c>
      <c r="L189" s="9">
        <v>7</v>
      </c>
    </row>
    <row r="190" spans="2:12" x14ac:dyDescent="0.25">
      <c r="B190" s="407" t="s">
        <v>3468</v>
      </c>
      <c r="C190" s="9">
        <v>79</v>
      </c>
      <c r="G190" s="407" t="s">
        <v>1948</v>
      </c>
      <c r="H190" s="9">
        <v>54</v>
      </c>
      <c r="K190" s="399" t="s">
        <v>1955</v>
      </c>
      <c r="L190" s="9">
        <v>8</v>
      </c>
    </row>
    <row r="191" spans="2:12" x14ac:dyDescent="0.25">
      <c r="B191" s="407" t="s">
        <v>3471</v>
      </c>
      <c r="C191" s="9">
        <v>258</v>
      </c>
      <c r="G191" s="407" t="s">
        <v>1952</v>
      </c>
      <c r="H191" s="9">
        <v>58</v>
      </c>
      <c r="K191" s="402" t="s">
        <v>1958</v>
      </c>
      <c r="L191" s="410">
        <v>846</v>
      </c>
    </row>
    <row r="192" spans="2:12" x14ac:dyDescent="0.25">
      <c r="B192" s="407" t="s">
        <v>3474</v>
      </c>
      <c r="C192" s="9">
        <v>58</v>
      </c>
      <c r="G192" s="407" t="s">
        <v>1955</v>
      </c>
      <c r="H192" s="9">
        <v>65</v>
      </c>
      <c r="K192" s="399" t="s">
        <v>1961</v>
      </c>
      <c r="L192" s="9">
        <v>459</v>
      </c>
    </row>
    <row r="193" spans="2:12" x14ac:dyDescent="0.25">
      <c r="B193" s="407" t="s">
        <v>3477</v>
      </c>
      <c r="C193" s="9">
        <v>69</v>
      </c>
      <c r="G193" s="406" t="s">
        <v>1958</v>
      </c>
      <c r="H193" s="410">
        <v>1539</v>
      </c>
      <c r="K193" s="399" t="s">
        <v>1963</v>
      </c>
      <c r="L193" s="9">
        <v>7</v>
      </c>
    </row>
    <row r="194" spans="2:12" x14ac:dyDescent="0.25">
      <c r="B194" s="407" t="s">
        <v>3483</v>
      </c>
      <c r="C194" s="9">
        <v>49</v>
      </c>
      <c r="G194" s="407" t="s">
        <v>1961</v>
      </c>
      <c r="H194" s="9">
        <v>559</v>
      </c>
      <c r="K194" s="399" t="s">
        <v>1964</v>
      </c>
      <c r="L194" s="9">
        <v>13</v>
      </c>
    </row>
    <row r="195" spans="2:12" x14ac:dyDescent="0.25">
      <c r="B195" s="407" t="s">
        <v>3486</v>
      </c>
      <c r="C195" s="9">
        <v>299</v>
      </c>
      <c r="G195" s="407" t="s">
        <v>1963</v>
      </c>
      <c r="H195" s="9">
        <v>36</v>
      </c>
      <c r="K195" s="399" t="s">
        <v>1967</v>
      </c>
      <c r="L195" s="9">
        <v>10</v>
      </c>
    </row>
    <row r="196" spans="2:12" x14ac:dyDescent="0.25">
      <c r="B196" s="406" t="s">
        <v>3489</v>
      </c>
      <c r="C196" s="410">
        <v>1576</v>
      </c>
      <c r="G196" s="407" t="s">
        <v>1964</v>
      </c>
      <c r="H196" s="9">
        <v>75</v>
      </c>
      <c r="K196" s="399" t="s">
        <v>1969</v>
      </c>
      <c r="L196" s="9">
        <v>23</v>
      </c>
    </row>
    <row r="197" spans="2:12" x14ac:dyDescent="0.25">
      <c r="B197" s="407" t="s">
        <v>3492</v>
      </c>
      <c r="C197" s="9">
        <v>526</v>
      </c>
      <c r="G197" s="407" t="s">
        <v>1967</v>
      </c>
      <c r="H197" s="9">
        <v>109</v>
      </c>
      <c r="K197" s="399" t="s">
        <v>1971</v>
      </c>
      <c r="L197" s="9">
        <v>139</v>
      </c>
    </row>
    <row r="198" spans="2:12" x14ac:dyDescent="0.25">
      <c r="B198" s="407" t="s">
        <v>3493</v>
      </c>
      <c r="C198" s="9">
        <v>116</v>
      </c>
      <c r="G198" s="407" t="s">
        <v>1969</v>
      </c>
      <c r="H198" s="9">
        <v>77</v>
      </c>
      <c r="K198" s="399" t="s">
        <v>1974</v>
      </c>
      <c r="L198" s="9">
        <v>92</v>
      </c>
    </row>
    <row r="199" spans="2:12" x14ac:dyDescent="0.25">
      <c r="B199" s="407" t="s">
        <v>3499</v>
      </c>
      <c r="C199" s="9">
        <v>80</v>
      </c>
      <c r="G199" s="407" t="s">
        <v>1971</v>
      </c>
      <c r="H199" s="9">
        <v>210</v>
      </c>
      <c r="K199" s="399" t="s">
        <v>1977</v>
      </c>
      <c r="L199" s="9">
        <v>61</v>
      </c>
    </row>
    <row r="200" spans="2:12" x14ac:dyDescent="0.25">
      <c r="B200" s="407" t="s">
        <v>3502</v>
      </c>
      <c r="C200" s="9">
        <v>41</v>
      </c>
      <c r="G200" s="407" t="s">
        <v>1974</v>
      </c>
      <c r="H200" s="9">
        <v>226</v>
      </c>
      <c r="K200" s="399" t="s">
        <v>1979</v>
      </c>
      <c r="L200" s="9">
        <v>8</v>
      </c>
    </row>
    <row r="201" spans="2:12" x14ac:dyDescent="0.25">
      <c r="B201" s="407" t="s">
        <v>3505</v>
      </c>
      <c r="C201" s="9">
        <v>14</v>
      </c>
      <c r="G201" s="407" t="s">
        <v>1977</v>
      </c>
      <c r="H201" s="9">
        <v>113</v>
      </c>
      <c r="K201" s="399" t="s">
        <v>1982</v>
      </c>
      <c r="L201" s="9">
        <v>34</v>
      </c>
    </row>
    <row r="202" spans="2:12" x14ac:dyDescent="0.25">
      <c r="B202" s="407" t="s">
        <v>3513</v>
      </c>
      <c r="C202" s="9">
        <v>65</v>
      </c>
      <c r="G202" s="407" t="s">
        <v>1979</v>
      </c>
      <c r="H202" s="9">
        <v>83</v>
      </c>
      <c r="K202" s="402" t="s">
        <v>1985</v>
      </c>
      <c r="L202" s="410">
        <v>289</v>
      </c>
    </row>
    <row r="203" spans="2:12" x14ac:dyDescent="0.25">
      <c r="B203" s="407" t="s">
        <v>3519</v>
      </c>
      <c r="C203" s="9">
        <v>123</v>
      </c>
      <c r="G203" s="407" t="s">
        <v>1982</v>
      </c>
      <c r="H203" s="9">
        <v>51</v>
      </c>
      <c r="K203" s="399" t="s">
        <v>2005</v>
      </c>
      <c r="L203" s="9">
        <v>50</v>
      </c>
    </row>
    <row r="204" spans="2:12" x14ac:dyDescent="0.25">
      <c r="B204" s="407" t="s">
        <v>3522</v>
      </c>
      <c r="C204" s="9">
        <v>71</v>
      </c>
      <c r="G204" s="406" t="s">
        <v>1985</v>
      </c>
      <c r="H204" s="410">
        <v>592</v>
      </c>
      <c r="K204" s="399" t="s">
        <v>1988</v>
      </c>
      <c r="L204" s="9">
        <v>57</v>
      </c>
    </row>
    <row r="205" spans="2:12" x14ac:dyDescent="0.25">
      <c r="B205" s="407" t="s">
        <v>3525</v>
      </c>
      <c r="C205" s="9">
        <v>1</v>
      </c>
      <c r="G205" s="407" t="s">
        <v>2005</v>
      </c>
      <c r="H205" s="9">
        <v>113</v>
      </c>
      <c r="K205" s="399" t="s">
        <v>1991</v>
      </c>
      <c r="L205" s="9">
        <v>17</v>
      </c>
    </row>
    <row r="206" spans="2:12" x14ac:dyDescent="0.25">
      <c r="B206" s="407" t="s">
        <v>3528</v>
      </c>
      <c r="C206" s="9">
        <v>25</v>
      </c>
      <c r="G206" s="407" t="s">
        <v>1988</v>
      </c>
      <c r="H206" s="9">
        <v>127</v>
      </c>
      <c r="K206" s="399" t="s">
        <v>1994</v>
      </c>
      <c r="L206" s="9">
        <v>25</v>
      </c>
    </row>
    <row r="207" spans="2:12" x14ac:dyDescent="0.25">
      <c r="B207" s="407" t="s">
        <v>3531</v>
      </c>
      <c r="C207" s="9">
        <v>225</v>
      </c>
      <c r="G207" s="407" t="s">
        <v>1991</v>
      </c>
      <c r="H207" s="9">
        <v>48</v>
      </c>
      <c r="K207" s="399" t="s">
        <v>1997</v>
      </c>
      <c r="L207" s="9">
        <v>17</v>
      </c>
    </row>
    <row r="208" spans="2:12" x14ac:dyDescent="0.25">
      <c r="B208" s="407" t="s">
        <v>3533</v>
      </c>
      <c r="C208" s="9">
        <v>53</v>
      </c>
      <c r="G208" s="407" t="s">
        <v>1994</v>
      </c>
      <c r="H208" s="9">
        <v>60</v>
      </c>
      <c r="K208" s="399" t="s">
        <v>1998</v>
      </c>
      <c r="L208" s="9">
        <v>85</v>
      </c>
    </row>
    <row r="209" spans="2:12" x14ac:dyDescent="0.25">
      <c r="B209" s="407" t="s">
        <v>3536</v>
      </c>
      <c r="C209" s="9">
        <v>97</v>
      </c>
      <c r="G209" s="407" t="s">
        <v>1997</v>
      </c>
      <c r="H209" s="9">
        <v>48</v>
      </c>
      <c r="K209" s="399" t="s">
        <v>2001</v>
      </c>
      <c r="L209" s="9">
        <v>34</v>
      </c>
    </row>
    <row r="210" spans="2:12" x14ac:dyDescent="0.25">
      <c r="B210" s="407" t="s">
        <v>3539</v>
      </c>
      <c r="C210" s="9">
        <v>55</v>
      </c>
      <c r="G210" s="407" t="s">
        <v>1998</v>
      </c>
      <c r="H210" s="9">
        <v>99</v>
      </c>
      <c r="K210" s="399" t="s">
        <v>2002</v>
      </c>
      <c r="L210" s="9">
        <v>4</v>
      </c>
    </row>
    <row r="211" spans="2:12" x14ac:dyDescent="0.25">
      <c r="B211" s="407" t="s">
        <v>3542</v>
      </c>
      <c r="C211" s="9">
        <v>10</v>
      </c>
      <c r="G211" s="407" t="s">
        <v>2001</v>
      </c>
      <c r="H211" s="9">
        <v>72</v>
      </c>
      <c r="K211" s="402" t="s">
        <v>2007</v>
      </c>
      <c r="L211" s="410">
        <v>48</v>
      </c>
    </row>
    <row r="212" spans="2:12" x14ac:dyDescent="0.25">
      <c r="B212" s="407" t="s">
        <v>3545</v>
      </c>
      <c r="C212" s="9">
        <v>21</v>
      </c>
      <c r="G212" s="407" t="s">
        <v>2002</v>
      </c>
      <c r="H212" s="9">
        <v>25</v>
      </c>
      <c r="K212" s="399" t="s">
        <v>2025</v>
      </c>
      <c r="L212" s="9">
        <v>14</v>
      </c>
    </row>
    <row r="213" spans="2:12" x14ac:dyDescent="0.25">
      <c r="B213" s="407" t="s">
        <v>3510</v>
      </c>
      <c r="C213" s="9">
        <v>11</v>
      </c>
      <c r="G213" s="406" t="s">
        <v>2007</v>
      </c>
      <c r="H213" s="410">
        <v>354</v>
      </c>
      <c r="K213" s="399" t="s">
        <v>2010</v>
      </c>
      <c r="L213" s="9">
        <v>3</v>
      </c>
    </row>
    <row r="214" spans="2:12" x14ac:dyDescent="0.25">
      <c r="B214" s="407" t="s">
        <v>3508</v>
      </c>
      <c r="C214" s="9">
        <v>42</v>
      </c>
      <c r="G214" s="407" t="s">
        <v>2025</v>
      </c>
      <c r="H214" s="9">
        <v>68</v>
      </c>
      <c r="K214" s="399" t="s">
        <v>2013</v>
      </c>
      <c r="L214" s="9">
        <v>1</v>
      </c>
    </row>
    <row r="215" spans="2:12" x14ac:dyDescent="0.25">
      <c r="B215" s="406" t="s">
        <v>3548</v>
      </c>
      <c r="C215" s="410">
        <v>277</v>
      </c>
      <c r="G215" s="407" t="s">
        <v>2010</v>
      </c>
      <c r="H215" s="9">
        <v>20</v>
      </c>
      <c r="K215" s="399" t="s">
        <v>2017</v>
      </c>
      <c r="L215" s="9">
        <v>8</v>
      </c>
    </row>
    <row r="216" spans="2:12" x14ac:dyDescent="0.25">
      <c r="B216" s="407" t="s">
        <v>3551</v>
      </c>
      <c r="C216" s="9">
        <v>237</v>
      </c>
      <c r="G216" s="407" t="s">
        <v>2013</v>
      </c>
      <c r="H216" s="9">
        <v>14</v>
      </c>
      <c r="K216" s="399" t="s">
        <v>2019</v>
      </c>
      <c r="L216" s="9">
        <v>7</v>
      </c>
    </row>
    <row r="217" spans="2:12" x14ac:dyDescent="0.25">
      <c r="B217" s="407" t="s">
        <v>3552</v>
      </c>
      <c r="C217" s="9">
        <v>1</v>
      </c>
      <c r="G217" s="407" t="s">
        <v>2015</v>
      </c>
      <c r="H217" s="9">
        <v>35</v>
      </c>
      <c r="K217" s="399" t="s">
        <v>2022</v>
      </c>
      <c r="L217" s="9">
        <v>3</v>
      </c>
    </row>
    <row r="218" spans="2:12" x14ac:dyDescent="0.25">
      <c r="B218" s="407" t="s">
        <v>3560</v>
      </c>
      <c r="C218" s="9">
        <v>25</v>
      </c>
      <c r="G218" s="407" t="s">
        <v>2017</v>
      </c>
      <c r="H218" s="9">
        <v>24</v>
      </c>
      <c r="K218" s="399" t="s">
        <v>2026</v>
      </c>
      <c r="L218" s="9">
        <v>3</v>
      </c>
    </row>
    <row r="219" spans="2:12" x14ac:dyDescent="0.25">
      <c r="B219" s="407" t="s">
        <v>3563</v>
      </c>
      <c r="C219" s="9">
        <v>2</v>
      </c>
      <c r="G219" s="407" t="s">
        <v>2019</v>
      </c>
      <c r="H219" s="9">
        <v>67</v>
      </c>
      <c r="K219" s="399" t="s">
        <v>2029</v>
      </c>
      <c r="L219" s="9">
        <v>7</v>
      </c>
    </row>
    <row r="220" spans="2:12" x14ac:dyDescent="0.25">
      <c r="B220" s="407" t="s">
        <v>3566</v>
      </c>
      <c r="C220" s="9">
        <v>12</v>
      </c>
      <c r="G220" s="407" t="s">
        <v>2022</v>
      </c>
      <c r="H220" s="9">
        <v>15</v>
      </c>
      <c r="K220" s="399" t="s">
        <v>2032</v>
      </c>
      <c r="L220" s="9">
        <v>2</v>
      </c>
    </row>
    <row r="221" spans="2:12" x14ac:dyDescent="0.25">
      <c r="B221" s="406" t="s">
        <v>3569</v>
      </c>
      <c r="C221" s="410">
        <v>287</v>
      </c>
      <c r="G221" s="407" t="s">
        <v>2026</v>
      </c>
      <c r="H221" s="9">
        <v>35</v>
      </c>
      <c r="K221" s="402" t="s">
        <v>2035</v>
      </c>
      <c r="L221" s="410">
        <v>319</v>
      </c>
    </row>
    <row r="222" spans="2:12" x14ac:dyDescent="0.25">
      <c r="B222" s="407" t="s">
        <v>3578</v>
      </c>
      <c r="C222" s="9">
        <v>125</v>
      </c>
      <c r="G222" s="407" t="s">
        <v>2029</v>
      </c>
      <c r="H222" s="9">
        <v>47</v>
      </c>
      <c r="K222" s="399" t="s">
        <v>2040</v>
      </c>
      <c r="L222" s="9">
        <v>47</v>
      </c>
    </row>
    <row r="223" spans="2:12" x14ac:dyDescent="0.25">
      <c r="B223" s="407" t="s">
        <v>3580</v>
      </c>
      <c r="C223" s="9">
        <v>162</v>
      </c>
      <c r="G223" s="407" t="s">
        <v>2032</v>
      </c>
      <c r="H223" s="9">
        <v>29</v>
      </c>
      <c r="K223" s="399" t="s">
        <v>2038</v>
      </c>
      <c r="L223" s="9">
        <v>15</v>
      </c>
    </row>
    <row r="224" spans="2:12" x14ac:dyDescent="0.25">
      <c r="B224" s="406" t="s">
        <v>3650</v>
      </c>
      <c r="C224" s="410">
        <v>286</v>
      </c>
      <c r="G224" s="406" t="s">
        <v>2035</v>
      </c>
      <c r="H224" s="410">
        <v>762</v>
      </c>
      <c r="K224" s="399" t="s">
        <v>2042</v>
      </c>
      <c r="L224" s="9">
        <v>116</v>
      </c>
    </row>
    <row r="225" spans="2:12" x14ac:dyDescent="0.25">
      <c r="B225" s="407" t="s">
        <v>3667</v>
      </c>
      <c r="C225" s="9">
        <v>134</v>
      </c>
      <c r="G225" s="407" t="s">
        <v>2040</v>
      </c>
      <c r="H225" s="9">
        <v>96</v>
      </c>
      <c r="K225" s="399" t="s">
        <v>2045</v>
      </c>
      <c r="L225" s="9">
        <v>6</v>
      </c>
    </row>
    <row r="226" spans="2:12" x14ac:dyDescent="0.25">
      <c r="B226" s="407" t="s">
        <v>3661</v>
      </c>
      <c r="C226" s="9">
        <v>44</v>
      </c>
      <c r="G226" s="407" t="s">
        <v>2038</v>
      </c>
      <c r="H226" s="9">
        <v>33</v>
      </c>
      <c r="K226" s="399" t="s">
        <v>2048</v>
      </c>
      <c r="L226" s="9">
        <v>11</v>
      </c>
    </row>
    <row r="227" spans="2:12" x14ac:dyDescent="0.25">
      <c r="B227" s="407" t="s">
        <v>3664</v>
      </c>
      <c r="C227" s="9">
        <v>87</v>
      </c>
      <c r="G227" s="407" t="s">
        <v>2042</v>
      </c>
      <c r="H227" s="9">
        <v>149</v>
      </c>
      <c r="K227" s="399" t="s">
        <v>2051</v>
      </c>
      <c r="L227" s="9">
        <v>6</v>
      </c>
    </row>
    <row r="228" spans="2:12" x14ac:dyDescent="0.25">
      <c r="B228" s="407" t="s">
        <v>3653</v>
      </c>
      <c r="C228" s="9">
        <v>21</v>
      </c>
      <c r="G228" s="407" t="s">
        <v>2045</v>
      </c>
      <c r="H228" s="9">
        <v>25</v>
      </c>
      <c r="K228" s="399" t="s">
        <v>2054</v>
      </c>
      <c r="L228" s="9">
        <v>5</v>
      </c>
    </row>
    <row r="229" spans="2:12" x14ac:dyDescent="0.25">
      <c r="B229" s="406" t="s">
        <v>3619</v>
      </c>
      <c r="C229" s="410">
        <v>890</v>
      </c>
      <c r="G229" s="407" t="s">
        <v>2048</v>
      </c>
      <c r="H229" s="9">
        <v>38</v>
      </c>
      <c r="K229" s="399" t="s">
        <v>2057</v>
      </c>
      <c r="L229" s="9">
        <v>28</v>
      </c>
    </row>
    <row r="230" spans="2:12" x14ac:dyDescent="0.25">
      <c r="B230" s="407" t="s">
        <v>3625</v>
      </c>
      <c r="C230" s="9">
        <v>706</v>
      </c>
      <c r="G230" s="407" t="s">
        <v>2051</v>
      </c>
      <c r="H230" s="9">
        <v>25</v>
      </c>
      <c r="K230" s="399" t="s">
        <v>2059</v>
      </c>
      <c r="L230" s="9">
        <v>41</v>
      </c>
    </row>
    <row r="231" spans="2:12" x14ac:dyDescent="0.25">
      <c r="B231" s="407" t="s">
        <v>3622</v>
      </c>
      <c r="C231" s="9">
        <v>30</v>
      </c>
      <c r="G231" s="407" t="s">
        <v>2054</v>
      </c>
      <c r="H231" s="9">
        <v>30</v>
      </c>
      <c r="K231" s="399" t="s">
        <v>2062</v>
      </c>
      <c r="L231" s="9">
        <v>6</v>
      </c>
    </row>
    <row r="232" spans="2:12" x14ac:dyDescent="0.25">
      <c r="B232" s="407" t="s">
        <v>3630</v>
      </c>
      <c r="C232" s="9">
        <v>29</v>
      </c>
      <c r="G232" s="407" t="s">
        <v>2057</v>
      </c>
      <c r="H232" s="9">
        <v>109</v>
      </c>
      <c r="K232" s="399" t="s">
        <v>2063</v>
      </c>
      <c r="L232" s="9">
        <v>38</v>
      </c>
    </row>
    <row r="233" spans="2:12" x14ac:dyDescent="0.25">
      <c r="B233" s="407" t="s">
        <v>3635</v>
      </c>
      <c r="C233" s="9">
        <v>102</v>
      </c>
      <c r="G233" s="407" t="s">
        <v>2059</v>
      </c>
      <c r="H233" s="9">
        <v>117</v>
      </c>
      <c r="K233" s="402" t="s">
        <v>2066</v>
      </c>
      <c r="L233" s="410">
        <v>384</v>
      </c>
    </row>
    <row r="234" spans="2:12" x14ac:dyDescent="0.25">
      <c r="B234" s="407" t="s">
        <v>3638</v>
      </c>
      <c r="C234" s="9">
        <v>23</v>
      </c>
      <c r="G234" s="407" t="s">
        <v>2062</v>
      </c>
      <c r="H234" s="9">
        <v>39</v>
      </c>
      <c r="K234" s="399" t="s">
        <v>2075</v>
      </c>
      <c r="L234" s="9">
        <v>230</v>
      </c>
    </row>
    <row r="235" spans="2:12" x14ac:dyDescent="0.25">
      <c r="B235" s="406" t="s">
        <v>3669</v>
      </c>
      <c r="C235" s="410">
        <v>434</v>
      </c>
      <c r="G235" s="407" t="s">
        <v>2063</v>
      </c>
      <c r="H235" s="9">
        <v>101</v>
      </c>
      <c r="K235" s="399" t="s">
        <v>2069</v>
      </c>
      <c r="L235" s="9">
        <v>34</v>
      </c>
    </row>
    <row r="236" spans="2:12" x14ac:dyDescent="0.25">
      <c r="B236" s="407" t="s">
        <v>3672</v>
      </c>
      <c r="C236" s="9">
        <v>224</v>
      </c>
      <c r="G236" s="406" t="s">
        <v>2066</v>
      </c>
      <c r="H236" s="410">
        <v>689</v>
      </c>
      <c r="K236" s="399" t="s">
        <v>2072</v>
      </c>
      <c r="L236" s="9">
        <v>83</v>
      </c>
    </row>
    <row r="237" spans="2:12" x14ac:dyDescent="0.25">
      <c r="B237" s="407" t="s">
        <v>3677</v>
      </c>
      <c r="C237" s="9">
        <v>13</v>
      </c>
      <c r="G237" s="407" t="s">
        <v>2075</v>
      </c>
      <c r="H237" s="9">
        <v>397</v>
      </c>
      <c r="K237" s="399" t="s">
        <v>2076</v>
      </c>
      <c r="L237" s="9">
        <v>37</v>
      </c>
    </row>
    <row r="238" spans="2:12" x14ac:dyDescent="0.25">
      <c r="B238" s="407" t="s">
        <v>3683</v>
      </c>
      <c r="C238" s="9">
        <v>65</v>
      </c>
      <c r="G238" s="407" t="s">
        <v>2069</v>
      </c>
      <c r="H238" s="9">
        <v>84</v>
      </c>
      <c r="K238" s="402" t="s">
        <v>2079</v>
      </c>
      <c r="L238" s="410">
        <v>172</v>
      </c>
    </row>
    <row r="239" spans="2:12" x14ac:dyDescent="0.25">
      <c r="B239" s="407" t="s">
        <v>3686</v>
      </c>
      <c r="C239" s="9">
        <v>1</v>
      </c>
      <c r="G239" s="407" t="s">
        <v>2072</v>
      </c>
      <c r="H239" s="9">
        <v>152</v>
      </c>
      <c r="K239" s="399" t="s">
        <v>2102</v>
      </c>
      <c r="L239" s="9">
        <v>62</v>
      </c>
    </row>
    <row r="240" spans="2:12" x14ac:dyDescent="0.25">
      <c r="B240" s="407" t="s">
        <v>3692</v>
      </c>
      <c r="C240" s="9">
        <v>38</v>
      </c>
      <c r="G240" s="407" t="s">
        <v>2076</v>
      </c>
      <c r="H240" s="9">
        <v>56</v>
      </c>
      <c r="K240" s="399" t="s">
        <v>2082</v>
      </c>
      <c r="L240" s="9">
        <v>52</v>
      </c>
    </row>
    <row r="241" spans="2:12" x14ac:dyDescent="0.25">
      <c r="B241" s="407" t="s">
        <v>3695</v>
      </c>
      <c r="C241" s="9">
        <v>27</v>
      </c>
      <c r="G241" s="406" t="s">
        <v>2079</v>
      </c>
      <c r="H241" s="410">
        <v>870</v>
      </c>
      <c r="K241" s="399" t="s">
        <v>2085</v>
      </c>
      <c r="L241" s="9">
        <v>5</v>
      </c>
    </row>
    <row r="242" spans="2:12" x14ac:dyDescent="0.25">
      <c r="B242" s="407" t="s">
        <v>3703</v>
      </c>
      <c r="C242" s="9">
        <v>61</v>
      </c>
      <c r="G242" s="407" t="s">
        <v>2102</v>
      </c>
      <c r="H242" s="9">
        <v>221</v>
      </c>
      <c r="K242" s="399" t="s">
        <v>2088</v>
      </c>
      <c r="L242" s="9">
        <v>4</v>
      </c>
    </row>
    <row r="243" spans="2:12" x14ac:dyDescent="0.25">
      <c r="B243" s="407" t="s">
        <v>3704</v>
      </c>
      <c r="C243" s="9">
        <v>4</v>
      </c>
      <c r="G243" s="407" t="s">
        <v>2082</v>
      </c>
      <c r="H243" s="9">
        <v>103</v>
      </c>
      <c r="K243" s="399" t="s">
        <v>2091</v>
      </c>
      <c r="L243" s="9">
        <v>5</v>
      </c>
    </row>
    <row r="244" spans="2:12" x14ac:dyDescent="0.25">
      <c r="B244" s="407" t="s">
        <v>3674</v>
      </c>
      <c r="C244" s="9">
        <v>1</v>
      </c>
      <c r="G244" s="407" t="s">
        <v>2085</v>
      </c>
      <c r="H244" s="9">
        <v>26</v>
      </c>
      <c r="K244" s="399" t="s">
        <v>2096</v>
      </c>
      <c r="L244" s="9">
        <v>7</v>
      </c>
    </row>
    <row r="245" spans="2:12" x14ac:dyDescent="0.25">
      <c r="B245" s="405" t="s">
        <v>3707</v>
      </c>
      <c r="C245" s="409">
        <v>4925</v>
      </c>
      <c r="G245" s="407" t="s">
        <v>2088</v>
      </c>
      <c r="H245" s="9">
        <v>75</v>
      </c>
      <c r="K245" s="399" t="s">
        <v>2099</v>
      </c>
      <c r="L245" s="9">
        <v>9</v>
      </c>
    </row>
    <row r="246" spans="2:12" x14ac:dyDescent="0.25">
      <c r="B246" s="406" t="s">
        <v>3710</v>
      </c>
      <c r="C246" s="410">
        <v>3847</v>
      </c>
      <c r="G246" s="407" t="s">
        <v>2091</v>
      </c>
      <c r="H246" s="9">
        <v>57</v>
      </c>
      <c r="K246" s="399" t="s">
        <v>2103</v>
      </c>
      <c r="L246" s="9">
        <v>2</v>
      </c>
    </row>
    <row r="247" spans="2:12" x14ac:dyDescent="0.25">
      <c r="B247" s="407" t="s">
        <v>3714</v>
      </c>
      <c r="C247" s="9">
        <v>3113</v>
      </c>
      <c r="G247" s="407" t="s">
        <v>2093</v>
      </c>
      <c r="H247" s="9">
        <v>100</v>
      </c>
      <c r="K247" s="399" t="s">
        <v>2106</v>
      </c>
      <c r="L247" s="9">
        <v>26</v>
      </c>
    </row>
    <row r="248" spans="2:12" x14ac:dyDescent="0.25">
      <c r="B248" s="407" t="s">
        <v>3715</v>
      </c>
      <c r="C248" s="9">
        <v>11</v>
      </c>
      <c r="G248" s="407" t="s">
        <v>2096</v>
      </c>
      <c r="H248" s="9">
        <v>53</v>
      </c>
      <c r="K248" s="402" t="s">
        <v>2109</v>
      </c>
      <c r="L248" s="410">
        <v>6893</v>
      </c>
    </row>
    <row r="249" spans="2:12" x14ac:dyDescent="0.25">
      <c r="B249" s="407" t="s">
        <v>3718</v>
      </c>
      <c r="C249" s="9">
        <v>12</v>
      </c>
      <c r="G249" s="407" t="s">
        <v>2099</v>
      </c>
      <c r="H249" s="9">
        <v>82</v>
      </c>
      <c r="K249" s="399" t="s">
        <v>2115</v>
      </c>
      <c r="L249" s="9">
        <v>3173</v>
      </c>
    </row>
    <row r="250" spans="2:12" x14ac:dyDescent="0.25">
      <c r="B250" s="407" t="s">
        <v>3720</v>
      </c>
      <c r="C250" s="9">
        <v>9</v>
      </c>
      <c r="G250" s="407" t="s">
        <v>2103</v>
      </c>
      <c r="H250" s="9">
        <v>35</v>
      </c>
      <c r="K250" s="399" t="s">
        <v>2112</v>
      </c>
      <c r="L250" s="9">
        <v>51</v>
      </c>
    </row>
    <row r="251" spans="2:12" x14ac:dyDescent="0.25">
      <c r="B251" s="407" t="s">
        <v>3723</v>
      </c>
      <c r="C251" s="9">
        <v>4</v>
      </c>
      <c r="G251" s="407" t="s">
        <v>2106</v>
      </c>
      <c r="H251" s="9">
        <v>118</v>
      </c>
      <c r="K251" s="399" t="s">
        <v>2117</v>
      </c>
      <c r="L251" s="9">
        <v>276</v>
      </c>
    </row>
    <row r="252" spans="2:12" x14ac:dyDescent="0.25">
      <c r="B252" s="407" t="s">
        <v>3726</v>
      </c>
      <c r="C252" s="9">
        <v>16</v>
      </c>
      <c r="G252" s="406" t="s">
        <v>2109</v>
      </c>
      <c r="H252" s="410">
        <v>9283</v>
      </c>
      <c r="K252" s="399" t="s">
        <v>2120</v>
      </c>
      <c r="L252" s="9">
        <v>35</v>
      </c>
    </row>
    <row r="253" spans="2:12" x14ac:dyDescent="0.25">
      <c r="B253" s="407" t="s">
        <v>3732</v>
      </c>
      <c r="C253" s="9">
        <v>107</v>
      </c>
      <c r="G253" s="407" t="s">
        <v>2115</v>
      </c>
      <c r="H253" s="9">
        <v>5633</v>
      </c>
      <c r="K253" s="399" t="s">
        <v>2123</v>
      </c>
      <c r="L253" s="9">
        <v>147</v>
      </c>
    </row>
    <row r="254" spans="2:12" x14ac:dyDescent="0.25">
      <c r="B254" s="407" t="s">
        <v>3738</v>
      </c>
      <c r="C254" s="9">
        <v>7</v>
      </c>
      <c r="G254" s="407" t="s">
        <v>2112</v>
      </c>
      <c r="H254" s="9">
        <v>218</v>
      </c>
      <c r="K254" s="399" t="s">
        <v>2126</v>
      </c>
      <c r="L254" s="9">
        <v>206</v>
      </c>
    </row>
    <row r="255" spans="2:12" x14ac:dyDescent="0.25">
      <c r="B255" s="407" t="s">
        <v>3742</v>
      </c>
      <c r="C255" s="9">
        <v>79</v>
      </c>
      <c r="G255" s="407" t="s">
        <v>2117</v>
      </c>
      <c r="H255" s="9">
        <v>309</v>
      </c>
      <c r="K255" s="399" t="s">
        <v>2131</v>
      </c>
      <c r="L255" s="9">
        <v>67</v>
      </c>
    </row>
    <row r="256" spans="2:12" x14ac:dyDescent="0.25">
      <c r="B256" s="407" t="s">
        <v>3763</v>
      </c>
      <c r="C256" s="9">
        <v>8</v>
      </c>
      <c r="G256" s="407" t="s">
        <v>2120</v>
      </c>
      <c r="H256" s="9">
        <v>154</v>
      </c>
      <c r="K256" s="399" t="s">
        <v>2134</v>
      </c>
      <c r="L256" s="9">
        <v>522</v>
      </c>
    </row>
    <row r="257" spans="2:12" x14ac:dyDescent="0.25">
      <c r="B257" s="407" t="s">
        <v>3783</v>
      </c>
      <c r="C257" s="9">
        <v>480</v>
      </c>
      <c r="G257" s="407" t="s">
        <v>2123</v>
      </c>
      <c r="H257" s="9">
        <v>193</v>
      </c>
      <c r="K257" s="399" t="s">
        <v>2129</v>
      </c>
      <c r="L257" s="9">
        <v>2416</v>
      </c>
    </row>
    <row r="258" spans="2:12" x14ac:dyDescent="0.25">
      <c r="B258" s="407" t="s">
        <v>3729</v>
      </c>
      <c r="C258" s="9">
        <v>1</v>
      </c>
      <c r="G258" s="407" t="s">
        <v>2126</v>
      </c>
      <c r="H258" s="9">
        <v>407</v>
      </c>
      <c r="K258" s="402" t="s">
        <v>2136</v>
      </c>
      <c r="L258" s="410">
        <v>429</v>
      </c>
    </row>
    <row r="259" spans="2:12" x14ac:dyDescent="0.25">
      <c r="B259" s="406" t="s">
        <v>3792</v>
      </c>
      <c r="C259" s="410">
        <v>244</v>
      </c>
      <c r="G259" s="407" t="s">
        <v>2131</v>
      </c>
      <c r="H259" s="9">
        <v>95</v>
      </c>
      <c r="K259" s="399" t="s">
        <v>2165</v>
      </c>
      <c r="L259" s="9">
        <v>86</v>
      </c>
    </row>
    <row r="260" spans="2:12" x14ac:dyDescent="0.25">
      <c r="B260" s="407" t="s">
        <v>3795</v>
      </c>
      <c r="C260" s="9">
        <v>244</v>
      </c>
      <c r="G260" s="407" t="s">
        <v>2134</v>
      </c>
      <c r="H260" s="9">
        <v>561</v>
      </c>
      <c r="K260" s="399" t="s">
        <v>2139</v>
      </c>
      <c r="L260" s="9">
        <v>24</v>
      </c>
    </row>
    <row r="261" spans="2:12" x14ac:dyDescent="0.25">
      <c r="B261" s="406" t="s">
        <v>3813</v>
      </c>
      <c r="C261" s="410">
        <v>196</v>
      </c>
      <c r="G261" s="407" t="s">
        <v>2129</v>
      </c>
      <c r="H261" s="9">
        <v>1713</v>
      </c>
      <c r="K261" s="399" t="s">
        <v>2142</v>
      </c>
      <c r="L261" s="9">
        <v>5</v>
      </c>
    </row>
    <row r="262" spans="2:12" x14ac:dyDescent="0.25">
      <c r="B262" s="407" t="s">
        <v>3830</v>
      </c>
      <c r="C262" s="9">
        <v>72</v>
      </c>
      <c r="G262" s="406" t="s">
        <v>2136</v>
      </c>
      <c r="H262" s="410">
        <v>914</v>
      </c>
      <c r="K262" s="399" t="s">
        <v>2145</v>
      </c>
      <c r="L262" s="9">
        <v>23</v>
      </c>
    </row>
    <row r="263" spans="2:12" x14ac:dyDescent="0.25">
      <c r="B263" s="407" t="s">
        <v>3816</v>
      </c>
      <c r="C263" s="9">
        <v>13</v>
      </c>
      <c r="G263" s="407" t="s">
        <v>2165</v>
      </c>
      <c r="H263" s="9">
        <v>187</v>
      </c>
      <c r="K263" s="399" t="s">
        <v>2148</v>
      </c>
      <c r="L263" s="9">
        <v>10</v>
      </c>
    </row>
    <row r="264" spans="2:12" x14ac:dyDescent="0.25">
      <c r="B264" s="407" t="s">
        <v>3818</v>
      </c>
      <c r="C264" s="9">
        <v>26</v>
      </c>
      <c r="G264" s="407" t="s">
        <v>2139</v>
      </c>
      <c r="H264" s="9">
        <v>31</v>
      </c>
      <c r="K264" s="399" t="s">
        <v>2151</v>
      </c>
      <c r="L264" s="9">
        <v>52</v>
      </c>
    </row>
    <row r="265" spans="2:12" x14ac:dyDescent="0.25">
      <c r="B265" s="407" t="s">
        <v>3824</v>
      </c>
      <c r="C265" s="9">
        <v>17</v>
      </c>
      <c r="G265" s="407" t="s">
        <v>2142</v>
      </c>
      <c r="H265" s="9">
        <v>33</v>
      </c>
      <c r="K265" s="399" t="s">
        <v>2154</v>
      </c>
      <c r="L265" s="9">
        <v>32</v>
      </c>
    </row>
    <row r="266" spans="2:12" x14ac:dyDescent="0.25">
      <c r="B266" s="407" t="s">
        <v>3831</v>
      </c>
      <c r="C266" s="9">
        <v>68</v>
      </c>
      <c r="G266" s="407" t="s">
        <v>2145</v>
      </c>
      <c r="H266" s="9">
        <v>106</v>
      </c>
      <c r="K266" s="399" t="s">
        <v>2157</v>
      </c>
      <c r="L266" s="9">
        <v>34</v>
      </c>
    </row>
    <row r="267" spans="2:12" x14ac:dyDescent="0.25">
      <c r="B267" s="406" t="s">
        <v>3852</v>
      </c>
      <c r="C267" s="410">
        <v>71</v>
      </c>
      <c r="G267" s="407" t="s">
        <v>2148</v>
      </c>
      <c r="H267" s="9">
        <v>22</v>
      </c>
      <c r="K267" s="399" t="s">
        <v>2160</v>
      </c>
      <c r="L267" s="9">
        <v>145</v>
      </c>
    </row>
    <row r="268" spans="2:12" x14ac:dyDescent="0.25">
      <c r="B268" s="407" t="s">
        <v>3857</v>
      </c>
      <c r="C268" s="9">
        <v>71</v>
      </c>
      <c r="G268" s="407" t="s">
        <v>2151</v>
      </c>
      <c r="H268" s="9">
        <v>121</v>
      </c>
      <c r="K268" s="399" t="s">
        <v>2162</v>
      </c>
      <c r="L268" s="9">
        <v>18</v>
      </c>
    </row>
    <row r="269" spans="2:12" x14ac:dyDescent="0.25">
      <c r="B269" s="406" t="s">
        <v>3895</v>
      </c>
      <c r="C269" s="410">
        <v>385</v>
      </c>
      <c r="G269" s="407" t="s">
        <v>2154</v>
      </c>
      <c r="H269" s="9">
        <v>89</v>
      </c>
      <c r="K269" s="402" t="s">
        <v>2166</v>
      </c>
      <c r="L269" s="410">
        <v>746</v>
      </c>
    </row>
    <row r="270" spans="2:12" x14ac:dyDescent="0.25">
      <c r="B270" s="407" t="s">
        <v>3909</v>
      </c>
      <c r="C270" s="9">
        <v>21</v>
      </c>
      <c r="G270" s="407" t="s">
        <v>2157</v>
      </c>
      <c r="H270" s="9">
        <v>90</v>
      </c>
      <c r="K270" s="399" t="s">
        <v>2190</v>
      </c>
      <c r="L270" s="9">
        <v>348</v>
      </c>
    </row>
    <row r="271" spans="2:12" x14ac:dyDescent="0.25">
      <c r="B271" s="407" t="s">
        <v>3901</v>
      </c>
      <c r="C271" s="9">
        <v>2</v>
      </c>
      <c r="G271" s="407" t="s">
        <v>2160</v>
      </c>
      <c r="H271" s="9">
        <v>173</v>
      </c>
      <c r="K271" s="399" t="s">
        <v>2169</v>
      </c>
      <c r="L271" s="9">
        <v>22</v>
      </c>
    </row>
    <row r="272" spans="2:12" x14ac:dyDescent="0.25">
      <c r="B272" s="407" t="s">
        <v>3907</v>
      </c>
      <c r="C272" s="9">
        <v>2</v>
      </c>
      <c r="G272" s="407" t="s">
        <v>2162</v>
      </c>
      <c r="H272" s="9">
        <v>62</v>
      </c>
      <c r="K272" s="399" t="s">
        <v>2172</v>
      </c>
      <c r="L272" s="9">
        <v>74</v>
      </c>
    </row>
    <row r="273" spans="2:12" x14ac:dyDescent="0.25">
      <c r="B273" s="407" t="s">
        <v>3933</v>
      </c>
      <c r="C273" s="9">
        <v>360</v>
      </c>
      <c r="G273" s="406" t="s">
        <v>2166</v>
      </c>
      <c r="H273" s="410">
        <v>1393</v>
      </c>
      <c r="K273" s="399" t="s">
        <v>2175</v>
      </c>
      <c r="L273" s="9">
        <v>24</v>
      </c>
    </row>
    <row r="274" spans="2:12" x14ac:dyDescent="0.25">
      <c r="B274" s="406" t="s">
        <v>3954</v>
      </c>
      <c r="C274" s="410">
        <v>37</v>
      </c>
      <c r="G274" s="407" t="s">
        <v>2190</v>
      </c>
      <c r="H274" s="9">
        <v>516</v>
      </c>
      <c r="K274" s="399" t="s">
        <v>2178</v>
      </c>
      <c r="L274" s="9">
        <v>161</v>
      </c>
    </row>
    <row r="275" spans="2:12" x14ac:dyDescent="0.25">
      <c r="B275" s="407" t="s">
        <v>3959</v>
      </c>
      <c r="C275" s="9">
        <v>37</v>
      </c>
      <c r="G275" s="407" t="s">
        <v>2169</v>
      </c>
      <c r="H275" s="9">
        <v>37</v>
      </c>
      <c r="K275" s="399" t="s">
        <v>2181</v>
      </c>
      <c r="L275" s="9">
        <v>44</v>
      </c>
    </row>
    <row r="276" spans="2:12" x14ac:dyDescent="0.25">
      <c r="B276" s="406" t="s">
        <v>3978</v>
      </c>
      <c r="C276" s="410">
        <v>144</v>
      </c>
      <c r="G276" s="407" t="s">
        <v>2172</v>
      </c>
      <c r="H276" s="9">
        <v>275</v>
      </c>
      <c r="K276" s="399" t="s">
        <v>2184</v>
      </c>
      <c r="L276" s="9">
        <v>21</v>
      </c>
    </row>
    <row r="277" spans="2:12" x14ac:dyDescent="0.25">
      <c r="B277" s="407" t="s">
        <v>3991</v>
      </c>
      <c r="C277" s="9">
        <v>110</v>
      </c>
      <c r="G277" s="407" t="s">
        <v>2175</v>
      </c>
      <c r="H277" s="9">
        <v>44</v>
      </c>
      <c r="K277" s="399" t="s">
        <v>2187</v>
      </c>
      <c r="L277" s="9">
        <v>52</v>
      </c>
    </row>
    <row r="278" spans="2:12" x14ac:dyDescent="0.25">
      <c r="B278" s="407" t="s">
        <v>3981</v>
      </c>
      <c r="C278" s="9">
        <v>17</v>
      </c>
      <c r="G278" s="407" t="s">
        <v>2178</v>
      </c>
      <c r="H278" s="9">
        <v>190</v>
      </c>
      <c r="K278" s="401" t="s">
        <v>3459</v>
      </c>
      <c r="L278" s="409">
        <v>6734</v>
      </c>
    </row>
    <row r="279" spans="2:12" x14ac:dyDescent="0.25">
      <c r="B279" s="407" t="s">
        <v>3986</v>
      </c>
      <c r="C279" s="9">
        <v>9</v>
      </c>
      <c r="G279" s="407" t="s">
        <v>2181</v>
      </c>
      <c r="H279" s="9">
        <v>105</v>
      </c>
      <c r="K279" s="402" t="s">
        <v>3462</v>
      </c>
      <c r="L279" s="410">
        <v>2007</v>
      </c>
    </row>
    <row r="280" spans="2:12" x14ac:dyDescent="0.25">
      <c r="B280" s="407" t="s">
        <v>3993</v>
      </c>
      <c r="C280" s="9">
        <v>8</v>
      </c>
      <c r="G280" s="407" t="s">
        <v>2184</v>
      </c>
      <c r="H280" s="9">
        <v>59</v>
      </c>
      <c r="K280" s="399" t="s">
        <v>3464</v>
      </c>
      <c r="L280" s="9">
        <v>1415</v>
      </c>
    </row>
    <row r="281" spans="2:12" x14ac:dyDescent="0.25">
      <c r="B281" s="406" t="s">
        <v>3996</v>
      </c>
      <c r="C281" s="410">
        <v>1</v>
      </c>
      <c r="G281" s="407" t="s">
        <v>2187</v>
      </c>
      <c r="H281" s="9">
        <v>167</v>
      </c>
      <c r="K281" s="399" t="s">
        <v>3465</v>
      </c>
      <c r="L281" s="9">
        <v>22</v>
      </c>
    </row>
    <row r="282" spans="2:12" x14ac:dyDescent="0.25">
      <c r="B282" s="407" t="s">
        <v>3998</v>
      </c>
      <c r="C282" s="9">
        <v>1</v>
      </c>
      <c r="G282" s="405" t="s">
        <v>3459</v>
      </c>
      <c r="H282" s="409">
        <v>10555</v>
      </c>
      <c r="K282" s="399" t="s">
        <v>3468</v>
      </c>
      <c r="L282" s="9">
        <v>23</v>
      </c>
    </row>
    <row r="283" spans="2:12" x14ac:dyDescent="0.25">
      <c r="B283" s="405" t="s">
        <v>4029</v>
      </c>
      <c r="C283" s="409">
        <v>8378</v>
      </c>
      <c r="G283" s="406" t="s">
        <v>3462</v>
      </c>
      <c r="H283" s="410">
        <v>2292</v>
      </c>
      <c r="K283" s="399" t="s">
        <v>3471</v>
      </c>
      <c r="L283" s="9">
        <v>225</v>
      </c>
    </row>
    <row r="284" spans="2:12" x14ac:dyDescent="0.25">
      <c r="B284" s="406" t="s">
        <v>4049</v>
      </c>
      <c r="C284" s="410">
        <v>3813</v>
      </c>
      <c r="G284" s="407" t="s">
        <v>3464</v>
      </c>
      <c r="H284" s="9">
        <v>960</v>
      </c>
      <c r="K284" s="399" t="s">
        <v>3474</v>
      </c>
      <c r="L284" s="9">
        <v>43</v>
      </c>
    </row>
    <row r="285" spans="2:12" x14ac:dyDescent="0.25">
      <c r="B285" s="407" t="s">
        <v>4060</v>
      </c>
      <c r="C285" s="9">
        <v>1837</v>
      </c>
      <c r="G285" s="407" t="s">
        <v>3465</v>
      </c>
      <c r="H285" s="9">
        <v>51</v>
      </c>
      <c r="K285" s="399" t="s">
        <v>3477</v>
      </c>
      <c r="L285" s="9">
        <v>23</v>
      </c>
    </row>
    <row r="286" spans="2:12" x14ac:dyDescent="0.25">
      <c r="B286" s="407" t="s">
        <v>4051</v>
      </c>
      <c r="C286" s="9">
        <v>1</v>
      </c>
      <c r="G286" s="407" t="s">
        <v>3468</v>
      </c>
      <c r="H286" s="9">
        <v>111</v>
      </c>
      <c r="K286" s="399" t="s">
        <v>3480</v>
      </c>
      <c r="L286" s="9">
        <v>35</v>
      </c>
    </row>
    <row r="287" spans="2:12" x14ac:dyDescent="0.25">
      <c r="B287" s="407" t="s">
        <v>4061</v>
      </c>
      <c r="C287" s="9">
        <v>56</v>
      </c>
      <c r="G287" s="407" t="s">
        <v>3471</v>
      </c>
      <c r="H287" s="9">
        <v>396</v>
      </c>
      <c r="K287" s="399" t="s">
        <v>3483</v>
      </c>
      <c r="L287" s="9">
        <v>15</v>
      </c>
    </row>
    <row r="288" spans="2:12" x14ac:dyDescent="0.25">
      <c r="B288" s="407" t="s">
        <v>4072</v>
      </c>
      <c r="C288" s="9">
        <v>15</v>
      </c>
      <c r="G288" s="407" t="s">
        <v>3474</v>
      </c>
      <c r="H288" s="9">
        <v>113</v>
      </c>
      <c r="K288" s="399" t="s">
        <v>3486</v>
      </c>
      <c r="L288" s="9">
        <v>206</v>
      </c>
    </row>
    <row r="289" spans="2:12" x14ac:dyDescent="0.25">
      <c r="B289" s="407" t="s">
        <v>4075</v>
      </c>
      <c r="C289" s="9">
        <v>16</v>
      </c>
      <c r="G289" s="407" t="s">
        <v>3477</v>
      </c>
      <c r="H289" s="9">
        <v>159</v>
      </c>
      <c r="K289" s="402" t="s">
        <v>3489</v>
      </c>
      <c r="L289" s="410">
        <v>2452</v>
      </c>
    </row>
    <row r="290" spans="2:12" x14ac:dyDescent="0.25">
      <c r="B290" s="407" t="s">
        <v>4078</v>
      </c>
      <c r="C290" s="9">
        <v>1587</v>
      </c>
      <c r="G290" s="407" t="s">
        <v>3480</v>
      </c>
      <c r="H290" s="9">
        <v>214</v>
      </c>
      <c r="K290" s="399" t="s">
        <v>3492</v>
      </c>
      <c r="L290" s="9">
        <v>927</v>
      </c>
    </row>
    <row r="291" spans="2:12" x14ac:dyDescent="0.25">
      <c r="B291" s="407" t="s">
        <v>4080</v>
      </c>
      <c r="C291" s="9">
        <v>33</v>
      </c>
      <c r="G291" s="407" t="s">
        <v>3483</v>
      </c>
      <c r="H291" s="9">
        <v>110</v>
      </c>
      <c r="K291" s="399" t="s">
        <v>3493</v>
      </c>
      <c r="L291" s="9">
        <v>68</v>
      </c>
    </row>
    <row r="292" spans="2:12" x14ac:dyDescent="0.25">
      <c r="B292" s="407" t="s">
        <v>4083</v>
      </c>
      <c r="C292" s="9">
        <v>44</v>
      </c>
      <c r="G292" s="407" t="s">
        <v>3486</v>
      </c>
      <c r="H292" s="9">
        <v>178</v>
      </c>
      <c r="K292" s="399" t="s">
        <v>3496</v>
      </c>
      <c r="L292" s="9">
        <v>7</v>
      </c>
    </row>
    <row r="293" spans="2:12" x14ac:dyDescent="0.25">
      <c r="B293" s="407" t="s">
        <v>4089</v>
      </c>
      <c r="C293" s="9">
        <v>1</v>
      </c>
      <c r="G293" s="406" t="s">
        <v>3489</v>
      </c>
      <c r="H293" s="410">
        <v>3404</v>
      </c>
      <c r="K293" s="399" t="s">
        <v>3499</v>
      </c>
      <c r="L293" s="9">
        <v>54</v>
      </c>
    </row>
    <row r="294" spans="2:12" x14ac:dyDescent="0.25">
      <c r="B294" s="407" t="s">
        <v>4065</v>
      </c>
      <c r="C294" s="9">
        <v>223</v>
      </c>
      <c r="G294" s="407" t="s">
        <v>3492</v>
      </c>
      <c r="H294" s="9">
        <v>521</v>
      </c>
      <c r="K294" s="399" t="s">
        <v>3502</v>
      </c>
      <c r="L294" s="9">
        <v>40</v>
      </c>
    </row>
    <row r="295" spans="2:12" x14ac:dyDescent="0.25">
      <c r="B295" s="406" t="s">
        <v>4032</v>
      </c>
      <c r="C295" s="410">
        <v>556</v>
      </c>
      <c r="G295" s="407" t="s">
        <v>3493</v>
      </c>
      <c r="H295" s="9">
        <v>216</v>
      </c>
      <c r="K295" s="399" t="s">
        <v>3505</v>
      </c>
      <c r="L295" s="9">
        <v>9</v>
      </c>
    </row>
    <row r="296" spans="2:12" x14ac:dyDescent="0.25">
      <c r="B296" s="407" t="s">
        <v>4035</v>
      </c>
      <c r="C296" s="9">
        <v>219</v>
      </c>
      <c r="G296" s="407" t="s">
        <v>3496</v>
      </c>
      <c r="H296" s="9">
        <v>60</v>
      </c>
      <c r="K296" s="399" t="s">
        <v>3513</v>
      </c>
      <c r="L296" s="9">
        <v>90</v>
      </c>
    </row>
    <row r="297" spans="2:12" x14ac:dyDescent="0.25">
      <c r="B297" s="407" t="s">
        <v>4036</v>
      </c>
      <c r="C297" s="9">
        <v>42</v>
      </c>
      <c r="G297" s="407" t="s">
        <v>3499</v>
      </c>
      <c r="H297" s="9">
        <v>163</v>
      </c>
      <c r="K297" s="399" t="s">
        <v>3516</v>
      </c>
      <c r="L297" s="9">
        <v>50</v>
      </c>
    </row>
    <row r="298" spans="2:12" x14ac:dyDescent="0.25">
      <c r="B298" s="407" t="s">
        <v>4039</v>
      </c>
      <c r="C298" s="9">
        <v>262</v>
      </c>
      <c r="G298" s="407" t="s">
        <v>3502</v>
      </c>
      <c r="H298" s="9">
        <v>159</v>
      </c>
      <c r="K298" s="399" t="s">
        <v>3519</v>
      </c>
      <c r="L298" s="9">
        <v>104</v>
      </c>
    </row>
    <row r="299" spans="2:12" x14ac:dyDescent="0.25">
      <c r="B299" s="407" t="s">
        <v>4041</v>
      </c>
      <c r="C299" s="9">
        <v>1</v>
      </c>
      <c r="G299" s="407" t="s">
        <v>3505</v>
      </c>
      <c r="H299" s="9">
        <v>37</v>
      </c>
      <c r="K299" s="399" t="s">
        <v>3522</v>
      </c>
      <c r="L299" s="9">
        <v>36</v>
      </c>
    </row>
    <row r="300" spans="2:12" x14ac:dyDescent="0.25">
      <c r="B300" s="407" t="s">
        <v>4043</v>
      </c>
      <c r="C300" s="9">
        <v>32</v>
      </c>
      <c r="G300" s="407" t="s">
        <v>3513</v>
      </c>
      <c r="H300" s="9">
        <v>159</v>
      </c>
      <c r="K300" s="399" t="s">
        <v>3525</v>
      </c>
      <c r="L300" s="9">
        <v>8</v>
      </c>
    </row>
    <row r="301" spans="2:12" x14ac:dyDescent="0.25">
      <c r="B301" s="406" t="s">
        <v>4092</v>
      </c>
      <c r="C301" s="410">
        <v>225</v>
      </c>
      <c r="G301" s="407" t="s">
        <v>3516</v>
      </c>
      <c r="H301" s="9">
        <v>120</v>
      </c>
      <c r="K301" s="399" t="s">
        <v>3528</v>
      </c>
      <c r="L301" s="9">
        <v>28</v>
      </c>
    </row>
    <row r="302" spans="2:12" x14ac:dyDescent="0.25">
      <c r="B302" s="407" t="s">
        <v>4101</v>
      </c>
      <c r="C302" s="9">
        <v>202</v>
      </c>
      <c r="G302" s="407" t="s">
        <v>3519</v>
      </c>
      <c r="H302" s="9">
        <v>292</v>
      </c>
      <c r="K302" s="399" t="s">
        <v>3531</v>
      </c>
      <c r="L302" s="9">
        <v>400</v>
      </c>
    </row>
    <row r="303" spans="2:12" x14ac:dyDescent="0.25">
      <c r="B303" s="407" t="s">
        <v>4103</v>
      </c>
      <c r="C303" s="9">
        <v>23</v>
      </c>
      <c r="G303" s="407" t="s">
        <v>3522</v>
      </c>
      <c r="H303" s="9">
        <v>93</v>
      </c>
      <c r="K303" s="399" t="s">
        <v>3533</v>
      </c>
      <c r="L303" s="9">
        <v>33</v>
      </c>
    </row>
    <row r="304" spans="2:12" x14ac:dyDescent="0.25">
      <c r="B304" s="406" t="s">
        <v>4106</v>
      </c>
      <c r="C304" s="410">
        <v>1064</v>
      </c>
      <c r="G304" s="407" t="s">
        <v>3525</v>
      </c>
      <c r="H304" s="9">
        <v>25</v>
      </c>
      <c r="K304" s="399" t="s">
        <v>3536</v>
      </c>
      <c r="L304" s="9">
        <v>110</v>
      </c>
    </row>
    <row r="305" spans="2:12" x14ac:dyDescent="0.25">
      <c r="B305" s="407" t="s">
        <v>4121</v>
      </c>
      <c r="C305" s="9">
        <v>849</v>
      </c>
      <c r="G305" s="407" t="s">
        <v>3528</v>
      </c>
      <c r="H305" s="9">
        <v>106</v>
      </c>
      <c r="K305" s="399" t="s">
        <v>3539</v>
      </c>
      <c r="L305" s="9">
        <v>340</v>
      </c>
    </row>
    <row r="306" spans="2:12" x14ac:dyDescent="0.25">
      <c r="B306" s="407" t="s">
        <v>4109</v>
      </c>
      <c r="C306" s="9">
        <v>30</v>
      </c>
      <c r="G306" s="407" t="s">
        <v>3531</v>
      </c>
      <c r="H306" s="9">
        <v>332</v>
      </c>
      <c r="K306" s="399" t="s">
        <v>3542</v>
      </c>
      <c r="L306" s="9">
        <v>21</v>
      </c>
    </row>
    <row r="307" spans="2:12" x14ac:dyDescent="0.25">
      <c r="B307" s="407" t="s">
        <v>4118</v>
      </c>
      <c r="C307" s="9">
        <v>1</v>
      </c>
      <c r="G307" s="407" t="s">
        <v>3533</v>
      </c>
      <c r="H307" s="9">
        <v>34</v>
      </c>
      <c r="K307" s="399" t="s">
        <v>3545</v>
      </c>
      <c r="L307" s="9">
        <v>35</v>
      </c>
    </row>
    <row r="308" spans="2:12" x14ac:dyDescent="0.25">
      <c r="B308" s="407" t="s">
        <v>4133</v>
      </c>
      <c r="C308" s="9">
        <v>66</v>
      </c>
      <c r="G308" s="407" t="s">
        <v>3536</v>
      </c>
      <c r="H308" s="9">
        <v>215</v>
      </c>
      <c r="K308" s="399" t="s">
        <v>3510</v>
      </c>
      <c r="L308" s="9">
        <v>18</v>
      </c>
    </row>
    <row r="309" spans="2:12" x14ac:dyDescent="0.25">
      <c r="B309" s="407" t="s">
        <v>4135</v>
      </c>
      <c r="C309" s="9">
        <v>83</v>
      </c>
      <c r="G309" s="407" t="s">
        <v>3539</v>
      </c>
      <c r="H309" s="9">
        <v>526</v>
      </c>
      <c r="K309" s="399" t="s">
        <v>3508</v>
      </c>
      <c r="L309" s="9">
        <v>74</v>
      </c>
    </row>
    <row r="310" spans="2:12" x14ac:dyDescent="0.25">
      <c r="B310" s="407" t="s">
        <v>4125</v>
      </c>
      <c r="C310" s="9">
        <v>35</v>
      </c>
      <c r="G310" s="407" t="s">
        <v>3542</v>
      </c>
      <c r="H310" s="9">
        <v>57</v>
      </c>
      <c r="K310" s="402" t="s">
        <v>3548</v>
      </c>
      <c r="L310" s="410">
        <v>132</v>
      </c>
    </row>
    <row r="311" spans="2:12" x14ac:dyDescent="0.25">
      <c r="B311" s="406" t="s">
        <v>4141</v>
      </c>
      <c r="C311" s="410">
        <v>858</v>
      </c>
      <c r="G311" s="407" t="s">
        <v>3545</v>
      </c>
      <c r="H311" s="9">
        <v>144</v>
      </c>
      <c r="K311" s="399" t="s">
        <v>3551</v>
      </c>
      <c r="L311" s="9">
        <v>24</v>
      </c>
    </row>
    <row r="312" spans="2:12" x14ac:dyDescent="0.25">
      <c r="B312" s="407" t="s">
        <v>4166</v>
      </c>
      <c r="C312" s="9">
        <v>349</v>
      </c>
      <c r="G312" s="407" t="s">
        <v>3510</v>
      </c>
      <c r="H312" s="9">
        <v>96</v>
      </c>
      <c r="K312" s="399" t="s">
        <v>3552</v>
      </c>
      <c r="L312" s="9">
        <v>5</v>
      </c>
    </row>
    <row r="313" spans="2:12" x14ac:dyDescent="0.25">
      <c r="B313" s="407" t="s">
        <v>4149</v>
      </c>
      <c r="C313" s="9">
        <v>206</v>
      </c>
      <c r="G313" s="407" t="s">
        <v>3508</v>
      </c>
      <c r="H313" s="9">
        <v>49</v>
      </c>
      <c r="K313" s="399" t="s">
        <v>3555</v>
      </c>
      <c r="L313" s="9">
        <v>30</v>
      </c>
    </row>
    <row r="314" spans="2:12" x14ac:dyDescent="0.25">
      <c r="B314" s="407" t="s">
        <v>4167</v>
      </c>
      <c r="C314" s="9">
        <v>11</v>
      </c>
      <c r="G314" s="406" t="s">
        <v>3548</v>
      </c>
      <c r="H314" s="410">
        <v>483</v>
      </c>
      <c r="K314" s="399" t="s">
        <v>3558</v>
      </c>
      <c r="L314" s="9">
        <v>13</v>
      </c>
    </row>
    <row r="315" spans="2:12" x14ac:dyDescent="0.25">
      <c r="B315" s="407" t="s">
        <v>4168</v>
      </c>
      <c r="C315" s="9">
        <v>120</v>
      </c>
      <c r="G315" s="407" t="s">
        <v>3551</v>
      </c>
      <c r="H315" s="9">
        <v>150</v>
      </c>
      <c r="K315" s="399" t="s">
        <v>3560</v>
      </c>
      <c r="L315" s="9">
        <v>36</v>
      </c>
    </row>
    <row r="316" spans="2:12" x14ac:dyDescent="0.25">
      <c r="B316" s="407" t="s">
        <v>4163</v>
      </c>
      <c r="C316" s="9">
        <v>160</v>
      </c>
      <c r="G316" s="407" t="s">
        <v>3552</v>
      </c>
      <c r="H316" s="9">
        <v>27</v>
      </c>
      <c r="K316" s="399" t="s">
        <v>3563</v>
      </c>
      <c r="L316" s="9">
        <v>8</v>
      </c>
    </row>
    <row r="317" spans="2:12" x14ac:dyDescent="0.25">
      <c r="B317" s="407" t="s">
        <v>4143</v>
      </c>
      <c r="C317" s="9">
        <v>12</v>
      </c>
      <c r="G317" s="407" t="s">
        <v>3555</v>
      </c>
      <c r="H317" s="9">
        <v>56</v>
      </c>
      <c r="K317" s="399" t="s">
        <v>3566</v>
      </c>
      <c r="L317" s="9">
        <v>16</v>
      </c>
    </row>
    <row r="318" spans="2:12" x14ac:dyDescent="0.25">
      <c r="B318" s="406" t="s">
        <v>4171</v>
      </c>
      <c r="C318" s="410">
        <v>595</v>
      </c>
      <c r="G318" s="407" t="s">
        <v>3558</v>
      </c>
      <c r="H318" s="9">
        <v>92</v>
      </c>
      <c r="K318" s="402" t="s">
        <v>3569</v>
      </c>
      <c r="L318" s="410">
        <v>236</v>
      </c>
    </row>
    <row r="319" spans="2:12" x14ac:dyDescent="0.25">
      <c r="B319" s="407" t="s">
        <v>4205</v>
      </c>
      <c r="C319" s="9">
        <v>557</v>
      </c>
      <c r="G319" s="407" t="s">
        <v>3560</v>
      </c>
      <c r="H319" s="9">
        <v>54</v>
      </c>
      <c r="K319" s="399" t="s">
        <v>3578</v>
      </c>
      <c r="L319" s="9">
        <v>48</v>
      </c>
    </row>
    <row r="320" spans="2:12" x14ac:dyDescent="0.25">
      <c r="B320" s="407" t="s">
        <v>4189</v>
      </c>
      <c r="C320" s="9">
        <v>26</v>
      </c>
      <c r="G320" s="407" t="s">
        <v>3563</v>
      </c>
      <c r="H320" s="9">
        <v>45</v>
      </c>
      <c r="K320" s="399" t="s">
        <v>3572</v>
      </c>
      <c r="L320" s="9">
        <v>10</v>
      </c>
    </row>
    <row r="321" spans="2:12" x14ac:dyDescent="0.25">
      <c r="B321" s="407" t="s">
        <v>4202</v>
      </c>
      <c r="C321" s="9">
        <v>12</v>
      </c>
      <c r="G321" s="407" t="s">
        <v>3566</v>
      </c>
      <c r="H321" s="9">
        <v>59</v>
      </c>
      <c r="K321" s="399" t="s">
        <v>3575</v>
      </c>
      <c r="L321" s="9">
        <v>4</v>
      </c>
    </row>
    <row r="322" spans="2:12" x14ac:dyDescent="0.25">
      <c r="B322" s="406" t="s">
        <v>4224</v>
      </c>
      <c r="C322" s="410">
        <v>558</v>
      </c>
      <c r="G322" s="406" t="s">
        <v>3569</v>
      </c>
      <c r="H322" s="410">
        <v>1129</v>
      </c>
      <c r="K322" s="399" t="s">
        <v>3580</v>
      </c>
      <c r="L322" s="9">
        <v>20</v>
      </c>
    </row>
    <row r="323" spans="2:12" x14ac:dyDescent="0.25">
      <c r="B323" s="407" t="s">
        <v>4230</v>
      </c>
      <c r="C323" s="9">
        <v>558</v>
      </c>
      <c r="G323" s="407" t="s">
        <v>3578</v>
      </c>
      <c r="H323" s="9">
        <v>126</v>
      </c>
      <c r="K323" s="399" t="s">
        <v>3583</v>
      </c>
      <c r="L323" s="9">
        <v>10</v>
      </c>
    </row>
    <row r="324" spans="2:12" x14ac:dyDescent="0.25">
      <c r="B324" s="406" t="s">
        <v>4250</v>
      </c>
      <c r="C324" s="410">
        <v>1</v>
      </c>
      <c r="G324" s="407" t="s">
        <v>3572</v>
      </c>
      <c r="H324" s="9">
        <v>26</v>
      </c>
      <c r="K324" s="399" t="s">
        <v>3584</v>
      </c>
      <c r="L324" s="9">
        <v>27</v>
      </c>
    </row>
    <row r="325" spans="2:12" x14ac:dyDescent="0.25">
      <c r="B325" s="407" t="s">
        <v>4271</v>
      </c>
      <c r="C325" s="9">
        <v>1</v>
      </c>
      <c r="G325" s="407" t="s">
        <v>3575</v>
      </c>
      <c r="H325" s="9">
        <v>58</v>
      </c>
      <c r="K325" s="399" t="s">
        <v>3587</v>
      </c>
      <c r="L325" s="9">
        <v>2</v>
      </c>
    </row>
    <row r="326" spans="2:12" x14ac:dyDescent="0.25">
      <c r="B326" s="406" t="s">
        <v>4282</v>
      </c>
      <c r="C326" s="410">
        <v>121</v>
      </c>
      <c r="G326" s="407" t="s">
        <v>3580</v>
      </c>
      <c r="H326" s="9">
        <v>109</v>
      </c>
      <c r="K326" s="399" t="s">
        <v>3589</v>
      </c>
      <c r="L326" s="9">
        <v>3</v>
      </c>
    </row>
    <row r="327" spans="2:12" x14ac:dyDescent="0.25">
      <c r="B327" s="407" t="s">
        <v>4300</v>
      </c>
      <c r="C327" s="9">
        <v>121</v>
      </c>
      <c r="G327" s="407" t="s">
        <v>3583</v>
      </c>
      <c r="H327" s="9">
        <v>36</v>
      </c>
      <c r="K327" s="399" t="s">
        <v>3592</v>
      </c>
      <c r="L327" s="9">
        <v>12</v>
      </c>
    </row>
    <row r="328" spans="2:12" x14ac:dyDescent="0.25">
      <c r="B328" s="406" t="s">
        <v>4314</v>
      </c>
      <c r="C328" s="410">
        <v>268</v>
      </c>
      <c r="G328" s="407" t="s">
        <v>3584</v>
      </c>
      <c r="H328" s="9">
        <v>75</v>
      </c>
      <c r="K328" s="399" t="s">
        <v>3595</v>
      </c>
      <c r="L328" s="9">
        <v>5</v>
      </c>
    </row>
    <row r="329" spans="2:12" x14ac:dyDescent="0.25">
      <c r="B329" s="407" t="s">
        <v>4336</v>
      </c>
      <c r="C329" s="9">
        <v>163</v>
      </c>
      <c r="G329" s="407" t="s">
        <v>3587</v>
      </c>
      <c r="H329" s="9">
        <v>42</v>
      </c>
      <c r="K329" s="399" t="s">
        <v>3598</v>
      </c>
      <c r="L329" s="9">
        <v>4</v>
      </c>
    </row>
    <row r="330" spans="2:12" x14ac:dyDescent="0.25">
      <c r="B330" s="407" t="s">
        <v>4320</v>
      </c>
      <c r="C330" s="9">
        <v>14</v>
      </c>
      <c r="G330" s="407" t="s">
        <v>3589</v>
      </c>
      <c r="H330" s="9">
        <v>35</v>
      </c>
      <c r="K330" s="399" t="s">
        <v>3601</v>
      </c>
      <c r="L330" s="9">
        <v>12</v>
      </c>
    </row>
    <row r="331" spans="2:12" x14ac:dyDescent="0.25">
      <c r="B331" s="407" t="s">
        <v>4326</v>
      </c>
      <c r="C331" s="9">
        <v>37</v>
      </c>
      <c r="G331" s="407" t="s">
        <v>3592</v>
      </c>
      <c r="H331" s="9">
        <v>78</v>
      </c>
      <c r="K331" s="399" t="s">
        <v>3604</v>
      </c>
      <c r="L331" s="9">
        <v>9</v>
      </c>
    </row>
    <row r="332" spans="2:12" x14ac:dyDescent="0.25">
      <c r="B332" s="407" t="s">
        <v>4333</v>
      </c>
      <c r="C332" s="9">
        <v>6</v>
      </c>
      <c r="G332" s="407" t="s">
        <v>3595</v>
      </c>
      <c r="H332" s="9">
        <v>50</v>
      </c>
      <c r="K332" s="399" t="s">
        <v>3607</v>
      </c>
      <c r="L332" s="9">
        <v>26</v>
      </c>
    </row>
    <row r="333" spans="2:12" x14ac:dyDescent="0.25">
      <c r="B333" s="407" t="s">
        <v>4344</v>
      </c>
      <c r="C333" s="9">
        <v>24</v>
      </c>
      <c r="G333" s="407" t="s">
        <v>3598</v>
      </c>
      <c r="H333" s="9">
        <v>39</v>
      </c>
      <c r="K333" s="399" t="s">
        <v>3610</v>
      </c>
      <c r="L333" s="9">
        <v>26</v>
      </c>
    </row>
    <row r="334" spans="2:12" x14ac:dyDescent="0.25">
      <c r="B334" s="407" t="s">
        <v>4347</v>
      </c>
      <c r="C334" s="9">
        <v>24</v>
      </c>
      <c r="G334" s="407" t="s">
        <v>3601</v>
      </c>
      <c r="H334" s="9">
        <v>61</v>
      </c>
      <c r="K334" s="399" t="s">
        <v>3613</v>
      </c>
      <c r="L334" s="9">
        <v>14</v>
      </c>
    </row>
    <row r="335" spans="2:12" x14ac:dyDescent="0.25">
      <c r="B335" s="406" t="s">
        <v>4350</v>
      </c>
      <c r="C335" s="410">
        <v>319</v>
      </c>
      <c r="G335" s="407" t="s">
        <v>3604</v>
      </c>
      <c r="H335" s="9">
        <v>45</v>
      </c>
      <c r="K335" s="399" t="s">
        <v>3616</v>
      </c>
      <c r="L335" s="9">
        <v>4</v>
      </c>
    </row>
    <row r="336" spans="2:12" x14ac:dyDescent="0.25">
      <c r="B336" s="407" t="s">
        <v>4368</v>
      </c>
      <c r="C336" s="9">
        <v>312</v>
      </c>
      <c r="G336" s="407" t="s">
        <v>3607</v>
      </c>
      <c r="H336" s="9">
        <v>56</v>
      </c>
      <c r="K336" s="402" t="s">
        <v>3650</v>
      </c>
      <c r="L336" s="410">
        <v>906</v>
      </c>
    </row>
    <row r="337" spans="2:12" x14ac:dyDescent="0.25">
      <c r="B337" s="407" t="s">
        <v>4353</v>
      </c>
      <c r="C337" s="9">
        <v>2</v>
      </c>
      <c r="G337" s="407" t="s">
        <v>3610</v>
      </c>
      <c r="H337" s="9">
        <v>127</v>
      </c>
      <c r="K337" s="399" t="s">
        <v>3667</v>
      </c>
      <c r="L337" s="9">
        <v>216</v>
      </c>
    </row>
    <row r="338" spans="2:12" x14ac:dyDescent="0.25">
      <c r="B338" s="407" t="s">
        <v>4365</v>
      </c>
      <c r="C338" s="9">
        <v>4</v>
      </c>
      <c r="G338" s="407" t="s">
        <v>3613</v>
      </c>
      <c r="H338" s="9">
        <v>96</v>
      </c>
      <c r="K338" s="399" t="s">
        <v>3656</v>
      </c>
      <c r="L338" s="9">
        <v>53</v>
      </c>
    </row>
    <row r="339" spans="2:12" x14ac:dyDescent="0.25">
      <c r="B339" s="407" t="s">
        <v>4369</v>
      </c>
      <c r="C339" s="9">
        <v>1</v>
      </c>
      <c r="G339" s="407" t="s">
        <v>3616</v>
      </c>
      <c r="H339" s="9">
        <v>70</v>
      </c>
      <c r="K339" s="399" t="s">
        <v>3658</v>
      </c>
      <c r="L339" s="9">
        <v>137</v>
      </c>
    </row>
    <row r="340" spans="2:12" x14ac:dyDescent="0.25">
      <c r="B340" s="405" t="s">
        <v>299</v>
      </c>
      <c r="C340" s="409">
        <v>21671</v>
      </c>
      <c r="G340" s="406" t="s">
        <v>3650</v>
      </c>
      <c r="H340" s="410">
        <v>1051</v>
      </c>
      <c r="K340" s="399" t="s">
        <v>3661</v>
      </c>
      <c r="L340" s="9">
        <v>143</v>
      </c>
    </row>
    <row r="341" spans="2:12" x14ac:dyDescent="0.25">
      <c r="B341" s="406" t="s">
        <v>315</v>
      </c>
      <c r="C341" s="410">
        <v>2609</v>
      </c>
      <c r="G341" s="407" t="s">
        <v>3667</v>
      </c>
      <c r="H341" s="9">
        <v>231</v>
      </c>
      <c r="K341" s="399" t="s">
        <v>3664</v>
      </c>
      <c r="L341" s="9">
        <v>83</v>
      </c>
    </row>
    <row r="342" spans="2:12" x14ac:dyDescent="0.25">
      <c r="B342" s="407" t="s">
        <v>317</v>
      </c>
      <c r="C342" s="9">
        <v>2090</v>
      </c>
      <c r="G342" s="407" t="s">
        <v>3656</v>
      </c>
      <c r="H342" s="9">
        <v>136</v>
      </c>
      <c r="K342" s="399" t="s">
        <v>3653</v>
      </c>
      <c r="L342" s="9">
        <v>274</v>
      </c>
    </row>
    <row r="343" spans="2:12" x14ac:dyDescent="0.25">
      <c r="B343" s="407" t="s">
        <v>316</v>
      </c>
      <c r="C343" s="9">
        <v>28</v>
      </c>
      <c r="G343" s="407" t="s">
        <v>3658</v>
      </c>
      <c r="H343" s="9">
        <v>143</v>
      </c>
      <c r="K343" s="402" t="s">
        <v>3619</v>
      </c>
      <c r="L343" s="410">
        <v>754</v>
      </c>
    </row>
    <row r="344" spans="2:12" x14ac:dyDescent="0.25">
      <c r="B344" s="407" t="s">
        <v>321</v>
      </c>
      <c r="C344" s="9">
        <v>54</v>
      </c>
      <c r="G344" s="407" t="s">
        <v>3661</v>
      </c>
      <c r="H344" s="9">
        <v>244</v>
      </c>
      <c r="K344" s="399" t="s">
        <v>3625</v>
      </c>
      <c r="L344" s="9">
        <v>101</v>
      </c>
    </row>
    <row r="345" spans="2:12" x14ac:dyDescent="0.25">
      <c r="B345" s="407" t="s">
        <v>324</v>
      </c>
      <c r="C345" s="9">
        <v>20</v>
      </c>
      <c r="G345" s="407" t="s">
        <v>3664</v>
      </c>
      <c r="H345" s="9">
        <v>160</v>
      </c>
      <c r="K345" s="399" t="s">
        <v>3622</v>
      </c>
      <c r="L345" s="9">
        <v>205</v>
      </c>
    </row>
    <row r="346" spans="2:12" x14ac:dyDescent="0.25">
      <c r="B346" s="407" t="s">
        <v>327</v>
      </c>
      <c r="C346" s="9">
        <v>35</v>
      </c>
      <c r="G346" s="407" t="s">
        <v>3653</v>
      </c>
      <c r="H346" s="9">
        <v>137</v>
      </c>
      <c r="K346" s="399" t="s">
        <v>3626</v>
      </c>
      <c r="L346" s="9">
        <v>28</v>
      </c>
    </row>
    <row r="347" spans="2:12" x14ac:dyDescent="0.25">
      <c r="B347" s="407" t="s">
        <v>333</v>
      </c>
      <c r="C347" s="9">
        <v>353</v>
      </c>
      <c r="G347" s="406" t="s">
        <v>3619</v>
      </c>
      <c r="H347" s="410">
        <v>1375</v>
      </c>
      <c r="K347" s="399" t="s">
        <v>3630</v>
      </c>
      <c r="L347" s="9">
        <v>106</v>
      </c>
    </row>
    <row r="348" spans="2:12" x14ac:dyDescent="0.25">
      <c r="B348" s="407" t="s">
        <v>336</v>
      </c>
      <c r="C348" s="9">
        <v>29</v>
      </c>
      <c r="G348" s="407" t="s">
        <v>3625</v>
      </c>
      <c r="H348" s="9">
        <v>167</v>
      </c>
      <c r="K348" s="399" t="s">
        <v>3635</v>
      </c>
      <c r="L348" s="9">
        <v>81</v>
      </c>
    </row>
    <row r="349" spans="2:12" x14ac:dyDescent="0.25">
      <c r="B349" s="406" t="s">
        <v>302</v>
      </c>
      <c r="C349" s="410">
        <v>824</v>
      </c>
      <c r="G349" s="407" t="s">
        <v>3622</v>
      </c>
      <c r="H349" s="9">
        <v>300</v>
      </c>
      <c r="K349" s="399" t="s">
        <v>3638</v>
      </c>
      <c r="L349" s="9">
        <v>23</v>
      </c>
    </row>
    <row r="350" spans="2:12" x14ac:dyDescent="0.25">
      <c r="B350" s="407" t="s">
        <v>308</v>
      </c>
      <c r="C350" s="9">
        <v>806</v>
      </c>
      <c r="G350" s="407" t="s">
        <v>3626</v>
      </c>
      <c r="H350" s="9">
        <v>62</v>
      </c>
      <c r="K350" s="399" t="s">
        <v>3647</v>
      </c>
      <c r="L350" s="9">
        <v>40</v>
      </c>
    </row>
    <row r="351" spans="2:12" x14ac:dyDescent="0.25">
      <c r="B351" s="407" t="s">
        <v>312</v>
      </c>
      <c r="C351" s="9">
        <v>18</v>
      </c>
      <c r="G351" s="407" t="s">
        <v>3630</v>
      </c>
      <c r="H351" s="9">
        <v>235</v>
      </c>
      <c r="K351" s="399" t="s">
        <v>3641</v>
      </c>
      <c r="L351" s="9">
        <v>71</v>
      </c>
    </row>
    <row r="352" spans="2:12" x14ac:dyDescent="0.25">
      <c r="B352" s="406" t="s">
        <v>346</v>
      </c>
      <c r="C352" s="410">
        <v>1383</v>
      </c>
      <c r="G352" s="407" t="s">
        <v>3635</v>
      </c>
      <c r="H352" s="9">
        <v>222</v>
      </c>
      <c r="K352" s="399" t="s">
        <v>3644</v>
      </c>
      <c r="L352" s="9">
        <v>48</v>
      </c>
    </row>
    <row r="353" spans="2:12" x14ac:dyDescent="0.25">
      <c r="B353" s="407" t="s">
        <v>349</v>
      </c>
      <c r="C353" s="9">
        <v>1032</v>
      </c>
      <c r="G353" s="407" t="s">
        <v>3638</v>
      </c>
      <c r="H353" s="9">
        <v>111</v>
      </c>
      <c r="K353" s="399" t="s">
        <v>3629</v>
      </c>
      <c r="L353" s="9">
        <v>31</v>
      </c>
    </row>
    <row r="354" spans="2:12" x14ac:dyDescent="0.25">
      <c r="B354" s="407" t="s">
        <v>353</v>
      </c>
      <c r="C354" s="9">
        <v>20</v>
      </c>
      <c r="G354" s="407" t="s">
        <v>3647</v>
      </c>
      <c r="H354" s="9">
        <v>90</v>
      </c>
      <c r="K354" s="399" t="s">
        <v>3633</v>
      </c>
      <c r="L354" s="9">
        <v>20</v>
      </c>
    </row>
    <row r="355" spans="2:12" x14ac:dyDescent="0.25">
      <c r="B355" s="407" t="s">
        <v>371</v>
      </c>
      <c r="C355" s="9">
        <v>57</v>
      </c>
      <c r="G355" s="407" t="s">
        <v>3641</v>
      </c>
      <c r="H355" s="9">
        <v>69</v>
      </c>
      <c r="K355" s="402" t="s">
        <v>3669</v>
      </c>
      <c r="L355" s="410">
        <v>247</v>
      </c>
    </row>
    <row r="356" spans="2:12" x14ac:dyDescent="0.25">
      <c r="B356" s="407" t="s">
        <v>374</v>
      </c>
      <c r="C356" s="9">
        <v>51</v>
      </c>
      <c r="G356" s="407" t="s">
        <v>3644</v>
      </c>
      <c r="H356" s="9">
        <v>63</v>
      </c>
      <c r="K356" s="399" t="s">
        <v>3672</v>
      </c>
      <c r="L356" s="9">
        <v>46</v>
      </c>
    </row>
    <row r="357" spans="2:12" x14ac:dyDescent="0.25">
      <c r="B357" s="407" t="s">
        <v>377</v>
      </c>
      <c r="C357" s="9">
        <v>98</v>
      </c>
      <c r="G357" s="407" t="s">
        <v>3629</v>
      </c>
      <c r="H357" s="9">
        <v>33</v>
      </c>
      <c r="K357" s="399" t="s">
        <v>3677</v>
      </c>
      <c r="L357" s="9">
        <v>28</v>
      </c>
    </row>
    <row r="358" spans="2:12" x14ac:dyDescent="0.25">
      <c r="B358" s="407" t="s">
        <v>365</v>
      </c>
      <c r="C358" s="9">
        <v>125</v>
      </c>
      <c r="G358" s="407" t="s">
        <v>3633</v>
      </c>
      <c r="H358" s="9">
        <v>23</v>
      </c>
      <c r="K358" s="399" t="s">
        <v>3680</v>
      </c>
      <c r="L358" s="9">
        <v>19</v>
      </c>
    </row>
    <row r="359" spans="2:12" x14ac:dyDescent="0.25">
      <c r="B359" s="406" t="s">
        <v>383</v>
      </c>
      <c r="C359" s="410">
        <v>2220</v>
      </c>
      <c r="G359" s="406" t="s">
        <v>3669</v>
      </c>
      <c r="H359" s="410">
        <v>821</v>
      </c>
      <c r="K359" s="399" t="s">
        <v>3683</v>
      </c>
      <c r="L359" s="9">
        <v>14</v>
      </c>
    </row>
    <row r="360" spans="2:12" x14ac:dyDescent="0.25">
      <c r="B360" s="407" t="s">
        <v>403</v>
      </c>
      <c r="C360" s="9">
        <v>1288</v>
      </c>
      <c r="G360" s="407" t="s">
        <v>3672</v>
      </c>
      <c r="H360" s="9">
        <v>182</v>
      </c>
      <c r="K360" s="399" t="s">
        <v>3686</v>
      </c>
      <c r="L360" s="9">
        <v>11</v>
      </c>
    </row>
    <row r="361" spans="2:12" x14ac:dyDescent="0.25">
      <c r="B361" s="407" t="s">
        <v>425</v>
      </c>
      <c r="C361" s="9">
        <v>58</v>
      </c>
      <c r="G361" s="407" t="s">
        <v>3677</v>
      </c>
      <c r="H361" s="9">
        <v>66</v>
      </c>
      <c r="K361" s="399" t="s">
        <v>3689</v>
      </c>
      <c r="L361" s="9">
        <v>9</v>
      </c>
    </row>
    <row r="362" spans="2:12" x14ac:dyDescent="0.25">
      <c r="B362" s="407" t="s">
        <v>433</v>
      </c>
      <c r="C362" s="9">
        <v>874</v>
      </c>
      <c r="G362" s="407" t="s">
        <v>3680</v>
      </c>
      <c r="H362" s="9">
        <v>160</v>
      </c>
      <c r="K362" s="399" t="s">
        <v>3692</v>
      </c>
      <c r="L362" s="9">
        <v>11</v>
      </c>
    </row>
    <row r="363" spans="2:12" x14ac:dyDescent="0.25">
      <c r="B363" s="406" t="s">
        <v>439</v>
      </c>
      <c r="C363" s="410">
        <v>743</v>
      </c>
      <c r="G363" s="407" t="s">
        <v>3683</v>
      </c>
      <c r="H363" s="9">
        <v>51</v>
      </c>
      <c r="K363" s="399" t="s">
        <v>3695</v>
      </c>
      <c r="L363" s="9">
        <v>62</v>
      </c>
    </row>
    <row r="364" spans="2:12" x14ac:dyDescent="0.25">
      <c r="B364" s="407" t="s">
        <v>445</v>
      </c>
      <c r="C364" s="9">
        <v>368</v>
      </c>
      <c r="G364" s="407" t="s">
        <v>3686</v>
      </c>
      <c r="H364" s="9">
        <v>52</v>
      </c>
      <c r="K364" s="399" t="s">
        <v>3698</v>
      </c>
      <c r="L364" s="9">
        <v>2</v>
      </c>
    </row>
    <row r="365" spans="2:12" x14ac:dyDescent="0.25">
      <c r="B365" s="407" t="s">
        <v>442</v>
      </c>
      <c r="C365" s="9">
        <v>260</v>
      </c>
      <c r="G365" s="407" t="s">
        <v>3689</v>
      </c>
      <c r="H365" s="9">
        <v>34</v>
      </c>
      <c r="K365" s="399" t="s">
        <v>3699</v>
      </c>
      <c r="L365" s="9">
        <v>4</v>
      </c>
    </row>
    <row r="366" spans="2:12" x14ac:dyDescent="0.25">
      <c r="B366" s="407" t="s">
        <v>452</v>
      </c>
      <c r="C366" s="9">
        <v>11</v>
      </c>
      <c r="G366" s="407" t="s">
        <v>3692</v>
      </c>
      <c r="H366" s="9">
        <v>43</v>
      </c>
      <c r="K366" s="399" t="s">
        <v>3700</v>
      </c>
      <c r="L366" s="9">
        <v>3</v>
      </c>
    </row>
    <row r="367" spans="2:12" x14ac:dyDescent="0.25">
      <c r="B367" s="407" t="s">
        <v>460</v>
      </c>
      <c r="C367" s="9">
        <v>104</v>
      </c>
      <c r="G367" s="407" t="s">
        <v>3695</v>
      </c>
      <c r="H367" s="9">
        <v>58</v>
      </c>
      <c r="K367" s="399" t="s">
        <v>3703</v>
      </c>
      <c r="L367" s="9">
        <v>7</v>
      </c>
    </row>
    <row r="368" spans="2:12" x14ac:dyDescent="0.25">
      <c r="B368" s="406" t="s">
        <v>463</v>
      </c>
      <c r="C368" s="410">
        <v>3090</v>
      </c>
      <c r="G368" s="407" t="s">
        <v>3698</v>
      </c>
      <c r="H368" s="9">
        <v>14</v>
      </c>
      <c r="K368" s="399" t="s">
        <v>3704</v>
      </c>
      <c r="L368" s="9">
        <v>7</v>
      </c>
    </row>
    <row r="369" spans="2:12" x14ac:dyDescent="0.25">
      <c r="B369" s="407" t="s">
        <v>475</v>
      </c>
      <c r="C369" s="9">
        <v>1056</v>
      </c>
      <c r="G369" s="407" t="s">
        <v>3699</v>
      </c>
      <c r="H369" s="9">
        <v>40</v>
      </c>
      <c r="K369" s="399" t="s">
        <v>3674</v>
      </c>
      <c r="L369" s="9">
        <v>24</v>
      </c>
    </row>
    <row r="370" spans="2:12" x14ac:dyDescent="0.25">
      <c r="B370" s="407" t="s">
        <v>466</v>
      </c>
      <c r="C370" s="9">
        <v>355</v>
      </c>
      <c r="G370" s="407" t="s">
        <v>3700</v>
      </c>
      <c r="H370" s="9">
        <v>30</v>
      </c>
      <c r="K370" s="401" t="s">
        <v>3707</v>
      </c>
      <c r="L370" s="409">
        <v>21200</v>
      </c>
    </row>
    <row r="371" spans="2:12" x14ac:dyDescent="0.25">
      <c r="B371" s="407" t="s">
        <v>469</v>
      </c>
      <c r="C371" s="9">
        <v>271</v>
      </c>
      <c r="G371" s="407" t="s">
        <v>3703</v>
      </c>
      <c r="H371" s="9">
        <v>36</v>
      </c>
      <c r="K371" s="402" t="s">
        <v>3710</v>
      </c>
      <c r="L371" s="410">
        <v>17002</v>
      </c>
    </row>
    <row r="372" spans="2:12" x14ac:dyDescent="0.25">
      <c r="B372" s="407" t="s">
        <v>472</v>
      </c>
      <c r="C372" s="9">
        <v>20</v>
      </c>
      <c r="G372" s="407" t="s">
        <v>3704</v>
      </c>
      <c r="H372" s="9">
        <v>22</v>
      </c>
      <c r="K372" s="399" t="s">
        <v>3714</v>
      </c>
      <c r="L372" s="9">
        <v>728</v>
      </c>
    </row>
    <row r="373" spans="2:12" x14ac:dyDescent="0.25">
      <c r="B373" s="407" t="s">
        <v>476</v>
      </c>
      <c r="C373" s="9">
        <v>80</v>
      </c>
      <c r="G373" s="407" t="s">
        <v>3674</v>
      </c>
      <c r="H373" s="9">
        <v>33</v>
      </c>
      <c r="K373" s="399" t="s">
        <v>3711</v>
      </c>
      <c r="L373" s="9">
        <v>1316</v>
      </c>
    </row>
    <row r="374" spans="2:12" x14ac:dyDescent="0.25">
      <c r="B374" s="407" t="s">
        <v>479</v>
      </c>
      <c r="C374" s="9">
        <v>190</v>
      </c>
      <c r="G374" s="405" t="s">
        <v>3707</v>
      </c>
      <c r="H374" s="409">
        <v>31122</v>
      </c>
      <c r="K374" s="399" t="s">
        <v>3715</v>
      </c>
      <c r="L374" s="9">
        <v>1603</v>
      </c>
    </row>
    <row r="375" spans="2:12" x14ac:dyDescent="0.25">
      <c r="B375" s="407" t="s">
        <v>482</v>
      </c>
      <c r="C375" s="9">
        <v>494</v>
      </c>
      <c r="G375" s="406" t="s">
        <v>3710</v>
      </c>
      <c r="H375" s="410">
        <v>23754</v>
      </c>
      <c r="K375" s="399" t="s">
        <v>3718</v>
      </c>
      <c r="L375" s="9">
        <v>3566</v>
      </c>
    </row>
    <row r="376" spans="2:12" x14ac:dyDescent="0.25">
      <c r="B376" s="407" t="s">
        <v>485</v>
      </c>
      <c r="C376" s="9">
        <v>115</v>
      </c>
      <c r="G376" s="407" t="s">
        <v>3714</v>
      </c>
      <c r="H376" s="9">
        <v>3891</v>
      </c>
      <c r="K376" s="399" t="s">
        <v>3720</v>
      </c>
      <c r="L376" s="9">
        <v>227</v>
      </c>
    </row>
    <row r="377" spans="2:12" x14ac:dyDescent="0.25">
      <c r="B377" s="407" t="s">
        <v>488</v>
      </c>
      <c r="C377" s="9">
        <v>11</v>
      </c>
      <c r="G377" s="407" t="s">
        <v>3711</v>
      </c>
      <c r="H377" s="9">
        <v>1643</v>
      </c>
      <c r="K377" s="399" t="s">
        <v>3723</v>
      </c>
      <c r="L377" s="9">
        <v>61</v>
      </c>
    </row>
    <row r="378" spans="2:12" x14ac:dyDescent="0.25">
      <c r="B378" s="407" t="s">
        <v>491</v>
      </c>
      <c r="C378" s="9">
        <v>84</v>
      </c>
      <c r="G378" s="407" t="s">
        <v>3715</v>
      </c>
      <c r="H378" s="9">
        <v>1556</v>
      </c>
      <c r="K378" s="399" t="s">
        <v>3726</v>
      </c>
      <c r="L378" s="9">
        <v>693</v>
      </c>
    </row>
    <row r="379" spans="2:12" x14ac:dyDescent="0.25">
      <c r="B379" s="407" t="s">
        <v>494</v>
      </c>
      <c r="C379" s="9">
        <v>40</v>
      </c>
      <c r="G379" s="407" t="s">
        <v>3718</v>
      </c>
      <c r="H379" s="9">
        <v>2424</v>
      </c>
      <c r="K379" s="399" t="s">
        <v>3732</v>
      </c>
      <c r="L379" s="9">
        <v>559</v>
      </c>
    </row>
    <row r="380" spans="2:12" x14ac:dyDescent="0.25">
      <c r="B380" s="407" t="s">
        <v>497</v>
      </c>
      <c r="C380" s="9">
        <v>43</v>
      </c>
      <c r="G380" s="407" t="s">
        <v>3720</v>
      </c>
      <c r="H380" s="9">
        <v>192</v>
      </c>
      <c r="K380" s="399" t="s">
        <v>3735</v>
      </c>
      <c r="L380" s="9">
        <v>874</v>
      </c>
    </row>
    <row r="381" spans="2:12" x14ac:dyDescent="0.25">
      <c r="B381" s="407" t="s">
        <v>500</v>
      </c>
      <c r="C381" s="9">
        <v>179</v>
      </c>
      <c r="G381" s="407" t="s">
        <v>3723</v>
      </c>
      <c r="H381" s="9">
        <v>134</v>
      </c>
      <c r="K381" s="399" t="s">
        <v>3738</v>
      </c>
      <c r="L381" s="9">
        <v>862</v>
      </c>
    </row>
    <row r="382" spans="2:12" x14ac:dyDescent="0.25">
      <c r="B382" s="407" t="s">
        <v>501</v>
      </c>
      <c r="C382" s="9">
        <v>137</v>
      </c>
      <c r="G382" s="407" t="s">
        <v>3726</v>
      </c>
      <c r="H382" s="9">
        <v>982</v>
      </c>
      <c r="K382" s="399" t="s">
        <v>3739</v>
      </c>
      <c r="L382" s="9">
        <v>61</v>
      </c>
    </row>
    <row r="383" spans="2:12" x14ac:dyDescent="0.25">
      <c r="B383" s="407" t="s">
        <v>504</v>
      </c>
      <c r="C383" s="9">
        <v>15</v>
      </c>
      <c r="G383" s="407" t="s">
        <v>3732</v>
      </c>
      <c r="H383" s="9">
        <v>409</v>
      </c>
      <c r="K383" s="399" t="s">
        <v>3742</v>
      </c>
      <c r="L383" s="9">
        <v>2134</v>
      </c>
    </row>
    <row r="384" spans="2:12" x14ac:dyDescent="0.25">
      <c r="B384" s="406" t="s">
        <v>507</v>
      </c>
      <c r="C384" s="410">
        <v>819</v>
      </c>
      <c r="G384" s="407" t="s">
        <v>3735</v>
      </c>
      <c r="H384" s="9">
        <v>1437</v>
      </c>
      <c r="K384" s="399" t="s">
        <v>3745</v>
      </c>
      <c r="L384" s="9">
        <v>11</v>
      </c>
    </row>
    <row r="385" spans="2:12" x14ac:dyDescent="0.25">
      <c r="B385" s="407" t="s">
        <v>510</v>
      </c>
      <c r="C385" s="9">
        <v>819</v>
      </c>
      <c r="G385" s="407" t="s">
        <v>3738</v>
      </c>
      <c r="H385" s="9">
        <v>1529</v>
      </c>
      <c r="K385" s="399" t="s">
        <v>3748</v>
      </c>
      <c r="L385" s="9">
        <v>7</v>
      </c>
    </row>
    <row r="386" spans="2:12" x14ac:dyDescent="0.25">
      <c r="B386" s="406" t="s">
        <v>517</v>
      </c>
      <c r="C386" s="410">
        <v>5790</v>
      </c>
      <c r="G386" s="407" t="s">
        <v>3739</v>
      </c>
      <c r="H386" s="9">
        <v>45</v>
      </c>
      <c r="K386" s="399" t="s">
        <v>3751</v>
      </c>
      <c r="L386" s="9">
        <v>26</v>
      </c>
    </row>
    <row r="387" spans="2:12" x14ac:dyDescent="0.25">
      <c r="B387" s="407" t="s">
        <v>532</v>
      </c>
      <c r="C387" s="9">
        <v>5326</v>
      </c>
      <c r="G387" s="407" t="s">
        <v>3742</v>
      </c>
      <c r="H387" s="9">
        <v>2839</v>
      </c>
      <c r="K387" s="399" t="s">
        <v>3754</v>
      </c>
      <c r="L387" s="9">
        <v>78</v>
      </c>
    </row>
    <row r="388" spans="2:12" x14ac:dyDescent="0.25">
      <c r="B388" s="407" t="s">
        <v>529</v>
      </c>
      <c r="C388" s="9">
        <v>284</v>
      </c>
      <c r="G388" s="407" t="s">
        <v>3745</v>
      </c>
      <c r="H388" s="9">
        <v>48</v>
      </c>
      <c r="K388" s="399" t="s">
        <v>3757</v>
      </c>
      <c r="L388" s="9">
        <v>451</v>
      </c>
    </row>
    <row r="389" spans="2:12" x14ac:dyDescent="0.25">
      <c r="B389" s="407" t="s">
        <v>539</v>
      </c>
      <c r="C389" s="9">
        <v>14</v>
      </c>
      <c r="G389" s="407" t="s">
        <v>3748</v>
      </c>
      <c r="H389" s="9">
        <v>53</v>
      </c>
      <c r="K389" s="399" t="s">
        <v>3760</v>
      </c>
      <c r="L389" s="9">
        <v>7</v>
      </c>
    </row>
    <row r="390" spans="2:12" x14ac:dyDescent="0.25">
      <c r="B390" s="407" t="s">
        <v>545</v>
      </c>
      <c r="C390" s="9">
        <v>59</v>
      </c>
      <c r="G390" s="407" t="s">
        <v>3751</v>
      </c>
      <c r="H390" s="9">
        <v>48</v>
      </c>
      <c r="K390" s="399" t="s">
        <v>3763</v>
      </c>
      <c r="L390" s="9">
        <v>11</v>
      </c>
    </row>
    <row r="391" spans="2:12" x14ac:dyDescent="0.25">
      <c r="B391" s="407" t="s">
        <v>551</v>
      </c>
      <c r="C391" s="9">
        <v>107</v>
      </c>
      <c r="G391" s="407" t="s">
        <v>3754</v>
      </c>
      <c r="H391" s="9">
        <v>126</v>
      </c>
      <c r="K391" s="399" t="s">
        <v>3766</v>
      </c>
      <c r="L391" s="9">
        <v>5</v>
      </c>
    </row>
    <row r="392" spans="2:12" x14ac:dyDescent="0.25">
      <c r="B392" s="406" t="s">
        <v>553</v>
      </c>
      <c r="C392" s="410">
        <v>960</v>
      </c>
      <c r="G392" s="407" t="s">
        <v>3757</v>
      </c>
      <c r="H392" s="9">
        <v>650</v>
      </c>
      <c r="K392" s="399" t="s">
        <v>3769</v>
      </c>
      <c r="L392" s="9">
        <v>100</v>
      </c>
    </row>
    <row r="393" spans="2:12" x14ac:dyDescent="0.25">
      <c r="B393" s="407" t="s">
        <v>568</v>
      </c>
      <c r="C393" s="9">
        <v>523</v>
      </c>
      <c r="G393" s="407" t="s">
        <v>3760</v>
      </c>
      <c r="H393" s="9">
        <v>28</v>
      </c>
      <c r="K393" s="399" t="s">
        <v>3772</v>
      </c>
      <c r="L393" s="9">
        <v>1014</v>
      </c>
    </row>
    <row r="394" spans="2:12" x14ac:dyDescent="0.25">
      <c r="B394" s="407" t="s">
        <v>556</v>
      </c>
      <c r="C394" s="9">
        <v>93</v>
      </c>
      <c r="G394" s="407" t="s">
        <v>3763</v>
      </c>
      <c r="H394" s="9">
        <v>67</v>
      </c>
      <c r="K394" s="399" t="s">
        <v>3775</v>
      </c>
      <c r="L394" s="9">
        <v>274</v>
      </c>
    </row>
    <row r="395" spans="2:12" x14ac:dyDescent="0.25">
      <c r="B395" s="407" t="s">
        <v>559</v>
      </c>
      <c r="C395" s="9">
        <v>115</v>
      </c>
      <c r="G395" s="407" t="s">
        <v>3766</v>
      </c>
      <c r="H395" s="9">
        <v>33</v>
      </c>
      <c r="K395" s="399" t="s">
        <v>3778</v>
      </c>
      <c r="L395" s="9">
        <v>252</v>
      </c>
    </row>
    <row r="396" spans="2:12" x14ac:dyDescent="0.25">
      <c r="B396" s="407" t="s">
        <v>565</v>
      </c>
      <c r="C396" s="9">
        <v>228</v>
      </c>
      <c r="G396" s="407" t="s">
        <v>3769</v>
      </c>
      <c r="H396" s="9">
        <v>47</v>
      </c>
      <c r="K396" s="399" t="s">
        <v>3781</v>
      </c>
      <c r="L396" s="9">
        <v>40</v>
      </c>
    </row>
    <row r="397" spans="2:12" x14ac:dyDescent="0.25">
      <c r="B397" s="407" t="s">
        <v>569</v>
      </c>
      <c r="C397" s="9">
        <v>1</v>
      </c>
      <c r="G397" s="407" t="s">
        <v>3772</v>
      </c>
      <c r="H397" s="9">
        <v>1089</v>
      </c>
      <c r="K397" s="399" t="s">
        <v>3783</v>
      </c>
      <c r="L397" s="9">
        <v>387</v>
      </c>
    </row>
    <row r="398" spans="2:12" x14ac:dyDescent="0.25">
      <c r="B398" s="406" t="s">
        <v>575</v>
      </c>
      <c r="C398" s="410">
        <v>847</v>
      </c>
      <c r="G398" s="407" t="s">
        <v>3775</v>
      </c>
      <c r="H398" s="9">
        <v>386</v>
      </c>
      <c r="K398" s="399" t="s">
        <v>3786</v>
      </c>
      <c r="L398" s="9">
        <v>24</v>
      </c>
    </row>
    <row r="399" spans="2:12" x14ac:dyDescent="0.25">
      <c r="B399" s="407" t="s">
        <v>596</v>
      </c>
      <c r="C399" s="9">
        <v>693</v>
      </c>
      <c r="G399" s="407" t="s">
        <v>3778</v>
      </c>
      <c r="H399" s="9">
        <v>209</v>
      </c>
      <c r="K399" s="399" t="s">
        <v>3789</v>
      </c>
      <c r="L399" s="9">
        <v>624</v>
      </c>
    </row>
    <row r="400" spans="2:12" x14ac:dyDescent="0.25">
      <c r="B400" s="407" t="s">
        <v>578</v>
      </c>
      <c r="C400" s="9">
        <v>6</v>
      </c>
      <c r="G400" s="407" t="s">
        <v>3781</v>
      </c>
      <c r="H400" s="9">
        <v>73</v>
      </c>
      <c r="K400" s="399" t="s">
        <v>3729</v>
      </c>
      <c r="L400" s="9">
        <v>1007</v>
      </c>
    </row>
    <row r="401" spans="2:12" x14ac:dyDescent="0.25">
      <c r="B401" s="407" t="s">
        <v>581</v>
      </c>
      <c r="C401" s="9">
        <v>2</v>
      </c>
      <c r="G401" s="407" t="s">
        <v>3783</v>
      </c>
      <c r="H401" s="9">
        <v>1429</v>
      </c>
      <c r="K401" s="402" t="s">
        <v>3792</v>
      </c>
      <c r="L401" s="410">
        <v>922</v>
      </c>
    </row>
    <row r="402" spans="2:12" x14ac:dyDescent="0.25">
      <c r="B402" s="407" t="s">
        <v>584</v>
      </c>
      <c r="C402" s="9">
        <v>7</v>
      </c>
      <c r="G402" s="407" t="s">
        <v>3786</v>
      </c>
      <c r="H402" s="9">
        <v>65</v>
      </c>
      <c r="K402" s="399" t="s">
        <v>3795</v>
      </c>
      <c r="L402" s="9">
        <v>211</v>
      </c>
    </row>
    <row r="403" spans="2:12" x14ac:dyDescent="0.25">
      <c r="B403" s="407" t="s">
        <v>587</v>
      </c>
      <c r="C403" s="9">
        <v>22</v>
      </c>
      <c r="G403" s="407" t="s">
        <v>3789</v>
      </c>
      <c r="H403" s="9">
        <v>260</v>
      </c>
      <c r="K403" s="399" t="s">
        <v>3796</v>
      </c>
      <c r="L403" s="9">
        <v>68</v>
      </c>
    </row>
    <row r="404" spans="2:12" x14ac:dyDescent="0.25">
      <c r="B404" s="407" t="s">
        <v>593</v>
      </c>
      <c r="C404" s="9">
        <v>117</v>
      </c>
      <c r="G404" s="407" t="s">
        <v>3729</v>
      </c>
      <c r="H404" s="9">
        <v>2062</v>
      </c>
      <c r="K404" s="399" t="s">
        <v>3799</v>
      </c>
      <c r="L404" s="9">
        <v>95</v>
      </c>
    </row>
    <row r="405" spans="2:12" x14ac:dyDescent="0.25">
      <c r="B405" s="406" t="s">
        <v>598</v>
      </c>
      <c r="C405" s="410">
        <v>954</v>
      </c>
      <c r="G405" s="406" t="s">
        <v>3792</v>
      </c>
      <c r="H405" s="410">
        <v>1122</v>
      </c>
      <c r="K405" s="399" t="s">
        <v>3802</v>
      </c>
      <c r="L405" s="9">
        <v>85</v>
      </c>
    </row>
    <row r="406" spans="2:12" x14ac:dyDescent="0.25">
      <c r="B406" s="407" t="s">
        <v>628</v>
      </c>
      <c r="C406" s="9">
        <v>875</v>
      </c>
      <c r="G406" s="407" t="s">
        <v>3795</v>
      </c>
      <c r="H406" s="9">
        <v>416</v>
      </c>
      <c r="K406" s="399" t="s">
        <v>3803</v>
      </c>
      <c r="L406" s="9">
        <v>100</v>
      </c>
    </row>
    <row r="407" spans="2:12" x14ac:dyDescent="0.25">
      <c r="B407" s="407" t="s">
        <v>601</v>
      </c>
      <c r="C407" s="9">
        <v>46</v>
      </c>
      <c r="G407" s="407" t="s">
        <v>3796</v>
      </c>
      <c r="H407" s="9">
        <v>91</v>
      </c>
      <c r="K407" s="399" t="s">
        <v>3805</v>
      </c>
      <c r="L407" s="9">
        <v>59</v>
      </c>
    </row>
    <row r="408" spans="2:12" x14ac:dyDescent="0.25">
      <c r="B408" s="407" t="s">
        <v>619</v>
      </c>
      <c r="C408" s="9">
        <v>30</v>
      </c>
      <c r="G408" s="407" t="s">
        <v>3799</v>
      </c>
      <c r="H408" s="9">
        <v>14</v>
      </c>
      <c r="K408" s="399" t="s">
        <v>3808</v>
      </c>
      <c r="L408" s="9">
        <v>14</v>
      </c>
    </row>
    <row r="409" spans="2:12" x14ac:dyDescent="0.25">
      <c r="B409" s="407" t="s">
        <v>625</v>
      </c>
      <c r="C409" s="9">
        <v>3</v>
      </c>
      <c r="G409" s="407" t="s">
        <v>3802</v>
      </c>
      <c r="H409" s="9">
        <v>111</v>
      </c>
      <c r="K409" s="399" t="s">
        <v>3811</v>
      </c>
      <c r="L409" s="9">
        <v>290</v>
      </c>
    </row>
    <row r="410" spans="2:12" x14ac:dyDescent="0.25">
      <c r="B410" s="406" t="s">
        <v>638</v>
      </c>
      <c r="C410" s="410">
        <v>219</v>
      </c>
      <c r="G410" s="407" t="s">
        <v>3803</v>
      </c>
      <c r="H410" s="9">
        <v>134</v>
      </c>
      <c r="K410" s="402" t="s">
        <v>3813</v>
      </c>
      <c r="L410" s="410">
        <v>450</v>
      </c>
    </row>
    <row r="411" spans="2:12" x14ac:dyDescent="0.25">
      <c r="B411" s="407" t="s">
        <v>647</v>
      </c>
      <c r="C411" s="9">
        <v>167</v>
      </c>
      <c r="G411" s="407" t="s">
        <v>3805</v>
      </c>
      <c r="H411" s="9">
        <v>117</v>
      </c>
      <c r="K411" s="399" t="s">
        <v>3830</v>
      </c>
      <c r="L411" s="9">
        <v>43</v>
      </c>
    </row>
    <row r="412" spans="2:12" x14ac:dyDescent="0.25">
      <c r="B412" s="407" t="s">
        <v>641</v>
      </c>
      <c r="C412" s="9">
        <v>52</v>
      </c>
      <c r="G412" s="407" t="s">
        <v>3808</v>
      </c>
      <c r="H412" s="9">
        <v>22</v>
      </c>
      <c r="K412" s="399" t="s">
        <v>3816</v>
      </c>
      <c r="L412" s="9">
        <v>40</v>
      </c>
    </row>
    <row r="413" spans="2:12" x14ac:dyDescent="0.25">
      <c r="B413" s="406" t="s">
        <v>651</v>
      </c>
      <c r="C413" s="410">
        <v>1213</v>
      </c>
      <c r="G413" s="407" t="s">
        <v>3811</v>
      </c>
      <c r="H413" s="9">
        <v>217</v>
      </c>
      <c r="K413" s="399" t="s">
        <v>3818</v>
      </c>
      <c r="L413" s="9">
        <v>60</v>
      </c>
    </row>
    <row r="414" spans="2:12" x14ac:dyDescent="0.25">
      <c r="B414" s="407" t="s">
        <v>671</v>
      </c>
      <c r="C414" s="9">
        <v>733</v>
      </c>
      <c r="G414" s="406" t="s">
        <v>3813</v>
      </c>
      <c r="H414" s="410">
        <v>760</v>
      </c>
      <c r="K414" s="399" t="s">
        <v>3821</v>
      </c>
      <c r="L414" s="9">
        <v>6</v>
      </c>
    </row>
    <row r="415" spans="2:12" x14ac:dyDescent="0.25">
      <c r="B415" s="407" t="s">
        <v>653</v>
      </c>
      <c r="C415" s="9">
        <v>29</v>
      </c>
      <c r="G415" s="407" t="s">
        <v>3830</v>
      </c>
      <c r="H415" s="9">
        <v>109</v>
      </c>
      <c r="K415" s="399" t="s">
        <v>3824</v>
      </c>
      <c r="L415" s="9">
        <v>33</v>
      </c>
    </row>
    <row r="416" spans="2:12" x14ac:dyDescent="0.25">
      <c r="B416" s="407" t="s">
        <v>656</v>
      </c>
      <c r="C416" s="9">
        <v>41</v>
      </c>
      <c r="G416" s="407" t="s">
        <v>3816</v>
      </c>
      <c r="H416" s="9">
        <v>158</v>
      </c>
      <c r="K416" s="399" t="s">
        <v>3827</v>
      </c>
      <c r="L416" s="9">
        <v>3</v>
      </c>
    </row>
    <row r="417" spans="2:12" x14ac:dyDescent="0.25">
      <c r="B417" s="407" t="s">
        <v>659</v>
      </c>
      <c r="C417" s="9">
        <v>29</v>
      </c>
      <c r="G417" s="407" t="s">
        <v>3818</v>
      </c>
      <c r="H417" s="9">
        <v>74</v>
      </c>
      <c r="K417" s="399" t="s">
        <v>3831</v>
      </c>
      <c r="L417" s="9">
        <v>141</v>
      </c>
    </row>
    <row r="418" spans="2:12" x14ac:dyDescent="0.25">
      <c r="B418" s="407" t="s">
        <v>662</v>
      </c>
      <c r="C418" s="9">
        <v>80</v>
      </c>
      <c r="G418" s="407" t="s">
        <v>3821</v>
      </c>
      <c r="H418" s="9">
        <v>11</v>
      </c>
      <c r="K418" s="399" t="s">
        <v>3834</v>
      </c>
      <c r="L418" s="9">
        <v>37</v>
      </c>
    </row>
    <row r="419" spans="2:12" x14ac:dyDescent="0.25">
      <c r="B419" s="407" t="s">
        <v>665</v>
      </c>
      <c r="C419" s="9">
        <v>61</v>
      </c>
      <c r="G419" s="407" t="s">
        <v>3824</v>
      </c>
      <c r="H419" s="9">
        <v>57</v>
      </c>
      <c r="K419" s="399" t="s">
        <v>3837</v>
      </c>
      <c r="L419" s="9">
        <v>30</v>
      </c>
    </row>
    <row r="420" spans="2:12" x14ac:dyDescent="0.25">
      <c r="B420" s="407" t="s">
        <v>668</v>
      </c>
      <c r="C420" s="9">
        <v>100</v>
      </c>
      <c r="G420" s="407" t="s">
        <v>3827</v>
      </c>
      <c r="H420" s="9">
        <v>48</v>
      </c>
      <c r="K420" s="399" t="s">
        <v>3840</v>
      </c>
      <c r="L420" s="9">
        <v>16</v>
      </c>
    </row>
    <row r="421" spans="2:12" x14ac:dyDescent="0.25">
      <c r="B421" s="407" t="s">
        <v>672</v>
      </c>
      <c r="C421" s="9">
        <v>50</v>
      </c>
      <c r="G421" s="407" t="s">
        <v>3831</v>
      </c>
      <c r="H421" s="9">
        <v>79</v>
      </c>
      <c r="K421" s="399" t="s">
        <v>3843</v>
      </c>
      <c r="L421" s="9">
        <v>9</v>
      </c>
    </row>
    <row r="422" spans="2:12" x14ac:dyDescent="0.25">
      <c r="B422" s="407" t="s">
        <v>675</v>
      </c>
      <c r="C422" s="9">
        <v>8</v>
      </c>
      <c r="G422" s="407" t="s">
        <v>3834</v>
      </c>
      <c r="H422" s="9">
        <v>33</v>
      </c>
      <c r="K422" s="399" t="s">
        <v>3846</v>
      </c>
      <c r="L422" s="9">
        <v>16</v>
      </c>
    </row>
    <row r="423" spans="2:12" x14ac:dyDescent="0.25">
      <c r="B423" s="407" t="s">
        <v>678</v>
      </c>
      <c r="C423" s="9">
        <v>26</v>
      </c>
      <c r="G423" s="407" t="s">
        <v>3837</v>
      </c>
      <c r="H423" s="9">
        <v>17</v>
      </c>
      <c r="K423" s="399" t="s">
        <v>3849</v>
      </c>
      <c r="L423" s="9">
        <v>16</v>
      </c>
    </row>
    <row r="424" spans="2:12" x14ac:dyDescent="0.25">
      <c r="B424" s="407" t="s">
        <v>681</v>
      </c>
      <c r="C424" s="9">
        <v>56</v>
      </c>
      <c r="G424" s="407" t="s">
        <v>3840</v>
      </c>
      <c r="H424" s="9">
        <v>38</v>
      </c>
      <c r="K424" s="402" t="s">
        <v>3852</v>
      </c>
      <c r="L424" s="410">
        <v>327</v>
      </c>
    </row>
    <row r="425" spans="2:12" x14ac:dyDescent="0.25">
      <c r="B425" s="405" t="s">
        <v>2191</v>
      </c>
      <c r="C425" s="409">
        <v>3157</v>
      </c>
      <c r="G425" s="407" t="s">
        <v>3843</v>
      </c>
      <c r="H425" s="9">
        <v>12</v>
      </c>
      <c r="K425" s="399" t="s">
        <v>3857</v>
      </c>
      <c r="L425" s="9">
        <v>124</v>
      </c>
    </row>
    <row r="426" spans="2:12" x14ac:dyDescent="0.25">
      <c r="B426" s="406" t="s">
        <v>2194</v>
      </c>
      <c r="C426" s="410">
        <v>3157</v>
      </c>
      <c r="G426" s="407" t="s">
        <v>3846</v>
      </c>
      <c r="H426" s="9">
        <v>60</v>
      </c>
      <c r="K426" s="399" t="s">
        <v>3854</v>
      </c>
      <c r="L426" s="9">
        <v>6</v>
      </c>
    </row>
    <row r="427" spans="2:12" x14ac:dyDescent="0.25">
      <c r="B427" s="407" t="s">
        <v>2197</v>
      </c>
      <c r="C427" s="9">
        <v>343</v>
      </c>
      <c r="G427" s="407" t="s">
        <v>3849</v>
      </c>
      <c r="H427" s="9">
        <v>64</v>
      </c>
      <c r="K427" s="399" t="s">
        <v>3859</v>
      </c>
      <c r="L427" s="9">
        <v>1</v>
      </c>
    </row>
    <row r="428" spans="2:12" x14ac:dyDescent="0.25">
      <c r="B428" s="407" t="s">
        <v>2195</v>
      </c>
      <c r="C428" s="9">
        <v>1643</v>
      </c>
      <c r="G428" s="406" t="s">
        <v>3852</v>
      </c>
      <c r="H428" s="410">
        <v>1054</v>
      </c>
      <c r="K428" s="399" t="s">
        <v>3862</v>
      </c>
      <c r="L428" s="9">
        <v>18</v>
      </c>
    </row>
    <row r="429" spans="2:12" x14ac:dyDescent="0.25">
      <c r="B429" s="407" t="s">
        <v>2198</v>
      </c>
      <c r="C429" s="9">
        <v>1055</v>
      </c>
      <c r="G429" s="407" t="s">
        <v>3857</v>
      </c>
      <c r="H429" s="9">
        <v>200</v>
      </c>
      <c r="K429" s="399" t="s">
        <v>3865</v>
      </c>
      <c r="L429" s="9">
        <v>10</v>
      </c>
    </row>
    <row r="430" spans="2:12" x14ac:dyDescent="0.25">
      <c r="B430" s="407" t="s">
        <v>2210</v>
      </c>
      <c r="C430" s="9">
        <v>116</v>
      </c>
      <c r="G430" s="407" t="s">
        <v>3854</v>
      </c>
      <c r="H430" s="9">
        <v>45</v>
      </c>
      <c r="K430" s="399" t="s">
        <v>3868</v>
      </c>
      <c r="L430" s="9">
        <v>5</v>
      </c>
    </row>
    <row r="431" spans="2:12" x14ac:dyDescent="0.25">
      <c r="B431" s="405" t="s">
        <v>4372</v>
      </c>
      <c r="C431" s="409">
        <v>13464</v>
      </c>
      <c r="G431" s="407" t="s">
        <v>3859</v>
      </c>
      <c r="H431" s="9">
        <v>37</v>
      </c>
      <c r="K431" s="399" t="s">
        <v>3871</v>
      </c>
      <c r="L431" s="9">
        <v>13</v>
      </c>
    </row>
    <row r="432" spans="2:12" x14ac:dyDescent="0.25">
      <c r="B432" s="406" t="s">
        <v>4513</v>
      </c>
      <c r="C432" s="410">
        <v>3907</v>
      </c>
      <c r="G432" s="407" t="s">
        <v>3862</v>
      </c>
      <c r="H432" s="9">
        <v>57</v>
      </c>
      <c r="K432" s="399" t="s">
        <v>3874</v>
      </c>
      <c r="L432" s="9">
        <v>4</v>
      </c>
    </row>
    <row r="433" spans="2:12" x14ac:dyDescent="0.25">
      <c r="B433" s="407" t="s">
        <v>4517</v>
      </c>
      <c r="C433" s="9">
        <v>2035</v>
      </c>
      <c r="G433" s="407" t="s">
        <v>3865</v>
      </c>
      <c r="H433" s="9">
        <v>19</v>
      </c>
      <c r="K433" s="399" t="s">
        <v>3877</v>
      </c>
      <c r="L433" s="9">
        <v>53</v>
      </c>
    </row>
    <row r="434" spans="2:12" x14ac:dyDescent="0.25">
      <c r="B434" s="407" t="s">
        <v>4514</v>
      </c>
      <c r="C434" s="9">
        <v>50</v>
      </c>
      <c r="G434" s="407" t="s">
        <v>3868</v>
      </c>
      <c r="H434" s="9">
        <v>52</v>
      </c>
      <c r="K434" s="399" t="s">
        <v>3880</v>
      </c>
      <c r="L434" s="9">
        <v>14</v>
      </c>
    </row>
    <row r="435" spans="2:12" x14ac:dyDescent="0.25">
      <c r="B435" s="407" t="s">
        <v>4518</v>
      </c>
      <c r="C435" s="9">
        <v>55</v>
      </c>
      <c r="G435" s="407" t="s">
        <v>3871</v>
      </c>
      <c r="H435" s="9">
        <v>55</v>
      </c>
      <c r="K435" s="399" t="s">
        <v>3883</v>
      </c>
      <c r="L435" s="9">
        <v>1</v>
      </c>
    </row>
    <row r="436" spans="2:12" x14ac:dyDescent="0.25">
      <c r="B436" s="407" t="s">
        <v>4521</v>
      </c>
      <c r="C436" s="9">
        <v>780</v>
      </c>
      <c r="G436" s="407" t="s">
        <v>3874</v>
      </c>
      <c r="H436" s="9">
        <v>63</v>
      </c>
      <c r="K436" s="399" t="s">
        <v>3889</v>
      </c>
      <c r="L436" s="9">
        <v>69</v>
      </c>
    </row>
    <row r="437" spans="2:12" x14ac:dyDescent="0.25">
      <c r="B437" s="407" t="s">
        <v>4522</v>
      </c>
      <c r="C437" s="9">
        <v>62</v>
      </c>
      <c r="G437" s="407" t="s">
        <v>3877</v>
      </c>
      <c r="H437" s="9">
        <v>70</v>
      </c>
      <c r="K437" s="399" t="s">
        <v>3892</v>
      </c>
      <c r="L437" s="9">
        <v>9</v>
      </c>
    </row>
    <row r="438" spans="2:12" x14ac:dyDescent="0.25">
      <c r="B438" s="407" t="s">
        <v>4525</v>
      </c>
      <c r="C438" s="9">
        <v>486</v>
      </c>
      <c r="G438" s="407" t="s">
        <v>3880</v>
      </c>
      <c r="H438" s="9">
        <v>142</v>
      </c>
      <c r="K438" s="402" t="s">
        <v>3895</v>
      </c>
      <c r="L438" s="410">
        <v>1531</v>
      </c>
    </row>
    <row r="439" spans="2:12" x14ac:dyDescent="0.25">
      <c r="B439" s="407" t="s">
        <v>4528</v>
      </c>
      <c r="C439" s="9">
        <v>93</v>
      </c>
      <c r="G439" s="407" t="s">
        <v>3883</v>
      </c>
      <c r="H439" s="9">
        <v>36</v>
      </c>
      <c r="K439" s="399" t="s">
        <v>3909</v>
      </c>
      <c r="L439" s="9">
        <v>82</v>
      </c>
    </row>
    <row r="440" spans="2:12" x14ac:dyDescent="0.25">
      <c r="B440" s="407" t="s">
        <v>4531</v>
      </c>
      <c r="C440" s="9">
        <v>346</v>
      </c>
      <c r="G440" s="407" t="s">
        <v>3886</v>
      </c>
      <c r="H440" s="9">
        <v>13</v>
      </c>
      <c r="K440" s="399" t="s">
        <v>3898</v>
      </c>
      <c r="L440" s="9">
        <v>5</v>
      </c>
    </row>
    <row r="441" spans="2:12" x14ac:dyDescent="0.25">
      <c r="B441" s="406" t="s">
        <v>4375</v>
      </c>
      <c r="C441" s="410">
        <v>591</v>
      </c>
      <c r="G441" s="407" t="s">
        <v>3889</v>
      </c>
      <c r="H441" s="9">
        <v>179</v>
      </c>
      <c r="K441" s="399" t="s">
        <v>3901</v>
      </c>
      <c r="L441" s="9">
        <v>13</v>
      </c>
    </row>
    <row r="442" spans="2:12" x14ac:dyDescent="0.25">
      <c r="B442" s="407" t="s">
        <v>4377</v>
      </c>
      <c r="C442" s="9">
        <v>134</v>
      </c>
      <c r="G442" s="407" t="s">
        <v>3892</v>
      </c>
      <c r="H442" s="9">
        <v>86</v>
      </c>
      <c r="K442" s="399" t="s">
        <v>3904</v>
      </c>
      <c r="L442" s="9">
        <v>9</v>
      </c>
    </row>
    <row r="443" spans="2:12" x14ac:dyDescent="0.25">
      <c r="B443" s="407" t="s">
        <v>4378</v>
      </c>
      <c r="C443" s="9">
        <v>32</v>
      </c>
      <c r="G443" s="406" t="s">
        <v>3895</v>
      </c>
      <c r="H443" s="410">
        <v>1635</v>
      </c>
      <c r="K443" s="399" t="s">
        <v>3907</v>
      </c>
      <c r="L443" s="9">
        <v>38</v>
      </c>
    </row>
    <row r="444" spans="2:12" x14ac:dyDescent="0.25">
      <c r="B444" s="407" t="s">
        <v>4381</v>
      </c>
      <c r="C444" s="9">
        <v>51</v>
      </c>
      <c r="G444" s="407" t="s">
        <v>3909</v>
      </c>
      <c r="H444" s="9">
        <v>141</v>
      </c>
      <c r="K444" s="399" t="s">
        <v>3911</v>
      </c>
      <c r="L444" s="9">
        <v>20</v>
      </c>
    </row>
    <row r="445" spans="2:12" x14ac:dyDescent="0.25">
      <c r="B445" s="407" t="s">
        <v>4383</v>
      </c>
      <c r="C445" s="9">
        <v>15</v>
      </c>
      <c r="G445" s="407" t="s">
        <v>3898</v>
      </c>
      <c r="H445" s="9">
        <v>62</v>
      </c>
      <c r="K445" s="399" t="s">
        <v>3914</v>
      </c>
      <c r="L445" s="9">
        <v>8</v>
      </c>
    </row>
    <row r="446" spans="2:12" x14ac:dyDescent="0.25">
      <c r="B446" s="407" t="s">
        <v>4386</v>
      </c>
      <c r="C446" s="9">
        <v>285</v>
      </c>
      <c r="G446" s="407" t="s">
        <v>3901</v>
      </c>
      <c r="H446" s="9">
        <v>133</v>
      </c>
      <c r="K446" s="399" t="s">
        <v>3915</v>
      </c>
      <c r="L446" s="9">
        <v>3</v>
      </c>
    </row>
    <row r="447" spans="2:12" x14ac:dyDescent="0.25">
      <c r="B447" s="407" t="s">
        <v>4389</v>
      </c>
      <c r="C447" s="9">
        <v>7</v>
      </c>
      <c r="G447" s="407" t="s">
        <v>3904</v>
      </c>
      <c r="H447" s="9">
        <v>57</v>
      </c>
      <c r="K447" s="399" t="s">
        <v>3918</v>
      </c>
      <c r="L447" s="9">
        <v>5</v>
      </c>
    </row>
    <row r="448" spans="2:12" x14ac:dyDescent="0.25">
      <c r="B448" s="407" t="s">
        <v>4392</v>
      </c>
      <c r="C448" s="9">
        <v>67</v>
      </c>
      <c r="G448" s="407" t="s">
        <v>3907</v>
      </c>
      <c r="H448" s="9">
        <v>66</v>
      </c>
      <c r="K448" s="399" t="s">
        <v>3921</v>
      </c>
      <c r="L448" s="9">
        <v>9</v>
      </c>
    </row>
    <row r="449" spans="2:12" x14ac:dyDescent="0.25">
      <c r="B449" s="406" t="s">
        <v>4394</v>
      </c>
      <c r="C449" s="410">
        <v>1456</v>
      </c>
      <c r="G449" s="407" t="s">
        <v>3911</v>
      </c>
      <c r="H449" s="9">
        <v>45</v>
      </c>
      <c r="K449" s="399" t="s">
        <v>3924</v>
      </c>
      <c r="L449" s="9">
        <v>5</v>
      </c>
    </row>
    <row r="450" spans="2:12" x14ac:dyDescent="0.25">
      <c r="B450" s="407" t="s">
        <v>4398</v>
      </c>
      <c r="C450" s="9">
        <v>664</v>
      </c>
      <c r="G450" s="407" t="s">
        <v>3914</v>
      </c>
      <c r="H450" s="9">
        <v>47</v>
      </c>
      <c r="K450" s="399" t="s">
        <v>3927</v>
      </c>
      <c r="L450" s="9">
        <v>4</v>
      </c>
    </row>
    <row r="451" spans="2:12" x14ac:dyDescent="0.25">
      <c r="B451" s="407" t="s">
        <v>4395</v>
      </c>
      <c r="C451" s="9">
        <v>110</v>
      </c>
      <c r="G451" s="407" t="s">
        <v>3915</v>
      </c>
      <c r="H451" s="9">
        <v>88</v>
      </c>
      <c r="K451" s="399" t="s">
        <v>3930</v>
      </c>
      <c r="L451" s="9">
        <v>7</v>
      </c>
    </row>
    <row r="452" spans="2:12" x14ac:dyDescent="0.25">
      <c r="B452" s="407" t="s">
        <v>4399</v>
      </c>
      <c r="C452" s="9">
        <v>50</v>
      </c>
      <c r="G452" s="407" t="s">
        <v>3918</v>
      </c>
      <c r="H452" s="9">
        <v>31</v>
      </c>
      <c r="K452" s="399" t="s">
        <v>3936</v>
      </c>
      <c r="L452" s="9">
        <v>8</v>
      </c>
    </row>
    <row r="453" spans="2:12" x14ac:dyDescent="0.25">
      <c r="B453" s="407" t="s">
        <v>4402</v>
      </c>
      <c r="C453" s="9">
        <v>92</v>
      </c>
      <c r="G453" s="407" t="s">
        <v>3921</v>
      </c>
      <c r="H453" s="9">
        <v>37</v>
      </c>
      <c r="K453" s="399" t="s">
        <v>3939</v>
      </c>
      <c r="L453" s="9">
        <v>8</v>
      </c>
    </row>
    <row r="454" spans="2:12" x14ac:dyDescent="0.25">
      <c r="B454" s="407" t="s">
        <v>4405</v>
      </c>
      <c r="C454" s="9">
        <v>30</v>
      </c>
      <c r="G454" s="407" t="s">
        <v>3924</v>
      </c>
      <c r="H454" s="9">
        <v>83</v>
      </c>
      <c r="K454" s="399" t="s">
        <v>3942</v>
      </c>
      <c r="L454" s="9">
        <v>3</v>
      </c>
    </row>
    <row r="455" spans="2:12" x14ac:dyDescent="0.25">
      <c r="B455" s="407" t="s">
        <v>4408</v>
      </c>
      <c r="C455" s="9">
        <v>193</v>
      </c>
      <c r="G455" s="407" t="s">
        <v>3927</v>
      </c>
      <c r="H455" s="9">
        <v>45</v>
      </c>
      <c r="K455" s="399" t="s">
        <v>3945</v>
      </c>
      <c r="L455" s="9">
        <v>19</v>
      </c>
    </row>
    <row r="456" spans="2:12" x14ac:dyDescent="0.25">
      <c r="B456" s="407" t="s">
        <v>4411</v>
      </c>
      <c r="C456" s="9">
        <v>241</v>
      </c>
      <c r="G456" s="407" t="s">
        <v>3930</v>
      </c>
      <c r="H456" s="9">
        <v>53</v>
      </c>
      <c r="K456" s="399" t="s">
        <v>3948</v>
      </c>
      <c r="L456" s="9">
        <v>5</v>
      </c>
    </row>
    <row r="457" spans="2:12" x14ac:dyDescent="0.25">
      <c r="B457" s="407" t="s">
        <v>4412</v>
      </c>
      <c r="C457" s="9">
        <v>41</v>
      </c>
      <c r="G457" s="407" t="s">
        <v>3936</v>
      </c>
      <c r="H457" s="9">
        <v>24</v>
      </c>
      <c r="K457" s="399" t="s">
        <v>3951</v>
      </c>
      <c r="L457" s="9">
        <v>23</v>
      </c>
    </row>
    <row r="458" spans="2:12" x14ac:dyDescent="0.25">
      <c r="B458" s="407" t="s">
        <v>4415</v>
      </c>
      <c r="C458" s="9">
        <v>35</v>
      </c>
      <c r="G458" s="407" t="s">
        <v>3939</v>
      </c>
      <c r="H458" s="9">
        <v>23</v>
      </c>
      <c r="K458" s="399" t="s">
        <v>3933</v>
      </c>
      <c r="L458" s="9">
        <v>1257</v>
      </c>
    </row>
    <row r="459" spans="2:12" x14ac:dyDescent="0.25">
      <c r="B459" s="406" t="s">
        <v>4418</v>
      </c>
      <c r="C459" s="410">
        <v>743</v>
      </c>
      <c r="G459" s="407" t="s">
        <v>3942</v>
      </c>
      <c r="H459" s="9">
        <v>35</v>
      </c>
      <c r="K459" s="402" t="s">
        <v>3954</v>
      </c>
      <c r="L459" s="410">
        <v>157</v>
      </c>
    </row>
    <row r="460" spans="2:12" x14ac:dyDescent="0.25">
      <c r="B460" s="407" t="s">
        <v>4421</v>
      </c>
      <c r="C460" s="9">
        <v>113</v>
      </c>
      <c r="G460" s="407" t="s">
        <v>3945</v>
      </c>
      <c r="H460" s="9">
        <v>40</v>
      </c>
      <c r="K460" s="399" t="s">
        <v>3965</v>
      </c>
      <c r="L460" s="9">
        <v>29</v>
      </c>
    </row>
    <row r="461" spans="2:12" x14ac:dyDescent="0.25">
      <c r="B461" s="407" t="s">
        <v>4422</v>
      </c>
      <c r="C461" s="9">
        <v>71</v>
      </c>
      <c r="G461" s="407" t="s">
        <v>3948</v>
      </c>
      <c r="H461" s="9">
        <v>23</v>
      </c>
      <c r="K461" s="399" t="s">
        <v>3956</v>
      </c>
      <c r="L461" s="9">
        <v>4</v>
      </c>
    </row>
    <row r="462" spans="2:12" x14ac:dyDescent="0.25">
      <c r="B462" s="407" t="s">
        <v>4425</v>
      </c>
      <c r="C462" s="9">
        <v>126</v>
      </c>
      <c r="G462" s="407" t="s">
        <v>3951</v>
      </c>
      <c r="H462" s="9">
        <v>79</v>
      </c>
      <c r="K462" s="399" t="s">
        <v>3959</v>
      </c>
      <c r="L462" s="9">
        <v>34</v>
      </c>
    </row>
    <row r="463" spans="2:12" x14ac:dyDescent="0.25">
      <c r="B463" s="407" t="s">
        <v>4428</v>
      </c>
      <c r="C463" s="9">
        <v>86</v>
      </c>
      <c r="G463" s="407" t="s">
        <v>3933</v>
      </c>
      <c r="H463" s="9">
        <v>523</v>
      </c>
      <c r="K463" s="399" t="s">
        <v>3962</v>
      </c>
      <c r="L463" s="9">
        <v>1</v>
      </c>
    </row>
    <row r="464" spans="2:12" x14ac:dyDescent="0.25">
      <c r="B464" s="407" t="s">
        <v>4431</v>
      </c>
      <c r="C464" s="9">
        <v>92</v>
      </c>
      <c r="G464" s="406" t="s">
        <v>3954</v>
      </c>
      <c r="H464" s="410">
        <v>691</v>
      </c>
      <c r="K464" s="399" t="s">
        <v>3966</v>
      </c>
      <c r="L464" s="9">
        <v>9</v>
      </c>
    </row>
    <row r="465" spans="2:12" x14ac:dyDescent="0.25">
      <c r="B465" s="407" t="s">
        <v>4434</v>
      </c>
      <c r="C465" s="9">
        <v>14</v>
      </c>
      <c r="G465" s="407" t="s">
        <v>3965</v>
      </c>
      <c r="H465" s="9">
        <v>180</v>
      </c>
      <c r="K465" s="399" t="s">
        <v>3969</v>
      </c>
      <c r="L465" s="9">
        <v>50</v>
      </c>
    </row>
    <row r="466" spans="2:12" x14ac:dyDescent="0.25">
      <c r="B466" s="407" t="s">
        <v>4437</v>
      </c>
      <c r="C466" s="9">
        <v>7</v>
      </c>
      <c r="G466" s="407" t="s">
        <v>3956</v>
      </c>
      <c r="H466" s="9">
        <v>41</v>
      </c>
      <c r="K466" s="399" t="s">
        <v>3972</v>
      </c>
      <c r="L466" s="9">
        <v>3</v>
      </c>
    </row>
    <row r="467" spans="2:12" x14ac:dyDescent="0.25">
      <c r="B467" s="407" t="s">
        <v>4440</v>
      </c>
      <c r="C467" s="9">
        <v>234</v>
      </c>
      <c r="G467" s="407" t="s">
        <v>3959</v>
      </c>
      <c r="H467" s="9">
        <v>51</v>
      </c>
      <c r="K467" s="399" t="s">
        <v>3975</v>
      </c>
      <c r="L467" s="9">
        <v>27</v>
      </c>
    </row>
    <row r="468" spans="2:12" x14ac:dyDescent="0.25">
      <c r="B468" s="406" t="s">
        <v>4443</v>
      </c>
      <c r="C468" s="410">
        <v>441</v>
      </c>
      <c r="G468" s="407" t="s">
        <v>3962</v>
      </c>
      <c r="H468" s="9">
        <v>69</v>
      </c>
      <c r="K468" s="402" t="s">
        <v>3978</v>
      </c>
      <c r="L468" s="410">
        <v>655</v>
      </c>
    </row>
    <row r="469" spans="2:12" x14ac:dyDescent="0.25">
      <c r="B469" s="407" t="s">
        <v>4465</v>
      </c>
      <c r="C469" s="9">
        <v>236</v>
      </c>
      <c r="G469" s="407" t="s">
        <v>3966</v>
      </c>
      <c r="H469" s="9">
        <v>65</v>
      </c>
      <c r="K469" s="399" t="s">
        <v>3991</v>
      </c>
      <c r="L469" s="9">
        <v>347</v>
      </c>
    </row>
    <row r="470" spans="2:12" x14ac:dyDescent="0.25">
      <c r="B470" s="407" t="s">
        <v>4446</v>
      </c>
      <c r="C470" s="9">
        <v>48</v>
      </c>
      <c r="G470" s="407" t="s">
        <v>3969</v>
      </c>
      <c r="H470" s="9">
        <v>66</v>
      </c>
      <c r="K470" s="399" t="s">
        <v>3981</v>
      </c>
      <c r="L470" s="9">
        <v>104</v>
      </c>
    </row>
    <row r="471" spans="2:12" x14ac:dyDescent="0.25">
      <c r="B471" s="407" t="s">
        <v>4449</v>
      </c>
      <c r="C471" s="9">
        <v>56</v>
      </c>
      <c r="G471" s="407" t="s">
        <v>3972</v>
      </c>
      <c r="H471" s="9">
        <v>70</v>
      </c>
      <c r="K471" s="399" t="s">
        <v>3983</v>
      </c>
      <c r="L471" s="9">
        <v>66</v>
      </c>
    </row>
    <row r="472" spans="2:12" x14ac:dyDescent="0.25">
      <c r="B472" s="407" t="s">
        <v>4458</v>
      </c>
      <c r="C472" s="9">
        <v>20</v>
      </c>
      <c r="G472" s="407" t="s">
        <v>3975</v>
      </c>
      <c r="H472" s="9">
        <v>149</v>
      </c>
      <c r="K472" s="399" t="s">
        <v>3986</v>
      </c>
      <c r="L472" s="9">
        <v>65</v>
      </c>
    </row>
    <row r="473" spans="2:12" x14ac:dyDescent="0.25">
      <c r="B473" s="407" t="s">
        <v>4459</v>
      </c>
      <c r="C473" s="9">
        <v>29</v>
      </c>
      <c r="G473" s="406" t="s">
        <v>3978</v>
      </c>
      <c r="H473" s="410">
        <v>1514</v>
      </c>
      <c r="K473" s="399" t="s">
        <v>3988</v>
      </c>
      <c r="L473" s="9">
        <v>7</v>
      </c>
    </row>
    <row r="474" spans="2:12" x14ac:dyDescent="0.25">
      <c r="B474" s="407" t="s">
        <v>4462</v>
      </c>
      <c r="C474" s="9">
        <v>52</v>
      </c>
      <c r="G474" s="407" t="s">
        <v>3991</v>
      </c>
      <c r="H474" s="9">
        <v>778</v>
      </c>
      <c r="K474" s="399" t="s">
        <v>3993</v>
      </c>
      <c r="L474" s="9">
        <v>66</v>
      </c>
    </row>
    <row r="475" spans="2:12" x14ac:dyDescent="0.25">
      <c r="B475" s="406" t="s">
        <v>4467</v>
      </c>
      <c r="C475" s="410">
        <v>769</v>
      </c>
      <c r="G475" s="407" t="s">
        <v>3981</v>
      </c>
      <c r="H475" s="9">
        <v>236</v>
      </c>
      <c r="K475" s="402" t="s">
        <v>3996</v>
      </c>
      <c r="L475" s="410">
        <v>156</v>
      </c>
    </row>
    <row r="476" spans="2:12" x14ac:dyDescent="0.25">
      <c r="B476" s="407" t="s">
        <v>4484</v>
      </c>
      <c r="C476" s="9">
        <v>323</v>
      </c>
      <c r="G476" s="407" t="s">
        <v>3983</v>
      </c>
      <c r="H476" s="9">
        <v>182</v>
      </c>
      <c r="K476" s="399" t="s">
        <v>4004</v>
      </c>
      <c r="L476" s="9">
        <v>48</v>
      </c>
    </row>
    <row r="477" spans="2:12" x14ac:dyDescent="0.25">
      <c r="B477" s="407" t="s">
        <v>4470</v>
      </c>
      <c r="C477" s="9">
        <v>85</v>
      </c>
      <c r="G477" s="407" t="s">
        <v>3986</v>
      </c>
      <c r="H477" s="9">
        <v>44</v>
      </c>
      <c r="K477" s="399" t="s">
        <v>3998</v>
      </c>
      <c r="L477" s="9">
        <v>23</v>
      </c>
    </row>
    <row r="478" spans="2:12" x14ac:dyDescent="0.25">
      <c r="B478" s="407" t="s">
        <v>4473</v>
      </c>
      <c r="C478" s="9">
        <v>59</v>
      </c>
      <c r="G478" s="407" t="s">
        <v>3988</v>
      </c>
      <c r="H478" s="9">
        <v>42</v>
      </c>
      <c r="K478" s="399" t="s">
        <v>4001</v>
      </c>
      <c r="L478" s="9">
        <v>7</v>
      </c>
    </row>
    <row r="479" spans="2:12" x14ac:dyDescent="0.25">
      <c r="B479" s="407" t="s">
        <v>4476</v>
      </c>
      <c r="C479" s="9">
        <v>47</v>
      </c>
      <c r="G479" s="407" t="s">
        <v>3993</v>
      </c>
      <c r="H479" s="9">
        <v>232</v>
      </c>
      <c r="K479" s="399" t="s">
        <v>4006</v>
      </c>
      <c r="L479" s="9">
        <v>14</v>
      </c>
    </row>
    <row r="480" spans="2:12" x14ac:dyDescent="0.25">
      <c r="B480" s="407" t="s">
        <v>4479</v>
      </c>
      <c r="C480" s="9">
        <v>110</v>
      </c>
      <c r="G480" s="406" t="s">
        <v>3996</v>
      </c>
      <c r="H480" s="410">
        <v>592</v>
      </c>
      <c r="K480" s="399" t="s">
        <v>4009</v>
      </c>
      <c r="L480" s="9">
        <v>12</v>
      </c>
    </row>
    <row r="481" spans="2:12" x14ac:dyDescent="0.25">
      <c r="B481" s="407" t="s">
        <v>4482</v>
      </c>
      <c r="C481" s="9">
        <v>22</v>
      </c>
      <c r="G481" s="407" t="s">
        <v>4004</v>
      </c>
      <c r="H481" s="9">
        <v>123</v>
      </c>
      <c r="K481" s="399" t="s">
        <v>4011</v>
      </c>
      <c r="L481" s="9">
        <v>37</v>
      </c>
    </row>
    <row r="482" spans="2:12" x14ac:dyDescent="0.25">
      <c r="B482" s="407" t="s">
        <v>4483</v>
      </c>
      <c r="C482" s="9">
        <v>11</v>
      </c>
      <c r="G482" s="407" t="s">
        <v>3998</v>
      </c>
      <c r="H482" s="9">
        <v>86</v>
      </c>
      <c r="K482" s="399" t="s">
        <v>4014</v>
      </c>
      <c r="L482" s="9">
        <v>2</v>
      </c>
    </row>
    <row r="483" spans="2:12" x14ac:dyDescent="0.25">
      <c r="B483" s="407" t="s">
        <v>4486</v>
      </c>
      <c r="C483" s="9">
        <v>112</v>
      </c>
      <c r="G483" s="407" t="s">
        <v>4001</v>
      </c>
      <c r="H483" s="9">
        <v>26</v>
      </c>
      <c r="K483" s="399" t="s">
        <v>4017</v>
      </c>
      <c r="L483" s="9">
        <v>1</v>
      </c>
    </row>
    <row r="484" spans="2:12" x14ac:dyDescent="0.25">
      <c r="B484" s="406" t="s">
        <v>4489</v>
      </c>
      <c r="C484" s="410">
        <v>910</v>
      </c>
      <c r="G484" s="407" t="s">
        <v>4006</v>
      </c>
      <c r="H484" s="9">
        <v>83</v>
      </c>
      <c r="K484" s="399" t="s">
        <v>4020</v>
      </c>
      <c r="L484" s="9">
        <v>8</v>
      </c>
    </row>
    <row r="485" spans="2:12" x14ac:dyDescent="0.25">
      <c r="B485" s="407" t="s">
        <v>4509</v>
      </c>
      <c r="C485" s="9">
        <v>297</v>
      </c>
      <c r="G485" s="407" t="s">
        <v>4009</v>
      </c>
      <c r="H485" s="9">
        <v>49</v>
      </c>
      <c r="K485" s="399" t="s">
        <v>4023</v>
      </c>
      <c r="L485" s="9">
        <v>3</v>
      </c>
    </row>
    <row r="486" spans="2:12" x14ac:dyDescent="0.25">
      <c r="B486" s="407" t="s">
        <v>4491</v>
      </c>
      <c r="C486" s="9">
        <v>45</v>
      </c>
      <c r="G486" s="407" t="s">
        <v>4011</v>
      </c>
      <c r="H486" s="9">
        <v>51</v>
      </c>
      <c r="K486" s="399" t="s">
        <v>4026</v>
      </c>
      <c r="L486" s="9">
        <v>1</v>
      </c>
    </row>
    <row r="487" spans="2:12" x14ac:dyDescent="0.25">
      <c r="B487" s="407" t="s">
        <v>4494</v>
      </c>
      <c r="C487" s="9">
        <v>7</v>
      </c>
      <c r="G487" s="407" t="s">
        <v>4014</v>
      </c>
      <c r="H487" s="9">
        <v>22</v>
      </c>
      <c r="K487" s="401" t="s">
        <v>4029</v>
      </c>
      <c r="L487" s="409">
        <v>10410</v>
      </c>
    </row>
    <row r="488" spans="2:12" x14ac:dyDescent="0.25">
      <c r="B488" s="407" t="s">
        <v>4497</v>
      </c>
      <c r="C488" s="9">
        <v>84</v>
      </c>
      <c r="G488" s="407" t="s">
        <v>4017</v>
      </c>
      <c r="H488" s="9">
        <v>25</v>
      </c>
      <c r="K488" s="402" t="s">
        <v>4049</v>
      </c>
      <c r="L488" s="410">
        <v>5436</v>
      </c>
    </row>
    <row r="489" spans="2:12" x14ac:dyDescent="0.25">
      <c r="B489" s="407" t="s">
        <v>4500</v>
      </c>
      <c r="C489" s="9">
        <v>160</v>
      </c>
      <c r="G489" s="407" t="s">
        <v>4020</v>
      </c>
      <c r="H489" s="9">
        <v>23</v>
      </c>
      <c r="K489" s="399" t="s">
        <v>4060</v>
      </c>
      <c r="L489" s="9">
        <v>1762</v>
      </c>
    </row>
    <row r="490" spans="2:12" x14ac:dyDescent="0.25">
      <c r="B490" s="407" t="s">
        <v>4503</v>
      </c>
      <c r="C490" s="9">
        <v>154</v>
      </c>
      <c r="G490" s="407" t="s">
        <v>4023</v>
      </c>
      <c r="H490" s="9">
        <v>35</v>
      </c>
      <c r="K490" s="399" t="s">
        <v>4051</v>
      </c>
      <c r="L490" s="9">
        <v>141</v>
      </c>
    </row>
    <row r="491" spans="2:12" x14ac:dyDescent="0.25">
      <c r="B491" s="407" t="s">
        <v>4506</v>
      </c>
      <c r="C491" s="9">
        <v>71</v>
      </c>
      <c r="G491" s="407" t="s">
        <v>4026</v>
      </c>
      <c r="H491" s="9">
        <v>69</v>
      </c>
      <c r="K491" s="399" t="s">
        <v>4054</v>
      </c>
      <c r="L491" s="9">
        <v>90</v>
      </c>
    </row>
    <row r="492" spans="2:12" x14ac:dyDescent="0.25">
      <c r="B492" s="407" t="s">
        <v>4510</v>
      </c>
      <c r="C492" s="9">
        <v>92</v>
      </c>
      <c r="G492" s="405" t="s">
        <v>4029</v>
      </c>
      <c r="H492" s="409">
        <v>15210</v>
      </c>
      <c r="K492" s="399" t="s">
        <v>4061</v>
      </c>
      <c r="L492" s="9">
        <v>531</v>
      </c>
    </row>
    <row r="493" spans="2:12" x14ac:dyDescent="0.25">
      <c r="B493" s="406" t="s">
        <v>4534</v>
      </c>
      <c r="C493" s="410">
        <v>405</v>
      </c>
      <c r="G493" s="406" t="s">
        <v>4049</v>
      </c>
      <c r="H493" s="410">
        <v>4388</v>
      </c>
      <c r="K493" s="399" t="s">
        <v>4064</v>
      </c>
      <c r="L493" s="9">
        <v>91</v>
      </c>
    </row>
    <row r="494" spans="2:12" x14ac:dyDescent="0.25">
      <c r="B494" s="407" t="s">
        <v>4544</v>
      </c>
      <c r="C494" s="9">
        <v>107</v>
      </c>
      <c r="G494" s="407" t="s">
        <v>4060</v>
      </c>
      <c r="H494" s="9">
        <v>1445</v>
      </c>
      <c r="K494" s="399" t="s">
        <v>4068</v>
      </c>
      <c r="L494" s="9">
        <v>79</v>
      </c>
    </row>
    <row r="495" spans="2:12" x14ac:dyDescent="0.25">
      <c r="B495" s="407" t="s">
        <v>4543</v>
      </c>
      <c r="C495" s="9">
        <v>56</v>
      </c>
      <c r="G495" s="407" t="s">
        <v>4051</v>
      </c>
      <c r="H495" s="9">
        <v>171</v>
      </c>
      <c r="K495" s="399" t="s">
        <v>4069</v>
      </c>
      <c r="L495" s="9">
        <v>47</v>
      </c>
    </row>
    <row r="496" spans="2:12" x14ac:dyDescent="0.25">
      <c r="B496" s="407" t="s">
        <v>4545</v>
      </c>
      <c r="C496" s="9">
        <v>27</v>
      </c>
      <c r="G496" s="407" t="s">
        <v>4054</v>
      </c>
      <c r="H496" s="9">
        <v>123</v>
      </c>
      <c r="K496" s="399" t="s">
        <v>4072</v>
      </c>
      <c r="L496" s="9">
        <v>78</v>
      </c>
    </row>
    <row r="497" spans="2:12" x14ac:dyDescent="0.25">
      <c r="B497" s="407" t="s">
        <v>4548</v>
      </c>
      <c r="C497" s="9">
        <v>79</v>
      </c>
      <c r="G497" s="407" t="s">
        <v>4061</v>
      </c>
      <c r="H497" s="9">
        <v>312</v>
      </c>
      <c r="K497" s="399" t="s">
        <v>4075</v>
      </c>
      <c r="L497" s="9">
        <v>36</v>
      </c>
    </row>
    <row r="498" spans="2:12" x14ac:dyDescent="0.25">
      <c r="B498" s="407" t="s">
        <v>4550</v>
      </c>
      <c r="C498" s="9">
        <v>112</v>
      </c>
      <c r="G498" s="407" t="s">
        <v>4064</v>
      </c>
      <c r="H498" s="9">
        <v>103</v>
      </c>
      <c r="K498" s="399" t="s">
        <v>4078</v>
      </c>
      <c r="L498" s="9">
        <v>1127</v>
      </c>
    </row>
    <row r="499" spans="2:12" x14ac:dyDescent="0.25">
      <c r="B499" s="407" t="s">
        <v>4537</v>
      </c>
      <c r="C499" s="9">
        <v>24</v>
      </c>
      <c r="G499" s="407" t="s">
        <v>4068</v>
      </c>
      <c r="H499" s="9">
        <v>199</v>
      </c>
      <c r="K499" s="399" t="s">
        <v>4080</v>
      </c>
      <c r="L499" s="9">
        <v>22</v>
      </c>
    </row>
    <row r="500" spans="2:12" x14ac:dyDescent="0.25">
      <c r="B500" s="406" t="s">
        <v>4556</v>
      </c>
      <c r="C500" s="410">
        <v>2140</v>
      </c>
      <c r="G500" s="407" t="s">
        <v>4069</v>
      </c>
      <c r="H500" s="9">
        <v>66</v>
      </c>
      <c r="K500" s="399" t="s">
        <v>4083</v>
      </c>
      <c r="L500" s="9">
        <v>108</v>
      </c>
    </row>
    <row r="501" spans="2:12" x14ac:dyDescent="0.25">
      <c r="B501" s="407" t="s">
        <v>4584</v>
      </c>
      <c r="C501" s="9">
        <v>573</v>
      </c>
      <c r="G501" s="407" t="s">
        <v>4072</v>
      </c>
      <c r="H501" s="9">
        <v>213</v>
      </c>
      <c r="K501" s="399" t="s">
        <v>4086</v>
      </c>
      <c r="L501" s="9">
        <v>112</v>
      </c>
    </row>
    <row r="502" spans="2:12" x14ac:dyDescent="0.25">
      <c r="B502" s="407" t="s">
        <v>4559</v>
      </c>
      <c r="C502" s="9">
        <v>370</v>
      </c>
      <c r="G502" s="407" t="s">
        <v>4075</v>
      </c>
      <c r="H502" s="9">
        <v>98</v>
      </c>
      <c r="K502" s="399" t="s">
        <v>4089</v>
      </c>
      <c r="L502" s="9">
        <v>289</v>
      </c>
    </row>
    <row r="503" spans="2:12" x14ac:dyDescent="0.25">
      <c r="B503" s="407" t="s">
        <v>4562</v>
      </c>
      <c r="C503" s="9">
        <v>54</v>
      </c>
      <c r="G503" s="407" t="s">
        <v>4078</v>
      </c>
      <c r="H503" s="9">
        <v>570</v>
      </c>
      <c r="K503" s="399" t="s">
        <v>4065</v>
      </c>
      <c r="L503" s="9">
        <v>443</v>
      </c>
    </row>
    <row r="504" spans="2:12" x14ac:dyDescent="0.25">
      <c r="B504" s="407" t="s">
        <v>4571</v>
      </c>
      <c r="C504" s="9">
        <v>69</v>
      </c>
      <c r="G504" s="407" t="s">
        <v>4080</v>
      </c>
      <c r="H504" s="9">
        <v>79</v>
      </c>
      <c r="K504" s="399" t="s">
        <v>4057</v>
      </c>
      <c r="L504" s="9">
        <v>480</v>
      </c>
    </row>
    <row r="505" spans="2:12" x14ac:dyDescent="0.25">
      <c r="B505" s="407" t="s">
        <v>4577</v>
      </c>
      <c r="C505" s="9">
        <v>27</v>
      </c>
      <c r="G505" s="407" t="s">
        <v>4083</v>
      </c>
      <c r="H505" s="9">
        <v>185</v>
      </c>
      <c r="K505" s="402" t="s">
        <v>4032</v>
      </c>
      <c r="L505" s="410">
        <v>438</v>
      </c>
    </row>
    <row r="506" spans="2:12" x14ac:dyDescent="0.25">
      <c r="B506" s="407" t="s">
        <v>4581</v>
      </c>
      <c r="C506" s="9">
        <v>239</v>
      </c>
      <c r="G506" s="407" t="s">
        <v>4086</v>
      </c>
      <c r="H506" s="9">
        <v>101</v>
      </c>
      <c r="K506" s="399" t="s">
        <v>4035</v>
      </c>
      <c r="L506" s="9">
        <v>79</v>
      </c>
    </row>
    <row r="507" spans="2:12" x14ac:dyDescent="0.25">
      <c r="B507" s="407" t="s">
        <v>4568</v>
      </c>
      <c r="C507" s="9">
        <v>120</v>
      </c>
      <c r="G507" s="407" t="s">
        <v>4089</v>
      </c>
      <c r="H507" s="9">
        <v>320</v>
      </c>
      <c r="K507" s="399" t="s">
        <v>4036</v>
      </c>
      <c r="L507" s="9">
        <v>100</v>
      </c>
    </row>
    <row r="508" spans="2:12" x14ac:dyDescent="0.25">
      <c r="B508" s="407" t="s">
        <v>4586</v>
      </c>
      <c r="C508" s="9">
        <v>65</v>
      </c>
      <c r="G508" s="407" t="s">
        <v>4065</v>
      </c>
      <c r="H508" s="9">
        <v>223</v>
      </c>
      <c r="K508" s="399" t="s">
        <v>4039</v>
      </c>
      <c r="L508" s="9">
        <v>132</v>
      </c>
    </row>
    <row r="509" spans="2:12" x14ac:dyDescent="0.25">
      <c r="B509" s="407" t="s">
        <v>4589</v>
      </c>
      <c r="C509" s="9">
        <v>449</v>
      </c>
      <c r="G509" s="407" t="s">
        <v>4057</v>
      </c>
      <c r="H509" s="9">
        <v>180</v>
      </c>
      <c r="K509" s="399" t="s">
        <v>4041</v>
      </c>
      <c r="L509" s="9">
        <v>25</v>
      </c>
    </row>
    <row r="510" spans="2:12" x14ac:dyDescent="0.25">
      <c r="B510" s="407" t="s">
        <v>4578</v>
      </c>
      <c r="C510" s="9">
        <v>174</v>
      </c>
      <c r="G510" s="406" t="s">
        <v>4032</v>
      </c>
      <c r="H510" s="410">
        <v>1259</v>
      </c>
      <c r="K510" s="399" t="s">
        <v>4043</v>
      </c>
      <c r="L510" s="9">
        <v>71</v>
      </c>
    </row>
    <row r="511" spans="2:12" x14ac:dyDescent="0.25">
      <c r="B511" s="406" t="s">
        <v>4596</v>
      </c>
      <c r="C511" s="410">
        <v>788</v>
      </c>
      <c r="G511" s="407" t="s">
        <v>4035</v>
      </c>
      <c r="H511" s="9">
        <v>326</v>
      </c>
      <c r="K511" s="399" t="s">
        <v>4046</v>
      </c>
      <c r="L511" s="9">
        <v>31</v>
      </c>
    </row>
    <row r="512" spans="2:12" x14ac:dyDescent="0.25">
      <c r="B512" s="407" t="s">
        <v>4617</v>
      </c>
      <c r="C512" s="9">
        <v>70</v>
      </c>
      <c r="G512" s="407" t="s">
        <v>4036</v>
      </c>
      <c r="H512" s="9">
        <v>221</v>
      </c>
      <c r="K512" s="402" t="s">
        <v>4092</v>
      </c>
      <c r="L512" s="410">
        <v>69</v>
      </c>
    </row>
    <row r="513" spans="2:12" x14ac:dyDescent="0.25">
      <c r="B513" s="407" t="s">
        <v>4599</v>
      </c>
      <c r="C513" s="9">
        <v>164</v>
      </c>
      <c r="G513" s="407" t="s">
        <v>4039</v>
      </c>
      <c r="H513" s="9">
        <v>291</v>
      </c>
      <c r="K513" s="399" t="s">
        <v>4101</v>
      </c>
      <c r="L513" s="9">
        <v>23</v>
      </c>
    </row>
    <row r="514" spans="2:12" x14ac:dyDescent="0.25">
      <c r="B514" s="407" t="s">
        <v>4602</v>
      </c>
      <c r="C514" s="9">
        <v>59</v>
      </c>
      <c r="G514" s="407" t="s">
        <v>4041</v>
      </c>
      <c r="H514" s="9">
        <v>80</v>
      </c>
      <c r="K514" s="399" t="s">
        <v>4095</v>
      </c>
      <c r="L514" s="9">
        <v>13</v>
      </c>
    </row>
    <row r="515" spans="2:12" x14ac:dyDescent="0.25">
      <c r="B515" s="407" t="s">
        <v>4608</v>
      </c>
      <c r="C515" s="9">
        <v>142</v>
      </c>
      <c r="G515" s="407" t="s">
        <v>4043</v>
      </c>
      <c r="H515" s="9">
        <v>173</v>
      </c>
      <c r="K515" s="399" t="s">
        <v>4098</v>
      </c>
      <c r="L515" s="9">
        <v>9</v>
      </c>
    </row>
    <row r="516" spans="2:12" x14ac:dyDescent="0.25">
      <c r="B516" s="407" t="s">
        <v>4611</v>
      </c>
      <c r="C516" s="9">
        <v>264</v>
      </c>
      <c r="G516" s="407" t="s">
        <v>4046</v>
      </c>
      <c r="H516" s="9">
        <v>168</v>
      </c>
      <c r="K516" s="399" t="s">
        <v>4103</v>
      </c>
      <c r="L516" s="9">
        <v>24</v>
      </c>
    </row>
    <row r="517" spans="2:12" x14ac:dyDescent="0.25">
      <c r="B517" s="407" t="s">
        <v>4614</v>
      </c>
      <c r="C517" s="9">
        <v>75</v>
      </c>
      <c r="G517" s="406" t="s">
        <v>4092</v>
      </c>
      <c r="H517" s="410">
        <v>361</v>
      </c>
      <c r="K517" s="402" t="s">
        <v>4106</v>
      </c>
      <c r="L517" s="410">
        <v>1627</v>
      </c>
    </row>
    <row r="518" spans="2:12" x14ac:dyDescent="0.25">
      <c r="B518" s="407" t="s">
        <v>4621</v>
      </c>
      <c r="C518" s="9">
        <v>14</v>
      </c>
      <c r="G518" s="407" t="s">
        <v>4101</v>
      </c>
      <c r="H518" s="9">
        <v>125</v>
      </c>
      <c r="K518" s="399" t="s">
        <v>4121</v>
      </c>
      <c r="L518" s="9">
        <v>636</v>
      </c>
    </row>
    <row r="519" spans="2:12" x14ac:dyDescent="0.25">
      <c r="B519" s="406" t="s">
        <v>4624</v>
      </c>
      <c r="C519" s="410">
        <v>373</v>
      </c>
      <c r="G519" s="407" t="s">
        <v>4095</v>
      </c>
      <c r="H519" s="9">
        <v>99</v>
      </c>
      <c r="K519" s="399" t="s">
        <v>4109</v>
      </c>
      <c r="L519" s="9">
        <v>35</v>
      </c>
    </row>
    <row r="520" spans="2:12" x14ac:dyDescent="0.25">
      <c r="B520" s="407" t="s">
        <v>4640</v>
      </c>
      <c r="C520" s="9">
        <v>93</v>
      </c>
      <c r="G520" s="407" t="s">
        <v>4098</v>
      </c>
      <c r="H520" s="9">
        <v>58</v>
      </c>
      <c r="K520" s="399" t="s">
        <v>4118</v>
      </c>
      <c r="L520" s="9">
        <v>45</v>
      </c>
    </row>
    <row r="521" spans="2:12" x14ac:dyDescent="0.25">
      <c r="B521" s="407" t="s">
        <v>4625</v>
      </c>
      <c r="C521" s="9">
        <v>15</v>
      </c>
      <c r="G521" s="407" t="s">
        <v>4103</v>
      </c>
      <c r="H521" s="9">
        <v>79</v>
      </c>
      <c r="K521" s="399" t="s">
        <v>4122</v>
      </c>
      <c r="L521" s="9">
        <v>49</v>
      </c>
    </row>
    <row r="522" spans="2:12" x14ac:dyDescent="0.25">
      <c r="B522" s="407" t="s">
        <v>4628</v>
      </c>
      <c r="C522" s="9">
        <v>87</v>
      </c>
      <c r="G522" s="406" t="s">
        <v>4106</v>
      </c>
      <c r="H522" s="410">
        <v>1648</v>
      </c>
      <c r="K522" s="399" t="s">
        <v>4128</v>
      </c>
      <c r="L522" s="9">
        <v>108</v>
      </c>
    </row>
    <row r="523" spans="2:12" x14ac:dyDescent="0.25">
      <c r="B523" s="407" t="s">
        <v>4631</v>
      </c>
      <c r="C523" s="9">
        <v>90</v>
      </c>
      <c r="G523" s="407" t="s">
        <v>4121</v>
      </c>
      <c r="H523" s="9">
        <v>758</v>
      </c>
      <c r="K523" s="399" t="s">
        <v>4133</v>
      </c>
      <c r="L523" s="9">
        <v>97</v>
      </c>
    </row>
    <row r="524" spans="2:12" x14ac:dyDescent="0.25">
      <c r="B524" s="407" t="s">
        <v>4634</v>
      </c>
      <c r="C524" s="9">
        <v>88</v>
      </c>
      <c r="G524" s="407" t="s">
        <v>4109</v>
      </c>
      <c r="H524" s="9">
        <v>48</v>
      </c>
      <c r="K524" s="399" t="s">
        <v>4135</v>
      </c>
      <c r="L524" s="9">
        <v>221</v>
      </c>
    </row>
    <row r="525" spans="2:12" x14ac:dyDescent="0.25">
      <c r="B525" s="406" t="s">
        <v>4641</v>
      </c>
      <c r="C525" s="410">
        <v>575</v>
      </c>
      <c r="G525" s="407" t="s">
        <v>4118</v>
      </c>
      <c r="H525" s="9">
        <v>165</v>
      </c>
      <c r="K525" s="399" t="s">
        <v>4125</v>
      </c>
      <c r="L525" s="9">
        <v>193</v>
      </c>
    </row>
    <row r="526" spans="2:12" x14ac:dyDescent="0.25">
      <c r="B526" s="407" t="s">
        <v>4673</v>
      </c>
      <c r="C526" s="9">
        <v>140</v>
      </c>
      <c r="G526" s="407" t="s">
        <v>4122</v>
      </c>
      <c r="H526" s="9">
        <v>113</v>
      </c>
      <c r="K526" s="399" t="s">
        <v>4112</v>
      </c>
      <c r="L526" s="9">
        <v>93</v>
      </c>
    </row>
    <row r="527" spans="2:12" x14ac:dyDescent="0.25">
      <c r="B527" s="407" t="s">
        <v>4650</v>
      </c>
      <c r="C527" s="9">
        <v>25</v>
      </c>
      <c r="G527" s="407" t="s">
        <v>4128</v>
      </c>
      <c r="H527" s="9">
        <v>213</v>
      </c>
      <c r="K527" s="399" t="s">
        <v>4138</v>
      </c>
      <c r="L527" s="9">
        <v>71</v>
      </c>
    </row>
    <row r="528" spans="2:12" x14ac:dyDescent="0.25">
      <c r="B528" s="407" t="s">
        <v>4653</v>
      </c>
      <c r="C528" s="9">
        <v>135</v>
      </c>
      <c r="G528" s="407" t="s">
        <v>4133</v>
      </c>
      <c r="H528" s="9">
        <v>77</v>
      </c>
      <c r="K528" s="399" t="s">
        <v>4131</v>
      </c>
      <c r="L528" s="9">
        <v>54</v>
      </c>
    </row>
    <row r="529" spans="2:12" x14ac:dyDescent="0.25">
      <c r="B529" s="407" t="s">
        <v>4656</v>
      </c>
      <c r="C529" s="9">
        <v>9</v>
      </c>
      <c r="G529" s="407" t="s">
        <v>4135</v>
      </c>
      <c r="H529" s="9">
        <v>88</v>
      </c>
      <c r="K529" s="399" t="s">
        <v>4115</v>
      </c>
      <c r="L529" s="9">
        <v>25</v>
      </c>
    </row>
    <row r="530" spans="2:12" x14ac:dyDescent="0.25">
      <c r="B530" s="407" t="s">
        <v>4662</v>
      </c>
      <c r="C530" s="9">
        <v>81</v>
      </c>
      <c r="G530" s="407" t="s">
        <v>4125</v>
      </c>
      <c r="H530" s="9">
        <v>69</v>
      </c>
      <c r="K530" s="402" t="s">
        <v>4141</v>
      </c>
      <c r="L530" s="410">
        <v>1355</v>
      </c>
    </row>
    <row r="531" spans="2:12" x14ac:dyDescent="0.25">
      <c r="B531" s="407" t="s">
        <v>4663</v>
      </c>
      <c r="C531" s="9">
        <v>33</v>
      </c>
      <c r="G531" s="407" t="s">
        <v>4112</v>
      </c>
      <c r="H531" s="9">
        <v>10</v>
      </c>
      <c r="K531" s="399" t="s">
        <v>4166</v>
      </c>
      <c r="L531" s="9">
        <v>206</v>
      </c>
    </row>
    <row r="532" spans="2:12" x14ac:dyDescent="0.25">
      <c r="B532" s="407" t="s">
        <v>4666</v>
      </c>
      <c r="C532" s="9">
        <v>67</v>
      </c>
      <c r="G532" s="407" t="s">
        <v>4138</v>
      </c>
      <c r="H532" s="9">
        <v>39</v>
      </c>
      <c r="K532" s="399" t="s">
        <v>4146</v>
      </c>
      <c r="L532" s="9">
        <v>115</v>
      </c>
    </row>
    <row r="533" spans="2:12" x14ac:dyDescent="0.25">
      <c r="B533" s="407" t="s">
        <v>4670</v>
      </c>
      <c r="C533" s="9">
        <v>85</v>
      </c>
      <c r="G533" s="407" t="s">
        <v>4131</v>
      </c>
      <c r="H533" s="9">
        <v>41</v>
      </c>
      <c r="K533" s="399" t="s">
        <v>4149</v>
      </c>
      <c r="L533" s="9">
        <v>167</v>
      </c>
    </row>
    <row r="534" spans="2:12" x14ac:dyDescent="0.25">
      <c r="B534" s="406" t="s">
        <v>4675</v>
      </c>
      <c r="C534" s="410">
        <v>366</v>
      </c>
      <c r="G534" s="407" t="s">
        <v>4115</v>
      </c>
      <c r="H534" s="9">
        <v>27</v>
      </c>
      <c r="K534" s="399" t="s">
        <v>4152</v>
      </c>
      <c r="L534" s="9">
        <v>20</v>
      </c>
    </row>
    <row r="535" spans="2:12" x14ac:dyDescent="0.25">
      <c r="B535" s="407" t="s">
        <v>4691</v>
      </c>
      <c r="C535" s="9">
        <v>167</v>
      </c>
      <c r="G535" s="406" t="s">
        <v>4141</v>
      </c>
      <c r="H535" s="410">
        <v>1282</v>
      </c>
      <c r="K535" s="399" t="s">
        <v>4155</v>
      </c>
      <c r="L535" s="9">
        <v>50</v>
      </c>
    </row>
    <row r="536" spans="2:12" x14ac:dyDescent="0.25">
      <c r="B536" s="407" t="s">
        <v>4678</v>
      </c>
      <c r="C536" s="9">
        <v>25</v>
      </c>
      <c r="G536" s="407" t="s">
        <v>4166</v>
      </c>
      <c r="H536" s="9">
        <v>339</v>
      </c>
      <c r="K536" s="399" t="s">
        <v>4158</v>
      </c>
      <c r="L536" s="9">
        <v>30</v>
      </c>
    </row>
    <row r="537" spans="2:12" x14ac:dyDescent="0.25">
      <c r="B537" s="407" t="s">
        <v>4682</v>
      </c>
      <c r="C537" s="9">
        <v>15</v>
      </c>
      <c r="G537" s="407" t="s">
        <v>4146</v>
      </c>
      <c r="H537" s="9">
        <v>192</v>
      </c>
      <c r="K537" s="399" t="s">
        <v>4167</v>
      </c>
      <c r="L537" s="9">
        <v>244</v>
      </c>
    </row>
    <row r="538" spans="2:12" x14ac:dyDescent="0.25">
      <c r="B538" s="407" t="s">
        <v>4685</v>
      </c>
      <c r="C538" s="9">
        <v>82</v>
      </c>
      <c r="G538" s="407" t="s">
        <v>4149</v>
      </c>
      <c r="H538" s="9">
        <v>96</v>
      </c>
      <c r="K538" s="399" t="s">
        <v>4168</v>
      </c>
      <c r="L538" s="9">
        <v>243</v>
      </c>
    </row>
    <row r="539" spans="2:12" x14ac:dyDescent="0.25">
      <c r="B539" s="407" t="s">
        <v>4688</v>
      </c>
      <c r="C539" s="9">
        <v>77</v>
      </c>
      <c r="G539" s="407" t="s">
        <v>4152</v>
      </c>
      <c r="H539" s="9">
        <v>76</v>
      </c>
      <c r="K539" s="399" t="s">
        <v>4163</v>
      </c>
      <c r="L539" s="9">
        <v>200</v>
      </c>
    </row>
    <row r="540" spans="2:12" x14ac:dyDescent="0.25">
      <c r="B540" s="405" t="s">
        <v>4695</v>
      </c>
      <c r="C540" s="409">
        <v>7723</v>
      </c>
      <c r="G540" s="407" t="s">
        <v>4155</v>
      </c>
      <c r="H540" s="9">
        <v>71</v>
      </c>
      <c r="K540" s="399" t="s">
        <v>4143</v>
      </c>
      <c r="L540" s="9">
        <v>71</v>
      </c>
    </row>
    <row r="541" spans="2:12" x14ac:dyDescent="0.25">
      <c r="B541" s="406" t="s">
        <v>4820</v>
      </c>
      <c r="C541" s="410">
        <v>2835</v>
      </c>
      <c r="G541" s="407" t="s">
        <v>4158</v>
      </c>
      <c r="H541" s="9">
        <v>51</v>
      </c>
      <c r="K541" s="399" t="s">
        <v>4160</v>
      </c>
      <c r="L541" s="9">
        <v>9</v>
      </c>
    </row>
    <row r="542" spans="2:12" x14ac:dyDescent="0.25">
      <c r="B542" s="407" t="s">
        <v>4838</v>
      </c>
      <c r="C542" s="9">
        <v>1969</v>
      </c>
      <c r="G542" s="407" t="s">
        <v>4167</v>
      </c>
      <c r="H542" s="9">
        <v>70</v>
      </c>
      <c r="K542" s="402" t="s">
        <v>4171</v>
      </c>
      <c r="L542" s="410">
        <v>526</v>
      </c>
    </row>
    <row r="543" spans="2:12" x14ac:dyDescent="0.25">
      <c r="B543" s="407" t="s">
        <v>4821</v>
      </c>
      <c r="C543" s="9">
        <v>32</v>
      </c>
      <c r="G543" s="407" t="s">
        <v>4168</v>
      </c>
      <c r="H543" s="9">
        <v>278</v>
      </c>
      <c r="K543" s="399" t="s">
        <v>4205</v>
      </c>
      <c r="L543" s="9">
        <v>256</v>
      </c>
    </row>
    <row r="544" spans="2:12" x14ac:dyDescent="0.25">
      <c r="B544" s="407" t="s">
        <v>4824</v>
      </c>
      <c r="C544" s="9">
        <v>150</v>
      </c>
      <c r="G544" s="407" t="s">
        <v>4163</v>
      </c>
      <c r="H544" s="9">
        <v>67</v>
      </c>
      <c r="K544" s="399" t="s">
        <v>4174</v>
      </c>
      <c r="L544" s="9">
        <v>8</v>
      </c>
    </row>
    <row r="545" spans="2:12" x14ac:dyDescent="0.25">
      <c r="B545" s="407" t="s">
        <v>4845</v>
      </c>
      <c r="C545" s="9">
        <v>45</v>
      </c>
      <c r="G545" s="407" t="s">
        <v>4143</v>
      </c>
      <c r="H545" s="9">
        <v>28</v>
      </c>
      <c r="K545" s="399" t="s">
        <v>4177</v>
      </c>
      <c r="L545" s="9">
        <v>11</v>
      </c>
    </row>
    <row r="546" spans="2:12" x14ac:dyDescent="0.25">
      <c r="B546" s="407" t="s">
        <v>4856</v>
      </c>
      <c r="C546" s="9">
        <v>64</v>
      </c>
      <c r="G546" s="407" t="s">
        <v>4160</v>
      </c>
      <c r="H546" s="9">
        <v>14</v>
      </c>
      <c r="K546" s="399" t="s">
        <v>4178</v>
      </c>
      <c r="L546" s="9">
        <v>10</v>
      </c>
    </row>
    <row r="547" spans="2:12" x14ac:dyDescent="0.25">
      <c r="B547" s="407" t="s">
        <v>4859</v>
      </c>
      <c r="C547" s="9">
        <v>50</v>
      </c>
      <c r="G547" s="406" t="s">
        <v>4171</v>
      </c>
      <c r="H547" s="410">
        <v>2343</v>
      </c>
      <c r="K547" s="399" t="s">
        <v>4180</v>
      </c>
      <c r="L547" s="9">
        <v>23</v>
      </c>
    </row>
    <row r="548" spans="2:12" x14ac:dyDescent="0.25">
      <c r="B548" s="407" t="s">
        <v>4866</v>
      </c>
      <c r="C548" s="9">
        <v>4</v>
      </c>
      <c r="G548" s="407" t="s">
        <v>4205</v>
      </c>
      <c r="H548" s="9">
        <v>483</v>
      </c>
      <c r="K548" s="399" t="s">
        <v>4183</v>
      </c>
      <c r="L548" s="9">
        <v>22</v>
      </c>
    </row>
    <row r="549" spans="2:12" x14ac:dyDescent="0.25">
      <c r="B549" s="407" t="s">
        <v>4869</v>
      </c>
      <c r="C549" s="9">
        <v>311</v>
      </c>
      <c r="G549" s="407" t="s">
        <v>4174</v>
      </c>
      <c r="H549" s="9">
        <v>225</v>
      </c>
      <c r="K549" s="399" t="s">
        <v>4186</v>
      </c>
      <c r="L549" s="9">
        <v>8</v>
      </c>
    </row>
    <row r="550" spans="2:12" x14ac:dyDescent="0.25">
      <c r="B550" s="407" t="s">
        <v>4827</v>
      </c>
      <c r="C550" s="9">
        <v>127</v>
      </c>
      <c r="G550" s="407" t="s">
        <v>4177</v>
      </c>
      <c r="H550" s="9">
        <v>125</v>
      </c>
      <c r="K550" s="399" t="s">
        <v>4189</v>
      </c>
      <c r="L550" s="9">
        <v>8</v>
      </c>
    </row>
    <row r="551" spans="2:12" x14ac:dyDescent="0.25">
      <c r="B551" s="407" t="s">
        <v>4839</v>
      </c>
      <c r="C551" s="9">
        <v>83</v>
      </c>
      <c r="G551" s="407" t="s">
        <v>4178</v>
      </c>
      <c r="H551" s="9">
        <v>69</v>
      </c>
      <c r="K551" s="399" t="s">
        <v>4192</v>
      </c>
      <c r="L551" s="9">
        <v>4</v>
      </c>
    </row>
    <row r="552" spans="2:12" x14ac:dyDescent="0.25">
      <c r="B552" s="406" t="s">
        <v>4698</v>
      </c>
      <c r="C552" s="410">
        <v>639</v>
      </c>
      <c r="G552" s="407" t="s">
        <v>4180</v>
      </c>
      <c r="H552" s="9">
        <v>115</v>
      </c>
      <c r="K552" s="399" t="s">
        <v>4194</v>
      </c>
      <c r="L552" s="9">
        <v>7</v>
      </c>
    </row>
    <row r="553" spans="2:12" x14ac:dyDescent="0.25">
      <c r="B553" s="407" t="s">
        <v>4699</v>
      </c>
      <c r="C553" s="9">
        <v>478</v>
      </c>
      <c r="G553" s="407" t="s">
        <v>4183</v>
      </c>
      <c r="H553" s="9">
        <v>125</v>
      </c>
      <c r="K553" s="399" t="s">
        <v>4197</v>
      </c>
      <c r="L553" s="9">
        <v>36</v>
      </c>
    </row>
    <row r="554" spans="2:12" x14ac:dyDescent="0.25">
      <c r="B554" s="407" t="s">
        <v>4700</v>
      </c>
      <c r="C554" s="9">
        <v>56</v>
      </c>
      <c r="G554" s="407" t="s">
        <v>4186</v>
      </c>
      <c r="H554" s="9">
        <v>99</v>
      </c>
      <c r="K554" s="399" t="s">
        <v>4199</v>
      </c>
      <c r="L554" s="9">
        <v>14</v>
      </c>
    </row>
    <row r="555" spans="2:12" x14ac:dyDescent="0.25">
      <c r="B555" s="407" t="s">
        <v>4702</v>
      </c>
      <c r="C555" s="9">
        <v>43</v>
      </c>
      <c r="G555" s="407" t="s">
        <v>4189</v>
      </c>
      <c r="H555" s="9">
        <v>91</v>
      </c>
      <c r="K555" s="399" t="s">
        <v>4202</v>
      </c>
      <c r="L555" s="9">
        <v>13</v>
      </c>
    </row>
    <row r="556" spans="2:12" x14ac:dyDescent="0.25">
      <c r="B556" s="407" t="s">
        <v>4708</v>
      </c>
      <c r="C556" s="9">
        <v>40</v>
      </c>
      <c r="G556" s="407" t="s">
        <v>4192</v>
      </c>
      <c r="H556" s="9">
        <v>73</v>
      </c>
      <c r="K556" s="399" t="s">
        <v>4207</v>
      </c>
      <c r="L556" s="9">
        <v>3</v>
      </c>
    </row>
    <row r="557" spans="2:12" x14ac:dyDescent="0.25">
      <c r="B557" s="407" t="s">
        <v>4712</v>
      </c>
      <c r="C557" s="9">
        <v>22</v>
      </c>
      <c r="G557" s="407" t="s">
        <v>4194</v>
      </c>
      <c r="H557" s="9">
        <v>85</v>
      </c>
      <c r="K557" s="399" t="s">
        <v>4210</v>
      </c>
      <c r="L557" s="9">
        <v>17</v>
      </c>
    </row>
    <row r="558" spans="2:12" x14ac:dyDescent="0.25">
      <c r="B558" s="406" t="s">
        <v>4715</v>
      </c>
      <c r="C558" s="410">
        <v>682</v>
      </c>
      <c r="G558" s="407" t="s">
        <v>4197</v>
      </c>
      <c r="H558" s="9">
        <v>114</v>
      </c>
      <c r="K558" s="399" t="s">
        <v>4212</v>
      </c>
      <c r="L558" s="9">
        <v>5</v>
      </c>
    </row>
    <row r="559" spans="2:12" x14ac:dyDescent="0.25">
      <c r="B559" s="407" t="s">
        <v>4742</v>
      </c>
      <c r="C559" s="9">
        <v>508</v>
      </c>
      <c r="G559" s="407" t="s">
        <v>4199</v>
      </c>
      <c r="H559" s="9">
        <v>128</v>
      </c>
      <c r="K559" s="399" t="s">
        <v>4213</v>
      </c>
      <c r="L559" s="9">
        <v>34</v>
      </c>
    </row>
    <row r="560" spans="2:12" x14ac:dyDescent="0.25">
      <c r="B560" s="407" t="s">
        <v>4718</v>
      </c>
      <c r="C560" s="9">
        <v>30</v>
      </c>
      <c r="G560" s="407" t="s">
        <v>4202</v>
      </c>
      <c r="H560" s="9">
        <v>56</v>
      </c>
      <c r="K560" s="399" t="s">
        <v>4214</v>
      </c>
      <c r="L560" s="9">
        <v>7</v>
      </c>
    </row>
    <row r="561" spans="2:12" x14ac:dyDescent="0.25">
      <c r="B561" s="407" t="s">
        <v>4724</v>
      </c>
      <c r="C561" s="9">
        <v>70</v>
      </c>
      <c r="G561" s="407" t="s">
        <v>4207</v>
      </c>
      <c r="H561" s="9">
        <v>20</v>
      </c>
      <c r="K561" s="399" t="s">
        <v>4217</v>
      </c>
      <c r="L561" s="9">
        <v>30</v>
      </c>
    </row>
    <row r="562" spans="2:12" x14ac:dyDescent="0.25">
      <c r="B562" s="407" t="s">
        <v>4727</v>
      </c>
      <c r="C562" s="9">
        <v>27</v>
      </c>
      <c r="G562" s="407" t="s">
        <v>4210</v>
      </c>
      <c r="H562" s="9">
        <v>74</v>
      </c>
      <c r="K562" s="399" t="s">
        <v>4219</v>
      </c>
      <c r="L562" s="9">
        <v>5</v>
      </c>
    </row>
    <row r="563" spans="2:12" x14ac:dyDescent="0.25">
      <c r="B563" s="407" t="s">
        <v>4744</v>
      </c>
      <c r="C563" s="9">
        <v>8</v>
      </c>
      <c r="G563" s="407" t="s">
        <v>4212</v>
      </c>
      <c r="H563" s="9">
        <v>28</v>
      </c>
      <c r="K563" s="399" t="s">
        <v>4222</v>
      </c>
      <c r="L563" s="9">
        <v>5</v>
      </c>
    </row>
    <row r="564" spans="2:12" x14ac:dyDescent="0.25">
      <c r="B564" s="407" t="s">
        <v>4747</v>
      </c>
      <c r="C564" s="9">
        <v>22</v>
      </c>
      <c r="G564" s="407" t="s">
        <v>4213</v>
      </c>
      <c r="H564" s="9">
        <v>174</v>
      </c>
      <c r="K564" s="402" t="s">
        <v>4224</v>
      </c>
      <c r="L564" s="410">
        <v>401</v>
      </c>
    </row>
    <row r="565" spans="2:12" x14ac:dyDescent="0.25">
      <c r="B565" s="407" t="s">
        <v>4750</v>
      </c>
      <c r="C565" s="9">
        <v>17</v>
      </c>
      <c r="G565" s="407" t="s">
        <v>4214</v>
      </c>
      <c r="H565" s="9">
        <v>47</v>
      </c>
      <c r="K565" s="399" t="s">
        <v>4230</v>
      </c>
      <c r="L565" s="9">
        <v>211</v>
      </c>
    </row>
    <row r="566" spans="2:12" x14ac:dyDescent="0.25">
      <c r="B566" s="406" t="s">
        <v>4753</v>
      </c>
      <c r="C566" s="410">
        <v>449</v>
      </c>
      <c r="G566" s="407" t="s">
        <v>4217</v>
      </c>
      <c r="H566" s="9">
        <v>125</v>
      </c>
      <c r="K566" s="399" t="s">
        <v>4227</v>
      </c>
      <c r="L566" s="9">
        <v>35</v>
      </c>
    </row>
    <row r="567" spans="2:12" x14ac:dyDescent="0.25">
      <c r="B567" s="407" t="s">
        <v>4765</v>
      </c>
      <c r="C567" s="9">
        <v>292</v>
      </c>
      <c r="G567" s="407" t="s">
        <v>4219</v>
      </c>
      <c r="H567" s="9">
        <v>44</v>
      </c>
      <c r="K567" s="399" t="s">
        <v>4232</v>
      </c>
      <c r="L567" s="9">
        <v>14</v>
      </c>
    </row>
    <row r="568" spans="2:12" x14ac:dyDescent="0.25">
      <c r="B568" s="407" t="s">
        <v>4756</v>
      </c>
      <c r="C568" s="9">
        <v>28</v>
      </c>
      <c r="G568" s="407" t="s">
        <v>4222</v>
      </c>
      <c r="H568" s="9">
        <v>43</v>
      </c>
      <c r="K568" s="399" t="s">
        <v>4235</v>
      </c>
      <c r="L568" s="9">
        <v>4</v>
      </c>
    </row>
    <row r="569" spans="2:12" x14ac:dyDescent="0.25">
      <c r="B569" s="407" t="s">
        <v>4759</v>
      </c>
      <c r="C569" s="9">
        <v>21</v>
      </c>
      <c r="G569" s="406" t="s">
        <v>4224</v>
      </c>
      <c r="H569" s="410">
        <v>899</v>
      </c>
      <c r="K569" s="399" t="s">
        <v>4238</v>
      </c>
      <c r="L569" s="9">
        <v>85</v>
      </c>
    </row>
    <row r="570" spans="2:12" x14ac:dyDescent="0.25">
      <c r="B570" s="407" t="s">
        <v>4769</v>
      </c>
      <c r="C570" s="9">
        <v>7</v>
      </c>
      <c r="G570" s="407" t="s">
        <v>4230</v>
      </c>
      <c r="H570" s="9">
        <v>385</v>
      </c>
      <c r="K570" s="399" t="s">
        <v>4241</v>
      </c>
      <c r="L570" s="9">
        <v>23</v>
      </c>
    </row>
    <row r="571" spans="2:12" x14ac:dyDescent="0.25">
      <c r="B571" s="407" t="s">
        <v>4772</v>
      </c>
      <c r="C571" s="9">
        <v>14</v>
      </c>
      <c r="G571" s="407" t="s">
        <v>4227</v>
      </c>
      <c r="H571" s="9">
        <v>136</v>
      </c>
      <c r="K571" s="399" t="s">
        <v>4244</v>
      </c>
      <c r="L571" s="9">
        <v>18</v>
      </c>
    </row>
    <row r="572" spans="2:12" x14ac:dyDescent="0.25">
      <c r="B572" s="407" t="s">
        <v>4778</v>
      </c>
      <c r="C572" s="9">
        <v>12</v>
      </c>
      <c r="G572" s="407" t="s">
        <v>4232</v>
      </c>
      <c r="H572" s="9">
        <v>14</v>
      </c>
      <c r="K572" s="399" t="s">
        <v>4247</v>
      </c>
      <c r="L572" s="9">
        <v>11</v>
      </c>
    </row>
    <row r="573" spans="2:12" x14ac:dyDescent="0.25">
      <c r="B573" s="407" t="s">
        <v>4784</v>
      </c>
      <c r="C573" s="9">
        <v>21</v>
      </c>
      <c r="G573" s="407" t="s">
        <v>4235</v>
      </c>
      <c r="H573" s="9">
        <v>39</v>
      </c>
      <c r="K573" s="402" t="s">
        <v>4250</v>
      </c>
      <c r="L573" s="410">
        <v>80</v>
      </c>
    </row>
    <row r="574" spans="2:12" x14ac:dyDescent="0.25">
      <c r="B574" s="407" t="s">
        <v>4787</v>
      </c>
      <c r="C574" s="9">
        <v>54</v>
      </c>
      <c r="G574" s="407" t="s">
        <v>4238</v>
      </c>
      <c r="H574" s="9">
        <v>105</v>
      </c>
      <c r="K574" s="399" t="s">
        <v>4271</v>
      </c>
      <c r="L574" s="9">
        <v>26</v>
      </c>
    </row>
    <row r="575" spans="2:12" x14ac:dyDescent="0.25">
      <c r="B575" s="406" t="s">
        <v>4790</v>
      </c>
      <c r="C575" s="410">
        <v>1072</v>
      </c>
      <c r="G575" s="407" t="s">
        <v>4241</v>
      </c>
      <c r="H575" s="9">
        <v>129</v>
      </c>
      <c r="K575" s="399" t="s">
        <v>4253</v>
      </c>
      <c r="L575" s="9">
        <v>2</v>
      </c>
    </row>
    <row r="576" spans="2:12" x14ac:dyDescent="0.25">
      <c r="B576" s="407" t="s">
        <v>4798</v>
      </c>
      <c r="C576" s="9">
        <v>710</v>
      </c>
      <c r="G576" s="407" t="s">
        <v>4244</v>
      </c>
      <c r="H576" s="9">
        <v>42</v>
      </c>
      <c r="K576" s="399" t="s">
        <v>4256</v>
      </c>
      <c r="L576" s="9">
        <v>3</v>
      </c>
    </row>
    <row r="577" spans="2:12" x14ac:dyDescent="0.25">
      <c r="B577" s="407" t="s">
        <v>4793</v>
      </c>
      <c r="C577" s="9">
        <v>79</v>
      </c>
      <c r="G577" s="407" t="s">
        <v>4247</v>
      </c>
      <c r="H577" s="9">
        <v>49</v>
      </c>
      <c r="K577" s="399" t="s">
        <v>4259</v>
      </c>
      <c r="L577" s="9">
        <v>17</v>
      </c>
    </row>
    <row r="578" spans="2:12" x14ac:dyDescent="0.25">
      <c r="B578" s="407" t="s">
        <v>4795</v>
      </c>
      <c r="C578" s="9">
        <v>67</v>
      </c>
      <c r="G578" s="406" t="s">
        <v>4250</v>
      </c>
      <c r="H578" s="410">
        <v>511</v>
      </c>
      <c r="K578" s="399" t="s">
        <v>4262</v>
      </c>
      <c r="L578" s="9">
        <v>8</v>
      </c>
    </row>
    <row r="579" spans="2:12" x14ac:dyDescent="0.25">
      <c r="B579" s="407" t="s">
        <v>4802</v>
      </c>
      <c r="C579" s="9">
        <v>31</v>
      </c>
      <c r="G579" s="407" t="s">
        <v>4271</v>
      </c>
      <c r="H579" s="9">
        <v>127</v>
      </c>
      <c r="K579" s="399" t="s">
        <v>4265</v>
      </c>
      <c r="L579" s="9">
        <v>14</v>
      </c>
    </row>
    <row r="580" spans="2:12" x14ac:dyDescent="0.25">
      <c r="B580" s="407" t="s">
        <v>4812</v>
      </c>
      <c r="C580" s="9">
        <v>127</v>
      </c>
      <c r="G580" s="407" t="s">
        <v>4253</v>
      </c>
      <c r="H580" s="9">
        <v>23</v>
      </c>
      <c r="K580" s="399" t="s">
        <v>4268</v>
      </c>
      <c r="L580" s="9">
        <v>2</v>
      </c>
    </row>
    <row r="581" spans="2:12" x14ac:dyDescent="0.25">
      <c r="B581" s="407" t="s">
        <v>4817</v>
      </c>
      <c r="C581" s="9">
        <v>11</v>
      </c>
      <c r="G581" s="407" t="s">
        <v>4256</v>
      </c>
      <c r="H581" s="9">
        <v>26</v>
      </c>
      <c r="K581" s="399" t="s">
        <v>4276</v>
      </c>
      <c r="L581" s="9">
        <v>3</v>
      </c>
    </row>
    <row r="582" spans="2:12" x14ac:dyDescent="0.25">
      <c r="B582" s="407" t="s">
        <v>4809</v>
      </c>
      <c r="C582" s="9">
        <v>47</v>
      </c>
      <c r="G582" s="407" t="s">
        <v>4259</v>
      </c>
      <c r="H582" s="9">
        <v>99</v>
      </c>
      <c r="K582" s="399" t="s">
        <v>4279</v>
      </c>
      <c r="L582" s="9">
        <v>5</v>
      </c>
    </row>
    <row r="583" spans="2:12" x14ac:dyDescent="0.25">
      <c r="B583" s="406" t="s">
        <v>4870</v>
      </c>
      <c r="C583" s="410">
        <v>520</v>
      </c>
      <c r="G583" s="407" t="s">
        <v>4262</v>
      </c>
      <c r="H583" s="9">
        <v>66</v>
      </c>
      <c r="K583" s="402" t="s">
        <v>4282</v>
      </c>
      <c r="L583" s="410">
        <v>99</v>
      </c>
    </row>
    <row r="584" spans="2:12" x14ac:dyDescent="0.25">
      <c r="B584" s="407" t="s">
        <v>4881</v>
      </c>
      <c r="C584" s="9">
        <v>310</v>
      </c>
      <c r="G584" s="407" t="s">
        <v>4265</v>
      </c>
      <c r="H584" s="9">
        <v>42</v>
      </c>
      <c r="K584" s="399" t="s">
        <v>4300</v>
      </c>
      <c r="L584" s="9">
        <v>39</v>
      </c>
    </row>
    <row r="585" spans="2:12" x14ac:dyDescent="0.25">
      <c r="B585" s="407" t="s">
        <v>4872</v>
      </c>
      <c r="C585" s="9">
        <v>19</v>
      </c>
      <c r="G585" s="407" t="s">
        <v>4268</v>
      </c>
      <c r="H585" s="9">
        <v>33</v>
      </c>
      <c r="K585" s="399" t="s">
        <v>4284</v>
      </c>
      <c r="L585" s="9">
        <v>2</v>
      </c>
    </row>
    <row r="586" spans="2:12" x14ac:dyDescent="0.25">
      <c r="B586" s="407" t="s">
        <v>4875</v>
      </c>
      <c r="C586" s="9">
        <v>49</v>
      </c>
      <c r="G586" s="407" t="s">
        <v>4273</v>
      </c>
      <c r="H586" s="9">
        <v>27</v>
      </c>
      <c r="K586" s="399" t="s">
        <v>4285</v>
      </c>
      <c r="L586" s="9">
        <v>4</v>
      </c>
    </row>
    <row r="587" spans="2:12" x14ac:dyDescent="0.25">
      <c r="B587" s="407" t="s">
        <v>4885</v>
      </c>
      <c r="C587" s="9">
        <v>18</v>
      </c>
      <c r="G587" s="407" t="s">
        <v>4276</v>
      </c>
      <c r="H587" s="9">
        <v>8</v>
      </c>
      <c r="K587" s="399" t="s">
        <v>4288</v>
      </c>
      <c r="L587" s="9">
        <v>3</v>
      </c>
    </row>
    <row r="588" spans="2:12" x14ac:dyDescent="0.25">
      <c r="B588" s="407" t="s">
        <v>4888</v>
      </c>
      <c r="C588" s="9">
        <v>56</v>
      </c>
      <c r="G588" s="407" t="s">
        <v>4279</v>
      </c>
      <c r="H588" s="9">
        <v>60</v>
      </c>
      <c r="K588" s="399" t="s">
        <v>4291</v>
      </c>
      <c r="L588" s="9">
        <v>3</v>
      </c>
    </row>
    <row r="589" spans="2:12" x14ac:dyDescent="0.25">
      <c r="B589" s="407" t="s">
        <v>4891</v>
      </c>
      <c r="C589" s="9">
        <v>42</v>
      </c>
      <c r="G589" s="406" t="s">
        <v>4282</v>
      </c>
      <c r="H589" s="410">
        <v>470</v>
      </c>
      <c r="K589" s="399" t="s">
        <v>4294</v>
      </c>
      <c r="L589" s="9">
        <v>7</v>
      </c>
    </row>
    <row r="590" spans="2:12" x14ac:dyDescent="0.25">
      <c r="B590" s="407" t="s">
        <v>4905</v>
      </c>
      <c r="C590" s="9">
        <v>26</v>
      </c>
      <c r="G590" s="407" t="s">
        <v>4300</v>
      </c>
      <c r="H590" s="9">
        <v>92</v>
      </c>
      <c r="K590" s="399" t="s">
        <v>4297</v>
      </c>
      <c r="L590" s="9">
        <v>5</v>
      </c>
    </row>
    <row r="591" spans="2:12" x14ac:dyDescent="0.25">
      <c r="B591" s="406" t="s">
        <v>4915</v>
      </c>
      <c r="C591" s="410">
        <v>1526</v>
      </c>
      <c r="G591" s="407" t="s">
        <v>4284</v>
      </c>
      <c r="H591" s="9">
        <v>24</v>
      </c>
      <c r="K591" s="399" t="s">
        <v>4302</v>
      </c>
      <c r="L591" s="9">
        <v>14</v>
      </c>
    </row>
    <row r="592" spans="2:12" x14ac:dyDescent="0.25">
      <c r="B592" s="407" t="s">
        <v>4939</v>
      </c>
      <c r="C592" s="9">
        <v>1109</v>
      </c>
      <c r="G592" s="407" t="s">
        <v>4285</v>
      </c>
      <c r="H592" s="9">
        <v>21</v>
      </c>
      <c r="K592" s="399" t="s">
        <v>4305</v>
      </c>
      <c r="L592" s="9">
        <v>10</v>
      </c>
    </row>
    <row r="593" spans="2:12" x14ac:dyDescent="0.25">
      <c r="B593" s="407" t="s">
        <v>4917</v>
      </c>
      <c r="C593" s="9">
        <v>1</v>
      </c>
      <c r="G593" s="407" t="s">
        <v>4288</v>
      </c>
      <c r="H593" s="9">
        <v>47</v>
      </c>
      <c r="K593" s="399" t="s">
        <v>4308</v>
      </c>
      <c r="L593" s="9">
        <v>3</v>
      </c>
    </row>
    <row r="594" spans="2:12" x14ac:dyDescent="0.25">
      <c r="B594" s="407" t="s">
        <v>4929</v>
      </c>
      <c r="C594" s="9">
        <v>121</v>
      </c>
      <c r="G594" s="407" t="s">
        <v>4291</v>
      </c>
      <c r="H594" s="9">
        <v>30</v>
      </c>
      <c r="K594" s="399" t="s">
        <v>4311</v>
      </c>
      <c r="L594" s="9">
        <v>9</v>
      </c>
    </row>
    <row r="595" spans="2:12" x14ac:dyDescent="0.25">
      <c r="B595" s="407" t="s">
        <v>4932</v>
      </c>
      <c r="C595" s="9">
        <v>18</v>
      </c>
      <c r="G595" s="407" t="s">
        <v>4294</v>
      </c>
      <c r="H595" s="9">
        <v>57</v>
      </c>
      <c r="K595" s="402" t="s">
        <v>4314</v>
      </c>
      <c r="L595" s="410">
        <v>179</v>
      </c>
    </row>
    <row r="596" spans="2:12" x14ac:dyDescent="0.25">
      <c r="B596" s="407" t="s">
        <v>4933</v>
      </c>
      <c r="C596" s="9">
        <v>38</v>
      </c>
      <c r="G596" s="407" t="s">
        <v>4297</v>
      </c>
      <c r="H596" s="9">
        <v>43</v>
      </c>
      <c r="K596" s="399" t="s">
        <v>4336</v>
      </c>
      <c r="L596" s="9">
        <v>18</v>
      </c>
    </row>
    <row r="597" spans="2:12" x14ac:dyDescent="0.25">
      <c r="B597" s="407" t="s">
        <v>4936</v>
      </c>
      <c r="C597" s="9">
        <v>73</v>
      </c>
      <c r="G597" s="407" t="s">
        <v>4302</v>
      </c>
      <c r="H597" s="9">
        <v>30</v>
      </c>
      <c r="K597" s="399" t="s">
        <v>4317</v>
      </c>
      <c r="L597" s="9">
        <v>14</v>
      </c>
    </row>
    <row r="598" spans="2:12" x14ac:dyDescent="0.25">
      <c r="B598" s="407" t="s">
        <v>4955</v>
      </c>
      <c r="C598" s="9">
        <v>26</v>
      </c>
      <c r="G598" s="407" t="s">
        <v>4305</v>
      </c>
      <c r="H598" s="9">
        <v>45</v>
      </c>
      <c r="K598" s="399" t="s">
        <v>4320</v>
      </c>
      <c r="L598" s="9">
        <v>5</v>
      </c>
    </row>
    <row r="599" spans="2:12" x14ac:dyDescent="0.25">
      <c r="B599" s="407" t="s">
        <v>4958</v>
      </c>
      <c r="C599" s="9">
        <v>21</v>
      </c>
      <c r="G599" s="407" t="s">
        <v>4308</v>
      </c>
      <c r="H599" s="9">
        <v>39</v>
      </c>
      <c r="K599" s="399" t="s">
        <v>4323</v>
      </c>
      <c r="L599" s="9">
        <v>3</v>
      </c>
    </row>
    <row r="600" spans="2:12" x14ac:dyDescent="0.25">
      <c r="B600" s="407" t="s">
        <v>4961</v>
      </c>
      <c r="C600" s="9">
        <v>10</v>
      </c>
      <c r="G600" s="407" t="s">
        <v>4311</v>
      </c>
      <c r="H600" s="9">
        <v>42</v>
      </c>
      <c r="K600" s="399" t="s">
        <v>4326</v>
      </c>
      <c r="L600" s="9">
        <v>34</v>
      </c>
    </row>
    <row r="601" spans="2:12" x14ac:dyDescent="0.25">
      <c r="B601" s="407" t="s">
        <v>4967</v>
      </c>
      <c r="C601" s="9">
        <v>82</v>
      </c>
      <c r="G601" s="406" t="s">
        <v>4314</v>
      </c>
      <c r="H601" s="410">
        <v>1059</v>
      </c>
      <c r="K601" s="399" t="s">
        <v>4329</v>
      </c>
      <c r="L601" s="9">
        <v>13</v>
      </c>
    </row>
    <row r="602" spans="2:12" x14ac:dyDescent="0.25">
      <c r="B602" s="407" t="s">
        <v>4970</v>
      </c>
      <c r="C602" s="9">
        <v>27</v>
      </c>
      <c r="G602" s="407" t="s">
        <v>4336</v>
      </c>
      <c r="H602" s="9">
        <v>107</v>
      </c>
      <c r="K602" s="399" t="s">
        <v>4332</v>
      </c>
      <c r="L602" s="9">
        <v>6</v>
      </c>
    </row>
    <row r="603" spans="2:12" x14ac:dyDescent="0.25">
      <c r="B603" s="405" t="s">
        <v>2213</v>
      </c>
      <c r="C603" s="409">
        <v>10231</v>
      </c>
      <c r="G603" s="407" t="s">
        <v>4317</v>
      </c>
      <c r="H603" s="9">
        <v>74</v>
      </c>
      <c r="K603" s="399" t="s">
        <v>4333</v>
      </c>
      <c r="L603" s="9">
        <v>14</v>
      </c>
    </row>
    <row r="604" spans="2:12" x14ac:dyDescent="0.25">
      <c r="B604" s="406" t="s">
        <v>2313</v>
      </c>
      <c r="C604" s="410">
        <v>5457</v>
      </c>
      <c r="G604" s="407" t="s">
        <v>4320</v>
      </c>
      <c r="H604" s="9">
        <v>49</v>
      </c>
      <c r="K604" s="399" t="s">
        <v>4338</v>
      </c>
      <c r="L604" s="9">
        <v>15</v>
      </c>
    </row>
    <row r="605" spans="2:12" x14ac:dyDescent="0.25">
      <c r="B605" s="407" t="s">
        <v>2323</v>
      </c>
      <c r="C605" s="9">
        <v>2481</v>
      </c>
      <c r="G605" s="407" t="s">
        <v>4323</v>
      </c>
      <c r="H605" s="9">
        <v>34</v>
      </c>
      <c r="K605" s="399" t="s">
        <v>4341</v>
      </c>
      <c r="L605" s="9">
        <v>14</v>
      </c>
    </row>
    <row r="606" spans="2:12" x14ac:dyDescent="0.25">
      <c r="B606" s="407" t="s">
        <v>2314</v>
      </c>
      <c r="C606" s="9">
        <v>2551</v>
      </c>
      <c r="G606" s="407" t="s">
        <v>4326</v>
      </c>
      <c r="H606" s="9">
        <v>135</v>
      </c>
      <c r="K606" s="399" t="s">
        <v>4344</v>
      </c>
      <c r="L606" s="9">
        <v>21</v>
      </c>
    </row>
    <row r="607" spans="2:12" x14ac:dyDescent="0.25">
      <c r="B607" s="407" t="s">
        <v>2317</v>
      </c>
      <c r="C607" s="9">
        <v>144</v>
      </c>
      <c r="G607" s="407" t="s">
        <v>4329</v>
      </c>
      <c r="H607" s="9">
        <v>75</v>
      </c>
      <c r="K607" s="399" t="s">
        <v>4347</v>
      </c>
      <c r="L607" s="9">
        <v>22</v>
      </c>
    </row>
    <row r="608" spans="2:12" x14ac:dyDescent="0.25">
      <c r="B608" s="407" t="s">
        <v>2320</v>
      </c>
      <c r="C608" s="9">
        <v>44</v>
      </c>
      <c r="G608" s="407" t="s">
        <v>4332</v>
      </c>
      <c r="H608" s="9">
        <v>94</v>
      </c>
      <c r="K608" s="402" t="s">
        <v>4350</v>
      </c>
      <c r="L608" s="410">
        <v>200</v>
      </c>
    </row>
    <row r="609" spans="2:12" x14ac:dyDescent="0.25">
      <c r="B609" s="407" t="s">
        <v>2330</v>
      </c>
      <c r="C609" s="9">
        <v>3</v>
      </c>
      <c r="G609" s="407" t="s">
        <v>4333</v>
      </c>
      <c r="H609" s="9">
        <v>40</v>
      </c>
      <c r="K609" s="399" t="s">
        <v>4368</v>
      </c>
      <c r="L609" s="9">
        <v>86</v>
      </c>
    </row>
    <row r="610" spans="2:12" x14ac:dyDescent="0.25">
      <c r="B610" s="407" t="s">
        <v>2333</v>
      </c>
      <c r="C610" s="9">
        <v>9</v>
      </c>
      <c r="G610" s="407" t="s">
        <v>4338</v>
      </c>
      <c r="H610" s="9">
        <v>92</v>
      </c>
      <c r="K610" s="399" t="s">
        <v>4353</v>
      </c>
      <c r="L610" s="9">
        <v>5</v>
      </c>
    </row>
    <row r="611" spans="2:12" x14ac:dyDescent="0.25">
      <c r="B611" s="407" t="s">
        <v>2339</v>
      </c>
      <c r="C611" s="9">
        <v>29</v>
      </c>
      <c r="G611" s="407" t="s">
        <v>4341</v>
      </c>
      <c r="H611" s="9">
        <v>134</v>
      </c>
      <c r="K611" s="399" t="s">
        <v>4356</v>
      </c>
      <c r="L611" s="9">
        <v>4</v>
      </c>
    </row>
    <row r="612" spans="2:12" x14ac:dyDescent="0.25">
      <c r="B612" s="407" t="s">
        <v>2347</v>
      </c>
      <c r="C612" s="9">
        <v>43</v>
      </c>
      <c r="G612" s="407" t="s">
        <v>4344</v>
      </c>
      <c r="H612" s="9">
        <v>99</v>
      </c>
      <c r="K612" s="399" t="s">
        <v>4359</v>
      </c>
      <c r="L612" s="9">
        <v>17</v>
      </c>
    </row>
    <row r="613" spans="2:12" x14ac:dyDescent="0.25">
      <c r="B613" s="407" t="s">
        <v>2327</v>
      </c>
      <c r="C613" s="9">
        <v>141</v>
      </c>
      <c r="G613" s="407" t="s">
        <v>4347</v>
      </c>
      <c r="H613" s="9">
        <v>126</v>
      </c>
      <c r="K613" s="399" t="s">
        <v>4360</v>
      </c>
      <c r="L613" s="9">
        <v>23</v>
      </c>
    </row>
    <row r="614" spans="2:12" x14ac:dyDescent="0.25">
      <c r="B614" s="407" t="s">
        <v>2344</v>
      </c>
      <c r="C614" s="9">
        <v>12</v>
      </c>
      <c r="G614" s="406" t="s">
        <v>4350</v>
      </c>
      <c r="H614" s="410">
        <v>990</v>
      </c>
      <c r="K614" s="399" t="s">
        <v>4363</v>
      </c>
      <c r="L614" s="9">
        <v>11</v>
      </c>
    </row>
    <row r="615" spans="2:12" x14ac:dyDescent="0.25">
      <c r="B615" s="406" t="s">
        <v>2216</v>
      </c>
      <c r="C615" s="410">
        <v>182</v>
      </c>
      <c r="G615" s="407" t="s">
        <v>4368</v>
      </c>
      <c r="H615" s="9">
        <v>252</v>
      </c>
      <c r="K615" s="399" t="s">
        <v>4365</v>
      </c>
      <c r="L615" s="9">
        <v>3</v>
      </c>
    </row>
    <row r="616" spans="2:12" x14ac:dyDescent="0.25">
      <c r="B616" s="407" t="s">
        <v>2219</v>
      </c>
      <c r="C616" s="9">
        <v>79</v>
      </c>
      <c r="G616" s="407" t="s">
        <v>4353</v>
      </c>
      <c r="H616" s="9">
        <v>90</v>
      </c>
      <c r="K616" s="399" t="s">
        <v>4369</v>
      </c>
      <c r="L616" s="9">
        <v>51</v>
      </c>
    </row>
    <row r="617" spans="2:12" x14ac:dyDescent="0.25">
      <c r="B617" s="407" t="s">
        <v>2220</v>
      </c>
      <c r="C617" s="9">
        <v>11</v>
      </c>
      <c r="G617" s="407" t="s">
        <v>4356</v>
      </c>
      <c r="H617" s="9">
        <v>87</v>
      </c>
      <c r="K617" s="401" t="s">
        <v>299</v>
      </c>
      <c r="L617" s="409">
        <v>22795</v>
      </c>
    </row>
    <row r="618" spans="2:12" x14ac:dyDescent="0.25">
      <c r="B618" s="407" t="s">
        <v>2226</v>
      </c>
      <c r="C618" s="9">
        <v>22</v>
      </c>
      <c r="G618" s="407" t="s">
        <v>4359</v>
      </c>
      <c r="H618" s="9">
        <v>103</v>
      </c>
      <c r="K618" s="402" t="s">
        <v>315</v>
      </c>
      <c r="L618" s="410">
        <v>7003</v>
      </c>
    </row>
    <row r="619" spans="2:12" x14ac:dyDescent="0.25">
      <c r="B619" s="407" t="s">
        <v>2229</v>
      </c>
      <c r="C619" s="9">
        <v>51</v>
      </c>
      <c r="G619" s="407" t="s">
        <v>4360</v>
      </c>
      <c r="H619" s="9">
        <v>131</v>
      </c>
      <c r="K619" s="399" t="s">
        <v>317</v>
      </c>
      <c r="L619" s="9">
        <v>4698</v>
      </c>
    </row>
    <row r="620" spans="2:12" x14ac:dyDescent="0.25">
      <c r="B620" s="407" t="s">
        <v>2235</v>
      </c>
      <c r="C620" s="9">
        <v>5</v>
      </c>
      <c r="G620" s="407" t="s">
        <v>4363</v>
      </c>
      <c r="H620" s="9">
        <v>92</v>
      </c>
      <c r="K620" s="399" t="s">
        <v>316</v>
      </c>
      <c r="L620" s="9">
        <v>93</v>
      </c>
    </row>
    <row r="621" spans="2:12" x14ac:dyDescent="0.25">
      <c r="B621" s="407" t="s">
        <v>2236</v>
      </c>
      <c r="C621" s="9">
        <v>14</v>
      </c>
      <c r="G621" s="407" t="s">
        <v>4365</v>
      </c>
      <c r="H621" s="9">
        <v>79</v>
      </c>
      <c r="K621" s="399" t="s">
        <v>318</v>
      </c>
      <c r="L621" s="9">
        <v>60</v>
      </c>
    </row>
    <row r="622" spans="2:12" x14ac:dyDescent="0.25">
      <c r="B622" s="406" t="s">
        <v>2239</v>
      </c>
      <c r="C622" s="410">
        <v>1251</v>
      </c>
      <c r="G622" s="407" t="s">
        <v>4369</v>
      </c>
      <c r="H622" s="9">
        <v>156</v>
      </c>
      <c r="K622" s="399" t="s">
        <v>321</v>
      </c>
      <c r="L622" s="9">
        <v>90</v>
      </c>
    </row>
    <row r="623" spans="2:12" x14ac:dyDescent="0.25">
      <c r="B623" s="407" t="s">
        <v>2244</v>
      </c>
      <c r="C623" s="9">
        <v>1138</v>
      </c>
      <c r="G623" s="405" t="s">
        <v>299</v>
      </c>
      <c r="H623" s="409">
        <v>32997</v>
      </c>
      <c r="K623" s="399" t="s">
        <v>324</v>
      </c>
      <c r="L623" s="9">
        <v>342</v>
      </c>
    </row>
    <row r="624" spans="2:12" x14ac:dyDescent="0.25">
      <c r="B624" s="407" t="s">
        <v>2241</v>
      </c>
      <c r="C624" s="9">
        <v>10</v>
      </c>
      <c r="G624" s="406" t="s">
        <v>315</v>
      </c>
      <c r="H624" s="410">
        <v>6391</v>
      </c>
      <c r="K624" s="399" t="s">
        <v>327</v>
      </c>
      <c r="L624" s="9">
        <v>287</v>
      </c>
    </row>
    <row r="625" spans="2:12" x14ac:dyDescent="0.25">
      <c r="B625" s="407" t="s">
        <v>2246</v>
      </c>
      <c r="C625" s="9">
        <v>87</v>
      </c>
      <c r="G625" s="407" t="s">
        <v>317</v>
      </c>
      <c r="H625" s="9">
        <v>3363</v>
      </c>
      <c r="K625" s="399" t="s">
        <v>330</v>
      </c>
      <c r="L625" s="9">
        <v>108</v>
      </c>
    </row>
    <row r="626" spans="2:12" x14ac:dyDescent="0.25">
      <c r="B626" s="407" t="s">
        <v>2249</v>
      </c>
      <c r="C626" s="9">
        <v>9</v>
      </c>
      <c r="G626" s="407" t="s">
        <v>316</v>
      </c>
      <c r="H626" s="9">
        <v>342</v>
      </c>
      <c r="K626" s="399" t="s">
        <v>333</v>
      </c>
      <c r="L626" s="9">
        <v>836</v>
      </c>
    </row>
    <row r="627" spans="2:12" x14ac:dyDescent="0.25">
      <c r="B627" s="407" t="s">
        <v>2255</v>
      </c>
      <c r="C627" s="9">
        <v>5</v>
      </c>
      <c r="G627" s="407" t="s">
        <v>318</v>
      </c>
      <c r="H627" s="9">
        <v>85</v>
      </c>
      <c r="K627" s="399" t="s">
        <v>336</v>
      </c>
      <c r="L627" s="9">
        <v>155</v>
      </c>
    </row>
    <row r="628" spans="2:12" x14ac:dyDescent="0.25">
      <c r="B628" s="407" t="s">
        <v>2261</v>
      </c>
      <c r="C628" s="9">
        <v>1</v>
      </c>
      <c r="G628" s="407" t="s">
        <v>321</v>
      </c>
      <c r="H628" s="9">
        <v>195</v>
      </c>
      <c r="K628" s="399" t="s">
        <v>337</v>
      </c>
      <c r="L628" s="9">
        <v>53</v>
      </c>
    </row>
    <row r="629" spans="2:12" x14ac:dyDescent="0.25">
      <c r="B629" s="407" t="s">
        <v>2264</v>
      </c>
      <c r="C629" s="9">
        <v>1</v>
      </c>
      <c r="G629" s="407" t="s">
        <v>324</v>
      </c>
      <c r="H629" s="9">
        <v>460</v>
      </c>
      <c r="K629" s="399" t="s">
        <v>340</v>
      </c>
      <c r="L629" s="9">
        <v>225</v>
      </c>
    </row>
    <row r="630" spans="2:12" x14ac:dyDescent="0.25">
      <c r="B630" s="406" t="s">
        <v>2267</v>
      </c>
      <c r="C630" s="410">
        <v>247</v>
      </c>
      <c r="G630" s="407" t="s">
        <v>327</v>
      </c>
      <c r="H630" s="9">
        <v>426</v>
      </c>
      <c r="K630" s="399" t="s">
        <v>343</v>
      </c>
      <c r="L630" s="9">
        <v>56</v>
      </c>
    </row>
    <row r="631" spans="2:12" x14ac:dyDescent="0.25">
      <c r="B631" s="407" t="s">
        <v>2274</v>
      </c>
      <c r="C631" s="9">
        <v>88</v>
      </c>
      <c r="G631" s="407" t="s">
        <v>330</v>
      </c>
      <c r="H631" s="9">
        <v>122</v>
      </c>
      <c r="K631" s="402" t="s">
        <v>302</v>
      </c>
      <c r="L631" s="410">
        <v>1535</v>
      </c>
    </row>
    <row r="632" spans="2:12" x14ac:dyDescent="0.25">
      <c r="B632" s="407" t="s">
        <v>2270</v>
      </c>
      <c r="C632" s="9">
        <v>56</v>
      </c>
      <c r="G632" s="407" t="s">
        <v>333</v>
      </c>
      <c r="H632" s="9">
        <v>633</v>
      </c>
      <c r="K632" s="399" t="s">
        <v>308</v>
      </c>
      <c r="L632" s="9">
        <v>670</v>
      </c>
    </row>
    <row r="633" spans="2:12" x14ac:dyDescent="0.25">
      <c r="B633" s="407" t="s">
        <v>2273</v>
      </c>
      <c r="C633" s="9">
        <v>18</v>
      </c>
      <c r="G633" s="407" t="s">
        <v>336</v>
      </c>
      <c r="H633" s="9">
        <v>242</v>
      </c>
      <c r="K633" s="399" t="s">
        <v>305</v>
      </c>
      <c r="L633" s="9">
        <v>465</v>
      </c>
    </row>
    <row r="634" spans="2:12" x14ac:dyDescent="0.25">
      <c r="B634" s="407" t="s">
        <v>2275</v>
      </c>
      <c r="C634" s="9">
        <v>85</v>
      </c>
      <c r="G634" s="407" t="s">
        <v>337</v>
      </c>
      <c r="H634" s="9">
        <v>159</v>
      </c>
      <c r="K634" s="399" t="s">
        <v>309</v>
      </c>
      <c r="L634" s="9">
        <v>255</v>
      </c>
    </row>
    <row r="635" spans="2:12" x14ac:dyDescent="0.25">
      <c r="B635" s="406" t="s">
        <v>2278</v>
      </c>
      <c r="C635" s="410">
        <v>926</v>
      </c>
      <c r="G635" s="407" t="s">
        <v>340</v>
      </c>
      <c r="H635" s="9">
        <v>225</v>
      </c>
      <c r="K635" s="399" t="s">
        <v>312</v>
      </c>
      <c r="L635" s="9">
        <v>145</v>
      </c>
    </row>
    <row r="636" spans="2:12" x14ac:dyDescent="0.25">
      <c r="B636" s="407" t="s">
        <v>2293</v>
      </c>
      <c r="C636" s="9">
        <v>767</v>
      </c>
      <c r="G636" s="407" t="s">
        <v>343</v>
      </c>
      <c r="H636" s="9">
        <v>139</v>
      </c>
      <c r="K636" s="402" t="s">
        <v>346</v>
      </c>
      <c r="L636" s="410">
        <v>1284</v>
      </c>
    </row>
    <row r="637" spans="2:12" x14ac:dyDescent="0.25">
      <c r="B637" s="407" t="s">
        <v>2281</v>
      </c>
      <c r="C637" s="9">
        <v>1</v>
      </c>
      <c r="G637" s="406" t="s">
        <v>302</v>
      </c>
      <c r="H637" s="410">
        <v>1823</v>
      </c>
      <c r="K637" s="399" t="s">
        <v>349</v>
      </c>
      <c r="L637" s="9">
        <v>515</v>
      </c>
    </row>
    <row r="638" spans="2:12" x14ac:dyDescent="0.25">
      <c r="B638" s="407" t="s">
        <v>2284</v>
      </c>
      <c r="C638" s="9">
        <v>54</v>
      </c>
      <c r="G638" s="407" t="s">
        <v>308</v>
      </c>
      <c r="H638" s="9">
        <v>863</v>
      </c>
      <c r="K638" s="399" t="s">
        <v>350</v>
      </c>
      <c r="L638" s="9">
        <v>49</v>
      </c>
    </row>
    <row r="639" spans="2:12" x14ac:dyDescent="0.25">
      <c r="B639" s="407" t="s">
        <v>2287</v>
      </c>
      <c r="C639" s="9">
        <v>38</v>
      </c>
      <c r="G639" s="407" t="s">
        <v>305</v>
      </c>
      <c r="H639" s="9">
        <v>442</v>
      </c>
      <c r="K639" s="399" t="s">
        <v>353</v>
      </c>
      <c r="L639" s="9">
        <v>80</v>
      </c>
    </row>
    <row r="640" spans="2:12" x14ac:dyDescent="0.25">
      <c r="B640" s="407" t="s">
        <v>2290</v>
      </c>
      <c r="C640" s="9">
        <v>5</v>
      </c>
      <c r="G640" s="407" t="s">
        <v>309</v>
      </c>
      <c r="H640" s="9">
        <v>302</v>
      </c>
      <c r="K640" s="399" t="s">
        <v>356</v>
      </c>
      <c r="L640" s="9">
        <v>155</v>
      </c>
    </row>
    <row r="641" spans="2:12" x14ac:dyDescent="0.25">
      <c r="B641" s="407" t="s">
        <v>2295</v>
      </c>
      <c r="C641" s="9">
        <v>2</v>
      </c>
      <c r="G641" s="407" t="s">
        <v>312</v>
      </c>
      <c r="H641" s="9">
        <v>216</v>
      </c>
      <c r="K641" s="399" t="s">
        <v>359</v>
      </c>
      <c r="L641" s="9">
        <v>5</v>
      </c>
    </row>
    <row r="642" spans="2:12" x14ac:dyDescent="0.25">
      <c r="B642" s="407" t="s">
        <v>2298</v>
      </c>
      <c r="C642" s="9">
        <v>55</v>
      </c>
      <c r="G642" s="406" t="s">
        <v>346</v>
      </c>
      <c r="H642" s="410">
        <v>2295</v>
      </c>
      <c r="K642" s="399" t="s">
        <v>362</v>
      </c>
      <c r="L642" s="9">
        <v>37</v>
      </c>
    </row>
    <row r="643" spans="2:12" x14ac:dyDescent="0.25">
      <c r="B643" s="407" t="s">
        <v>2304</v>
      </c>
      <c r="C643" s="9">
        <v>1</v>
      </c>
      <c r="G643" s="407" t="s">
        <v>349</v>
      </c>
      <c r="H643" s="9">
        <v>779</v>
      </c>
      <c r="K643" s="399" t="s">
        <v>368</v>
      </c>
      <c r="L643" s="9">
        <v>59</v>
      </c>
    </row>
    <row r="644" spans="2:12" x14ac:dyDescent="0.25">
      <c r="B644" s="407" t="s">
        <v>2310</v>
      </c>
      <c r="C644" s="9">
        <v>3</v>
      </c>
      <c r="G644" s="407" t="s">
        <v>350</v>
      </c>
      <c r="H644" s="9">
        <v>85</v>
      </c>
      <c r="K644" s="399" t="s">
        <v>371</v>
      </c>
      <c r="L644" s="9">
        <v>100</v>
      </c>
    </row>
    <row r="645" spans="2:12" x14ac:dyDescent="0.25">
      <c r="B645" s="406" t="s">
        <v>2371</v>
      </c>
      <c r="C645" s="410">
        <v>1180</v>
      </c>
      <c r="G645" s="407" t="s">
        <v>353</v>
      </c>
      <c r="H645" s="9">
        <v>149</v>
      </c>
      <c r="K645" s="399" t="s">
        <v>374</v>
      </c>
      <c r="L645" s="9">
        <v>82</v>
      </c>
    </row>
    <row r="646" spans="2:12" x14ac:dyDescent="0.25">
      <c r="B646" s="407" t="s">
        <v>2395</v>
      </c>
      <c r="C646" s="9">
        <v>308</v>
      </c>
      <c r="G646" s="407" t="s">
        <v>356</v>
      </c>
      <c r="H646" s="9">
        <v>283</v>
      </c>
      <c r="K646" s="399" t="s">
        <v>377</v>
      </c>
      <c r="L646" s="9">
        <v>97</v>
      </c>
    </row>
    <row r="647" spans="2:12" x14ac:dyDescent="0.25">
      <c r="B647" s="407" t="s">
        <v>2377</v>
      </c>
      <c r="C647" s="9">
        <v>46</v>
      </c>
      <c r="G647" s="407" t="s">
        <v>359</v>
      </c>
      <c r="H647" s="9">
        <v>35</v>
      </c>
      <c r="K647" s="399" t="s">
        <v>380</v>
      </c>
      <c r="L647" s="9">
        <v>14</v>
      </c>
    </row>
    <row r="648" spans="2:12" x14ac:dyDescent="0.25">
      <c r="B648" s="407" t="s">
        <v>2379</v>
      </c>
      <c r="C648" s="9">
        <v>36</v>
      </c>
      <c r="G648" s="407" t="s">
        <v>362</v>
      </c>
      <c r="H648" s="9">
        <v>121</v>
      </c>
      <c r="K648" s="399" t="s">
        <v>365</v>
      </c>
      <c r="L648" s="9">
        <v>91</v>
      </c>
    </row>
    <row r="649" spans="2:12" x14ac:dyDescent="0.25">
      <c r="B649" s="407" t="s">
        <v>2382</v>
      </c>
      <c r="C649" s="9">
        <v>305</v>
      </c>
      <c r="G649" s="407" t="s">
        <v>368</v>
      </c>
      <c r="H649" s="9">
        <v>97</v>
      </c>
      <c r="K649" s="402" t="s">
        <v>383</v>
      </c>
      <c r="L649" s="410">
        <v>1979</v>
      </c>
    </row>
    <row r="650" spans="2:12" x14ac:dyDescent="0.25">
      <c r="B650" s="407" t="s">
        <v>2385</v>
      </c>
      <c r="C650" s="9">
        <v>305</v>
      </c>
      <c r="G650" s="407" t="s">
        <v>371</v>
      </c>
      <c r="H650" s="9">
        <v>117</v>
      </c>
      <c r="K650" s="399" t="s">
        <v>403</v>
      </c>
      <c r="L650" s="9">
        <v>782</v>
      </c>
    </row>
    <row r="651" spans="2:12" x14ac:dyDescent="0.25">
      <c r="B651" s="407" t="s">
        <v>2388</v>
      </c>
      <c r="C651" s="9">
        <v>180</v>
      </c>
      <c r="G651" s="407" t="s">
        <v>374</v>
      </c>
      <c r="H651" s="9">
        <v>288</v>
      </c>
      <c r="K651" s="399" t="s">
        <v>386</v>
      </c>
      <c r="L651" s="9">
        <v>41</v>
      </c>
    </row>
    <row r="652" spans="2:12" x14ac:dyDescent="0.25">
      <c r="B652" s="406" t="s">
        <v>2400</v>
      </c>
      <c r="C652" s="410">
        <v>216</v>
      </c>
      <c r="G652" s="407" t="s">
        <v>377</v>
      </c>
      <c r="H652" s="9">
        <v>164</v>
      </c>
      <c r="K652" s="399" t="s">
        <v>389</v>
      </c>
      <c r="L652" s="9">
        <v>46</v>
      </c>
    </row>
    <row r="653" spans="2:12" x14ac:dyDescent="0.25">
      <c r="B653" s="407" t="s">
        <v>2406</v>
      </c>
      <c r="C653" s="9">
        <v>78</v>
      </c>
      <c r="G653" s="407" t="s">
        <v>380</v>
      </c>
      <c r="H653" s="9">
        <v>46</v>
      </c>
      <c r="K653" s="399" t="s">
        <v>394</v>
      </c>
      <c r="L653" s="9">
        <v>44</v>
      </c>
    </row>
    <row r="654" spans="2:12" x14ac:dyDescent="0.25">
      <c r="B654" s="407" t="s">
        <v>2403</v>
      </c>
      <c r="C654" s="9">
        <v>138</v>
      </c>
      <c r="G654" s="407" t="s">
        <v>365</v>
      </c>
      <c r="H654" s="9">
        <v>131</v>
      </c>
      <c r="K654" s="399" t="s">
        <v>397</v>
      </c>
      <c r="L654" s="9">
        <v>29</v>
      </c>
    </row>
    <row r="655" spans="2:12" x14ac:dyDescent="0.25">
      <c r="B655" s="406" t="s">
        <v>2417</v>
      </c>
      <c r="C655" s="410">
        <v>178</v>
      </c>
      <c r="G655" s="406" t="s">
        <v>383</v>
      </c>
      <c r="H655" s="410">
        <v>4902</v>
      </c>
      <c r="K655" s="399" t="s">
        <v>400</v>
      </c>
      <c r="L655" s="9">
        <v>33</v>
      </c>
    </row>
    <row r="656" spans="2:12" x14ac:dyDescent="0.25">
      <c r="B656" s="407" t="s">
        <v>2426</v>
      </c>
      <c r="C656" s="9">
        <v>23</v>
      </c>
      <c r="G656" s="407" t="s">
        <v>403</v>
      </c>
      <c r="H656" s="9">
        <v>1462</v>
      </c>
      <c r="K656" s="399" t="s">
        <v>404</v>
      </c>
      <c r="L656" s="9">
        <v>71</v>
      </c>
    </row>
    <row r="657" spans="2:12" x14ac:dyDescent="0.25">
      <c r="B657" s="407" t="s">
        <v>2420</v>
      </c>
      <c r="C657" s="9">
        <v>50</v>
      </c>
      <c r="G657" s="407" t="s">
        <v>386</v>
      </c>
      <c r="H657" s="9">
        <v>118</v>
      </c>
      <c r="K657" s="399" t="s">
        <v>407</v>
      </c>
      <c r="L657" s="9">
        <v>56</v>
      </c>
    </row>
    <row r="658" spans="2:12" x14ac:dyDescent="0.25">
      <c r="B658" s="407" t="s">
        <v>2423</v>
      </c>
      <c r="C658" s="9">
        <v>73</v>
      </c>
      <c r="G658" s="407" t="s">
        <v>389</v>
      </c>
      <c r="H658" s="9">
        <v>80</v>
      </c>
      <c r="K658" s="399" t="s">
        <v>410</v>
      </c>
      <c r="L658" s="9">
        <v>106</v>
      </c>
    </row>
    <row r="659" spans="2:12" x14ac:dyDescent="0.25">
      <c r="B659" s="407" t="s">
        <v>2428</v>
      </c>
      <c r="C659" s="9">
        <v>32</v>
      </c>
      <c r="G659" s="407" t="s">
        <v>394</v>
      </c>
      <c r="H659" s="9">
        <v>168</v>
      </c>
      <c r="K659" s="399" t="s">
        <v>413</v>
      </c>
      <c r="L659" s="9">
        <v>156</v>
      </c>
    </row>
    <row r="660" spans="2:12" x14ac:dyDescent="0.25">
      <c r="B660" s="406" t="s">
        <v>2431</v>
      </c>
      <c r="C660" s="410">
        <v>157</v>
      </c>
      <c r="G660" s="407" t="s">
        <v>397</v>
      </c>
      <c r="H660" s="9">
        <v>43</v>
      </c>
      <c r="K660" s="399" t="s">
        <v>416</v>
      </c>
      <c r="L660" s="9">
        <v>79</v>
      </c>
    </row>
    <row r="661" spans="2:12" x14ac:dyDescent="0.25">
      <c r="B661" s="407" t="s">
        <v>2440</v>
      </c>
      <c r="C661" s="9">
        <v>82</v>
      </c>
      <c r="G661" s="407" t="s">
        <v>400</v>
      </c>
      <c r="H661" s="9">
        <v>69</v>
      </c>
      <c r="K661" s="399" t="s">
        <v>419</v>
      </c>
      <c r="L661" s="9">
        <v>28</v>
      </c>
    </row>
    <row r="662" spans="2:12" x14ac:dyDescent="0.25">
      <c r="B662" s="407" t="s">
        <v>2434</v>
      </c>
      <c r="C662" s="9">
        <v>6</v>
      </c>
      <c r="G662" s="407" t="s">
        <v>404</v>
      </c>
      <c r="H662" s="9">
        <v>228</v>
      </c>
      <c r="K662" s="399" t="s">
        <v>422</v>
      </c>
      <c r="L662" s="9">
        <v>55</v>
      </c>
    </row>
    <row r="663" spans="2:12" x14ac:dyDescent="0.25">
      <c r="B663" s="407" t="s">
        <v>2441</v>
      </c>
      <c r="C663" s="9">
        <v>49</v>
      </c>
      <c r="G663" s="407" t="s">
        <v>407</v>
      </c>
      <c r="H663" s="9">
        <v>169</v>
      </c>
      <c r="K663" s="399" t="s">
        <v>425</v>
      </c>
      <c r="L663" s="9">
        <v>13</v>
      </c>
    </row>
    <row r="664" spans="2:12" x14ac:dyDescent="0.25">
      <c r="B664" s="407" t="s">
        <v>2444</v>
      </c>
      <c r="C664" s="9">
        <v>20</v>
      </c>
      <c r="G664" s="407" t="s">
        <v>410</v>
      </c>
      <c r="H664" s="9">
        <v>377</v>
      </c>
      <c r="K664" s="399" t="s">
        <v>427</v>
      </c>
      <c r="L664" s="9">
        <v>84</v>
      </c>
    </row>
    <row r="665" spans="2:12" x14ac:dyDescent="0.25">
      <c r="B665" s="406" t="s">
        <v>2350</v>
      </c>
      <c r="C665" s="410">
        <v>188</v>
      </c>
      <c r="G665" s="407" t="s">
        <v>413</v>
      </c>
      <c r="H665" s="9">
        <v>482</v>
      </c>
      <c r="K665" s="399" t="s">
        <v>430</v>
      </c>
      <c r="L665" s="9">
        <v>6</v>
      </c>
    </row>
    <row r="666" spans="2:12" x14ac:dyDescent="0.25">
      <c r="B666" s="407" t="s">
        <v>2355</v>
      </c>
      <c r="C666" s="9">
        <v>65</v>
      </c>
      <c r="G666" s="407" t="s">
        <v>416</v>
      </c>
      <c r="H666" s="9">
        <v>248</v>
      </c>
      <c r="K666" s="399" t="s">
        <v>433</v>
      </c>
      <c r="L666" s="9">
        <v>215</v>
      </c>
    </row>
    <row r="667" spans="2:12" x14ac:dyDescent="0.25">
      <c r="B667" s="407" t="s">
        <v>2352</v>
      </c>
      <c r="C667" s="9">
        <v>62</v>
      </c>
      <c r="G667" s="407" t="s">
        <v>419</v>
      </c>
      <c r="H667" s="9">
        <v>142</v>
      </c>
      <c r="K667" s="399" t="s">
        <v>436</v>
      </c>
      <c r="L667" s="9">
        <v>7</v>
      </c>
    </row>
    <row r="668" spans="2:12" x14ac:dyDescent="0.25">
      <c r="B668" s="407" t="s">
        <v>2356</v>
      </c>
      <c r="C668" s="9">
        <v>1</v>
      </c>
      <c r="G668" s="407" t="s">
        <v>422</v>
      </c>
      <c r="H668" s="9">
        <v>111</v>
      </c>
      <c r="K668" s="399" t="s">
        <v>391</v>
      </c>
      <c r="L668" s="9">
        <v>128</v>
      </c>
    </row>
    <row r="669" spans="2:12" x14ac:dyDescent="0.25">
      <c r="B669" s="407" t="s">
        <v>2362</v>
      </c>
      <c r="C669" s="9">
        <v>10</v>
      </c>
      <c r="G669" s="407" t="s">
        <v>425</v>
      </c>
      <c r="H669" s="9">
        <v>46</v>
      </c>
      <c r="K669" s="402" t="s">
        <v>439</v>
      </c>
      <c r="L669" s="410">
        <v>300</v>
      </c>
    </row>
    <row r="670" spans="2:12" x14ac:dyDescent="0.25">
      <c r="B670" s="407" t="s">
        <v>2365</v>
      </c>
      <c r="C670" s="9">
        <v>46</v>
      </c>
      <c r="G670" s="407" t="s">
        <v>427</v>
      </c>
      <c r="H670" s="9">
        <v>338</v>
      </c>
      <c r="K670" s="399" t="s">
        <v>445</v>
      </c>
      <c r="L670" s="9">
        <v>89</v>
      </c>
    </row>
    <row r="671" spans="2:12" x14ac:dyDescent="0.25">
      <c r="B671" s="407" t="s">
        <v>2368</v>
      </c>
      <c r="C671" s="9">
        <v>4</v>
      </c>
      <c r="G671" s="407" t="s">
        <v>430</v>
      </c>
      <c r="H671" s="9">
        <v>47</v>
      </c>
      <c r="K671" s="399" t="s">
        <v>442</v>
      </c>
      <c r="L671" s="9">
        <v>22</v>
      </c>
    </row>
    <row r="672" spans="2:12" x14ac:dyDescent="0.25">
      <c r="B672" s="406" t="s">
        <v>2447</v>
      </c>
      <c r="C672" s="410">
        <v>249</v>
      </c>
      <c r="G672" s="407" t="s">
        <v>433</v>
      </c>
      <c r="H672" s="9">
        <v>475</v>
      </c>
      <c r="K672" s="399" t="s">
        <v>446</v>
      </c>
      <c r="L672" s="9">
        <v>12</v>
      </c>
    </row>
    <row r="673" spans="2:12" x14ac:dyDescent="0.25">
      <c r="B673" s="407" t="s">
        <v>2459</v>
      </c>
      <c r="C673" s="9">
        <v>49</v>
      </c>
      <c r="G673" s="407" t="s">
        <v>436</v>
      </c>
      <c r="H673" s="9">
        <v>66</v>
      </c>
      <c r="K673" s="399" t="s">
        <v>449</v>
      </c>
      <c r="L673" s="9">
        <v>33</v>
      </c>
    </row>
    <row r="674" spans="2:12" x14ac:dyDescent="0.25">
      <c r="B674" s="407" t="s">
        <v>2453</v>
      </c>
      <c r="C674" s="9">
        <v>15</v>
      </c>
      <c r="G674" s="407" t="s">
        <v>391</v>
      </c>
      <c r="H674" s="9">
        <v>233</v>
      </c>
      <c r="K674" s="399" t="s">
        <v>452</v>
      </c>
      <c r="L674" s="9">
        <v>35</v>
      </c>
    </row>
    <row r="675" spans="2:12" x14ac:dyDescent="0.25">
      <c r="B675" s="407" t="s">
        <v>2456</v>
      </c>
      <c r="C675" s="9">
        <v>7</v>
      </c>
      <c r="G675" s="406" t="s">
        <v>439</v>
      </c>
      <c r="H675" s="410">
        <v>975</v>
      </c>
      <c r="K675" s="399" t="s">
        <v>455</v>
      </c>
      <c r="L675" s="9">
        <v>13</v>
      </c>
    </row>
    <row r="676" spans="2:12" x14ac:dyDescent="0.25">
      <c r="B676" s="407" t="s">
        <v>2450</v>
      </c>
      <c r="C676" s="9">
        <v>7</v>
      </c>
      <c r="G676" s="407" t="s">
        <v>445</v>
      </c>
      <c r="H676" s="9">
        <v>281</v>
      </c>
      <c r="K676" s="399" t="s">
        <v>457</v>
      </c>
      <c r="L676" s="9">
        <v>26</v>
      </c>
    </row>
    <row r="677" spans="2:12" x14ac:dyDescent="0.25">
      <c r="B677" s="407" t="s">
        <v>2466</v>
      </c>
      <c r="C677" s="9">
        <v>159</v>
      </c>
      <c r="G677" s="407" t="s">
        <v>442</v>
      </c>
      <c r="H677" s="9">
        <v>105</v>
      </c>
      <c r="K677" s="399" t="s">
        <v>460</v>
      </c>
      <c r="L677" s="9">
        <v>70</v>
      </c>
    </row>
    <row r="678" spans="2:12" x14ac:dyDescent="0.25">
      <c r="B678" s="407" t="s">
        <v>2469</v>
      </c>
      <c r="C678" s="9">
        <v>2</v>
      </c>
      <c r="G678" s="407" t="s">
        <v>446</v>
      </c>
      <c r="H678" s="9">
        <v>53</v>
      </c>
      <c r="K678" s="402" t="s">
        <v>463</v>
      </c>
      <c r="L678" s="410">
        <v>1682</v>
      </c>
    </row>
    <row r="679" spans="2:12" x14ac:dyDescent="0.25">
      <c r="B679" s="407" t="s">
        <v>2461</v>
      </c>
      <c r="C679" s="9">
        <v>10</v>
      </c>
      <c r="G679" s="407" t="s">
        <v>449</v>
      </c>
      <c r="H679" s="9">
        <v>77</v>
      </c>
      <c r="K679" s="399" t="s">
        <v>475</v>
      </c>
      <c r="L679" s="9">
        <v>809</v>
      </c>
    </row>
    <row r="680" spans="2:12" x14ac:dyDescent="0.25">
      <c r="B680" s="405" t="s">
        <v>4972</v>
      </c>
      <c r="C680" s="409">
        <v>4018</v>
      </c>
      <c r="G680" s="407" t="s">
        <v>452</v>
      </c>
      <c r="H680" s="9">
        <v>104</v>
      </c>
      <c r="K680" s="399" t="s">
        <v>466</v>
      </c>
      <c r="L680" s="9">
        <v>117</v>
      </c>
    </row>
    <row r="681" spans="2:12" x14ac:dyDescent="0.25">
      <c r="B681" s="406" t="s">
        <v>5005</v>
      </c>
      <c r="C681" s="410">
        <v>1849</v>
      </c>
      <c r="G681" s="407" t="s">
        <v>455</v>
      </c>
      <c r="H681" s="9">
        <v>38</v>
      </c>
      <c r="K681" s="399" t="s">
        <v>469</v>
      </c>
      <c r="L681" s="9">
        <v>32</v>
      </c>
    </row>
    <row r="682" spans="2:12" x14ac:dyDescent="0.25">
      <c r="B682" s="407" t="s">
        <v>5006</v>
      </c>
      <c r="C682" s="9">
        <v>1178</v>
      </c>
      <c r="G682" s="407" t="s">
        <v>457</v>
      </c>
      <c r="H682" s="9">
        <v>89</v>
      </c>
      <c r="K682" s="399" t="s">
        <v>472</v>
      </c>
      <c r="L682" s="9">
        <v>30</v>
      </c>
    </row>
    <row r="683" spans="2:12" x14ac:dyDescent="0.25">
      <c r="B683" s="407" t="s">
        <v>5007</v>
      </c>
      <c r="C683" s="9">
        <v>179</v>
      </c>
      <c r="G683" s="407" t="s">
        <v>460</v>
      </c>
      <c r="H683" s="9">
        <v>228</v>
      </c>
      <c r="K683" s="399" t="s">
        <v>476</v>
      </c>
      <c r="L683" s="9">
        <v>49</v>
      </c>
    </row>
    <row r="684" spans="2:12" x14ac:dyDescent="0.25">
      <c r="B684" s="407" t="s">
        <v>5010</v>
      </c>
      <c r="C684" s="9">
        <v>111</v>
      </c>
      <c r="G684" s="406" t="s">
        <v>463</v>
      </c>
      <c r="H684" s="410">
        <v>3139</v>
      </c>
      <c r="K684" s="399" t="s">
        <v>479</v>
      </c>
      <c r="L684" s="9">
        <v>71</v>
      </c>
    </row>
    <row r="685" spans="2:12" x14ac:dyDescent="0.25">
      <c r="B685" s="407" t="s">
        <v>5016</v>
      </c>
      <c r="C685" s="9">
        <v>86</v>
      </c>
      <c r="G685" s="407" t="s">
        <v>475</v>
      </c>
      <c r="H685" s="9">
        <v>1189</v>
      </c>
      <c r="K685" s="399" t="s">
        <v>482</v>
      </c>
      <c r="L685" s="9">
        <v>137</v>
      </c>
    </row>
    <row r="686" spans="2:12" x14ac:dyDescent="0.25">
      <c r="B686" s="407" t="s">
        <v>5019</v>
      </c>
      <c r="C686" s="9">
        <v>1</v>
      </c>
      <c r="G686" s="407" t="s">
        <v>466</v>
      </c>
      <c r="H686" s="9">
        <v>210</v>
      </c>
      <c r="K686" s="399" t="s">
        <v>485</v>
      </c>
      <c r="L686" s="9">
        <v>49</v>
      </c>
    </row>
    <row r="687" spans="2:12" x14ac:dyDescent="0.25">
      <c r="B687" s="407" t="s">
        <v>5023</v>
      </c>
      <c r="C687" s="9">
        <v>260</v>
      </c>
      <c r="G687" s="407" t="s">
        <v>469</v>
      </c>
      <c r="H687" s="9">
        <v>78</v>
      </c>
      <c r="K687" s="399" t="s">
        <v>488</v>
      </c>
      <c r="L687" s="9">
        <v>30</v>
      </c>
    </row>
    <row r="688" spans="2:12" x14ac:dyDescent="0.25">
      <c r="B688" s="407" t="s">
        <v>5028</v>
      </c>
      <c r="C688" s="9">
        <v>10</v>
      </c>
      <c r="G688" s="407" t="s">
        <v>472</v>
      </c>
      <c r="H688" s="9">
        <v>49</v>
      </c>
      <c r="K688" s="399" t="s">
        <v>491</v>
      </c>
      <c r="L688" s="9">
        <v>33</v>
      </c>
    </row>
    <row r="689" spans="2:12" x14ac:dyDescent="0.25">
      <c r="B689" s="407" t="s">
        <v>5032</v>
      </c>
      <c r="C689" s="9">
        <v>24</v>
      </c>
      <c r="G689" s="407" t="s">
        <v>476</v>
      </c>
      <c r="H689" s="9">
        <v>92</v>
      </c>
      <c r="K689" s="399" t="s">
        <v>494</v>
      </c>
      <c r="L689" s="9">
        <v>35</v>
      </c>
    </row>
    <row r="690" spans="2:12" x14ac:dyDescent="0.25">
      <c r="B690" s="406" t="s">
        <v>4975</v>
      </c>
      <c r="C690" s="410">
        <v>931</v>
      </c>
      <c r="G690" s="407" t="s">
        <v>479</v>
      </c>
      <c r="H690" s="9">
        <v>160</v>
      </c>
      <c r="K690" s="399" t="s">
        <v>497</v>
      </c>
      <c r="L690" s="9">
        <v>58</v>
      </c>
    </row>
    <row r="691" spans="2:12" x14ac:dyDescent="0.25">
      <c r="B691" s="407" t="s">
        <v>4983</v>
      </c>
      <c r="C691" s="9">
        <v>801</v>
      </c>
      <c r="G691" s="407" t="s">
        <v>482</v>
      </c>
      <c r="H691" s="9">
        <v>387</v>
      </c>
      <c r="K691" s="399" t="s">
        <v>500</v>
      </c>
      <c r="L691" s="9">
        <v>72</v>
      </c>
    </row>
    <row r="692" spans="2:12" x14ac:dyDescent="0.25">
      <c r="B692" s="407" t="s">
        <v>4985</v>
      </c>
      <c r="C692" s="9">
        <v>88</v>
      </c>
      <c r="G692" s="407" t="s">
        <v>485</v>
      </c>
      <c r="H692" s="9">
        <v>102</v>
      </c>
      <c r="K692" s="399" t="s">
        <v>501</v>
      </c>
      <c r="L692" s="9">
        <v>146</v>
      </c>
    </row>
    <row r="693" spans="2:12" x14ac:dyDescent="0.25">
      <c r="B693" s="407" t="s">
        <v>4988</v>
      </c>
      <c r="C693" s="9">
        <v>14</v>
      </c>
      <c r="G693" s="407" t="s">
        <v>488</v>
      </c>
      <c r="H693" s="9">
        <v>54</v>
      </c>
      <c r="K693" s="399" t="s">
        <v>504</v>
      </c>
      <c r="L693" s="9">
        <v>14</v>
      </c>
    </row>
    <row r="694" spans="2:12" x14ac:dyDescent="0.25">
      <c r="B694" s="407" t="s">
        <v>4992</v>
      </c>
      <c r="C694" s="9">
        <v>14</v>
      </c>
      <c r="G694" s="407" t="s">
        <v>491</v>
      </c>
      <c r="H694" s="9">
        <v>96</v>
      </c>
      <c r="K694" s="402" t="s">
        <v>507</v>
      </c>
      <c r="L694" s="410">
        <v>1227</v>
      </c>
    </row>
    <row r="695" spans="2:12" x14ac:dyDescent="0.25">
      <c r="B695" s="407" t="s">
        <v>4999</v>
      </c>
      <c r="C695" s="9">
        <v>14</v>
      </c>
      <c r="G695" s="407" t="s">
        <v>494</v>
      </c>
      <c r="H695" s="9">
        <v>78</v>
      </c>
      <c r="K695" s="399" t="s">
        <v>510</v>
      </c>
      <c r="L695" s="9">
        <v>994</v>
      </c>
    </row>
    <row r="696" spans="2:12" x14ac:dyDescent="0.25">
      <c r="B696" s="406" t="s">
        <v>5038</v>
      </c>
      <c r="C696" s="410">
        <v>782</v>
      </c>
      <c r="G696" s="407" t="s">
        <v>497</v>
      </c>
      <c r="H696" s="9">
        <v>133</v>
      </c>
      <c r="K696" s="399" t="s">
        <v>512</v>
      </c>
      <c r="L696" s="9">
        <v>45</v>
      </c>
    </row>
    <row r="697" spans="2:12" x14ac:dyDescent="0.25">
      <c r="B697" s="407" t="s">
        <v>5049</v>
      </c>
      <c r="C697" s="9">
        <v>492</v>
      </c>
      <c r="G697" s="407" t="s">
        <v>500</v>
      </c>
      <c r="H697" s="9">
        <v>192</v>
      </c>
      <c r="K697" s="399" t="s">
        <v>515</v>
      </c>
      <c r="L697" s="9">
        <v>188</v>
      </c>
    </row>
    <row r="698" spans="2:12" x14ac:dyDescent="0.25">
      <c r="B698" s="407" t="s">
        <v>5041</v>
      </c>
      <c r="C698" s="9">
        <v>19</v>
      </c>
      <c r="G698" s="407" t="s">
        <v>501</v>
      </c>
      <c r="H698" s="9">
        <v>272</v>
      </c>
      <c r="K698" s="402" t="s">
        <v>517</v>
      </c>
      <c r="L698" s="410">
        <v>3506</v>
      </c>
    </row>
    <row r="699" spans="2:12" x14ac:dyDescent="0.25">
      <c r="B699" s="407" t="s">
        <v>5047</v>
      </c>
      <c r="C699" s="9">
        <v>252</v>
      </c>
      <c r="G699" s="407" t="s">
        <v>504</v>
      </c>
      <c r="H699" s="9">
        <v>47</v>
      </c>
      <c r="K699" s="399" t="s">
        <v>532</v>
      </c>
      <c r="L699" s="9">
        <v>2157</v>
      </c>
    </row>
    <row r="700" spans="2:12" x14ac:dyDescent="0.25">
      <c r="B700" s="407" t="s">
        <v>5050</v>
      </c>
      <c r="C700" s="9">
        <v>19</v>
      </c>
      <c r="G700" s="406" t="s">
        <v>507</v>
      </c>
      <c r="H700" s="410">
        <v>2317</v>
      </c>
      <c r="K700" s="399" t="s">
        <v>520</v>
      </c>
      <c r="L700" s="9">
        <v>201</v>
      </c>
    </row>
    <row r="701" spans="2:12" x14ac:dyDescent="0.25">
      <c r="B701" s="406" t="s">
        <v>5051</v>
      </c>
      <c r="C701" s="410">
        <v>122</v>
      </c>
      <c r="G701" s="407" t="s">
        <v>510</v>
      </c>
      <c r="H701" s="9">
        <v>1859</v>
      </c>
      <c r="K701" s="399" t="s">
        <v>523</v>
      </c>
      <c r="L701" s="9">
        <v>128</v>
      </c>
    </row>
    <row r="702" spans="2:12" x14ac:dyDescent="0.25">
      <c r="B702" s="407" t="s">
        <v>5057</v>
      </c>
      <c r="C702" s="9">
        <v>122</v>
      </c>
      <c r="G702" s="407" t="s">
        <v>512</v>
      </c>
      <c r="H702" s="9">
        <v>111</v>
      </c>
      <c r="K702" s="399" t="s">
        <v>526</v>
      </c>
      <c r="L702" s="9">
        <v>139</v>
      </c>
    </row>
    <row r="703" spans="2:12" x14ac:dyDescent="0.25">
      <c r="B703" s="406" t="s">
        <v>5064</v>
      </c>
      <c r="C703" s="410">
        <v>334</v>
      </c>
      <c r="G703" s="407" t="s">
        <v>515</v>
      </c>
      <c r="H703" s="9">
        <v>347</v>
      </c>
      <c r="K703" s="399" t="s">
        <v>529</v>
      </c>
      <c r="L703" s="9">
        <v>139</v>
      </c>
    </row>
    <row r="704" spans="2:12" x14ac:dyDescent="0.25">
      <c r="B704" s="407" t="s">
        <v>5077</v>
      </c>
      <c r="C704" s="9">
        <v>322</v>
      </c>
      <c r="G704" s="406" t="s">
        <v>517</v>
      </c>
      <c r="H704" s="410">
        <v>3596</v>
      </c>
      <c r="K704" s="399" t="s">
        <v>533</v>
      </c>
      <c r="L704" s="9">
        <v>66</v>
      </c>
    </row>
    <row r="705" spans="2:12" x14ac:dyDescent="0.25">
      <c r="B705" s="407" t="s">
        <v>5084</v>
      </c>
      <c r="C705" s="9">
        <v>12</v>
      </c>
      <c r="G705" s="407" t="s">
        <v>532</v>
      </c>
      <c r="H705" s="9">
        <v>1520</v>
      </c>
      <c r="K705" s="399" t="s">
        <v>536</v>
      </c>
      <c r="L705" s="9">
        <v>144</v>
      </c>
    </row>
    <row r="706" spans="2:12" x14ac:dyDescent="0.25">
      <c r="B706" s="405" t="s">
        <v>2472</v>
      </c>
      <c r="C706" s="409">
        <v>5674</v>
      </c>
      <c r="G706" s="407" t="s">
        <v>520</v>
      </c>
      <c r="H706" s="9">
        <v>343</v>
      </c>
      <c r="K706" s="399" t="s">
        <v>539</v>
      </c>
      <c r="L706" s="9">
        <v>111</v>
      </c>
    </row>
    <row r="707" spans="2:12" x14ac:dyDescent="0.25">
      <c r="B707" s="406" t="s">
        <v>2561</v>
      </c>
      <c r="C707" s="410">
        <v>1428</v>
      </c>
      <c r="G707" s="407" t="s">
        <v>523</v>
      </c>
      <c r="H707" s="9">
        <v>225</v>
      </c>
      <c r="K707" s="399" t="s">
        <v>542</v>
      </c>
      <c r="L707" s="9">
        <v>88</v>
      </c>
    </row>
    <row r="708" spans="2:12" x14ac:dyDescent="0.25">
      <c r="B708" s="407" t="s">
        <v>2599</v>
      </c>
      <c r="C708" s="9">
        <v>1172</v>
      </c>
      <c r="G708" s="407" t="s">
        <v>526</v>
      </c>
      <c r="H708" s="9">
        <v>266</v>
      </c>
      <c r="K708" s="399" t="s">
        <v>545</v>
      </c>
      <c r="L708" s="9">
        <v>59</v>
      </c>
    </row>
    <row r="709" spans="2:12" x14ac:dyDescent="0.25">
      <c r="B709" s="407" t="s">
        <v>2587</v>
      </c>
      <c r="C709" s="9">
        <v>256</v>
      </c>
      <c r="G709" s="407" t="s">
        <v>529</v>
      </c>
      <c r="H709" s="9">
        <v>149</v>
      </c>
      <c r="K709" s="399" t="s">
        <v>548</v>
      </c>
      <c r="L709" s="9">
        <v>129</v>
      </c>
    </row>
    <row r="710" spans="2:12" x14ac:dyDescent="0.25">
      <c r="B710" s="406" t="s">
        <v>2520</v>
      </c>
      <c r="C710" s="410">
        <v>10</v>
      </c>
      <c r="G710" s="407" t="s">
        <v>533</v>
      </c>
      <c r="H710" s="9">
        <v>107</v>
      </c>
      <c r="K710" s="399" t="s">
        <v>551</v>
      </c>
      <c r="L710" s="9">
        <v>145</v>
      </c>
    </row>
    <row r="711" spans="2:12" x14ac:dyDescent="0.25">
      <c r="B711" s="407" t="s">
        <v>2523</v>
      </c>
      <c r="C711" s="9">
        <v>1</v>
      </c>
      <c r="G711" s="407" t="s">
        <v>536</v>
      </c>
      <c r="H711" s="9">
        <v>178</v>
      </c>
      <c r="K711" s="402" t="s">
        <v>553</v>
      </c>
      <c r="L711" s="410">
        <v>2268</v>
      </c>
    </row>
    <row r="712" spans="2:12" x14ac:dyDescent="0.25">
      <c r="B712" s="407" t="s">
        <v>2550</v>
      </c>
      <c r="C712" s="9">
        <v>9</v>
      </c>
      <c r="G712" s="407" t="s">
        <v>539</v>
      </c>
      <c r="H712" s="9">
        <v>208</v>
      </c>
      <c r="K712" s="399" t="s">
        <v>568</v>
      </c>
      <c r="L712" s="9">
        <v>701</v>
      </c>
    </row>
    <row r="713" spans="2:12" x14ac:dyDescent="0.25">
      <c r="B713" s="406" t="s">
        <v>2475</v>
      </c>
      <c r="C713" s="410">
        <v>1220</v>
      </c>
      <c r="G713" s="407" t="s">
        <v>542</v>
      </c>
      <c r="H713" s="9">
        <v>111</v>
      </c>
      <c r="K713" s="399" t="s">
        <v>556</v>
      </c>
      <c r="L713" s="9">
        <v>244</v>
      </c>
    </row>
    <row r="714" spans="2:12" x14ac:dyDescent="0.25">
      <c r="B714" s="407" t="s">
        <v>2477</v>
      </c>
      <c r="C714" s="9">
        <v>374</v>
      </c>
      <c r="G714" s="407" t="s">
        <v>545</v>
      </c>
      <c r="H714" s="9">
        <v>129</v>
      </c>
      <c r="K714" s="399" t="s">
        <v>559</v>
      </c>
      <c r="L714" s="9">
        <v>268</v>
      </c>
    </row>
    <row r="715" spans="2:12" x14ac:dyDescent="0.25">
      <c r="B715" s="407" t="s">
        <v>2478</v>
      </c>
      <c r="C715" s="9">
        <v>191</v>
      </c>
      <c r="G715" s="407" t="s">
        <v>548</v>
      </c>
      <c r="H715" s="9">
        <v>126</v>
      </c>
      <c r="K715" s="399" t="s">
        <v>562</v>
      </c>
      <c r="L715" s="9">
        <v>326</v>
      </c>
    </row>
    <row r="716" spans="2:12" x14ac:dyDescent="0.25">
      <c r="B716" s="407" t="s">
        <v>2481</v>
      </c>
      <c r="C716" s="9">
        <v>141</v>
      </c>
      <c r="G716" s="407" t="s">
        <v>551</v>
      </c>
      <c r="H716" s="9">
        <v>234</v>
      </c>
      <c r="K716" s="399" t="s">
        <v>565</v>
      </c>
      <c r="L716" s="9">
        <v>166</v>
      </c>
    </row>
    <row r="717" spans="2:12" x14ac:dyDescent="0.25">
      <c r="B717" s="407" t="s">
        <v>2487</v>
      </c>
      <c r="C717" s="9">
        <v>502</v>
      </c>
      <c r="G717" s="406" t="s">
        <v>553</v>
      </c>
      <c r="H717" s="410">
        <v>2028</v>
      </c>
      <c r="K717" s="399" t="s">
        <v>569</v>
      </c>
      <c r="L717" s="9">
        <v>288</v>
      </c>
    </row>
    <row r="718" spans="2:12" x14ac:dyDescent="0.25">
      <c r="B718" s="407" t="s">
        <v>2490</v>
      </c>
      <c r="C718" s="9">
        <v>12</v>
      </c>
      <c r="G718" s="407" t="s">
        <v>568</v>
      </c>
      <c r="H718" s="9">
        <v>585</v>
      </c>
      <c r="K718" s="399" t="s">
        <v>572</v>
      </c>
      <c r="L718" s="9">
        <v>275</v>
      </c>
    </row>
    <row r="719" spans="2:12" x14ac:dyDescent="0.25">
      <c r="B719" s="406" t="s">
        <v>2641</v>
      </c>
      <c r="C719" s="410">
        <v>489</v>
      </c>
      <c r="G719" s="407" t="s">
        <v>556</v>
      </c>
      <c r="H719" s="9">
        <v>239</v>
      </c>
      <c r="K719" s="402" t="s">
        <v>575</v>
      </c>
      <c r="L719" s="410">
        <v>748</v>
      </c>
    </row>
    <row r="720" spans="2:12" x14ac:dyDescent="0.25">
      <c r="B720" s="407" t="s">
        <v>2673</v>
      </c>
      <c r="C720" s="9">
        <v>446</v>
      </c>
      <c r="G720" s="407" t="s">
        <v>559</v>
      </c>
      <c r="H720" s="9">
        <v>336</v>
      </c>
      <c r="K720" s="399" t="s">
        <v>596</v>
      </c>
      <c r="L720" s="9">
        <v>294</v>
      </c>
    </row>
    <row r="721" spans="2:12" x14ac:dyDescent="0.25">
      <c r="B721" s="407" t="s">
        <v>2644</v>
      </c>
      <c r="C721" s="9">
        <v>1</v>
      </c>
      <c r="G721" s="407" t="s">
        <v>562</v>
      </c>
      <c r="H721" s="9">
        <v>271</v>
      </c>
      <c r="K721" s="399" t="s">
        <v>578</v>
      </c>
      <c r="L721" s="9">
        <v>49</v>
      </c>
    </row>
    <row r="722" spans="2:12" x14ac:dyDescent="0.25">
      <c r="B722" s="407" t="s">
        <v>2675</v>
      </c>
      <c r="C722" s="9">
        <v>11</v>
      </c>
      <c r="G722" s="407" t="s">
        <v>565</v>
      </c>
      <c r="H722" s="9">
        <v>109</v>
      </c>
      <c r="K722" s="399" t="s">
        <v>581</v>
      </c>
      <c r="L722" s="9">
        <v>42</v>
      </c>
    </row>
    <row r="723" spans="2:12" x14ac:dyDescent="0.25">
      <c r="B723" s="407" t="s">
        <v>2702</v>
      </c>
      <c r="C723" s="9">
        <v>1</v>
      </c>
      <c r="G723" s="407" t="s">
        <v>569</v>
      </c>
      <c r="H723" s="9">
        <v>229</v>
      </c>
      <c r="K723" s="399" t="s">
        <v>584</v>
      </c>
      <c r="L723" s="9">
        <v>70</v>
      </c>
    </row>
    <row r="724" spans="2:12" x14ac:dyDescent="0.25">
      <c r="B724" s="407" t="s">
        <v>2726</v>
      </c>
      <c r="C724" s="9">
        <v>30</v>
      </c>
      <c r="G724" s="407" t="s">
        <v>572</v>
      </c>
      <c r="H724" s="9">
        <v>259</v>
      </c>
      <c r="K724" s="399" t="s">
        <v>587</v>
      </c>
      <c r="L724" s="9">
        <v>23</v>
      </c>
    </row>
    <row r="725" spans="2:12" x14ac:dyDescent="0.25">
      <c r="B725" s="406" t="s">
        <v>2738</v>
      </c>
      <c r="C725" s="410">
        <v>233</v>
      </c>
      <c r="G725" s="406" t="s">
        <v>575</v>
      </c>
      <c r="H725" s="410">
        <v>1253</v>
      </c>
      <c r="K725" s="399" t="s">
        <v>590</v>
      </c>
      <c r="L725" s="9">
        <v>41</v>
      </c>
    </row>
    <row r="726" spans="2:12" x14ac:dyDescent="0.25">
      <c r="B726" s="407" t="s">
        <v>2743</v>
      </c>
      <c r="C726" s="9">
        <v>210</v>
      </c>
      <c r="G726" s="407" t="s">
        <v>596</v>
      </c>
      <c r="H726" s="9">
        <v>540</v>
      </c>
      <c r="K726" s="399" t="s">
        <v>593</v>
      </c>
      <c r="L726" s="9">
        <v>229</v>
      </c>
    </row>
    <row r="727" spans="2:12" x14ac:dyDescent="0.25">
      <c r="B727" s="407" t="s">
        <v>2740</v>
      </c>
      <c r="C727" s="9">
        <v>10</v>
      </c>
      <c r="G727" s="407" t="s">
        <v>578</v>
      </c>
      <c r="H727" s="9">
        <v>112</v>
      </c>
      <c r="K727" s="402" t="s">
        <v>598</v>
      </c>
      <c r="L727" s="410">
        <v>505</v>
      </c>
    </row>
    <row r="728" spans="2:12" x14ac:dyDescent="0.25">
      <c r="B728" s="407" t="s">
        <v>2747</v>
      </c>
      <c r="C728" s="9">
        <v>13</v>
      </c>
      <c r="G728" s="407" t="s">
        <v>581</v>
      </c>
      <c r="H728" s="9">
        <v>80</v>
      </c>
      <c r="K728" s="399" t="s">
        <v>628</v>
      </c>
      <c r="L728" s="9">
        <v>146</v>
      </c>
    </row>
    <row r="729" spans="2:12" x14ac:dyDescent="0.25">
      <c r="B729" s="406" t="s">
        <v>2750</v>
      </c>
      <c r="C729" s="410">
        <v>1366</v>
      </c>
      <c r="G729" s="407" t="s">
        <v>584</v>
      </c>
      <c r="H729" s="9">
        <v>172</v>
      </c>
      <c r="K729" s="399" t="s">
        <v>601</v>
      </c>
      <c r="L729" s="9">
        <v>13</v>
      </c>
    </row>
    <row r="730" spans="2:12" x14ac:dyDescent="0.25">
      <c r="B730" s="407" t="s">
        <v>2773</v>
      </c>
      <c r="C730" s="9">
        <v>508</v>
      </c>
      <c r="G730" s="407" t="s">
        <v>587</v>
      </c>
      <c r="H730" s="9">
        <v>110</v>
      </c>
      <c r="K730" s="399" t="s">
        <v>604</v>
      </c>
      <c r="L730" s="9">
        <v>51</v>
      </c>
    </row>
    <row r="731" spans="2:12" x14ac:dyDescent="0.25">
      <c r="B731" s="407" t="s">
        <v>2759</v>
      </c>
      <c r="C731" s="9">
        <v>250</v>
      </c>
      <c r="G731" s="407" t="s">
        <v>590</v>
      </c>
      <c r="H731" s="9">
        <v>98</v>
      </c>
      <c r="K731" s="399" t="s">
        <v>607</v>
      </c>
      <c r="L731" s="9">
        <v>39</v>
      </c>
    </row>
    <row r="732" spans="2:12" x14ac:dyDescent="0.25">
      <c r="B732" s="407" t="s">
        <v>2764</v>
      </c>
      <c r="C732" s="9">
        <v>432</v>
      </c>
      <c r="G732" s="407" t="s">
        <v>593</v>
      </c>
      <c r="H732" s="9">
        <v>141</v>
      </c>
      <c r="K732" s="399" t="s">
        <v>610</v>
      </c>
      <c r="L732" s="9">
        <v>24</v>
      </c>
    </row>
    <row r="733" spans="2:12" x14ac:dyDescent="0.25">
      <c r="B733" s="407" t="s">
        <v>2770</v>
      </c>
      <c r="C733" s="9">
        <v>176</v>
      </c>
      <c r="G733" s="406" t="s">
        <v>598</v>
      </c>
      <c r="H733" s="410">
        <v>2003</v>
      </c>
      <c r="K733" s="399" t="s">
        <v>613</v>
      </c>
      <c r="L733" s="9">
        <v>28</v>
      </c>
    </row>
    <row r="734" spans="2:12" x14ac:dyDescent="0.25">
      <c r="B734" s="406" t="s">
        <v>2777</v>
      </c>
      <c r="C734" s="410">
        <v>555</v>
      </c>
      <c r="G734" s="407" t="s">
        <v>628</v>
      </c>
      <c r="H734" s="9">
        <v>553</v>
      </c>
      <c r="K734" s="399" t="s">
        <v>616</v>
      </c>
      <c r="L734" s="9">
        <v>50</v>
      </c>
    </row>
    <row r="735" spans="2:12" x14ac:dyDescent="0.25">
      <c r="B735" s="407" t="s">
        <v>2801</v>
      </c>
      <c r="C735" s="9">
        <v>413</v>
      </c>
      <c r="G735" s="407" t="s">
        <v>601</v>
      </c>
      <c r="H735" s="9">
        <v>84</v>
      </c>
      <c r="K735" s="399" t="s">
        <v>619</v>
      </c>
      <c r="L735" s="9">
        <v>8</v>
      </c>
    </row>
    <row r="736" spans="2:12" x14ac:dyDescent="0.25">
      <c r="B736" s="407" t="s">
        <v>2784</v>
      </c>
      <c r="C736" s="9">
        <v>42</v>
      </c>
      <c r="G736" s="407" t="s">
        <v>604</v>
      </c>
      <c r="H736" s="9">
        <v>160</v>
      </c>
      <c r="K736" s="399" t="s">
        <v>622</v>
      </c>
      <c r="L736" s="9">
        <v>35</v>
      </c>
    </row>
    <row r="737" spans="2:12" x14ac:dyDescent="0.25">
      <c r="B737" s="407" t="s">
        <v>2787</v>
      </c>
      <c r="C737" s="9">
        <v>100</v>
      </c>
      <c r="G737" s="407" t="s">
        <v>607</v>
      </c>
      <c r="H737" s="9">
        <v>53</v>
      </c>
      <c r="K737" s="399" t="s">
        <v>625</v>
      </c>
      <c r="L737" s="9">
        <v>15</v>
      </c>
    </row>
    <row r="738" spans="2:12" x14ac:dyDescent="0.25">
      <c r="B738" s="406" t="s">
        <v>2802</v>
      </c>
      <c r="C738" s="410">
        <v>171</v>
      </c>
      <c r="G738" s="407" t="s">
        <v>610</v>
      </c>
      <c r="H738" s="9">
        <v>149</v>
      </c>
      <c r="K738" s="399" t="s">
        <v>629</v>
      </c>
      <c r="L738" s="9">
        <v>47</v>
      </c>
    </row>
    <row r="739" spans="2:12" x14ac:dyDescent="0.25">
      <c r="B739" s="407" t="s">
        <v>2810</v>
      </c>
      <c r="C739" s="9">
        <v>141</v>
      </c>
      <c r="G739" s="407" t="s">
        <v>613</v>
      </c>
      <c r="H739" s="9">
        <v>156</v>
      </c>
      <c r="K739" s="399" t="s">
        <v>632</v>
      </c>
      <c r="L739" s="9">
        <v>24</v>
      </c>
    </row>
    <row r="740" spans="2:12" x14ac:dyDescent="0.25">
      <c r="B740" s="407" t="s">
        <v>2807</v>
      </c>
      <c r="C740" s="9">
        <v>13</v>
      </c>
      <c r="G740" s="407" t="s">
        <v>616</v>
      </c>
      <c r="H740" s="9">
        <v>156</v>
      </c>
      <c r="K740" s="399" t="s">
        <v>635</v>
      </c>
      <c r="L740" s="9">
        <v>25</v>
      </c>
    </row>
    <row r="741" spans="2:12" x14ac:dyDescent="0.25">
      <c r="B741" s="407" t="s">
        <v>2818</v>
      </c>
      <c r="C741" s="9">
        <v>4</v>
      </c>
      <c r="G741" s="407" t="s">
        <v>619</v>
      </c>
      <c r="H741" s="9">
        <v>55</v>
      </c>
      <c r="K741" s="402" t="s">
        <v>638</v>
      </c>
      <c r="L741" s="410">
        <v>305</v>
      </c>
    </row>
    <row r="742" spans="2:12" x14ac:dyDescent="0.25">
      <c r="B742" s="407" t="s">
        <v>2822</v>
      </c>
      <c r="C742" s="9">
        <v>13</v>
      </c>
      <c r="G742" s="407" t="s">
        <v>622</v>
      </c>
      <c r="H742" s="9">
        <v>212</v>
      </c>
      <c r="K742" s="399" t="s">
        <v>647</v>
      </c>
      <c r="L742" s="9">
        <v>187</v>
      </c>
    </row>
    <row r="743" spans="2:12" x14ac:dyDescent="0.25">
      <c r="B743" s="406" t="s">
        <v>2492</v>
      </c>
      <c r="C743" s="410">
        <v>202</v>
      </c>
      <c r="G743" s="407" t="s">
        <v>625</v>
      </c>
      <c r="H743" s="9">
        <v>92</v>
      </c>
      <c r="K743" s="399" t="s">
        <v>641</v>
      </c>
      <c r="L743" s="9">
        <v>66</v>
      </c>
    </row>
    <row r="744" spans="2:12" x14ac:dyDescent="0.25">
      <c r="B744" s="407" t="s">
        <v>2501</v>
      </c>
      <c r="C744" s="9">
        <v>191</v>
      </c>
      <c r="G744" s="407" t="s">
        <v>629</v>
      </c>
      <c r="H744" s="9">
        <v>144</v>
      </c>
      <c r="K744" s="399" t="s">
        <v>644</v>
      </c>
      <c r="L744" s="9">
        <v>18</v>
      </c>
    </row>
    <row r="745" spans="2:12" x14ac:dyDescent="0.25">
      <c r="B745" s="407" t="s">
        <v>2517</v>
      </c>
      <c r="C745" s="9">
        <v>11</v>
      </c>
      <c r="G745" s="407" t="s">
        <v>632</v>
      </c>
      <c r="H745" s="9">
        <v>73</v>
      </c>
      <c r="K745" s="399" t="s">
        <v>648</v>
      </c>
      <c r="L745" s="9">
        <v>34</v>
      </c>
    </row>
    <row r="746" spans="2:12" x14ac:dyDescent="0.25">
      <c r="B746" s="405" t="s">
        <v>684</v>
      </c>
      <c r="C746" s="409">
        <v>8530</v>
      </c>
      <c r="G746" s="407" t="s">
        <v>635</v>
      </c>
      <c r="H746" s="9">
        <v>116</v>
      </c>
      <c r="K746" s="402" t="s">
        <v>651</v>
      </c>
      <c r="L746" s="410">
        <v>453</v>
      </c>
    </row>
    <row r="747" spans="2:12" x14ac:dyDescent="0.25">
      <c r="B747" s="406" t="s">
        <v>902</v>
      </c>
      <c r="C747" s="410">
        <v>3367</v>
      </c>
      <c r="G747" s="406" t="s">
        <v>638</v>
      </c>
      <c r="H747" s="410">
        <v>696</v>
      </c>
      <c r="K747" s="399" t="s">
        <v>671</v>
      </c>
      <c r="L747" s="9">
        <v>138</v>
      </c>
    </row>
    <row r="748" spans="2:12" x14ac:dyDescent="0.25">
      <c r="B748" s="407" t="s">
        <v>930</v>
      </c>
      <c r="C748" s="9">
        <v>2352</v>
      </c>
      <c r="G748" s="407" t="s">
        <v>647</v>
      </c>
      <c r="H748" s="9">
        <v>442</v>
      </c>
      <c r="K748" s="399" t="s">
        <v>653</v>
      </c>
      <c r="L748" s="9">
        <v>15</v>
      </c>
    </row>
    <row r="749" spans="2:12" x14ac:dyDescent="0.25">
      <c r="B749" s="407" t="s">
        <v>904</v>
      </c>
      <c r="C749" s="9">
        <v>136</v>
      </c>
      <c r="G749" s="407" t="s">
        <v>641</v>
      </c>
      <c r="H749" s="9">
        <v>140</v>
      </c>
      <c r="K749" s="399" t="s">
        <v>656</v>
      </c>
      <c r="L749" s="9">
        <v>109</v>
      </c>
    </row>
    <row r="750" spans="2:12" x14ac:dyDescent="0.25">
      <c r="B750" s="407" t="s">
        <v>908</v>
      </c>
      <c r="C750" s="9">
        <v>81</v>
      </c>
      <c r="G750" s="407" t="s">
        <v>644</v>
      </c>
      <c r="H750" s="9">
        <v>46</v>
      </c>
      <c r="K750" s="399" t="s">
        <v>659</v>
      </c>
      <c r="L750" s="9">
        <v>42</v>
      </c>
    </row>
    <row r="751" spans="2:12" x14ac:dyDescent="0.25">
      <c r="B751" s="407" t="s">
        <v>911</v>
      </c>
      <c r="C751" s="9">
        <v>38</v>
      </c>
      <c r="G751" s="407" t="s">
        <v>648</v>
      </c>
      <c r="H751" s="9">
        <v>68</v>
      </c>
      <c r="K751" s="399" t="s">
        <v>662</v>
      </c>
      <c r="L751" s="9">
        <v>23</v>
      </c>
    </row>
    <row r="752" spans="2:12" x14ac:dyDescent="0.25">
      <c r="B752" s="407" t="s">
        <v>914</v>
      </c>
      <c r="C752" s="9">
        <v>631</v>
      </c>
      <c r="G752" s="406" t="s">
        <v>651</v>
      </c>
      <c r="H752" s="410">
        <v>1579</v>
      </c>
      <c r="K752" s="399" t="s">
        <v>665</v>
      </c>
      <c r="L752" s="9">
        <v>19</v>
      </c>
    </row>
    <row r="753" spans="2:12" x14ac:dyDescent="0.25">
      <c r="B753" s="407" t="s">
        <v>915</v>
      </c>
      <c r="C753" s="9">
        <v>33</v>
      </c>
      <c r="G753" s="407" t="s">
        <v>671</v>
      </c>
      <c r="H753" s="9">
        <v>383</v>
      </c>
      <c r="K753" s="399" t="s">
        <v>668</v>
      </c>
      <c r="L753" s="9">
        <v>43</v>
      </c>
    </row>
    <row r="754" spans="2:12" x14ac:dyDescent="0.25">
      <c r="B754" s="407" t="s">
        <v>918</v>
      </c>
      <c r="C754" s="9">
        <v>23</v>
      </c>
      <c r="G754" s="407" t="s">
        <v>653</v>
      </c>
      <c r="H754" s="9">
        <v>100</v>
      </c>
      <c r="K754" s="399" t="s">
        <v>672</v>
      </c>
      <c r="L754" s="9">
        <v>24</v>
      </c>
    </row>
    <row r="755" spans="2:12" x14ac:dyDescent="0.25">
      <c r="B755" s="407" t="s">
        <v>924</v>
      </c>
      <c r="C755" s="9">
        <v>72</v>
      </c>
      <c r="G755" s="407" t="s">
        <v>656</v>
      </c>
      <c r="H755" s="9">
        <v>200</v>
      </c>
      <c r="K755" s="399" t="s">
        <v>675</v>
      </c>
      <c r="L755" s="9">
        <v>5</v>
      </c>
    </row>
    <row r="756" spans="2:12" x14ac:dyDescent="0.25">
      <c r="B756" s="407" t="s">
        <v>931</v>
      </c>
      <c r="C756" s="9">
        <v>1</v>
      </c>
      <c r="G756" s="407" t="s">
        <v>659</v>
      </c>
      <c r="H756" s="9">
        <v>119</v>
      </c>
      <c r="K756" s="399" t="s">
        <v>678</v>
      </c>
      <c r="L756" s="9">
        <v>7</v>
      </c>
    </row>
    <row r="757" spans="2:12" x14ac:dyDescent="0.25">
      <c r="B757" s="406" t="s">
        <v>687</v>
      </c>
      <c r="C757" s="410">
        <v>1388</v>
      </c>
      <c r="G757" s="407" t="s">
        <v>662</v>
      </c>
      <c r="H757" s="9">
        <v>158</v>
      </c>
      <c r="K757" s="399" t="s">
        <v>681</v>
      </c>
      <c r="L757" s="9">
        <v>28</v>
      </c>
    </row>
    <row r="758" spans="2:12" x14ac:dyDescent="0.25">
      <c r="B758" s="407" t="s">
        <v>690</v>
      </c>
      <c r="C758" s="9">
        <v>1284</v>
      </c>
      <c r="G758" s="407" t="s">
        <v>665</v>
      </c>
      <c r="H758" s="9">
        <v>138</v>
      </c>
      <c r="K758" s="401" t="s">
        <v>2191</v>
      </c>
      <c r="L758" s="409">
        <v>15396</v>
      </c>
    </row>
    <row r="759" spans="2:12" x14ac:dyDescent="0.25">
      <c r="B759" s="407" t="s">
        <v>695</v>
      </c>
      <c r="C759" s="9">
        <v>1</v>
      </c>
      <c r="G759" s="407" t="s">
        <v>668</v>
      </c>
      <c r="H759" s="9">
        <v>195</v>
      </c>
      <c r="K759" s="402" t="s">
        <v>2194</v>
      </c>
      <c r="L759" s="410">
        <v>15396</v>
      </c>
    </row>
    <row r="760" spans="2:12" x14ac:dyDescent="0.25">
      <c r="B760" s="407" t="s">
        <v>704</v>
      </c>
      <c r="C760" s="9">
        <v>22</v>
      </c>
      <c r="G760" s="407" t="s">
        <v>672</v>
      </c>
      <c r="H760" s="9">
        <v>74</v>
      </c>
      <c r="K760" s="399" t="s">
        <v>2197</v>
      </c>
      <c r="L760" s="9">
        <v>6910</v>
      </c>
    </row>
    <row r="761" spans="2:12" x14ac:dyDescent="0.25">
      <c r="B761" s="407" t="s">
        <v>710</v>
      </c>
      <c r="C761" s="9">
        <v>81</v>
      </c>
      <c r="G761" s="407" t="s">
        <v>675</v>
      </c>
      <c r="H761" s="9">
        <v>29</v>
      </c>
      <c r="K761" s="399" t="s">
        <v>2195</v>
      </c>
      <c r="L761" s="9">
        <v>846</v>
      </c>
    </row>
    <row r="762" spans="2:12" x14ac:dyDescent="0.25">
      <c r="B762" s="406" t="s">
        <v>728</v>
      </c>
      <c r="C762" s="410">
        <v>452</v>
      </c>
      <c r="G762" s="407" t="s">
        <v>678</v>
      </c>
      <c r="H762" s="9">
        <v>73</v>
      </c>
      <c r="K762" s="399" t="s">
        <v>2198</v>
      </c>
      <c r="L762" s="9">
        <v>664</v>
      </c>
    </row>
    <row r="763" spans="2:12" x14ac:dyDescent="0.25">
      <c r="B763" s="407" t="s">
        <v>731</v>
      </c>
      <c r="C763" s="9">
        <v>384</v>
      </c>
      <c r="G763" s="407" t="s">
        <v>681</v>
      </c>
      <c r="H763" s="9">
        <v>110</v>
      </c>
      <c r="K763" s="399" t="s">
        <v>2201</v>
      </c>
      <c r="L763" s="9">
        <v>611</v>
      </c>
    </row>
    <row r="764" spans="2:12" x14ac:dyDescent="0.25">
      <c r="B764" s="407" t="s">
        <v>732</v>
      </c>
      <c r="C764" s="9">
        <v>21</v>
      </c>
      <c r="G764" s="405" t="s">
        <v>2191</v>
      </c>
      <c r="H764" s="409">
        <v>19847</v>
      </c>
      <c r="K764" s="399" t="s">
        <v>2204</v>
      </c>
      <c r="L764" s="9">
        <v>43</v>
      </c>
    </row>
    <row r="765" spans="2:12" x14ac:dyDescent="0.25">
      <c r="B765" s="407" t="s">
        <v>735</v>
      </c>
      <c r="C765" s="9">
        <v>47</v>
      </c>
      <c r="G765" s="406" t="s">
        <v>2194</v>
      </c>
      <c r="H765" s="410">
        <v>19847</v>
      </c>
      <c r="K765" s="399" t="s">
        <v>2210</v>
      </c>
      <c r="L765" s="9">
        <v>5583</v>
      </c>
    </row>
    <row r="766" spans="2:12" x14ac:dyDescent="0.25">
      <c r="B766" s="406" t="s">
        <v>752</v>
      </c>
      <c r="C766" s="410">
        <v>177</v>
      </c>
      <c r="G766" s="407" t="s">
        <v>2197</v>
      </c>
      <c r="H766" s="9">
        <v>9418</v>
      </c>
      <c r="K766" s="399" t="s">
        <v>2207</v>
      </c>
      <c r="L766" s="9">
        <v>739</v>
      </c>
    </row>
    <row r="767" spans="2:12" x14ac:dyDescent="0.25">
      <c r="B767" s="407" t="s">
        <v>764</v>
      </c>
      <c r="C767" s="9">
        <v>110</v>
      </c>
      <c r="G767" s="407" t="s">
        <v>2195</v>
      </c>
      <c r="H767" s="9">
        <v>3376</v>
      </c>
      <c r="K767" s="401" t="s">
        <v>4372</v>
      </c>
      <c r="L767" s="409">
        <v>20935</v>
      </c>
    </row>
    <row r="768" spans="2:12" x14ac:dyDescent="0.25">
      <c r="B768" s="407" t="s">
        <v>755</v>
      </c>
      <c r="C768" s="9">
        <v>8</v>
      </c>
      <c r="G768" s="407" t="s">
        <v>2198</v>
      </c>
      <c r="H768" s="9">
        <v>1227</v>
      </c>
      <c r="K768" s="402" t="s">
        <v>4513</v>
      </c>
      <c r="L768" s="410">
        <v>8258</v>
      </c>
    </row>
    <row r="769" spans="2:12" x14ac:dyDescent="0.25">
      <c r="B769" s="407" t="s">
        <v>758</v>
      </c>
      <c r="C769" s="9">
        <v>29</v>
      </c>
      <c r="G769" s="407" t="s">
        <v>2201</v>
      </c>
      <c r="H769" s="9">
        <v>2516</v>
      </c>
      <c r="K769" s="399" t="s">
        <v>4517</v>
      </c>
      <c r="L769" s="9">
        <v>2030</v>
      </c>
    </row>
    <row r="770" spans="2:12" x14ac:dyDescent="0.25">
      <c r="B770" s="407" t="s">
        <v>761</v>
      </c>
      <c r="C770" s="9">
        <v>30</v>
      </c>
      <c r="G770" s="407" t="s">
        <v>2204</v>
      </c>
      <c r="H770" s="9">
        <v>394</v>
      </c>
      <c r="K770" s="399" t="s">
        <v>4514</v>
      </c>
      <c r="L770" s="9">
        <v>32</v>
      </c>
    </row>
    <row r="771" spans="2:12" x14ac:dyDescent="0.25">
      <c r="B771" s="406" t="s">
        <v>765</v>
      </c>
      <c r="C771" s="410">
        <v>606</v>
      </c>
      <c r="G771" s="407" t="s">
        <v>2210</v>
      </c>
      <c r="H771" s="9">
        <v>2700</v>
      </c>
      <c r="K771" s="399" t="s">
        <v>4518</v>
      </c>
      <c r="L771" s="9">
        <v>122</v>
      </c>
    </row>
    <row r="772" spans="2:12" x14ac:dyDescent="0.25">
      <c r="B772" s="407" t="s">
        <v>783</v>
      </c>
      <c r="C772" s="9">
        <v>489</v>
      </c>
      <c r="G772" s="407" t="s">
        <v>2207</v>
      </c>
      <c r="H772" s="9">
        <v>216</v>
      </c>
      <c r="K772" s="399" t="s">
        <v>4521</v>
      </c>
      <c r="L772" s="9">
        <v>1036</v>
      </c>
    </row>
    <row r="773" spans="2:12" x14ac:dyDescent="0.25">
      <c r="B773" s="407" t="s">
        <v>768</v>
      </c>
      <c r="C773" s="9">
        <v>14</v>
      </c>
      <c r="G773" s="405" t="s">
        <v>4372</v>
      </c>
      <c r="H773" s="409">
        <v>22852</v>
      </c>
      <c r="K773" s="399" t="s">
        <v>4522</v>
      </c>
      <c r="L773" s="9">
        <v>1735</v>
      </c>
    </row>
    <row r="774" spans="2:12" x14ac:dyDescent="0.25">
      <c r="B774" s="407" t="s">
        <v>790</v>
      </c>
      <c r="C774" s="9">
        <v>15</v>
      </c>
      <c r="G774" s="406" t="s">
        <v>4513</v>
      </c>
      <c r="H774" s="410">
        <v>6693</v>
      </c>
      <c r="K774" s="399" t="s">
        <v>4525</v>
      </c>
      <c r="L774" s="9">
        <v>2000</v>
      </c>
    </row>
    <row r="775" spans="2:12" x14ac:dyDescent="0.25">
      <c r="B775" s="407" t="s">
        <v>793</v>
      </c>
      <c r="C775" s="9">
        <v>88</v>
      </c>
      <c r="G775" s="407" t="s">
        <v>4517</v>
      </c>
      <c r="H775" s="9">
        <v>2298</v>
      </c>
      <c r="K775" s="399" t="s">
        <v>4528</v>
      </c>
      <c r="L775" s="9">
        <v>101</v>
      </c>
    </row>
    <row r="776" spans="2:12" x14ac:dyDescent="0.25">
      <c r="B776" s="406" t="s">
        <v>796</v>
      </c>
      <c r="C776" s="410">
        <v>488</v>
      </c>
      <c r="G776" s="407" t="s">
        <v>4514</v>
      </c>
      <c r="H776" s="9">
        <v>75</v>
      </c>
      <c r="K776" s="399" t="s">
        <v>4531</v>
      </c>
      <c r="L776" s="9">
        <v>1202</v>
      </c>
    </row>
    <row r="777" spans="2:12" x14ac:dyDescent="0.25">
      <c r="B777" s="407" t="s">
        <v>810</v>
      </c>
      <c r="C777" s="9">
        <v>40</v>
      </c>
      <c r="G777" s="407" t="s">
        <v>4518</v>
      </c>
      <c r="H777" s="9">
        <v>68</v>
      </c>
      <c r="K777" s="402" t="s">
        <v>4375</v>
      </c>
      <c r="L777" s="410">
        <v>226</v>
      </c>
    </row>
    <row r="778" spans="2:12" x14ac:dyDescent="0.25">
      <c r="B778" s="407" t="s">
        <v>799</v>
      </c>
      <c r="C778" s="9">
        <v>390</v>
      </c>
      <c r="G778" s="407" t="s">
        <v>4521</v>
      </c>
      <c r="H778" s="9">
        <v>421</v>
      </c>
      <c r="K778" s="399" t="s">
        <v>4377</v>
      </c>
      <c r="L778" s="9">
        <v>52</v>
      </c>
    </row>
    <row r="779" spans="2:12" x14ac:dyDescent="0.25">
      <c r="B779" s="407" t="s">
        <v>802</v>
      </c>
      <c r="C779" s="9">
        <v>14</v>
      </c>
      <c r="G779" s="407" t="s">
        <v>4522</v>
      </c>
      <c r="H779" s="9">
        <v>850</v>
      </c>
      <c r="K779" s="399" t="s">
        <v>4378</v>
      </c>
      <c r="L779" s="9">
        <v>20</v>
      </c>
    </row>
    <row r="780" spans="2:12" x14ac:dyDescent="0.25">
      <c r="B780" s="407" t="s">
        <v>805</v>
      </c>
      <c r="C780" s="9">
        <v>23</v>
      </c>
      <c r="G780" s="407" t="s">
        <v>4525</v>
      </c>
      <c r="H780" s="9">
        <v>1320</v>
      </c>
      <c r="K780" s="399" t="s">
        <v>4381</v>
      </c>
      <c r="L780" s="9">
        <v>23</v>
      </c>
    </row>
    <row r="781" spans="2:12" x14ac:dyDescent="0.25">
      <c r="B781" s="407" t="s">
        <v>807</v>
      </c>
      <c r="C781" s="9">
        <v>21</v>
      </c>
      <c r="G781" s="407" t="s">
        <v>4528</v>
      </c>
      <c r="H781" s="9">
        <v>42</v>
      </c>
      <c r="K781" s="399" t="s">
        <v>4383</v>
      </c>
      <c r="L781" s="9">
        <v>10</v>
      </c>
    </row>
    <row r="782" spans="2:12" x14ac:dyDescent="0.25">
      <c r="B782" s="406" t="s">
        <v>812</v>
      </c>
      <c r="C782" s="410">
        <v>542</v>
      </c>
      <c r="G782" s="407" t="s">
        <v>4531</v>
      </c>
      <c r="H782" s="9">
        <v>1619</v>
      </c>
      <c r="K782" s="399" t="s">
        <v>4386</v>
      </c>
      <c r="L782" s="9">
        <v>78</v>
      </c>
    </row>
    <row r="783" spans="2:12" x14ac:dyDescent="0.25">
      <c r="B783" s="407" t="s">
        <v>846</v>
      </c>
      <c r="C783" s="9">
        <v>171</v>
      </c>
      <c r="G783" s="406" t="s">
        <v>4375</v>
      </c>
      <c r="H783" s="410">
        <v>653</v>
      </c>
      <c r="K783" s="399" t="s">
        <v>4389</v>
      </c>
      <c r="L783" s="9">
        <v>13</v>
      </c>
    </row>
    <row r="784" spans="2:12" x14ac:dyDescent="0.25">
      <c r="B784" s="407" t="s">
        <v>818</v>
      </c>
      <c r="C784" s="9">
        <v>72</v>
      </c>
      <c r="G784" s="407" t="s">
        <v>4377</v>
      </c>
      <c r="H784" s="9">
        <v>118</v>
      </c>
      <c r="K784" s="399" t="s">
        <v>4392</v>
      </c>
      <c r="L784" s="9">
        <v>30</v>
      </c>
    </row>
    <row r="785" spans="2:12" x14ac:dyDescent="0.25">
      <c r="B785" s="407" t="s">
        <v>821</v>
      </c>
      <c r="C785" s="9">
        <v>28</v>
      </c>
      <c r="G785" s="407" t="s">
        <v>4378</v>
      </c>
      <c r="H785" s="9">
        <v>60</v>
      </c>
      <c r="K785" s="402" t="s">
        <v>4394</v>
      </c>
      <c r="L785" s="410">
        <v>840</v>
      </c>
    </row>
    <row r="786" spans="2:12" x14ac:dyDescent="0.25">
      <c r="B786" s="407" t="s">
        <v>824</v>
      </c>
      <c r="C786" s="9">
        <v>5</v>
      </c>
      <c r="G786" s="407" t="s">
        <v>4381</v>
      </c>
      <c r="H786" s="9">
        <v>91</v>
      </c>
      <c r="K786" s="399" t="s">
        <v>4398</v>
      </c>
      <c r="L786" s="9">
        <v>338</v>
      </c>
    </row>
    <row r="787" spans="2:12" x14ac:dyDescent="0.25">
      <c r="B787" s="407" t="s">
        <v>827</v>
      </c>
      <c r="C787" s="9">
        <v>56</v>
      </c>
      <c r="G787" s="407" t="s">
        <v>4383</v>
      </c>
      <c r="H787" s="9">
        <v>26</v>
      </c>
      <c r="K787" s="399" t="s">
        <v>4395</v>
      </c>
      <c r="L787" s="9">
        <v>105</v>
      </c>
    </row>
    <row r="788" spans="2:12" x14ac:dyDescent="0.25">
      <c r="B788" s="407" t="s">
        <v>835</v>
      </c>
      <c r="C788" s="9">
        <v>106</v>
      </c>
      <c r="G788" s="407" t="s">
        <v>4386</v>
      </c>
      <c r="H788" s="9">
        <v>187</v>
      </c>
      <c r="K788" s="399" t="s">
        <v>4399</v>
      </c>
      <c r="L788" s="9">
        <v>31</v>
      </c>
    </row>
    <row r="789" spans="2:12" x14ac:dyDescent="0.25">
      <c r="B789" s="407" t="s">
        <v>840</v>
      </c>
      <c r="C789" s="9">
        <v>51</v>
      </c>
      <c r="G789" s="407" t="s">
        <v>4389</v>
      </c>
      <c r="H789" s="9">
        <v>86</v>
      </c>
      <c r="K789" s="399" t="s">
        <v>4402</v>
      </c>
      <c r="L789" s="9">
        <v>69</v>
      </c>
    </row>
    <row r="790" spans="2:12" x14ac:dyDescent="0.25">
      <c r="B790" s="407" t="s">
        <v>843</v>
      </c>
      <c r="C790" s="9">
        <v>38</v>
      </c>
      <c r="G790" s="407" t="s">
        <v>4392</v>
      </c>
      <c r="H790" s="9">
        <v>85</v>
      </c>
      <c r="K790" s="399" t="s">
        <v>4405</v>
      </c>
      <c r="L790" s="9">
        <v>74</v>
      </c>
    </row>
    <row r="791" spans="2:12" x14ac:dyDescent="0.25">
      <c r="B791" s="407" t="s">
        <v>848</v>
      </c>
      <c r="C791" s="9">
        <v>15</v>
      </c>
      <c r="G791" s="406" t="s">
        <v>4394</v>
      </c>
      <c r="H791" s="410">
        <v>1601</v>
      </c>
      <c r="K791" s="399" t="s">
        <v>4408</v>
      </c>
      <c r="L791" s="9">
        <v>91</v>
      </c>
    </row>
    <row r="792" spans="2:12" x14ac:dyDescent="0.25">
      <c r="B792" s="406" t="s">
        <v>851</v>
      </c>
      <c r="C792" s="410">
        <v>779</v>
      </c>
      <c r="G792" s="407" t="s">
        <v>4398</v>
      </c>
      <c r="H792" s="9">
        <v>407</v>
      </c>
      <c r="K792" s="399" t="s">
        <v>4411</v>
      </c>
      <c r="L792" s="9">
        <v>34</v>
      </c>
    </row>
    <row r="793" spans="2:12" x14ac:dyDescent="0.25">
      <c r="B793" s="407" t="s">
        <v>863</v>
      </c>
      <c r="C793" s="9">
        <v>568</v>
      </c>
      <c r="G793" s="407" t="s">
        <v>4395</v>
      </c>
      <c r="H793" s="9">
        <v>195</v>
      </c>
      <c r="K793" s="399" t="s">
        <v>4412</v>
      </c>
      <c r="L793" s="9">
        <v>54</v>
      </c>
    </row>
    <row r="794" spans="2:12" x14ac:dyDescent="0.25">
      <c r="B794" s="407" t="s">
        <v>854</v>
      </c>
      <c r="C794" s="9">
        <v>33</v>
      </c>
      <c r="G794" s="407" t="s">
        <v>4399</v>
      </c>
      <c r="H794" s="9">
        <v>52</v>
      </c>
      <c r="K794" s="399" t="s">
        <v>4415</v>
      </c>
      <c r="L794" s="9">
        <v>44</v>
      </c>
    </row>
    <row r="795" spans="2:12" x14ac:dyDescent="0.25">
      <c r="B795" s="407" t="s">
        <v>857</v>
      </c>
      <c r="C795" s="9">
        <v>19</v>
      </c>
      <c r="G795" s="407" t="s">
        <v>4402</v>
      </c>
      <c r="H795" s="9">
        <v>158</v>
      </c>
      <c r="K795" s="402" t="s">
        <v>4418</v>
      </c>
      <c r="L795" s="410">
        <v>1016</v>
      </c>
    </row>
    <row r="796" spans="2:12" x14ac:dyDescent="0.25">
      <c r="B796" s="407" t="s">
        <v>860</v>
      </c>
      <c r="C796" s="9">
        <v>28</v>
      </c>
      <c r="G796" s="407" t="s">
        <v>4405</v>
      </c>
      <c r="H796" s="9">
        <v>157</v>
      </c>
      <c r="K796" s="399" t="s">
        <v>4421</v>
      </c>
      <c r="L796" s="9">
        <v>412</v>
      </c>
    </row>
    <row r="797" spans="2:12" x14ac:dyDescent="0.25">
      <c r="B797" s="407" t="s">
        <v>865</v>
      </c>
      <c r="C797" s="9">
        <v>7</v>
      </c>
      <c r="G797" s="407" t="s">
        <v>4408</v>
      </c>
      <c r="H797" s="9">
        <v>258</v>
      </c>
      <c r="K797" s="399" t="s">
        <v>4422</v>
      </c>
      <c r="L797" s="9">
        <v>36</v>
      </c>
    </row>
    <row r="798" spans="2:12" x14ac:dyDescent="0.25">
      <c r="B798" s="407" t="s">
        <v>868</v>
      </c>
      <c r="C798" s="9">
        <v>16</v>
      </c>
      <c r="G798" s="407" t="s">
        <v>4411</v>
      </c>
      <c r="H798" s="9">
        <v>166</v>
      </c>
      <c r="K798" s="399" t="s">
        <v>4425</v>
      </c>
      <c r="L798" s="9">
        <v>97</v>
      </c>
    </row>
    <row r="799" spans="2:12" x14ac:dyDescent="0.25">
      <c r="B799" s="407" t="s">
        <v>871</v>
      </c>
      <c r="C799" s="9">
        <v>34</v>
      </c>
      <c r="G799" s="407" t="s">
        <v>4412</v>
      </c>
      <c r="H799" s="9">
        <v>69</v>
      </c>
      <c r="K799" s="399" t="s">
        <v>4428</v>
      </c>
      <c r="L799" s="9">
        <v>102</v>
      </c>
    </row>
    <row r="800" spans="2:12" x14ac:dyDescent="0.25">
      <c r="B800" s="407" t="s">
        <v>874</v>
      </c>
      <c r="C800" s="9">
        <v>74</v>
      </c>
      <c r="G800" s="407" t="s">
        <v>4415</v>
      </c>
      <c r="H800" s="9">
        <v>139</v>
      </c>
      <c r="K800" s="399" t="s">
        <v>4431</v>
      </c>
      <c r="L800" s="9">
        <v>161</v>
      </c>
    </row>
    <row r="801" spans="2:12" x14ac:dyDescent="0.25">
      <c r="B801" s="406" t="s">
        <v>877</v>
      </c>
      <c r="C801" s="410">
        <v>195</v>
      </c>
      <c r="G801" s="406" t="s">
        <v>4418</v>
      </c>
      <c r="H801" s="410">
        <v>1292</v>
      </c>
      <c r="K801" s="399" t="s">
        <v>4434</v>
      </c>
      <c r="L801" s="9">
        <v>67</v>
      </c>
    </row>
    <row r="802" spans="2:12" x14ac:dyDescent="0.25">
      <c r="B802" s="407" t="s">
        <v>898</v>
      </c>
      <c r="C802" s="9">
        <v>86</v>
      </c>
      <c r="G802" s="407" t="s">
        <v>4421</v>
      </c>
      <c r="H802" s="9">
        <v>367</v>
      </c>
      <c r="K802" s="399" t="s">
        <v>4437</v>
      </c>
      <c r="L802" s="9">
        <v>58</v>
      </c>
    </row>
    <row r="803" spans="2:12" x14ac:dyDescent="0.25">
      <c r="B803" s="407" t="s">
        <v>880</v>
      </c>
      <c r="C803" s="9">
        <v>26</v>
      </c>
      <c r="G803" s="407" t="s">
        <v>4422</v>
      </c>
      <c r="H803" s="9">
        <v>125</v>
      </c>
      <c r="K803" s="399" t="s">
        <v>4440</v>
      </c>
      <c r="L803" s="9">
        <v>83</v>
      </c>
    </row>
    <row r="804" spans="2:12" x14ac:dyDescent="0.25">
      <c r="B804" s="407" t="s">
        <v>883</v>
      </c>
      <c r="C804" s="9">
        <v>17</v>
      </c>
      <c r="G804" s="407" t="s">
        <v>4425</v>
      </c>
      <c r="H804" s="9">
        <v>112</v>
      </c>
      <c r="K804" s="402" t="s">
        <v>4443</v>
      </c>
      <c r="L804" s="410">
        <v>418</v>
      </c>
    </row>
    <row r="805" spans="2:12" x14ac:dyDescent="0.25">
      <c r="B805" s="407" t="s">
        <v>886</v>
      </c>
      <c r="C805" s="9">
        <v>14</v>
      </c>
      <c r="G805" s="407" t="s">
        <v>4428</v>
      </c>
      <c r="H805" s="9">
        <v>180</v>
      </c>
      <c r="K805" s="399" t="s">
        <v>4465</v>
      </c>
      <c r="L805" s="9">
        <v>102</v>
      </c>
    </row>
    <row r="806" spans="2:12" x14ac:dyDescent="0.25">
      <c r="B806" s="407" t="s">
        <v>892</v>
      </c>
      <c r="C806" s="9">
        <v>52</v>
      </c>
      <c r="G806" s="407" t="s">
        <v>4431</v>
      </c>
      <c r="H806" s="9">
        <v>162</v>
      </c>
      <c r="K806" s="399" t="s">
        <v>4446</v>
      </c>
      <c r="L806" s="9">
        <v>60</v>
      </c>
    </row>
    <row r="807" spans="2:12" x14ac:dyDescent="0.25">
      <c r="B807" s="406" t="s">
        <v>738</v>
      </c>
      <c r="C807" s="410">
        <v>414</v>
      </c>
      <c r="G807" s="407" t="s">
        <v>4434</v>
      </c>
      <c r="H807" s="9">
        <v>119</v>
      </c>
      <c r="K807" s="399" t="s">
        <v>4449</v>
      </c>
      <c r="L807" s="9">
        <v>77</v>
      </c>
    </row>
    <row r="808" spans="2:12" x14ac:dyDescent="0.25">
      <c r="B808" s="407" t="s">
        <v>741</v>
      </c>
      <c r="C808" s="9">
        <v>414</v>
      </c>
      <c r="G808" s="407" t="s">
        <v>4437</v>
      </c>
      <c r="H808" s="9">
        <v>66</v>
      </c>
      <c r="K808" s="399" t="s">
        <v>4452</v>
      </c>
      <c r="L808" s="9">
        <v>25</v>
      </c>
    </row>
    <row r="809" spans="2:12" x14ac:dyDescent="0.25">
      <c r="B809" s="406" t="s">
        <v>934</v>
      </c>
      <c r="C809" s="410">
        <v>122</v>
      </c>
      <c r="G809" s="407" t="s">
        <v>4440</v>
      </c>
      <c r="H809" s="9">
        <v>161</v>
      </c>
      <c r="K809" s="399" t="s">
        <v>4455</v>
      </c>
      <c r="L809" s="9">
        <v>73</v>
      </c>
    </row>
    <row r="810" spans="2:12" x14ac:dyDescent="0.25">
      <c r="B810" s="407" t="s">
        <v>943</v>
      </c>
      <c r="C810" s="9">
        <v>118</v>
      </c>
      <c r="G810" s="406" t="s">
        <v>4443</v>
      </c>
      <c r="H810" s="410">
        <v>817</v>
      </c>
      <c r="K810" s="399" t="s">
        <v>4458</v>
      </c>
      <c r="L810" s="9">
        <v>18</v>
      </c>
    </row>
    <row r="811" spans="2:12" x14ac:dyDescent="0.25">
      <c r="B811" s="407" t="s">
        <v>937</v>
      </c>
      <c r="C811" s="9">
        <v>2</v>
      </c>
      <c r="G811" s="407" t="s">
        <v>4465</v>
      </c>
      <c r="H811" s="9">
        <v>212</v>
      </c>
      <c r="K811" s="399" t="s">
        <v>4459</v>
      </c>
      <c r="L811" s="9">
        <v>33</v>
      </c>
    </row>
    <row r="812" spans="2:12" x14ac:dyDescent="0.25">
      <c r="B812" s="407" t="s">
        <v>940</v>
      </c>
      <c r="C812" s="9">
        <v>2</v>
      </c>
      <c r="G812" s="407" t="s">
        <v>4446</v>
      </c>
      <c r="H812" s="9">
        <v>105</v>
      </c>
      <c r="K812" s="399" t="s">
        <v>4462</v>
      </c>
      <c r="L812" s="9">
        <v>30</v>
      </c>
    </row>
    <row r="813" spans="2:12" x14ac:dyDescent="0.25">
      <c r="B813" s="405" t="s">
        <v>944</v>
      </c>
      <c r="C813" s="409">
        <v>6350</v>
      </c>
      <c r="G813" s="407" t="s">
        <v>4449</v>
      </c>
      <c r="H813" s="9">
        <v>130</v>
      </c>
      <c r="K813" s="402" t="s">
        <v>4467</v>
      </c>
      <c r="L813" s="410">
        <v>1470</v>
      </c>
    </row>
    <row r="814" spans="2:12" x14ac:dyDescent="0.25">
      <c r="B814" s="406" t="s">
        <v>947</v>
      </c>
      <c r="C814" s="410">
        <v>4049</v>
      </c>
      <c r="G814" s="407" t="s">
        <v>4452</v>
      </c>
      <c r="H814" s="9">
        <v>90</v>
      </c>
      <c r="K814" s="399" t="s">
        <v>4484</v>
      </c>
      <c r="L814" s="9">
        <v>927</v>
      </c>
    </row>
    <row r="815" spans="2:12" x14ac:dyDescent="0.25">
      <c r="B815" s="407" t="s">
        <v>952</v>
      </c>
      <c r="C815" s="9">
        <v>1518</v>
      </c>
      <c r="G815" s="407" t="s">
        <v>4455</v>
      </c>
      <c r="H815" s="9">
        <v>111</v>
      </c>
      <c r="K815" s="399" t="s">
        <v>4470</v>
      </c>
      <c r="L815" s="9">
        <v>70</v>
      </c>
    </row>
    <row r="816" spans="2:12" x14ac:dyDescent="0.25">
      <c r="B816" s="407" t="s">
        <v>953</v>
      </c>
      <c r="C816" s="9">
        <v>53</v>
      </c>
      <c r="G816" s="407" t="s">
        <v>4458</v>
      </c>
      <c r="H816" s="9">
        <v>57</v>
      </c>
      <c r="K816" s="399" t="s">
        <v>4473</v>
      </c>
      <c r="L816" s="9">
        <v>59</v>
      </c>
    </row>
    <row r="817" spans="2:12" x14ac:dyDescent="0.25">
      <c r="B817" s="407" t="s">
        <v>959</v>
      </c>
      <c r="C817" s="9">
        <v>37</v>
      </c>
      <c r="G817" s="407" t="s">
        <v>4459</v>
      </c>
      <c r="H817" s="9">
        <v>57</v>
      </c>
      <c r="K817" s="399" t="s">
        <v>4476</v>
      </c>
      <c r="L817" s="9">
        <v>116</v>
      </c>
    </row>
    <row r="818" spans="2:12" x14ac:dyDescent="0.25">
      <c r="B818" s="407" t="s">
        <v>962</v>
      </c>
      <c r="C818" s="9">
        <v>1111</v>
      </c>
      <c r="G818" s="407" t="s">
        <v>4462</v>
      </c>
      <c r="H818" s="9">
        <v>55</v>
      </c>
      <c r="K818" s="399" t="s">
        <v>4479</v>
      </c>
      <c r="L818" s="9">
        <v>128</v>
      </c>
    </row>
    <row r="819" spans="2:12" x14ac:dyDescent="0.25">
      <c r="B819" s="407" t="s">
        <v>964</v>
      </c>
      <c r="C819" s="9">
        <v>60</v>
      </c>
      <c r="G819" s="406" t="s">
        <v>4467</v>
      </c>
      <c r="H819" s="410">
        <v>2043</v>
      </c>
      <c r="K819" s="399" t="s">
        <v>4482</v>
      </c>
      <c r="L819" s="9">
        <v>57</v>
      </c>
    </row>
    <row r="820" spans="2:12" x14ac:dyDescent="0.25">
      <c r="B820" s="407" t="s">
        <v>967</v>
      </c>
      <c r="C820" s="9">
        <v>53</v>
      </c>
      <c r="G820" s="407" t="s">
        <v>4484</v>
      </c>
      <c r="H820" s="9">
        <v>1074</v>
      </c>
      <c r="K820" s="399" t="s">
        <v>4483</v>
      </c>
      <c r="L820" s="9">
        <v>26</v>
      </c>
    </row>
    <row r="821" spans="2:12" x14ac:dyDescent="0.25">
      <c r="B821" s="407" t="s">
        <v>970</v>
      </c>
      <c r="C821" s="9">
        <v>165</v>
      </c>
      <c r="G821" s="407" t="s">
        <v>4470</v>
      </c>
      <c r="H821" s="9">
        <v>92</v>
      </c>
      <c r="K821" s="399" t="s">
        <v>4486</v>
      </c>
      <c r="L821" s="9">
        <v>87</v>
      </c>
    </row>
    <row r="822" spans="2:12" x14ac:dyDescent="0.25">
      <c r="B822" s="407" t="s">
        <v>973</v>
      </c>
      <c r="C822" s="9">
        <v>14</v>
      </c>
      <c r="G822" s="407" t="s">
        <v>4473</v>
      </c>
      <c r="H822" s="9">
        <v>86</v>
      </c>
      <c r="K822" s="402" t="s">
        <v>4489</v>
      </c>
      <c r="L822" s="410">
        <v>1009</v>
      </c>
    </row>
    <row r="823" spans="2:12" x14ac:dyDescent="0.25">
      <c r="B823" s="407" t="s">
        <v>976</v>
      </c>
      <c r="C823" s="9">
        <v>8</v>
      </c>
      <c r="G823" s="407" t="s">
        <v>4476</v>
      </c>
      <c r="H823" s="9">
        <v>224</v>
      </c>
      <c r="K823" s="399" t="s">
        <v>4509</v>
      </c>
      <c r="L823" s="9">
        <v>381</v>
      </c>
    </row>
    <row r="824" spans="2:12" x14ac:dyDescent="0.25">
      <c r="B824" s="407" t="s">
        <v>981</v>
      </c>
      <c r="C824" s="9">
        <v>33</v>
      </c>
      <c r="G824" s="407" t="s">
        <v>4479</v>
      </c>
      <c r="H824" s="9">
        <v>130</v>
      </c>
      <c r="K824" s="399" t="s">
        <v>4491</v>
      </c>
      <c r="L824" s="9">
        <v>42</v>
      </c>
    </row>
    <row r="825" spans="2:12" x14ac:dyDescent="0.25">
      <c r="B825" s="407" t="s">
        <v>984</v>
      </c>
      <c r="C825" s="9">
        <v>241</v>
      </c>
      <c r="G825" s="407" t="s">
        <v>4482</v>
      </c>
      <c r="H825" s="9">
        <v>175</v>
      </c>
      <c r="K825" s="399" t="s">
        <v>4494</v>
      </c>
      <c r="L825" s="9">
        <v>89</v>
      </c>
    </row>
    <row r="826" spans="2:12" x14ac:dyDescent="0.25">
      <c r="B826" s="407" t="s">
        <v>992</v>
      </c>
      <c r="C826" s="9">
        <v>5</v>
      </c>
      <c r="G826" s="407" t="s">
        <v>4483</v>
      </c>
      <c r="H826" s="9">
        <v>128</v>
      </c>
      <c r="K826" s="399" t="s">
        <v>4497</v>
      </c>
      <c r="L826" s="9">
        <v>115</v>
      </c>
    </row>
    <row r="827" spans="2:12" x14ac:dyDescent="0.25">
      <c r="B827" s="407" t="s">
        <v>995</v>
      </c>
      <c r="C827" s="9">
        <v>34</v>
      </c>
      <c r="G827" s="407" t="s">
        <v>4486</v>
      </c>
      <c r="H827" s="9">
        <v>134</v>
      </c>
      <c r="K827" s="399" t="s">
        <v>4500</v>
      </c>
      <c r="L827" s="9">
        <v>168</v>
      </c>
    </row>
    <row r="828" spans="2:12" x14ac:dyDescent="0.25">
      <c r="B828" s="407" t="s">
        <v>996</v>
      </c>
      <c r="C828" s="9">
        <v>110</v>
      </c>
      <c r="G828" s="406" t="s">
        <v>4489</v>
      </c>
      <c r="H828" s="410">
        <v>1684</v>
      </c>
      <c r="K828" s="399" t="s">
        <v>4503</v>
      </c>
      <c r="L828" s="9">
        <v>68</v>
      </c>
    </row>
    <row r="829" spans="2:12" x14ac:dyDescent="0.25">
      <c r="B829" s="407" t="s">
        <v>949</v>
      </c>
      <c r="C829" s="9">
        <v>295</v>
      </c>
      <c r="G829" s="407" t="s">
        <v>4509</v>
      </c>
      <c r="H829" s="9">
        <v>556</v>
      </c>
      <c r="K829" s="399" t="s">
        <v>4506</v>
      </c>
      <c r="L829" s="9">
        <v>60</v>
      </c>
    </row>
    <row r="830" spans="2:12" x14ac:dyDescent="0.25">
      <c r="B830" s="407" t="s">
        <v>978</v>
      </c>
      <c r="C830" s="9">
        <v>98</v>
      </c>
      <c r="G830" s="407" t="s">
        <v>4491</v>
      </c>
      <c r="H830" s="9">
        <v>137</v>
      </c>
      <c r="K830" s="399" t="s">
        <v>4510</v>
      </c>
      <c r="L830" s="9">
        <v>86</v>
      </c>
    </row>
    <row r="831" spans="2:12" x14ac:dyDescent="0.25">
      <c r="B831" s="407" t="s">
        <v>987</v>
      </c>
      <c r="C831" s="9">
        <v>87</v>
      </c>
      <c r="G831" s="407" t="s">
        <v>4494</v>
      </c>
      <c r="H831" s="9">
        <v>111</v>
      </c>
      <c r="K831" s="402" t="s">
        <v>4534</v>
      </c>
      <c r="L831" s="410">
        <v>1006</v>
      </c>
    </row>
    <row r="832" spans="2:12" x14ac:dyDescent="0.25">
      <c r="B832" s="407" t="s">
        <v>990</v>
      </c>
      <c r="C832" s="9">
        <v>23</v>
      </c>
      <c r="G832" s="407" t="s">
        <v>4497</v>
      </c>
      <c r="H832" s="9">
        <v>247</v>
      </c>
      <c r="K832" s="399" t="s">
        <v>4544</v>
      </c>
      <c r="L832" s="9">
        <v>683</v>
      </c>
    </row>
    <row r="833" spans="2:12" x14ac:dyDescent="0.25">
      <c r="B833" s="407" t="s">
        <v>999</v>
      </c>
      <c r="C833" s="9">
        <v>104</v>
      </c>
      <c r="G833" s="407" t="s">
        <v>4500</v>
      </c>
      <c r="H833" s="9">
        <v>196</v>
      </c>
      <c r="K833" s="399" t="s">
        <v>4540</v>
      </c>
      <c r="L833" s="9">
        <v>5</v>
      </c>
    </row>
    <row r="834" spans="2:12" x14ac:dyDescent="0.25">
      <c r="B834" s="406" t="s">
        <v>1002</v>
      </c>
      <c r="C834" s="410">
        <v>570</v>
      </c>
      <c r="G834" s="407" t="s">
        <v>4503</v>
      </c>
      <c r="H834" s="9">
        <v>152</v>
      </c>
      <c r="K834" s="399" t="s">
        <v>4543</v>
      </c>
      <c r="L834" s="9">
        <v>112</v>
      </c>
    </row>
    <row r="835" spans="2:12" x14ac:dyDescent="0.25">
      <c r="B835" s="407" t="s">
        <v>1008</v>
      </c>
      <c r="C835" s="9">
        <v>171</v>
      </c>
      <c r="G835" s="407" t="s">
        <v>4506</v>
      </c>
      <c r="H835" s="9">
        <v>59</v>
      </c>
      <c r="K835" s="399" t="s">
        <v>4545</v>
      </c>
      <c r="L835" s="9">
        <v>9</v>
      </c>
    </row>
    <row r="836" spans="2:12" x14ac:dyDescent="0.25">
      <c r="B836" s="407" t="s">
        <v>1005</v>
      </c>
      <c r="C836" s="9">
        <v>98</v>
      </c>
      <c r="G836" s="407" t="s">
        <v>4510</v>
      </c>
      <c r="H836" s="9">
        <v>226</v>
      </c>
      <c r="K836" s="399" t="s">
        <v>4548</v>
      </c>
      <c r="L836" s="9">
        <v>83</v>
      </c>
    </row>
    <row r="837" spans="2:12" x14ac:dyDescent="0.25">
      <c r="B837" s="407" t="s">
        <v>1009</v>
      </c>
      <c r="C837" s="9">
        <v>53</v>
      </c>
      <c r="G837" s="406" t="s">
        <v>4534</v>
      </c>
      <c r="H837" s="410">
        <v>1180</v>
      </c>
      <c r="K837" s="399" t="s">
        <v>4550</v>
      </c>
      <c r="L837" s="9">
        <v>43</v>
      </c>
    </row>
    <row r="838" spans="2:12" x14ac:dyDescent="0.25">
      <c r="B838" s="407" t="s">
        <v>1012</v>
      </c>
      <c r="C838" s="9">
        <v>29</v>
      </c>
      <c r="G838" s="407" t="s">
        <v>4544</v>
      </c>
      <c r="H838" s="9">
        <v>429</v>
      </c>
      <c r="K838" s="399" t="s">
        <v>4553</v>
      </c>
      <c r="L838" s="9">
        <v>33</v>
      </c>
    </row>
    <row r="839" spans="2:12" x14ac:dyDescent="0.25">
      <c r="B839" s="407" t="s">
        <v>1015</v>
      </c>
      <c r="C839" s="9">
        <v>27</v>
      </c>
      <c r="G839" s="407" t="s">
        <v>4540</v>
      </c>
      <c r="H839" s="9">
        <v>21</v>
      </c>
      <c r="K839" s="399" t="s">
        <v>4537</v>
      </c>
      <c r="L839" s="9">
        <v>38</v>
      </c>
    </row>
    <row r="840" spans="2:12" x14ac:dyDescent="0.25">
      <c r="B840" s="407" t="s">
        <v>1018</v>
      </c>
      <c r="C840" s="9">
        <v>192</v>
      </c>
      <c r="G840" s="407" t="s">
        <v>4543</v>
      </c>
      <c r="H840" s="9">
        <v>267</v>
      </c>
      <c r="K840" s="402" t="s">
        <v>4556</v>
      </c>
      <c r="L840" s="410">
        <v>3133</v>
      </c>
    </row>
    <row r="841" spans="2:12" x14ac:dyDescent="0.25">
      <c r="B841" s="406" t="s">
        <v>1019</v>
      </c>
      <c r="C841" s="410">
        <v>1731</v>
      </c>
      <c r="G841" s="407" t="s">
        <v>4545</v>
      </c>
      <c r="H841" s="9">
        <v>56</v>
      </c>
      <c r="K841" s="399" t="s">
        <v>4584</v>
      </c>
      <c r="L841" s="9">
        <v>605</v>
      </c>
    </row>
    <row r="842" spans="2:12" x14ac:dyDescent="0.25">
      <c r="B842" s="407" t="s">
        <v>1030</v>
      </c>
      <c r="C842" s="9">
        <v>524</v>
      </c>
      <c r="G842" s="407" t="s">
        <v>4548</v>
      </c>
      <c r="H842" s="9">
        <v>160</v>
      </c>
      <c r="K842" s="399" t="s">
        <v>4559</v>
      </c>
      <c r="L842" s="9">
        <v>390</v>
      </c>
    </row>
    <row r="843" spans="2:12" x14ac:dyDescent="0.25">
      <c r="B843" s="407" t="s">
        <v>1024</v>
      </c>
      <c r="C843" s="9">
        <v>120</v>
      </c>
      <c r="G843" s="407" t="s">
        <v>4550</v>
      </c>
      <c r="H843" s="9">
        <v>120</v>
      </c>
      <c r="K843" s="399" t="s">
        <v>4562</v>
      </c>
      <c r="L843" s="9">
        <v>39</v>
      </c>
    </row>
    <row r="844" spans="2:12" x14ac:dyDescent="0.25">
      <c r="B844" s="407" t="s">
        <v>1027</v>
      </c>
      <c r="C844" s="9">
        <v>50</v>
      </c>
      <c r="G844" s="407" t="s">
        <v>4553</v>
      </c>
      <c r="H844" s="9">
        <v>50</v>
      </c>
      <c r="K844" s="399" t="s">
        <v>4571</v>
      </c>
      <c r="L844" s="9">
        <v>59</v>
      </c>
    </row>
    <row r="845" spans="2:12" x14ac:dyDescent="0.25">
      <c r="B845" s="407" t="s">
        <v>1034</v>
      </c>
      <c r="C845" s="9">
        <v>124</v>
      </c>
      <c r="G845" s="407" t="s">
        <v>4537</v>
      </c>
      <c r="H845" s="9">
        <v>77</v>
      </c>
      <c r="K845" s="399" t="s">
        <v>4577</v>
      </c>
      <c r="L845" s="9">
        <v>49</v>
      </c>
    </row>
    <row r="846" spans="2:12" x14ac:dyDescent="0.25">
      <c r="B846" s="407" t="s">
        <v>1037</v>
      </c>
      <c r="C846" s="9">
        <v>572</v>
      </c>
      <c r="G846" s="406" t="s">
        <v>4556</v>
      </c>
      <c r="H846" s="410">
        <v>2558</v>
      </c>
      <c r="K846" s="399" t="s">
        <v>4581</v>
      </c>
      <c r="L846" s="9">
        <v>123</v>
      </c>
    </row>
    <row r="847" spans="2:12" x14ac:dyDescent="0.25">
      <c r="B847" s="407" t="s">
        <v>1040</v>
      </c>
      <c r="C847" s="9">
        <v>49</v>
      </c>
      <c r="G847" s="407" t="s">
        <v>4584</v>
      </c>
      <c r="H847" s="9">
        <v>672</v>
      </c>
      <c r="K847" s="399" t="s">
        <v>4568</v>
      </c>
      <c r="L847" s="9">
        <v>401</v>
      </c>
    </row>
    <row r="848" spans="2:12" x14ac:dyDescent="0.25">
      <c r="B848" s="407" t="s">
        <v>1043</v>
      </c>
      <c r="C848" s="9">
        <v>60</v>
      </c>
      <c r="G848" s="407" t="s">
        <v>4559</v>
      </c>
      <c r="H848" s="9">
        <v>466</v>
      </c>
      <c r="K848" s="399" t="s">
        <v>4586</v>
      </c>
      <c r="L848" s="9">
        <v>63</v>
      </c>
    </row>
    <row r="849" spans="2:12" x14ac:dyDescent="0.25">
      <c r="B849" s="407" t="s">
        <v>1046</v>
      </c>
      <c r="C849" s="9">
        <v>115</v>
      </c>
      <c r="G849" s="407" t="s">
        <v>4562</v>
      </c>
      <c r="H849" s="9">
        <v>203</v>
      </c>
      <c r="K849" s="399" t="s">
        <v>4589</v>
      </c>
      <c r="L849" s="9">
        <v>96</v>
      </c>
    </row>
    <row r="850" spans="2:12" x14ac:dyDescent="0.25">
      <c r="B850" s="407" t="s">
        <v>1049</v>
      </c>
      <c r="C850" s="9">
        <v>62</v>
      </c>
      <c r="G850" s="407" t="s">
        <v>4571</v>
      </c>
      <c r="H850" s="9">
        <v>224</v>
      </c>
      <c r="K850" s="399" t="s">
        <v>4578</v>
      </c>
      <c r="L850" s="9">
        <v>773</v>
      </c>
    </row>
    <row r="851" spans="2:12" x14ac:dyDescent="0.25">
      <c r="B851" s="407" t="s">
        <v>1050</v>
      </c>
      <c r="C851" s="9">
        <v>55</v>
      </c>
      <c r="G851" s="407" t="s">
        <v>4577</v>
      </c>
      <c r="H851" s="9">
        <v>85</v>
      </c>
      <c r="K851" s="399" t="s">
        <v>4565</v>
      </c>
      <c r="L851" s="9">
        <v>63</v>
      </c>
    </row>
    <row r="852" spans="2:12" x14ac:dyDescent="0.25">
      <c r="B852" s="405" t="s">
        <v>20</v>
      </c>
      <c r="C852" s="409">
        <v>28470</v>
      </c>
      <c r="G852" s="407" t="s">
        <v>4581</v>
      </c>
      <c r="H852" s="9">
        <v>186</v>
      </c>
      <c r="K852" s="399" t="s">
        <v>4593</v>
      </c>
      <c r="L852" s="9">
        <v>32</v>
      </c>
    </row>
    <row r="853" spans="2:12" x14ac:dyDescent="0.25">
      <c r="B853" s="406" t="s">
        <v>2830</v>
      </c>
      <c r="C853" s="410">
        <v>22285</v>
      </c>
      <c r="G853" s="407" t="s">
        <v>4568</v>
      </c>
      <c r="H853" s="9">
        <v>92</v>
      </c>
      <c r="K853" s="399" t="s">
        <v>4590</v>
      </c>
      <c r="L853" s="9">
        <v>65</v>
      </c>
    </row>
    <row r="854" spans="2:12" x14ac:dyDescent="0.25">
      <c r="B854" s="407" t="s">
        <v>2870</v>
      </c>
      <c r="C854" s="9">
        <v>1847</v>
      </c>
      <c r="G854" s="407" t="s">
        <v>4586</v>
      </c>
      <c r="H854" s="9">
        <v>170</v>
      </c>
      <c r="K854" s="399" t="s">
        <v>4574</v>
      </c>
      <c r="L854" s="9">
        <v>375</v>
      </c>
    </row>
    <row r="855" spans="2:12" x14ac:dyDescent="0.25">
      <c r="B855" s="407" t="s">
        <v>2832</v>
      </c>
      <c r="C855" s="9">
        <v>29</v>
      </c>
      <c r="G855" s="407" t="s">
        <v>4589</v>
      </c>
      <c r="H855" s="9">
        <v>253</v>
      </c>
      <c r="K855" s="402" t="s">
        <v>4596</v>
      </c>
      <c r="L855" s="410">
        <v>291</v>
      </c>
    </row>
    <row r="856" spans="2:12" x14ac:dyDescent="0.25">
      <c r="B856" s="407" t="s">
        <v>2835</v>
      </c>
      <c r="C856" s="9">
        <v>543</v>
      </c>
      <c r="G856" s="407" t="s">
        <v>4578</v>
      </c>
      <c r="H856" s="9">
        <v>95</v>
      </c>
      <c r="K856" s="399" t="s">
        <v>4617</v>
      </c>
      <c r="L856" s="9">
        <v>33</v>
      </c>
    </row>
    <row r="857" spans="2:12" x14ac:dyDescent="0.25">
      <c r="B857" s="407" t="s">
        <v>2841</v>
      </c>
      <c r="C857" s="9">
        <v>1068</v>
      </c>
      <c r="G857" s="407" t="s">
        <v>4565</v>
      </c>
      <c r="H857" s="9">
        <v>73</v>
      </c>
      <c r="K857" s="399" t="s">
        <v>4599</v>
      </c>
      <c r="L857" s="9">
        <v>34</v>
      </c>
    </row>
    <row r="858" spans="2:12" x14ac:dyDescent="0.25">
      <c r="B858" s="407" t="s">
        <v>2844</v>
      </c>
      <c r="C858" s="9">
        <v>348</v>
      </c>
      <c r="G858" s="407" t="s">
        <v>4593</v>
      </c>
      <c r="H858" s="9">
        <v>10</v>
      </c>
      <c r="K858" s="399" t="s">
        <v>4602</v>
      </c>
      <c r="L858" s="9">
        <v>31</v>
      </c>
    </row>
    <row r="859" spans="2:12" x14ac:dyDescent="0.25">
      <c r="B859" s="407" t="s">
        <v>2850</v>
      </c>
      <c r="C859" s="9">
        <v>2947</v>
      </c>
      <c r="G859" s="407" t="s">
        <v>4590</v>
      </c>
      <c r="H859" s="9">
        <v>12</v>
      </c>
      <c r="K859" s="399" t="s">
        <v>4605</v>
      </c>
      <c r="L859" s="9">
        <v>8</v>
      </c>
    </row>
    <row r="860" spans="2:12" x14ac:dyDescent="0.25">
      <c r="B860" s="407" t="s">
        <v>2856</v>
      </c>
      <c r="C860" s="9">
        <v>751</v>
      </c>
      <c r="G860" s="407" t="s">
        <v>4574</v>
      </c>
      <c r="H860" s="9">
        <v>17</v>
      </c>
      <c r="K860" s="399" t="s">
        <v>4608</v>
      </c>
      <c r="L860" s="9">
        <v>66</v>
      </c>
    </row>
    <row r="861" spans="2:12" x14ac:dyDescent="0.25">
      <c r="B861" s="407" t="s">
        <v>2858</v>
      </c>
      <c r="C861" s="9">
        <v>396</v>
      </c>
      <c r="G861" s="406" t="s">
        <v>4596</v>
      </c>
      <c r="H861" s="410">
        <v>883</v>
      </c>
      <c r="K861" s="399" t="s">
        <v>4611</v>
      </c>
      <c r="L861" s="9">
        <v>73</v>
      </c>
    </row>
    <row r="862" spans="2:12" x14ac:dyDescent="0.25">
      <c r="B862" s="407" t="s">
        <v>2861</v>
      </c>
      <c r="C862" s="9">
        <v>65</v>
      </c>
      <c r="G862" s="407" t="s">
        <v>4617</v>
      </c>
      <c r="H862" s="9">
        <v>99</v>
      </c>
      <c r="K862" s="399" t="s">
        <v>4614</v>
      </c>
      <c r="L862" s="9">
        <v>14</v>
      </c>
    </row>
    <row r="863" spans="2:12" x14ac:dyDescent="0.25">
      <c r="B863" s="407" t="s">
        <v>2863</v>
      </c>
      <c r="C863" s="9">
        <v>1808</v>
      </c>
      <c r="G863" s="407" t="s">
        <v>4599</v>
      </c>
      <c r="H863" s="9">
        <v>96</v>
      </c>
      <c r="K863" s="399" t="s">
        <v>4618</v>
      </c>
      <c r="L863" s="9">
        <v>4</v>
      </c>
    </row>
    <row r="864" spans="2:12" x14ac:dyDescent="0.25">
      <c r="B864" s="407" t="s">
        <v>2866</v>
      </c>
      <c r="C864" s="9">
        <v>7</v>
      </c>
      <c r="G864" s="407" t="s">
        <v>4602</v>
      </c>
      <c r="H864" s="9">
        <v>109</v>
      </c>
      <c r="K864" s="399" t="s">
        <v>4621</v>
      </c>
      <c r="L864" s="9">
        <v>28</v>
      </c>
    </row>
    <row r="865" spans="2:12" x14ac:dyDescent="0.25">
      <c r="B865" s="407" t="s">
        <v>2869</v>
      </c>
      <c r="C865" s="9">
        <v>1212</v>
      </c>
      <c r="G865" s="407" t="s">
        <v>4605</v>
      </c>
      <c r="H865" s="9">
        <v>72</v>
      </c>
      <c r="K865" s="402" t="s">
        <v>4624</v>
      </c>
      <c r="L865" s="410">
        <v>753</v>
      </c>
    </row>
    <row r="866" spans="2:12" x14ac:dyDescent="0.25">
      <c r="B866" s="407" t="s">
        <v>2871</v>
      </c>
      <c r="C866" s="9">
        <v>805</v>
      </c>
      <c r="G866" s="407" t="s">
        <v>4608</v>
      </c>
      <c r="H866" s="9">
        <v>136</v>
      </c>
      <c r="K866" s="399" t="s">
        <v>4640</v>
      </c>
      <c r="L866" s="9">
        <v>221</v>
      </c>
    </row>
    <row r="867" spans="2:12" x14ac:dyDescent="0.25">
      <c r="B867" s="407" t="s">
        <v>2874</v>
      </c>
      <c r="C867" s="9">
        <v>85</v>
      </c>
      <c r="G867" s="407" t="s">
        <v>4611</v>
      </c>
      <c r="H867" s="9">
        <v>118</v>
      </c>
      <c r="K867" s="399" t="s">
        <v>4625</v>
      </c>
      <c r="L867" s="9">
        <v>37</v>
      </c>
    </row>
    <row r="868" spans="2:12" x14ac:dyDescent="0.25">
      <c r="B868" s="407" t="s">
        <v>2877</v>
      </c>
      <c r="C868" s="9">
        <v>273</v>
      </c>
      <c r="G868" s="407" t="s">
        <v>4614</v>
      </c>
      <c r="H868" s="9">
        <v>109</v>
      </c>
      <c r="K868" s="399" t="s">
        <v>4628</v>
      </c>
      <c r="L868" s="9">
        <v>149</v>
      </c>
    </row>
    <row r="869" spans="2:12" x14ac:dyDescent="0.25">
      <c r="B869" s="407" t="s">
        <v>2880</v>
      </c>
      <c r="C869" s="9">
        <v>202</v>
      </c>
      <c r="G869" s="407" t="s">
        <v>4618</v>
      </c>
      <c r="H869" s="9">
        <v>80</v>
      </c>
      <c r="K869" s="399" t="s">
        <v>4631</v>
      </c>
      <c r="L869" s="9">
        <v>139</v>
      </c>
    </row>
    <row r="870" spans="2:12" x14ac:dyDescent="0.25">
      <c r="B870" s="407" t="s">
        <v>2883</v>
      </c>
      <c r="C870" s="9">
        <v>906</v>
      </c>
      <c r="G870" s="407" t="s">
        <v>4621</v>
      </c>
      <c r="H870" s="9">
        <v>64</v>
      </c>
      <c r="K870" s="399" t="s">
        <v>4634</v>
      </c>
      <c r="L870" s="9">
        <v>127</v>
      </c>
    </row>
    <row r="871" spans="2:12" x14ac:dyDescent="0.25">
      <c r="B871" s="407" t="s">
        <v>2886</v>
      </c>
      <c r="C871" s="9">
        <v>1720</v>
      </c>
      <c r="G871" s="406" t="s">
        <v>4624</v>
      </c>
      <c r="H871" s="410">
        <v>623</v>
      </c>
      <c r="K871" s="399" t="s">
        <v>4637</v>
      </c>
      <c r="L871" s="9">
        <v>80</v>
      </c>
    </row>
    <row r="872" spans="2:12" x14ac:dyDescent="0.25">
      <c r="B872" s="407" t="s">
        <v>2887</v>
      </c>
      <c r="C872" s="9">
        <v>121</v>
      </c>
      <c r="G872" s="407" t="s">
        <v>4640</v>
      </c>
      <c r="H872" s="9">
        <v>161</v>
      </c>
      <c r="K872" s="402" t="s">
        <v>4641</v>
      </c>
      <c r="L872" s="410">
        <v>1500</v>
      </c>
    </row>
    <row r="873" spans="2:12" x14ac:dyDescent="0.25">
      <c r="B873" s="407" t="s">
        <v>2891</v>
      </c>
      <c r="C873" s="9">
        <v>11</v>
      </c>
      <c r="G873" s="407" t="s">
        <v>4625</v>
      </c>
      <c r="H873" s="9">
        <v>76</v>
      </c>
      <c r="K873" s="399" t="s">
        <v>4673</v>
      </c>
      <c r="L873" s="9">
        <v>182</v>
      </c>
    </row>
    <row r="874" spans="2:12" x14ac:dyDescent="0.25">
      <c r="B874" s="407" t="s">
        <v>2894</v>
      </c>
      <c r="C874" s="9">
        <v>654</v>
      </c>
      <c r="G874" s="407" t="s">
        <v>4628</v>
      </c>
      <c r="H874" s="9">
        <v>177</v>
      </c>
      <c r="K874" s="399" t="s">
        <v>4644</v>
      </c>
      <c r="L874" s="9">
        <v>88</v>
      </c>
    </row>
    <row r="875" spans="2:12" x14ac:dyDescent="0.25">
      <c r="B875" s="407" t="s">
        <v>2903</v>
      </c>
      <c r="C875" s="9">
        <v>39</v>
      </c>
      <c r="G875" s="407" t="s">
        <v>4631</v>
      </c>
      <c r="H875" s="9">
        <v>85</v>
      </c>
      <c r="K875" s="399" t="s">
        <v>4647</v>
      </c>
      <c r="L875" s="9">
        <v>28</v>
      </c>
    </row>
    <row r="876" spans="2:12" x14ac:dyDescent="0.25">
      <c r="B876" s="407" t="s">
        <v>2909</v>
      </c>
      <c r="C876" s="9">
        <v>488</v>
      </c>
      <c r="G876" s="407" t="s">
        <v>4634</v>
      </c>
      <c r="H876" s="9">
        <v>55</v>
      </c>
      <c r="K876" s="399" t="s">
        <v>4650</v>
      </c>
      <c r="L876" s="9">
        <v>55</v>
      </c>
    </row>
    <row r="877" spans="2:12" x14ac:dyDescent="0.25">
      <c r="B877" s="407" t="s">
        <v>2912</v>
      </c>
      <c r="C877" s="9">
        <v>7</v>
      </c>
      <c r="G877" s="407" t="s">
        <v>4637</v>
      </c>
      <c r="H877" s="9">
        <v>69</v>
      </c>
      <c r="K877" s="399" t="s">
        <v>4653</v>
      </c>
      <c r="L877" s="9">
        <v>223</v>
      </c>
    </row>
    <row r="878" spans="2:12" x14ac:dyDescent="0.25">
      <c r="B878" s="407" t="s">
        <v>2915</v>
      </c>
      <c r="C878" s="9">
        <v>1113</v>
      </c>
      <c r="G878" s="406" t="s">
        <v>4641</v>
      </c>
      <c r="H878" s="410">
        <v>1553</v>
      </c>
      <c r="K878" s="399" t="s">
        <v>4656</v>
      </c>
      <c r="L878" s="9">
        <v>69</v>
      </c>
    </row>
    <row r="879" spans="2:12" x14ac:dyDescent="0.25">
      <c r="B879" s="407" t="s">
        <v>2918</v>
      </c>
      <c r="C879" s="9">
        <v>1047</v>
      </c>
      <c r="G879" s="407" t="s">
        <v>4673</v>
      </c>
      <c r="H879" s="9">
        <v>212</v>
      </c>
      <c r="K879" s="399" t="s">
        <v>4659</v>
      </c>
      <c r="L879" s="9">
        <v>67</v>
      </c>
    </row>
    <row r="880" spans="2:12" x14ac:dyDescent="0.25">
      <c r="B880" s="407" t="s">
        <v>2921</v>
      </c>
      <c r="C880" s="9">
        <v>3</v>
      </c>
      <c r="G880" s="407" t="s">
        <v>4644</v>
      </c>
      <c r="H880" s="9">
        <v>91</v>
      </c>
      <c r="K880" s="399" t="s">
        <v>4662</v>
      </c>
      <c r="L880" s="9">
        <v>80</v>
      </c>
    </row>
    <row r="881" spans="2:12" x14ac:dyDescent="0.25">
      <c r="B881" s="407" t="s">
        <v>2922</v>
      </c>
      <c r="C881" s="9">
        <v>2230</v>
      </c>
      <c r="G881" s="407" t="s">
        <v>4647</v>
      </c>
      <c r="H881" s="9">
        <v>42</v>
      </c>
      <c r="K881" s="399" t="s">
        <v>4663</v>
      </c>
      <c r="L881" s="9">
        <v>64</v>
      </c>
    </row>
    <row r="882" spans="2:12" x14ac:dyDescent="0.25">
      <c r="B882" s="407" t="s">
        <v>2925</v>
      </c>
      <c r="C882" s="9">
        <v>215</v>
      </c>
      <c r="G882" s="407" t="s">
        <v>4650</v>
      </c>
      <c r="H882" s="9">
        <v>30</v>
      </c>
      <c r="K882" s="399" t="s">
        <v>4666</v>
      </c>
      <c r="L882" s="9">
        <v>309</v>
      </c>
    </row>
    <row r="883" spans="2:12" x14ac:dyDescent="0.25">
      <c r="B883" s="407" t="s">
        <v>2926</v>
      </c>
      <c r="C883" s="9">
        <v>372</v>
      </c>
      <c r="G883" s="407" t="s">
        <v>4653</v>
      </c>
      <c r="H883" s="9">
        <v>152</v>
      </c>
      <c r="K883" s="399" t="s">
        <v>4669</v>
      </c>
      <c r="L883" s="9">
        <v>162</v>
      </c>
    </row>
    <row r="884" spans="2:12" x14ac:dyDescent="0.25">
      <c r="B884" s="407" t="s">
        <v>2933</v>
      </c>
      <c r="C884" s="9">
        <v>164</v>
      </c>
      <c r="G884" s="407" t="s">
        <v>4656</v>
      </c>
      <c r="H884" s="9">
        <v>129</v>
      </c>
      <c r="K884" s="399" t="s">
        <v>4670</v>
      </c>
      <c r="L884" s="9">
        <v>173</v>
      </c>
    </row>
    <row r="885" spans="2:12" x14ac:dyDescent="0.25">
      <c r="B885" s="407" t="s">
        <v>2936</v>
      </c>
      <c r="C885" s="9">
        <v>9</v>
      </c>
      <c r="G885" s="407" t="s">
        <v>4659</v>
      </c>
      <c r="H885" s="9">
        <v>117</v>
      </c>
      <c r="K885" s="402" t="s">
        <v>4675</v>
      </c>
      <c r="L885" s="410">
        <v>1015</v>
      </c>
    </row>
    <row r="886" spans="2:12" x14ac:dyDescent="0.25">
      <c r="B886" s="407" t="s">
        <v>2939</v>
      </c>
      <c r="C886" s="9">
        <v>72</v>
      </c>
      <c r="G886" s="407" t="s">
        <v>4662</v>
      </c>
      <c r="H886" s="9">
        <v>112</v>
      </c>
      <c r="K886" s="399" t="s">
        <v>4691</v>
      </c>
      <c r="L886" s="9">
        <v>423</v>
      </c>
    </row>
    <row r="887" spans="2:12" x14ac:dyDescent="0.25">
      <c r="B887" s="407" t="s">
        <v>2942</v>
      </c>
      <c r="C887" s="9">
        <v>728</v>
      </c>
      <c r="G887" s="407" t="s">
        <v>4663</v>
      </c>
      <c r="H887" s="9">
        <v>91</v>
      </c>
      <c r="K887" s="399" t="s">
        <v>4678</v>
      </c>
      <c r="L887" s="9">
        <v>177</v>
      </c>
    </row>
    <row r="888" spans="2:12" x14ac:dyDescent="0.25">
      <c r="B888" s="406" t="s">
        <v>2949</v>
      </c>
      <c r="C888" s="410">
        <v>1050</v>
      </c>
      <c r="G888" s="407" t="s">
        <v>4666</v>
      </c>
      <c r="H888" s="9">
        <v>232</v>
      </c>
      <c r="K888" s="399" t="s">
        <v>4681</v>
      </c>
      <c r="L888" s="9">
        <v>62</v>
      </c>
    </row>
    <row r="889" spans="2:12" x14ac:dyDescent="0.25">
      <c r="B889" s="407" t="s">
        <v>2951</v>
      </c>
      <c r="C889" s="9">
        <v>1000</v>
      </c>
      <c r="G889" s="407" t="s">
        <v>4669</v>
      </c>
      <c r="H889" s="9">
        <v>140</v>
      </c>
      <c r="K889" s="399" t="s">
        <v>4682</v>
      </c>
      <c r="L889" s="9">
        <v>97</v>
      </c>
    </row>
    <row r="890" spans="2:12" x14ac:dyDescent="0.25">
      <c r="B890" s="407" t="s">
        <v>2952</v>
      </c>
      <c r="C890" s="9">
        <v>5</v>
      </c>
      <c r="G890" s="407" t="s">
        <v>4670</v>
      </c>
      <c r="H890" s="9">
        <v>205</v>
      </c>
      <c r="K890" s="399" t="s">
        <v>4685</v>
      </c>
      <c r="L890" s="9">
        <v>70</v>
      </c>
    </row>
    <row r="891" spans="2:12" x14ac:dyDescent="0.25">
      <c r="B891" s="407" t="s">
        <v>2955</v>
      </c>
      <c r="C891" s="9">
        <v>10</v>
      </c>
      <c r="G891" s="406" t="s">
        <v>4675</v>
      </c>
      <c r="H891" s="410">
        <v>1272</v>
      </c>
      <c r="K891" s="399" t="s">
        <v>4688</v>
      </c>
      <c r="L891" s="9">
        <v>141</v>
      </c>
    </row>
    <row r="892" spans="2:12" x14ac:dyDescent="0.25">
      <c r="B892" s="407" t="s">
        <v>2958</v>
      </c>
      <c r="C892" s="9">
        <v>23</v>
      </c>
      <c r="G892" s="407" t="s">
        <v>4691</v>
      </c>
      <c r="H892" s="9">
        <v>381</v>
      </c>
      <c r="K892" s="399" t="s">
        <v>4692</v>
      </c>
      <c r="L892" s="9">
        <v>45</v>
      </c>
    </row>
    <row r="893" spans="2:12" x14ac:dyDescent="0.25">
      <c r="B893" s="407" t="s">
        <v>2961</v>
      </c>
      <c r="C893" s="9">
        <v>12</v>
      </c>
      <c r="G893" s="407" t="s">
        <v>4678</v>
      </c>
      <c r="H893" s="9">
        <v>173</v>
      </c>
      <c r="K893" s="401" t="s">
        <v>4695</v>
      </c>
      <c r="L893" s="409">
        <v>5968</v>
      </c>
    </row>
    <row r="894" spans="2:12" x14ac:dyDescent="0.25">
      <c r="B894" s="406" t="s">
        <v>2964</v>
      </c>
      <c r="C894" s="410">
        <v>27</v>
      </c>
      <c r="G894" s="407" t="s">
        <v>4681</v>
      </c>
      <c r="H894" s="9">
        <v>188</v>
      </c>
      <c r="K894" s="402" t="s">
        <v>4820</v>
      </c>
      <c r="L894" s="410">
        <v>2074</v>
      </c>
    </row>
    <row r="895" spans="2:12" x14ac:dyDescent="0.25">
      <c r="B895" s="407" t="s">
        <v>2967</v>
      </c>
      <c r="C895" s="9">
        <v>21</v>
      </c>
      <c r="G895" s="407" t="s">
        <v>4682</v>
      </c>
      <c r="H895" s="9">
        <v>36</v>
      </c>
      <c r="K895" s="399" t="s">
        <v>4838</v>
      </c>
      <c r="L895" s="9">
        <v>688</v>
      </c>
    </row>
    <row r="896" spans="2:12" x14ac:dyDescent="0.25">
      <c r="B896" s="407" t="s">
        <v>2976</v>
      </c>
      <c r="C896" s="9">
        <v>6</v>
      </c>
      <c r="G896" s="407" t="s">
        <v>4685</v>
      </c>
      <c r="H896" s="9">
        <v>219</v>
      </c>
      <c r="K896" s="399" t="s">
        <v>4821</v>
      </c>
      <c r="L896" s="9">
        <v>26</v>
      </c>
    </row>
    <row r="897" spans="2:12" x14ac:dyDescent="0.25">
      <c r="B897" s="406" t="s">
        <v>2979</v>
      </c>
      <c r="C897" s="410">
        <v>36</v>
      </c>
      <c r="G897" s="407" t="s">
        <v>4688</v>
      </c>
      <c r="H897" s="9">
        <v>179</v>
      </c>
      <c r="K897" s="399" t="s">
        <v>4824</v>
      </c>
      <c r="L897" s="9">
        <v>337</v>
      </c>
    </row>
    <row r="898" spans="2:12" x14ac:dyDescent="0.25">
      <c r="B898" s="407" t="s">
        <v>2985</v>
      </c>
      <c r="C898" s="9">
        <v>25</v>
      </c>
      <c r="G898" s="407" t="s">
        <v>4692</v>
      </c>
      <c r="H898" s="9">
        <v>96</v>
      </c>
      <c r="K898" s="399" t="s">
        <v>4830</v>
      </c>
      <c r="L898" s="9">
        <v>9</v>
      </c>
    </row>
    <row r="899" spans="2:12" x14ac:dyDescent="0.25">
      <c r="B899" s="407" t="s">
        <v>2996</v>
      </c>
      <c r="C899" s="9">
        <v>11</v>
      </c>
      <c r="G899" s="405" t="s">
        <v>4695</v>
      </c>
      <c r="H899" s="409">
        <v>8795</v>
      </c>
      <c r="K899" s="399" t="s">
        <v>4833</v>
      </c>
      <c r="L899" s="9">
        <v>16</v>
      </c>
    </row>
    <row r="900" spans="2:12" x14ac:dyDescent="0.25">
      <c r="B900" s="406" t="s">
        <v>2999</v>
      </c>
      <c r="C900" s="410">
        <v>1453</v>
      </c>
      <c r="G900" s="406" t="s">
        <v>4820</v>
      </c>
      <c r="H900" s="410">
        <v>2183</v>
      </c>
      <c r="K900" s="399" t="s">
        <v>4835</v>
      </c>
      <c r="L900" s="9">
        <v>40</v>
      </c>
    </row>
    <row r="901" spans="2:12" x14ac:dyDescent="0.25">
      <c r="B901" s="407" t="s">
        <v>3035</v>
      </c>
      <c r="C901" s="9">
        <v>1363</v>
      </c>
      <c r="G901" s="407" t="s">
        <v>4838</v>
      </c>
      <c r="H901" s="9">
        <v>537</v>
      </c>
      <c r="K901" s="399" t="s">
        <v>4842</v>
      </c>
      <c r="L901" s="9">
        <v>7</v>
      </c>
    </row>
    <row r="902" spans="2:12" x14ac:dyDescent="0.25">
      <c r="B902" s="407" t="s">
        <v>3008</v>
      </c>
      <c r="C902" s="9">
        <v>28</v>
      </c>
      <c r="G902" s="407" t="s">
        <v>4821</v>
      </c>
      <c r="H902" s="9">
        <v>79</v>
      </c>
      <c r="K902" s="399" t="s">
        <v>4845</v>
      </c>
      <c r="L902" s="9">
        <v>13</v>
      </c>
    </row>
    <row r="903" spans="2:12" x14ac:dyDescent="0.25">
      <c r="B903" s="407" t="s">
        <v>3011</v>
      </c>
      <c r="C903" s="9">
        <v>2</v>
      </c>
      <c r="G903" s="407" t="s">
        <v>4824</v>
      </c>
      <c r="H903" s="9">
        <v>454</v>
      </c>
      <c r="K903" s="399" t="s">
        <v>4848</v>
      </c>
      <c r="L903" s="9">
        <v>10</v>
      </c>
    </row>
    <row r="904" spans="2:12" x14ac:dyDescent="0.25">
      <c r="B904" s="407" t="s">
        <v>3015</v>
      </c>
      <c r="C904" s="9">
        <v>6</v>
      </c>
      <c r="G904" s="407" t="s">
        <v>4830</v>
      </c>
      <c r="H904" s="9">
        <v>54</v>
      </c>
      <c r="K904" s="399" t="s">
        <v>4851</v>
      </c>
      <c r="L904" s="9">
        <v>13</v>
      </c>
    </row>
    <row r="905" spans="2:12" x14ac:dyDescent="0.25">
      <c r="B905" s="407" t="s">
        <v>3021</v>
      </c>
      <c r="C905" s="9">
        <v>3</v>
      </c>
      <c r="G905" s="407" t="s">
        <v>4833</v>
      </c>
      <c r="H905" s="9">
        <v>35</v>
      </c>
      <c r="K905" s="399" t="s">
        <v>4854</v>
      </c>
      <c r="L905" s="9">
        <v>7</v>
      </c>
    </row>
    <row r="906" spans="2:12" x14ac:dyDescent="0.25">
      <c r="B906" s="407" t="s">
        <v>3024</v>
      </c>
      <c r="C906" s="9">
        <v>1</v>
      </c>
      <c r="G906" s="407" t="s">
        <v>4835</v>
      </c>
      <c r="H906" s="9">
        <v>35</v>
      </c>
      <c r="K906" s="399" t="s">
        <v>4856</v>
      </c>
      <c r="L906" s="9">
        <v>10</v>
      </c>
    </row>
    <row r="907" spans="2:12" x14ac:dyDescent="0.25">
      <c r="B907" s="407" t="s">
        <v>3030</v>
      </c>
      <c r="C907" s="9">
        <v>48</v>
      </c>
      <c r="G907" s="407" t="s">
        <v>4842</v>
      </c>
      <c r="H907" s="9">
        <v>37</v>
      </c>
      <c r="K907" s="399" t="s">
        <v>4859</v>
      </c>
      <c r="L907" s="9">
        <v>31</v>
      </c>
    </row>
    <row r="908" spans="2:12" x14ac:dyDescent="0.25">
      <c r="B908" s="407" t="s">
        <v>3034</v>
      </c>
      <c r="C908" s="9">
        <v>2</v>
      </c>
      <c r="G908" s="407" t="s">
        <v>4845</v>
      </c>
      <c r="H908" s="9">
        <v>23</v>
      </c>
      <c r="K908" s="399" t="s">
        <v>4862</v>
      </c>
      <c r="L908" s="9">
        <v>23</v>
      </c>
    </row>
    <row r="909" spans="2:12" x14ac:dyDescent="0.25">
      <c r="B909" s="406" t="s">
        <v>3042</v>
      </c>
      <c r="C909" s="410">
        <v>1637</v>
      </c>
      <c r="G909" s="407" t="s">
        <v>4848</v>
      </c>
      <c r="H909" s="9">
        <v>43</v>
      </c>
      <c r="K909" s="399" t="s">
        <v>4863</v>
      </c>
      <c r="L909" s="9">
        <v>6</v>
      </c>
    </row>
    <row r="910" spans="2:12" x14ac:dyDescent="0.25">
      <c r="B910" s="407" t="s">
        <v>3055</v>
      </c>
      <c r="C910" s="9">
        <v>1313</v>
      </c>
      <c r="G910" s="407" t="s">
        <v>4851</v>
      </c>
      <c r="H910" s="9">
        <v>37</v>
      </c>
      <c r="K910" s="399" t="s">
        <v>4866</v>
      </c>
      <c r="L910" s="9">
        <v>12</v>
      </c>
    </row>
    <row r="911" spans="2:12" x14ac:dyDescent="0.25">
      <c r="B911" s="407" t="s">
        <v>3051</v>
      </c>
      <c r="C911" s="9">
        <v>12</v>
      </c>
      <c r="G911" s="407" t="s">
        <v>4854</v>
      </c>
      <c r="H911" s="9">
        <v>18</v>
      </c>
      <c r="K911" s="399" t="s">
        <v>4869</v>
      </c>
      <c r="L911" s="9">
        <v>516</v>
      </c>
    </row>
    <row r="912" spans="2:12" x14ac:dyDescent="0.25">
      <c r="B912" s="407" t="s">
        <v>3054</v>
      </c>
      <c r="C912" s="9">
        <v>300</v>
      </c>
      <c r="G912" s="407" t="s">
        <v>4856</v>
      </c>
      <c r="H912" s="9">
        <v>41</v>
      </c>
      <c r="K912" s="399" t="s">
        <v>4827</v>
      </c>
      <c r="L912" s="9">
        <v>207</v>
      </c>
    </row>
    <row r="913" spans="2:12" x14ac:dyDescent="0.25">
      <c r="B913" s="407" t="s">
        <v>3062</v>
      </c>
      <c r="C913" s="9">
        <v>12</v>
      </c>
      <c r="G913" s="407" t="s">
        <v>4859</v>
      </c>
      <c r="H913" s="9">
        <v>49</v>
      </c>
      <c r="K913" s="399" t="s">
        <v>4839</v>
      </c>
      <c r="L913" s="9">
        <v>103</v>
      </c>
    </row>
    <row r="914" spans="2:12" x14ac:dyDescent="0.25">
      <c r="B914" s="406" t="s">
        <v>3077</v>
      </c>
      <c r="C914" s="410">
        <v>47</v>
      </c>
      <c r="G914" s="407" t="s">
        <v>4862</v>
      </c>
      <c r="H914" s="9">
        <v>137</v>
      </c>
      <c r="K914" s="402" t="s">
        <v>4698</v>
      </c>
      <c r="L914" s="410">
        <v>671</v>
      </c>
    </row>
    <row r="915" spans="2:12" x14ac:dyDescent="0.25">
      <c r="B915" s="407" t="s">
        <v>3115</v>
      </c>
      <c r="C915" s="9">
        <v>36</v>
      </c>
      <c r="G915" s="407" t="s">
        <v>4863</v>
      </c>
      <c r="H915" s="9">
        <v>26</v>
      </c>
      <c r="K915" s="399" t="s">
        <v>4699</v>
      </c>
      <c r="L915" s="9">
        <v>140</v>
      </c>
    </row>
    <row r="916" spans="2:12" x14ac:dyDescent="0.25">
      <c r="B916" s="407" t="s">
        <v>3120</v>
      </c>
      <c r="C916" s="9">
        <v>4</v>
      </c>
      <c r="G916" s="407" t="s">
        <v>4866</v>
      </c>
      <c r="H916" s="9">
        <v>83</v>
      </c>
      <c r="K916" s="399" t="s">
        <v>4700</v>
      </c>
      <c r="L916" s="9">
        <v>56</v>
      </c>
    </row>
    <row r="917" spans="2:12" x14ac:dyDescent="0.25">
      <c r="B917" s="407" t="s">
        <v>3158</v>
      </c>
      <c r="C917" s="9">
        <v>7</v>
      </c>
      <c r="G917" s="407" t="s">
        <v>4869</v>
      </c>
      <c r="H917" s="9">
        <v>226</v>
      </c>
      <c r="K917" s="399" t="s">
        <v>4701</v>
      </c>
      <c r="L917" s="9">
        <v>85</v>
      </c>
    </row>
    <row r="918" spans="2:12" x14ac:dyDescent="0.25">
      <c r="B918" s="406" t="s">
        <v>3173</v>
      </c>
      <c r="C918" s="410">
        <v>1620</v>
      </c>
      <c r="G918" s="407" t="s">
        <v>4827</v>
      </c>
      <c r="H918" s="9">
        <v>129</v>
      </c>
      <c r="K918" s="399" t="s">
        <v>4702</v>
      </c>
      <c r="L918" s="9">
        <v>18</v>
      </c>
    </row>
    <row r="919" spans="2:12" x14ac:dyDescent="0.25">
      <c r="B919" s="407" t="s">
        <v>3183</v>
      </c>
      <c r="C919" s="9">
        <v>1504</v>
      </c>
      <c r="G919" s="407" t="s">
        <v>4839</v>
      </c>
      <c r="H919" s="9">
        <v>140</v>
      </c>
      <c r="K919" s="399" t="s">
        <v>4705</v>
      </c>
      <c r="L919" s="9">
        <v>24</v>
      </c>
    </row>
    <row r="920" spans="2:12" x14ac:dyDescent="0.25">
      <c r="B920" s="407" t="s">
        <v>3188</v>
      </c>
      <c r="C920" s="9">
        <v>15</v>
      </c>
      <c r="G920" s="406" t="s">
        <v>4698</v>
      </c>
      <c r="H920" s="410">
        <v>934</v>
      </c>
      <c r="K920" s="399" t="s">
        <v>4708</v>
      </c>
      <c r="L920" s="9">
        <v>256</v>
      </c>
    </row>
    <row r="921" spans="2:12" x14ac:dyDescent="0.25">
      <c r="B921" s="407" t="s">
        <v>3197</v>
      </c>
      <c r="C921" s="9">
        <v>9</v>
      </c>
      <c r="G921" s="407" t="s">
        <v>4699</v>
      </c>
      <c r="H921" s="9">
        <v>252</v>
      </c>
      <c r="K921" s="399" t="s">
        <v>4711</v>
      </c>
      <c r="L921" s="9">
        <v>22</v>
      </c>
    </row>
    <row r="922" spans="2:12" x14ac:dyDescent="0.25">
      <c r="B922" s="407" t="s">
        <v>3200</v>
      </c>
      <c r="C922" s="9">
        <v>58</v>
      </c>
      <c r="G922" s="407" t="s">
        <v>4700</v>
      </c>
      <c r="H922" s="9">
        <v>70</v>
      </c>
      <c r="K922" s="399" t="s">
        <v>4712</v>
      </c>
      <c r="L922" s="9">
        <v>70</v>
      </c>
    </row>
    <row r="923" spans="2:12" x14ac:dyDescent="0.25">
      <c r="B923" s="407" t="s">
        <v>3203</v>
      </c>
      <c r="C923" s="9">
        <v>34</v>
      </c>
      <c r="G923" s="407" t="s">
        <v>4701</v>
      </c>
      <c r="H923" s="9">
        <v>92</v>
      </c>
      <c r="K923" s="402" t="s">
        <v>4715</v>
      </c>
      <c r="L923" s="410">
        <v>937</v>
      </c>
    </row>
    <row r="924" spans="2:12" x14ac:dyDescent="0.25">
      <c r="B924" s="406" t="s">
        <v>3206</v>
      </c>
      <c r="C924" s="410">
        <v>114</v>
      </c>
      <c r="G924" s="407" t="s">
        <v>4702</v>
      </c>
      <c r="H924" s="9">
        <v>79</v>
      </c>
      <c r="K924" s="399" t="s">
        <v>4742</v>
      </c>
      <c r="L924" s="9">
        <v>540</v>
      </c>
    </row>
    <row r="925" spans="2:12" x14ac:dyDescent="0.25">
      <c r="B925" s="407" t="s">
        <v>3221</v>
      </c>
      <c r="C925" s="9">
        <v>44</v>
      </c>
      <c r="G925" s="407" t="s">
        <v>4705</v>
      </c>
      <c r="H925" s="9">
        <v>78</v>
      </c>
      <c r="K925" s="399" t="s">
        <v>4718</v>
      </c>
      <c r="L925" s="9">
        <v>125</v>
      </c>
    </row>
    <row r="926" spans="2:12" x14ac:dyDescent="0.25">
      <c r="B926" s="407" t="s">
        <v>3222</v>
      </c>
      <c r="C926" s="9">
        <v>70</v>
      </c>
      <c r="G926" s="407" t="s">
        <v>4708</v>
      </c>
      <c r="H926" s="9">
        <v>138</v>
      </c>
      <c r="K926" s="399" t="s">
        <v>4721</v>
      </c>
      <c r="L926" s="9">
        <v>10</v>
      </c>
    </row>
    <row r="927" spans="2:12" x14ac:dyDescent="0.25">
      <c r="B927" s="406" t="s">
        <v>3225</v>
      </c>
      <c r="C927" s="410">
        <v>201</v>
      </c>
      <c r="G927" s="407" t="s">
        <v>4711</v>
      </c>
      <c r="H927" s="9">
        <v>116</v>
      </c>
      <c r="K927" s="399" t="s">
        <v>4724</v>
      </c>
      <c r="L927" s="9">
        <v>88</v>
      </c>
    </row>
    <row r="928" spans="2:12" x14ac:dyDescent="0.25">
      <c r="B928" s="407" t="s">
        <v>3316</v>
      </c>
      <c r="C928" s="9">
        <v>180</v>
      </c>
      <c r="G928" s="407" t="s">
        <v>4712</v>
      </c>
      <c r="H928" s="9">
        <v>109</v>
      </c>
      <c r="K928" s="399" t="s">
        <v>4727</v>
      </c>
      <c r="L928" s="9">
        <v>16</v>
      </c>
    </row>
    <row r="929" spans="2:12" x14ac:dyDescent="0.25">
      <c r="B929" s="407" t="s">
        <v>3247</v>
      </c>
      <c r="C929" s="9">
        <v>8</v>
      </c>
      <c r="G929" s="406" t="s">
        <v>4715</v>
      </c>
      <c r="H929" s="410">
        <v>928</v>
      </c>
      <c r="K929" s="399" t="s">
        <v>4730</v>
      </c>
      <c r="L929" s="9">
        <v>47</v>
      </c>
    </row>
    <row r="930" spans="2:12" x14ac:dyDescent="0.25">
      <c r="B930" s="407" t="s">
        <v>3254</v>
      </c>
      <c r="C930" s="9">
        <v>13</v>
      </c>
      <c r="G930" s="407" t="s">
        <v>4742</v>
      </c>
      <c r="H930" s="9">
        <v>384</v>
      </c>
      <c r="K930" s="399" t="s">
        <v>4733</v>
      </c>
      <c r="L930" s="9">
        <v>22</v>
      </c>
    </row>
    <row r="931" spans="2:12" x14ac:dyDescent="0.25">
      <c r="B931" s="405" t="s">
        <v>1052</v>
      </c>
      <c r="C931" s="409">
        <v>4002</v>
      </c>
      <c r="G931" s="407" t="s">
        <v>4718</v>
      </c>
      <c r="H931" s="9">
        <v>78</v>
      </c>
      <c r="K931" s="399" t="s">
        <v>4736</v>
      </c>
      <c r="L931" s="9">
        <v>12</v>
      </c>
    </row>
    <row r="932" spans="2:12" x14ac:dyDescent="0.25">
      <c r="B932" s="406" t="s">
        <v>1123</v>
      </c>
      <c r="C932" s="410">
        <v>2353</v>
      </c>
      <c r="G932" s="407" t="s">
        <v>4721</v>
      </c>
      <c r="H932" s="9">
        <v>29</v>
      </c>
      <c r="K932" s="399" t="s">
        <v>4739</v>
      </c>
      <c r="L932" s="9">
        <v>10</v>
      </c>
    </row>
    <row r="933" spans="2:12" x14ac:dyDescent="0.25">
      <c r="B933" s="407" t="s">
        <v>1137</v>
      </c>
      <c r="C933" s="9">
        <v>20</v>
      </c>
      <c r="G933" s="407" t="s">
        <v>4724</v>
      </c>
      <c r="H933" s="9">
        <v>21</v>
      </c>
      <c r="K933" s="399" t="s">
        <v>4744</v>
      </c>
      <c r="L933" s="9">
        <v>14</v>
      </c>
    </row>
    <row r="934" spans="2:12" x14ac:dyDescent="0.25">
      <c r="B934" s="407" t="s">
        <v>1125</v>
      </c>
      <c r="C934" s="9">
        <v>13</v>
      </c>
      <c r="G934" s="407" t="s">
        <v>4727</v>
      </c>
      <c r="H934" s="9">
        <v>38</v>
      </c>
      <c r="K934" s="399" t="s">
        <v>4747</v>
      </c>
      <c r="L934" s="9">
        <v>12</v>
      </c>
    </row>
    <row r="935" spans="2:12" x14ac:dyDescent="0.25">
      <c r="B935" s="407" t="s">
        <v>1131</v>
      </c>
      <c r="C935" s="9">
        <v>72</v>
      </c>
      <c r="G935" s="407" t="s">
        <v>4730</v>
      </c>
      <c r="H935" s="9">
        <v>99</v>
      </c>
      <c r="K935" s="399" t="s">
        <v>4750</v>
      </c>
      <c r="L935" s="9">
        <v>41</v>
      </c>
    </row>
    <row r="936" spans="2:12" x14ac:dyDescent="0.25">
      <c r="B936" s="407" t="s">
        <v>1134</v>
      </c>
      <c r="C936" s="9">
        <v>47</v>
      </c>
      <c r="G936" s="407" t="s">
        <v>4733</v>
      </c>
      <c r="H936" s="9">
        <v>29</v>
      </c>
      <c r="K936" s="402" t="s">
        <v>4753</v>
      </c>
      <c r="L936" s="410">
        <v>219</v>
      </c>
    </row>
    <row r="937" spans="2:12" x14ac:dyDescent="0.25">
      <c r="B937" s="407" t="s">
        <v>1139</v>
      </c>
      <c r="C937" s="9">
        <v>74</v>
      </c>
      <c r="G937" s="407" t="s">
        <v>4736</v>
      </c>
      <c r="H937" s="9">
        <v>33</v>
      </c>
      <c r="K937" s="399" t="s">
        <v>4765</v>
      </c>
      <c r="L937" s="9">
        <v>42</v>
      </c>
    </row>
    <row r="938" spans="2:12" x14ac:dyDescent="0.25">
      <c r="B938" s="407" t="s">
        <v>1142</v>
      </c>
      <c r="C938" s="9">
        <v>53</v>
      </c>
      <c r="G938" s="407" t="s">
        <v>4739</v>
      </c>
      <c r="H938" s="9">
        <v>59</v>
      </c>
      <c r="K938" s="399" t="s">
        <v>4756</v>
      </c>
      <c r="L938" s="9">
        <v>16</v>
      </c>
    </row>
    <row r="939" spans="2:12" x14ac:dyDescent="0.25">
      <c r="B939" s="407" t="s">
        <v>1144</v>
      </c>
      <c r="C939" s="9">
        <v>92</v>
      </c>
      <c r="G939" s="407" t="s">
        <v>4744</v>
      </c>
      <c r="H939" s="9">
        <v>37</v>
      </c>
      <c r="K939" s="399" t="s">
        <v>4759</v>
      </c>
      <c r="L939" s="9">
        <v>33</v>
      </c>
    </row>
    <row r="940" spans="2:12" x14ac:dyDescent="0.25">
      <c r="B940" s="407" t="s">
        <v>1147</v>
      </c>
      <c r="C940" s="9">
        <v>1445</v>
      </c>
      <c r="G940" s="407" t="s">
        <v>4747</v>
      </c>
      <c r="H940" s="9">
        <v>46</v>
      </c>
      <c r="K940" s="399" t="s">
        <v>4762</v>
      </c>
      <c r="L940" s="9">
        <v>13</v>
      </c>
    </row>
    <row r="941" spans="2:12" x14ac:dyDescent="0.25">
      <c r="B941" s="407" t="s">
        <v>1128</v>
      </c>
      <c r="C941" s="9">
        <v>208</v>
      </c>
      <c r="G941" s="407" t="s">
        <v>4750</v>
      </c>
      <c r="H941" s="9">
        <v>75</v>
      </c>
      <c r="K941" s="399" t="s">
        <v>4766</v>
      </c>
      <c r="L941" s="9">
        <v>18</v>
      </c>
    </row>
    <row r="942" spans="2:12" x14ac:dyDescent="0.25">
      <c r="B942" s="407" t="s">
        <v>1150</v>
      </c>
      <c r="C942" s="9">
        <v>329</v>
      </c>
      <c r="G942" s="406" t="s">
        <v>4753</v>
      </c>
      <c r="H942" s="410">
        <v>739</v>
      </c>
      <c r="K942" s="399" t="s">
        <v>4769</v>
      </c>
      <c r="L942" s="9">
        <v>12</v>
      </c>
    </row>
    <row r="943" spans="2:12" x14ac:dyDescent="0.25">
      <c r="B943" s="406" t="s">
        <v>1056</v>
      </c>
      <c r="C943" s="410">
        <v>609</v>
      </c>
      <c r="G943" s="407" t="s">
        <v>4765</v>
      </c>
      <c r="H943" s="9">
        <v>70</v>
      </c>
      <c r="K943" s="399" t="s">
        <v>4772</v>
      </c>
      <c r="L943" s="9">
        <v>23</v>
      </c>
    </row>
    <row r="944" spans="2:12" x14ac:dyDescent="0.25">
      <c r="B944" s="407" t="s">
        <v>1071</v>
      </c>
      <c r="C944" s="9">
        <v>609</v>
      </c>
      <c r="G944" s="407" t="s">
        <v>4756</v>
      </c>
      <c r="H944" s="9">
        <v>93</v>
      </c>
      <c r="K944" s="399" t="s">
        <v>4775</v>
      </c>
      <c r="L944" s="9">
        <v>4</v>
      </c>
    </row>
    <row r="945" spans="2:12" x14ac:dyDescent="0.25">
      <c r="B945" s="406" t="s">
        <v>1092</v>
      </c>
      <c r="C945" s="410">
        <v>195</v>
      </c>
      <c r="G945" s="407" t="s">
        <v>4759</v>
      </c>
      <c r="H945" s="9">
        <v>46</v>
      </c>
      <c r="K945" s="399" t="s">
        <v>4778</v>
      </c>
      <c r="L945" s="9">
        <v>11</v>
      </c>
    </row>
    <row r="946" spans="2:12" x14ac:dyDescent="0.25">
      <c r="B946" s="407" t="s">
        <v>1094</v>
      </c>
      <c r="C946" s="9">
        <v>126</v>
      </c>
      <c r="G946" s="407" t="s">
        <v>4762</v>
      </c>
      <c r="H946" s="9">
        <v>62</v>
      </c>
      <c r="K946" s="399" t="s">
        <v>4781</v>
      </c>
      <c r="L946" s="9">
        <v>8</v>
      </c>
    </row>
    <row r="947" spans="2:12" x14ac:dyDescent="0.25">
      <c r="B947" s="407" t="s">
        <v>1102</v>
      </c>
      <c r="C947" s="9">
        <v>23</v>
      </c>
      <c r="G947" s="407" t="s">
        <v>4766</v>
      </c>
      <c r="H947" s="9">
        <v>34</v>
      </c>
      <c r="K947" s="399" t="s">
        <v>4782</v>
      </c>
      <c r="L947" s="9">
        <v>12</v>
      </c>
    </row>
    <row r="948" spans="2:12" x14ac:dyDescent="0.25">
      <c r="B948" s="407" t="s">
        <v>1105</v>
      </c>
      <c r="C948" s="9">
        <v>46</v>
      </c>
      <c r="G948" s="407" t="s">
        <v>4769</v>
      </c>
      <c r="H948" s="9">
        <v>26</v>
      </c>
      <c r="K948" s="399" t="s">
        <v>4784</v>
      </c>
      <c r="L948" s="9">
        <v>7</v>
      </c>
    </row>
    <row r="949" spans="2:12" x14ac:dyDescent="0.25">
      <c r="B949" s="406" t="s">
        <v>1108</v>
      </c>
      <c r="C949" s="410">
        <v>499</v>
      </c>
      <c r="G949" s="407" t="s">
        <v>4772</v>
      </c>
      <c r="H949" s="9">
        <v>99</v>
      </c>
      <c r="K949" s="399" t="s">
        <v>4787</v>
      </c>
      <c r="L949" s="9">
        <v>20</v>
      </c>
    </row>
    <row r="950" spans="2:12" x14ac:dyDescent="0.25">
      <c r="B950" s="407" t="s">
        <v>1115</v>
      </c>
      <c r="C950" s="9">
        <v>135</v>
      </c>
      <c r="G950" s="407" t="s">
        <v>4775</v>
      </c>
      <c r="H950" s="9">
        <v>22</v>
      </c>
      <c r="K950" s="402" t="s">
        <v>4790</v>
      </c>
      <c r="L950" s="410">
        <v>570</v>
      </c>
    </row>
    <row r="951" spans="2:12" x14ac:dyDescent="0.25">
      <c r="B951" s="407" t="s">
        <v>1112</v>
      </c>
      <c r="C951" s="9">
        <v>110</v>
      </c>
      <c r="G951" s="407" t="s">
        <v>4778</v>
      </c>
      <c r="H951" s="9">
        <v>59</v>
      </c>
      <c r="K951" s="399" t="s">
        <v>4798</v>
      </c>
      <c r="L951" s="9">
        <v>92</v>
      </c>
    </row>
    <row r="952" spans="2:12" x14ac:dyDescent="0.25">
      <c r="B952" s="407" t="s">
        <v>1120</v>
      </c>
      <c r="C952" s="9">
        <v>118</v>
      </c>
      <c r="G952" s="407" t="s">
        <v>4781</v>
      </c>
      <c r="H952" s="9">
        <v>38</v>
      </c>
      <c r="K952" s="399" t="s">
        <v>4793</v>
      </c>
      <c r="L952" s="9">
        <v>101</v>
      </c>
    </row>
    <row r="953" spans="2:12" x14ac:dyDescent="0.25">
      <c r="B953" s="407" t="s">
        <v>1118</v>
      </c>
      <c r="C953" s="9">
        <v>136</v>
      </c>
      <c r="G953" s="407" t="s">
        <v>4782</v>
      </c>
      <c r="H953" s="9">
        <v>25</v>
      </c>
      <c r="K953" s="399" t="s">
        <v>4795</v>
      </c>
      <c r="L953" s="9">
        <v>35</v>
      </c>
    </row>
    <row r="954" spans="2:12" x14ac:dyDescent="0.25">
      <c r="B954" s="406" t="s">
        <v>1169</v>
      </c>
      <c r="C954" s="410">
        <v>102</v>
      </c>
      <c r="G954" s="407" t="s">
        <v>4784</v>
      </c>
      <c r="H954" s="9">
        <v>52</v>
      </c>
      <c r="K954" s="399" t="s">
        <v>4802</v>
      </c>
      <c r="L954" s="9">
        <v>48</v>
      </c>
    </row>
    <row r="955" spans="2:12" x14ac:dyDescent="0.25">
      <c r="B955" s="407" t="s">
        <v>1191</v>
      </c>
      <c r="C955" s="9">
        <v>102</v>
      </c>
      <c r="G955" s="407" t="s">
        <v>4787</v>
      </c>
      <c r="H955" s="9">
        <v>113</v>
      </c>
      <c r="K955" s="399" t="s">
        <v>4805</v>
      </c>
      <c r="L955" s="9">
        <v>9</v>
      </c>
    </row>
    <row r="956" spans="2:12" x14ac:dyDescent="0.25">
      <c r="B956" s="406" t="s">
        <v>1203</v>
      </c>
      <c r="C956" s="410">
        <v>122</v>
      </c>
      <c r="G956" s="406" t="s">
        <v>4790</v>
      </c>
      <c r="H956" s="410">
        <v>857</v>
      </c>
      <c r="K956" s="399" t="s">
        <v>4806</v>
      </c>
      <c r="L956" s="9">
        <v>62</v>
      </c>
    </row>
    <row r="957" spans="2:12" x14ac:dyDescent="0.25">
      <c r="B957" s="407" t="s">
        <v>1206</v>
      </c>
      <c r="C957" s="9">
        <v>122</v>
      </c>
      <c r="G957" s="407" t="s">
        <v>4798</v>
      </c>
      <c r="H957" s="9">
        <v>157</v>
      </c>
      <c r="K957" s="399" t="s">
        <v>4812</v>
      </c>
      <c r="L957" s="9">
        <v>72</v>
      </c>
    </row>
    <row r="958" spans="2:12" x14ac:dyDescent="0.25">
      <c r="B958" s="406" t="s">
        <v>1073</v>
      </c>
      <c r="C958" s="410">
        <v>111</v>
      </c>
      <c r="G958" s="407" t="s">
        <v>4793</v>
      </c>
      <c r="H958" s="9">
        <v>122</v>
      </c>
      <c r="K958" s="399" t="s">
        <v>4814</v>
      </c>
      <c r="L958" s="9">
        <v>7</v>
      </c>
    </row>
    <row r="959" spans="2:12" x14ac:dyDescent="0.25">
      <c r="B959" s="407" t="s">
        <v>1079</v>
      </c>
      <c r="C959" s="9">
        <v>68</v>
      </c>
      <c r="G959" s="407" t="s">
        <v>4795</v>
      </c>
      <c r="H959" s="9">
        <v>74</v>
      </c>
      <c r="K959" s="399" t="s">
        <v>4817</v>
      </c>
      <c r="L959" s="9">
        <v>42</v>
      </c>
    </row>
    <row r="960" spans="2:12" x14ac:dyDescent="0.25">
      <c r="B960" s="407" t="s">
        <v>1084</v>
      </c>
      <c r="C960" s="9">
        <v>43</v>
      </c>
      <c r="G960" s="407" t="s">
        <v>4802</v>
      </c>
      <c r="H960" s="9">
        <v>66</v>
      </c>
      <c r="K960" s="399" t="s">
        <v>4809</v>
      </c>
      <c r="L960" s="9">
        <v>31</v>
      </c>
    </row>
    <row r="961" spans="2:12" x14ac:dyDescent="0.25">
      <c r="B961" s="406" t="s">
        <v>1155</v>
      </c>
      <c r="C961" s="410">
        <v>11</v>
      </c>
      <c r="G961" s="407" t="s">
        <v>4805</v>
      </c>
      <c r="H961" s="9">
        <v>44</v>
      </c>
      <c r="K961" s="399" t="s">
        <v>4799</v>
      </c>
      <c r="L961" s="9">
        <v>71</v>
      </c>
    </row>
    <row r="962" spans="2:12" x14ac:dyDescent="0.25">
      <c r="B962" s="407" t="s">
        <v>1159</v>
      </c>
      <c r="C962" s="9">
        <v>11</v>
      </c>
      <c r="G962" s="407" t="s">
        <v>4806</v>
      </c>
      <c r="H962" s="9">
        <v>93</v>
      </c>
      <c r="K962" s="402" t="s">
        <v>4870</v>
      </c>
      <c r="L962" s="410">
        <v>199</v>
      </c>
    </row>
    <row r="963" spans="2:12" x14ac:dyDescent="0.25">
      <c r="B963" s="405" t="s">
        <v>5087</v>
      </c>
      <c r="C963" s="409">
        <v>962</v>
      </c>
      <c r="G963" s="407" t="s">
        <v>4812</v>
      </c>
      <c r="H963" s="9">
        <v>108</v>
      </c>
      <c r="K963" s="399" t="s">
        <v>4881</v>
      </c>
      <c r="L963" s="9">
        <v>16</v>
      </c>
    </row>
    <row r="964" spans="2:12" x14ac:dyDescent="0.25">
      <c r="B964" s="406" t="s">
        <v>5113</v>
      </c>
      <c r="C964" s="410">
        <v>962</v>
      </c>
      <c r="G964" s="407" t="s">
        <v>4814</v>
      </c>
      <c r="H964" s="9">
        <v>31</v>
      </c>
      <c r="K964" s="399" t="s">
        <v>4872</v>
      </c>
      <c r="L964" s="9">
        <v>7</v>
      </c>
    </row>
    <row r="965" spans="2:12" x14ac:dyDescent="0.25">
      <c r="B965" s="407" t="s">
        <v>5123</v>
      </c>
      <c r="C965" s="9">
        <v>803</v>
      </c>
      <c r="G965" s="407" t="s">
        <v>4817</v>
      </c>
      <c r="H965" s="9">
        <v>82</v>
      </c>
      <c r="K965" s="399" t="s">
        <v>4875</v>
      </c>
      <c r="L965" s="9">
        <v>7</v>
      </c>
    </row>
    <row r="966" spans="2:12" x14ac:dyDescent="0.25">
      <c r="B966" s="407" t="s">
        <v>5115</v>
      </c>
      <c r="C966" s="9">
        <v>97</v>
      </c>
      <c r="G966" s="407" t="s">
        <v>4809</v>
      </c>
      <c r="H966" s="9">
        <v>40</v>
      </c>
      <c r="K966" s="399" t="s">
        <v>4878</v>
      </c>
      <c r="L966" s="9">
        <v>4</v>
      </c>
    </row>
    <row r="967" spans="2:12" x14ac:dyDescent="0.25">
      <c r="B967" s="407" t="s">
        <v>5118</v>
      </c>
      <c r="C967" s="9">
        <v>62</v>
      </c>
      <c r="G967" s="407" t="s">
        <v>4799</v>
      </c>
      <c r="H967" s="9">
        <v>40</v>
      </c>
      <c r="K967" s="399" t="s">
        <v>4882</v>
      </c>
      <c r="L967" s="9">
        <v>6</v>
      </c>
    </row>
    <row r="968" spans="2:12" x14ac:dyDescent="0.25">
      <c r="B968" s="405" t="s">
        <v>5124</v>
      </c>
      <c r="C968" s="409">
        <v>1326</v>
      </c>
      <c r="G968" s="406" t="s">
        <v>4870</v>
      </c>
      <c r="H968" s="410">
        <v>1150</v>
      </c>
      <c r="K968" s="399" t="s">
        <v>4885</v>
      </c>
      <c r="L968" s="9">
        <v>2</v>
      </c>
    </row>
    <row r="969" spans="2:12" x14ac:dyDescent="0.25">
      <c r="B969" s="406" t="s">
        <v>5171</v>
      </c>
      <c r="C969" s="410">
        <v>760</v>
      </c>
      <c r="G969" s="407" t="s">
        <v>4881</v>
      </c>
      <c r="H969" s="9">
        <v>112</v>
      </c>
      <c r="K969" s="399" t="s">
        <v>4888</v>
      </c>
      <c r="L969" s="9">
        <v>74</v>
      </c>
    </row>
    <row r="970" spans="2:12" x14ac:dyDescent="0.25">
      <c r="B970" s="407" t="s">
        <v>5179</v>
      </c>
      <c r="C970" s="9">
        <v>749</v>
      </c>
      <c r="G970" s="407" t="s">
        <v>4872</v>
      </c>
      <c r="H970" s="9">
        <v>70</v>
      </c>
      <c r="K970" s="399" t="s">
        <v>4891</v>
      </c>
      <c r="L970" s="9">
        <v>3</v>
      </c>
    </row>
    <row r="971" spans="2:12" x14ac:dyDescent="0.25">
      <c r="B971" s="407" t="s">
        <v>5180</v>
      </c>
      <c r="C971" s="9">
        <v>2</v>
      </c>
      <c r="G971" s="407" t="s">
        <v>4875</v>
      </c>
      <c r="H971" s="9">
        <v>150</v>
      </c>
      <c r="K971" s="399" t="s">
        <v>4894</v>
      </c>
      <c r="L971" s="9">
        <v>13</v>
      </c>
    </row>
    <row r="972" spans="2:12" x14ac:dyDescent="0.25">
      <c r="B972" s="407" t="s">
        <v>5183</v>
      </c>
      <c r="C972" s="9">
        <v>9</v>
      </c>
      <c r="G972" s="407" t="s">
        <v>4878</v>
      </c>
      <c r="H972" s="9">
        <v>34</v>
      </c>
      <c r="K972" s="399" t="s">
        <v>4897</v>
      </c>
      <c r="L972" s="9">
        <v>31</v>
      </c>
    </row>
    <row r="973" spans="2:12" x14ac:dyDescent="0.25">
      <c r="B973" s="406" t="s">
        <v>5127</v>
      </c>
      <c r="C973" s="410">
        <v>84</v>
      </c>
      <c r="G973" s="407" t="s">
        <v>4882</v>
      </c>
      <c r="H973" s="9">
        <v>45</v>
      </c>
      <c r="K973" s="399" t="s">
        <v>4900</v>
      </c>
      <c r="L973" s="9">
        <v>9</v>
      </c>
    </row>
    <row r="974" spans="2:12" x14ac:dyDescent="0.25">
      <c r="B974" s="407" t="s">
        <v>5148</v>
      </c>
      <c r="C974" s="9">
        <v>18</v>
      </c>
      <c r="G974" s="407" t="s">
        <v>4885</v>
      </c>
      <c r="H974" s="9">
        <v>59</v>
      </c>
      <c r="K974" s="399" t="s">
        <v>4903</v>
      </c>
      <c r="L974" s="9">
        <v>4</v>
      </c>
    </row>
    <row r="975" spans="2:12" x14ac:dyDescent="0.25">
      <c r="B975" s="407" t="s">
        <v>5136</v>
      </c>
      <c r="C975" s="9">
        <v>28</v>
      </c>
      <c r="G975" s="407" t="s">
        <v>4888</v>
      </c>
      <c r="H975" s="9">
        <v>69</v>
      </c>
      <c r="K975" s="399" t="s">
        <v>4905</v>
      </c>
      <c r="L975" s="9">
        <v>11</v>
      </c>
    </row>
    <row r="976" spans="2:12" x14ac:dyDescent="0.25">
      <c r="B976" s="407" t="s">
        <v>5150</v>
      </c>
      <c r="C976" s="9">
        <v>22</v>
      </c>
      <c r="G976" s="407" t="s">
        <v>4891</v>
      </c>
      <c r="H976" s="9">
        <v>53</v>
      </c>
      <c r="K976" s="399" t="s">
        <v>4908</v>
      </c>
      <c r="L976" s="9">
        <v>1</v>
      </c>
    </row>
    <row r="977" spans="2:12" x14ac:dyDescent="0.25">
      <c r="B977" s="407" t="s">
        <v>5156</v>
      </c>
      <c r="C977" s="9">
        <v>10</v>
      </c>
      <c r="G977" s="407" t="s">
        <v>4894</v>
      </c>
      <c r="H977" s="9">
        <v>58</v>
      </c>
      <c r="K977" s="399" t="s">
        <v>4911</v>
      </c>
      <c r="L977" s="9">
        <v>7</v>
      </c>
    </row>
    <row r="978" spans="2:12" x14ac:dyDescent="0.25">
      <c r="B978" s="407" t="s">
        <v>5159</v>
      </c>
      <c r="C978" s="9">
        <v>6</v>
      </c>
      <c r="G978" s="407" t="s">
        <v>4897</v>
      </c>
      <c r="H978" s="9">
        <v>36</v>
      </c>
      <c r="K978" s="399" t="s">
        <v>4914</v>
      </c>
      <c r="L978" s="9">
        <v>4</v>
      </c>
    </row>
    <row r="979" spans="2:12" x14ac:dyDescent="0.25">
      <c r="B979" s="406" t="s">
        <v>5162</v>
      </c>
      <c r="C979" s="410">
        <v>482</v>
      </c>
      <c r="G979" s="407" t="s">
        <v>4900</v>
      </c>
      <c r="H979" s="9">
        <v>66</v>
      </c>
      <c r="K979" s="402" t="s">
        <v>4915</v>
      </c>
      <c r="L979" s="410">
        <v>1298</v>
      </c>
    </row>
    <row r="980" spans="2:12" x14ac:dyDescent="0.25">
      <c r="B980" s="407" t="s">
        <v>5168</v>
      </c>
      <c r="C980" s="9">
        <v>482</v>
      </c>
      <c r="G980" s="407" t="s">
        <v>4903</v>
      </c>
      <c r="H980" s="9">
        <v>41</v>
      </c>
      <c r="K980" s="399" t="s">
        <v>4939</v>
      </c>
      <c r="L980" s="9">
        <v>127</v>
      </c>
    </row>
    <row r="981" spans="2:12" x14ac:dyDescent="0.25">
      <c r="B981" s="405" t="s">
        <v>3317</v>
      </c>
      <c r="C981" s="409">
        <v>4400</v>
      </c>
      <c r="G981" s="407" t="s">
        <v>4905</v>
      </c>
      <c r="H981" s="9">
        <v>202</v>
      </c>
      <c r="K981" s="399" t="s">
        <v>4917</v>
      </c>
      <c r="L981" s="9">
        <v>42</v>
      </c>
    </row>
    <row r="982" spans="2:12" x14ac:dyDescent="0.25">
      <c r="B982" s="406" t="s">
        <v>3368</v>
      </c>
      <c r="C982" s="410">
        <v>1738</v>
      </c>
      <c r="G982" s="407" t="s">
        <v>4908</v>
      </c>
      <c r="H982" s="9">
        <v>40</v>
      </c>
      <c r="K982" s="399" t="s">
        <v>4920</v>
      </c>
      <c r="L982" s="9">
        <v>62</v>
      </c>
    </row>
    <row r="983" spans="2:12" x14ac:dyDescent="0.25">
      <c r="B983" s="407" t="s">
        <v>3369</v>
      </c>
      <c r="C983" s="9">
        <v>2</v>
      </c>
      <c r="G983" s="407" t="s">
        <v>4911</v>
      </c>
      <c r="H983" s="9">
        <v>52</v>
      </c>
      <c r="K983" s="399" t="s">
        <v>4923</v>
      </c>
      <c r="L983" s="9">
        <v>58</v>
      </c>
    </row>
    <row r="984" spans="2:12" x14ac:dyDescent="0.25">
      <c r="B984" s="407" t="s">
        <v>3371</v>
      </c>
      <c r="C984" s="9">
        <v>1</v>
      </c>
      <c r="G984" s="407" t="s">
        <v>4914</v>
      </c>
      <c r="H984" s="9">
        <v>63</v>
      </c>
      <c r="K984" s="399" t="s">
        <v>4929</v>
      </c>
      <c r="L984" s="9">
        <v>177</v>
      </c>
    </row>
    <row r="985" spans="2:12" x14ac:dyDescent="0.25">
      <c r="B985" s="407" t="s">
        <v>3374</v>
      </c>
      <c r="C985" s="9">
        <v>241</v>
      </c>
      <c r="G985" s="406" t="s">
        <v>4915</v>
      </c>
      <c r="H985" s="410">
        <v>2004</v>
      </c>
      <c r="K985" s="399" t="s">
        <v>4930</v>
      </c>
      <c r="L985" s="9">
        <v>165</v>
      </c>
    </row>
    <row r="986" spans="2:12" x14ac:dyDescent="0.25">
      <c r="B986" s="407" t="s">
        <v>3386</v>
      </c>
      <c r="C986" s="9">
        <v>199</v>
      </c>
      <c r="G986" s="407" t="s">
        <v>4939</v>
      </c>
      <c r="H986" s="9">
        <v>145</v>
      </c>
      <c r="K986" s="399" t="s">
        <v>4932</v>
      </c>
      <c r="L986" s="9">
        <v>50</v>
      </c>
    </row>
    <row r="987" spans="2:12" x14ac:dyDescent="0.25">
      <c r="B987" s="407" t="s">
        <v>3392</v>
      </c>
      <c r="C987" s="9">
        <v>133</v>
      </c>
      <c r="G987" s="407" t="s">
        <v>4917</v>
      </c>
      <c r="H987" s="9">
        <v>122</v>
      </c>
      <c r="K987" s="399" t="s">
        <v>4933</v>
      </c>
      <c r="L987" s="9">
        <v>43</v>
      </c>
    </row>
    <row r="988" spans="2:12" x14ac:dyDescent="0.25">
      <c r="B988" s="407" t="s">
        <v>3395</v>
      </c>
      <c r="C988" s="9">
        <v>1</v>
      </c>
      <c r="G988" s="407" t="s">
        <v>4920</v>
      </c>
      <c r="H988" s="9">
        <v>101</v>
      </c>
      <c r="K988" s="399" t="s">
        <v>4936</v>
      </c>
      <c r="L988" s="9">
        <v>20</v>
      </c>
    </row>
    <row r="989" spans="2:12" x14ac:dyDescent="0.25">
      <c r="B989" s="407" t="s">
        <v>3397</v>
      </c>
      <c r="C989" s="9">
        <v>228</v>
      </c>
      <c r="G989" s="407" t="s">
        <v>4923</v>
      </c>
      <c r="H989" s="9">
        <v>80</v>
      </c>
      <c r="K989" s="399" t="s">
        <v>4940</v>
      </c>
      <c r="L989" s="9">
        <v>81</v>
      </c>
    </row>
    <row r="990" spans="2:12" x14ac:dyDescent="0.25">
      <c r="B990" s="407" t="s">
        <v>3403</v>
      </c>
      <c r="C990" s="9">
        <v>933</v>
      </c>
      <c r="G990" s="407" t="s">
        <v>4929</v>
      </c>
      <c r="H990" s="9">
        <v>265</v>
      </c>
      <c r="K990" s="399" t="s">
        <v>4949</v>
      </c>
      <c r="L990" s="9">
        <v>14</v>
      </c>
    </row>
    <row r="991" spans="2:12" x14ac:dyDescent="0.25">
      <c r="B991" s="406" t="s">
        <v>3320</v>
      </c>
      <c r="C991" s="410">
        <v>524</v>
      </c>
      <c r="G991" s="407" t="s">
        <v>4930</v>
      </c>
      <c r="H991" s="9">
        <v>161</v>
      </c>
      <c r="K991" s="399" t="s">
        <v>4955</v>
      </c>
      <c r="L991" s="9">
        <v>64</v>
      </c>
    </row>
    <row r="992" spans="2:12" x14ac:dyDescent="0.25">
      <c r="B992" s="407" t="s">
        <v>3343</v>
      </c>
      <c r="C992" s="9">
        <v>391</v>
      </c>
      <c r="G992" s="407" t="s">
        <v>4932</v>
      </c>
      <c r="H992" s="9">
        <v>94</v>
      </c>
      <c r="K992" s="399" t="s">
        <v>4958</v>
      </c>
      <c r="L992" s="9">
        <v>42</v>
      </c>
    </row>
    <row r="993" spans="2:12" x14ac:dyDescent="0.25">
      <c r="B993" s="407" t="s">
        <v>3334</v>
      </c>
      <c r="C993" s="9">
        <v>133</v>
      </c>
      <c r="G993" s="407" t="s">
        <v>4933</v>
      </c>
      <c r="H993" s="9">
        <v>97</v>
      </c>
      <c r="K993" s="399" t="s">
        <v>4961</v>
      </c>
      <c r="L993" s="9">
        <v>26</v>
      </c>
    </row>
    <row r="994" spans="2:12" x14ac:dyDescent="0.25">
      <c r="B994" s="406" t="s">
        <v>3345</v>
      </c>
      <c r="C994" s="410">
        <v>2138</v>
      </c>
      <c r="G994" s="407" t="s">
        <v>4936</v>
      </c>
      <c r="H994" s="9">
        <v>46</v>
      </c>
      <c r="K994" s="399" t="s">
        <v>4967</v>
      </c>
      <c r="L994" s="9">
        <v>72</v>
      </c>
    </row>
    <row r="995" spans="2:12" x14ac:dyDescent="0.25">
      <c r="B995" s="407" t="s">
        <v>3355</v>
      </c>
      <c r="C995" s="9">
        <v>567</v>
      </c>
      <c r="G995" s="407" t="s">
        <v>4940</v>
      </c>
      <c r="H995" s="9">
        <v>121</v>
      </c>
      <c r="K995" s="399" t="s">
        <v>4970</v>
      </c>
      <c r="L995" s="9">
        <v>53</v>
      </c>
    </row>
    <row r="996" spans="2:12" x14ac:dyDescent="0.25">
      <c r="B996" s="407" t="s">
        <v>3356</v>
      </c>
      <c r="C996" s="9">
        <v>239</v>
      </c>
      <c r="G996" s="407" t="s">
        <v>4949</v>
      </c>
      <c r="H996" s="9">
        <v>27</v>
      </c>
      <c r="K996" s="399" t="s">
        <v>4946</v>
      </c>
      <c r="L996" s="9">
        <v>76</v>
      </c>
    </row>
    <row r="997" spans="2:12" x14ac:dyDescent="0.25">
      <c r="B997" s="407" t="s">
        <v>3359</v>
      </c>
      <c r="C997" s="9">
        <v>239</v>
      </c>
      <c r="G997" s="407" t="s">
        <v>4955</v>
      </c>
      <c r="H997" s="9">
        <v>143</v>
      </c>
      <c r="K997" s="399" t="s">
        <v>4926</v>
      </c>
      <c r="L997" s="9">
        <v>37</v>
      </c>
    </row>
    <row r="998" spans="2:12" x14ac:dyDescent="0.25">
      <c r="B998" s="407" t="s">
        <v>3362</v>
      </c>
      <c r="C998" s="9">
        <v>432</v>
      </c>
      <c r="G998" s="407" t="s">
        <v>4958</v>
      </c>
      <c r="H998" s="9">
        <v>161</v>
      </c>
      <c r="K998" s="399" t="s">
        <v>4952</v>
      </c>
      <c r="L998" s="9">
        <v>21</v>
      </c>
    </row>
    <row r="999" spans="2:12" x14ac:dyDescent="0.25">
      <c r="B999" s="407" t="s">
        <v>3365</v>
      </c>
      <c r="C999" s="9">
        <v>440</v>
      </c>
      <c r="G999" s="407" t="s">
        <v>4961</v>
      </c>
      <c r="H999" s="9">
        <v>88</v>
      </c>
      <c r="K999" s="399" t="s">
        <v>4943</v>
      </c>
      <c r="L999" s="9">
        <v>52</v>
      </c>
    </row>
    <row r="1000" spans="2:12" x14ac:dyDescent="0.25">
      <c r="B1000" s="407" t="s">
        <v>3351</v>
      </c>
      <c r="C1000" s="9">
        <v>221</v>
      </c>
      <c r="G1000" s="407" t="s">
        <v>4967</v>
      </c>
      <c r="H1000" s="9">
        <v>152</v>
      </c>
      <c r="K1000" s="399" t="s">
        <v>4964</v>
      </c>
      <c r="L1000" s="9">
        <v>16</v>
      </c>
    </row>
    <row r="1001" spans="2:12" x14ac:dyDescent="0.25">
      <c r="B1001" s="405" t="s">
        <v>1223</v>
      </c>
      <c r="C1001" s="409">
        <v>15560</v>
      </c>
      <c r="G1001" s="407" t="s">
        <v>4970</v>
      </c>
      <c r="H1001" s="9">
        <v>59</v>
      </c>
      <c r="K1001" s="401" t="s">
        <v>2213</v>
      </c>
      <c r="L1001" s="409">
        <v>13546</v>
      </c>
    </row>
    <row r="1002" spans="2:12" x14ac:dyDescent="0.25">
      <c r="B1002" s="406" t="s">
        <v>1330</v>
      </c>
      <c r="C1002" s="410">
        <v>4608</v>
      </c>
      <c r="G1002" s="407" t="s">
        <v>4946</v>
      </c>
      <c r="H1002" s="9">
        <v>41</v>
      </c>
      <c r="K1002" s="402" t="s">
        <v>2313</v>
      </c>
      <c r="L1002" s="410">
        <v>5607</v>
      </c>
    </row>
    <row r="1003" spans="2:12" x14ac:dyDescent="0.25">
      <c r="B1003" s="407" t="s">
        <v>1352</v>
      </c>
      <c r="C1003" s="9">
        <v>1380</v>
      </c>
      <c r="G1003" s="407" t="s">
        <v>4926</v>
      </c>
      <c r="H1003" s="9">
        <v>43</v>
      </c>
      <c r="K1003" s="399" t="s">
        <v>2323</v>
      </c>
      <c r="L1003" s="9">
        <v>1769</v>
      </c>
    </row>
    <row r="1004" spans="2:12" x14ac:dyDescent="0.25">
      <c r="B1004" s="407" t="s">
        <v>1331</v>
      </c>
      <c r="C1004" s="9">
        <v>453</v>
      </c>
      <c r="G1004" s="407" t="s">
        <v>4952</v>
      </c>
      <c r="H1004" s="9">
        <v>13</v>
      </c>
      <c r="K1004" s="399" t="s">
        <v>2314</v>
      </c>
      <c r="L1004" s="9">
        <v>1586</v>
      </c>
    </row>
    <row r="1005" spans="2:12" x14ac:dyDescent="0.25">
      <c r="B1005" s="407" t="s">
        <v>1334</v>
      </c>
      <c r="C1005" s="9">
        <v>301</v>
      </c>
      <c r="G1005" s="407" t="s">
        <v>4943</v>
      </c>
      <c r="H1005" s="9">
        <v>31</v>
      </c>
      <c r="K1005" s="399" t="s">
        <v>2317</v>
      </c>
      <c r="L1005" s="9">
        <v>220</v>
      </c>
    </row>
    <row r="1006" spans="2:12" x14ac:dyDescent="0.25">
      <c r="B1006" s="407" t="s">
        <v>1337</v>
      </c>
      <c r="C1006" s="9">
        <v>219</v>
      </c>
      <c r="G1006" s="407" t="s">
        <v>4964</v>
      </c>
      <c r="H1006" s="9">
        <v>14</v>
      </c>
      <c r="K1006" s="399" t="s">
        <v>2320</v>
      </c>
      <c r="L1006" s="9">
        <v>330</v>
      </c>
    </row>
    <row r="1007" spans="2:12" x14ac:dyDescent="0.25">
      <c r="B1007" s="407" t="s">
        <v>1340</v>
      </c>
      <c r="C1007" s="9">
        <v>74</v>
      </c>
      <c r="G1007" s="405" t="s">
        <v>2213</v>
      </c>
      <c r="H1007" s="409">
        <v>13014</v>
      </c>
      <c r="K1007" s="399" t="s">
        <v>2324</v>
      </c>
      <c r="L1007" s="9">
        <v>83</v>
      </c>
    </row>
    <row r="1008" spans="2:12" x14ac:dyDescent="0.25">
      <c r="B1008" s="407" t="s">
        <v>1343</v>
      </c>
      <c r="C1008" s="9">
        <v>107</v>
      </c>
      <c r="G1008" s="406" t="s">
        <v>2313</v>
      </c>
      <c r="H1008" s="410">
        <v>4899</v>
      </c>
      <c r="K1008" s="399" t="s">
        <v>2330</v>
      </c>
      <c r="L1008" s="9">
        <v>59</v>
      </c>
    </row>
    <row r="1009" spans="2:12" x14ac:dyDescent="0.25">
      <c r="B1009" s="407" t="s">
        <v>1346</v>
      </c>
      <c r="C1009" s="9">
        <v>316</v>
      </c>
      <c r="G1009" s="407" t="s">
        <v>2323</v>
      </c>
      <c r="H1009" s="9">
        <v>1585</v>
      </c>
      <c r="K1009" s="399" t="s">
        <v>2333</v>
      </c>
      <c r="L1009" s="9">
        <v>64</v>
      </c>
    </row>
    <row r="1010" spans="2:12" x14ac:dyDescent="0.25">
      <c r="B1010" s="407" t="s">
        <v>1349</v>
      </c>
      <c r="C1010" s="9">
        <v>282</v>
      </c>
      <c r="G1010" s="407" t="s">
        <v>2314</v>
      </c>
      <c r="H1010" s="9">
        <v>1163</v>
      </c>
      <c r="K1010" s="399" t="s">
        <v>2339</v>
      </c>
      <c r="L1010" s="9">
        <v>65</v>
      </c>
    </row>
    <row r="1011" spans="2:12" x14ac:dyDescent="0.25">
      <c r="B1011" s="407" t="s">
        <v>1353</v>
      </c>
      <c r="C1011" s="9">
        <v>377</v>
      </c>
      <c r="G1011" s="407" t="s">
        <v>2317</v>
      </c>
      <c r="H1011" s="9">
        <v>326</v>
      </c>
      <c r="K1011" s="399" t="s">
        <v>2341</v>
      </c>
      <c r="L1011" s="9">
        <v>361</v>
      </c>
    </row>
    <row r="1012" spans="2:12" x14ac:dyDescent="0.25">
      <c r="B1012" s="407" t="s">
        <v>1356</v>
      </c>
      <c r="C1012" s="9">
        <v>1099</v>
      </c>
      <c r="G1012" s="407" t="s">
        <v>2320</v>
      </c>
      <c r="H1012" s="9">
        <v>280</v>
      </c>
      <c r="K1012" s="399" t="s">
        <v>2347</v>
      </c>
      <c r="L1012" s="9">
        <v>38</v>
      </c>
    </row>
    <row r="1013" spans="2:12" x14ac:dyDescent="0.25">
      <c r="B1013" s="406" t="s">
        <v>1226</v>
      </c>
      <c r="C1013" s="410">
        <v>1819</v>
      </c>
      <c r="G1013" s="407" t="s">
        <v>2324</v>
      </c>
      <c r="H1013" s="9">
        <v>165</v>
      </c>
      <c r="K1013" s="399" t="s">
        <v>2327</v>
      </c>
      <c r="L1013" s="9">
        <v>841</v>
      </c>
    </row>
    <row r="1014" spans="2:12" x14ac:dyDescent="0.25">
      <c r="B1014" s="407" t="s">
        <v>1229</v>
      </c>
      <c r="C1014" s="9">
        <v>574</v>
      </c>
      <c r="G1014" s="407" t="s">
        <v>2330</v>
      </c>
      <c r="H1014" s="9">
        <v>105</v>
      </c>
      <c r="K1014" s="399" t="s">
        <v>2344</v>
      </c>
      <c r="L1014" s="9">
        <v>35</v>
      </c>
    </row>
    <row r="1015" spans="2:12" x14ac:dyDescent="0.25">
      <c r="B1015" s="407" t="s">
        <v>1230</v>
      </c>
      <c r="C1015" s="9">
        <v>39</v>
      </c>
      <c r="G1015" s="407" t="s">
        <v>2333</v>
      </c>
      <c r="H1015" s="9">
        <v>136</v>
      </c>
      <c r="K1015" s="399" t="s">
        <v>2336</v>
      </c>
      <c r="L1015" s="9">
        <v>156</v>
      </c>
    </row>
    <row r="1016" spans="2:12" x14ac:dyDescent="0.25">
      <c r="B1016" s="407" t="s">
        <v>1233</v>
      </c>
      <c r="C1016" s="9">
        <v>23</v>
      </c>
      <c r="G1016" s="407" t="s">
        <v>2339</v>
      </c>
      <c r="H1016" s="9">
        <v>94</v>
      </c>
      <c r="K1016" s="402" t="s">
        <v>2216</v>
      </c>
      <c r="L1016" s="410">
        <v>988</v>
      </c>
    </row>
    <row r="1017" spans="2:12" x14ac:dyDescent="0.25">
      <c r="B1017" s="407" t="s">
        <v>1236</v>
      </c>
      <c r="C1017" s="9">
        <v>113</v>
      </c>
      <c r="G1017" s="407" t="s">
        <v>2341</v>
      </c>
      <c r="H1017" s="9">
        <v>431</v>
      </c>
      <c r="K1017" s="399" t="s">
        <v>2219</v>
      </c>
      <c r="L1017" s="9">
        <v>431</v>
      </c>
    </row>
    <row r="1018" spans="2:12" x14ac:dyDescent="0.25">
      <c r="B1018" s="407" t="s">
        <v>1237</v>
      </c>
      <c r="C1018" s="9">
        <v>144</v>
      </c>
      <c r="G1018" s="407" t="s">
        <v>2347</v>
      </c>
      <c r="H1018" s="9">
        <v>61</v>
      </c>
      <c r="K1018" s="399" t="s">
        <v>2220</v>
      </c>
      <c r="L1018" s="9">
        <v>42</v>
      </c>
    </row>
    <row r="1019" spans="2:12" x14ac:dyDescent="0.25">
      <c r="B1019" s="407" t="s">
        <v>1240</v>
      </c>
      <c r="C1019" s="9">
        <v>277</v>
      </c>
      <c r="G1019" s="407" t="s">
        <v>2327</v>
      </c>
      <c r="H1019" s="9">
        <v>418</v>
      </c>
      <c r="K1019" s="399" t="s">
        <v>2223</v>
      </c>
      <c r="L1019" s="9">
        <v>30</v>
      </c>
    </row>
    <row r="1020" spans="2:12" x14ac:dyDescent="0.25">
      <c r="B1020" s="407" t="s">
        <v>1243</v>
      </c>
      <c r="C1020" s="9">
        <v>350</v>
      </c>
      <c r="G1020" s="407" t="s">
        <v>2344</v>
      </c>
      <c r="H1020" s="9">
        <v>40</v>
      </c>
      <c r="K1020" s="399" t="s">
        <v>2226</v>
      </c>
      <c r="L1020" s="9">
        <v>86</v>
      </c>
    </row>
    <row r="1021" spans="2:12" x14ac:dyDescent="0.25">
      <c r="B1021" s="407" t="s">
        <v>1246</v>
      </c>
      <c r="C1021" s="9">
        <v>72</v>
      </c>
      <c r="G1021" s="407" t="s">
        <v>2336</v>
      </c>
      <c r="H1021" s="9">
        <v>95</v>
      </c>
      <c r="K1021" s="399" t="s">
        <v>2229</v>
      </c>
      <c r="L1021" s="9">
        <v>100</v>
      </c>
    </row>
    <row r="1022" spans="2:12" x14ac:dyDescent="0.25">
      <c r="B1022" s="407" t="s">
        <v>1249</v>
      </c>
      <c r="C1022" s="9">
        <v>40</v>
      </c>
      <c r="G1022" s="406" t="s">
        <v>2216</v>
      </c>
      <c r="H1022" s="410">
        <v>1314</v>
      </c>
      <c r="K1022" s="399" t="s">
        <v>2232</v>
      </c>
      <c r="L1022" s="9">
        <v>23</v>
      </c>
    </row>
    <row r="1023" spans="2:12" x14ac:dyDescent="0.25">
      <c r="B1023" s="407" t="s">
        <v>1252</v>
      </c>
      <c r="C1023" s="9">
        <v>187</v>
      </c>
      <c r="G1023" s="407" t="s">
        <v>2219</v>
      </c>
      <c r="H1023" s="9">
        <v>351</v>
      </c>
      <c r="K1023" s="399" t="s">
        <v>2235</v>
      </c>
      <c r="L1023" s="9">
        <v>205</v>
      </c>
    </row>
    <row r="1024" spans="2:12" x14ac:dyDescent="0.25">
      <c r="B1024" s="406" t="s">
        <v>1255</v>
      </c>
      <c r="C1024" s="410">
        <v>1697</v>
      </c>
      <c r="G1024" s="407" t="s">
        <v>2220</v>
      </c>
      <c r="H1024" s="9">
        <v>89</v>
      </c>
      <c r="K1024" s="399" t="s">
        <v>2236</v>
      </c>
      <c r="L1024" s="9">
        <v>71</v>
      </c>
    </row>
    <row r="1025" spans="2:12" x14ac:dyDescent="0.25">
      <c r="B1025" s="407" t="s">
        <v>1264</v>
      </c>
      <c r="C1025" s="9">
        <v>691</v>
      </c>
      <c r="G1025" s="407" t="s">
        <v>2223</v>
      </c>
      <c r="H1025" s="9">
        <v>80</v>
      </c>
      <c r="K1025" s="402" t="s">
        <v>2239</v>
      </c>
      <c r="L1025" s="410">
        <v>589</v>
      </c>
    </row>
    <row r="1026" spans="2:12" x14ac:dyDescent="0.25">
      <c r="B1026" s="407" t="s">
        <v>1258</v>
      </c>
      <c r="C1026" s="9">
        <v>218</v>
      </c>
      <c r="G1026" s="407" t="s">
        <v>2226</v>
      </c>
      <c r="H1026" s="9">
        <v>124</v>
      </c>
      <c r="K1026" s="399" t="s">
        <v>2244</v>
      </c>
      <c r="L1026" s="9">
        <v>137</v>
      </c>
    </row>
    <row r="1027" spans="2:12" x14ac:dyDescent="0.25">
      <c r="B1027" s="407" t="s">
        <v>1261</v>
      </c>
      <c r="C1027" s="9">
        <v>39</v>
      </c>
      <c r="G1027" s="407" t="s">
        <v>2229</v>
      </c>
      <c r="H1027" s="9">
        <v>236</v>
      </c>
      <c r="K1027" s="399" t="s">
        <v>2241</v>
      </c>
      <c r="L1027" s="9">
        <v>48</v>
      </c>
    </row>
    <row r="1028" spans="2:12" x14ac:dyDescent="0.25">
      <c r="B1028" s="407" t="s">
        <v>1265</v>
      </c>
      <c r="C1028" s="9">
        <v>347</v>
      </c>
      <c r="G1028" s="407" t="s">
        <v>2232</v>
      </c>
      <c r="H1028" s="9">
        <v>53</v>
      </c>
      <c r="K1028" s="399" t="s">
        <v>2246</v>
      </c>
      <c r="L1028" s="9">
        <v>111</v>
      </c>
    </row>
    <row r="1029" spans="2:12" x14ac:dyDescent="0.25">
      <c r="B1029" s="407" t="s">
        <v>1268</v>
      </c>
      <c r="C1029" s="9">
        <v>68</v>
      </c>
      <c r="G1029" s="407" t="s">
        <v>2235</v>
      </c>
      <c r="H1029" s="9">
        <v>238</v>
      </c>
      <c r="K1029" s="399" t="s">
        <v>2249</v>
      </c>
      <c r="L1029" s="9">
        <v>79</v>
      </c>
    </row>
    <row r="1030" spans="2:12" x14ac:dyDescent="0.25">
      <c r="B1030" s="407" t="s">
        <v>1271</v>
      </c>
      <c r="C1030" s="9">
        <v>226</v>
      </c>
      <c r="G1030" s="407" t="s">
        <v>2236</v>
      </c>
      <c r="H1030" s="9">
        <v>143</v>
      </c>
      <c r="K1030" s="399" t="s">
        <v>2252</v>
      </c>
      <c r="L1030" s="9">
        <v>10</v>
      </c>
    </row>
    <row r="1031" spans="2:12" x14ac:dyDescent="0.25">
      <c r="B1031" s="407" t="s">
        <v>1273</v>
      </c>
      <c r="C1031" s="9">
        <v>69</v>
      </c>
      <c r="G1031" s="406" t="s">
        <v>2239</v>
      </c>
      <c r="H1031" s="410">
        <v>876</v>
      </c>
      <c r="K1031" s="399" t="s">
        <v>2255</v>
      </c>
      <c r="L1031" s="9">
        <v>115</v>
      </c>
    </row>
    <row r="1032" spans="2:12" x14ac:dyDescent="0.25">
      <c r="B1032" s="407" t="s">
        <v>1276</v>
      </c>
      <c r="C1032" s="9">
        <v>39</v>
      </c>
      <c r="G1032" s="407" t="s">
        <v>2244</v>
      </c>
      <c r="H1032" s="9">
        <v>146</v>
      </c>
      <c r="K1032" s="399" t="s">
        <v>2258</v>
      </c>
      <c r="L1032" s="9">
        <v>27</v>
      </c>
    </row>
    <row r="1033" spans="2:12" x14ac:dyDescent="0.25">
      <c r="B1033" s="406" t="s">
        <v>1279</v>
      </c>
      <c r="C1033" s="410">
        <v>1970</v>
      </c>
      <c r="G1033" s="407" t="s">
        <v>2241</v>
      </c>
      <c r="H1033" s="9">
        <v>89</v>
      </c>
      <c r="K1033" s="399" t="s">
        <v>2261</v>
      </c>
      <c r="L1033" s="9">
        <v>29</v>
      </c>
    </row>
    <row r="1034" spans="2:12" x14ac:dyDescent="0.25">
      <c r="B1034" s="407" t="s">
        <v>1287</v>
      </c>
      <c r="C1034" s="9">
        <v>679</v>
      </c>
      <c r="G1034" s="407" t="s">
        <v>2246</v>
      </c>
      <c r="H1034" s="9">
        <v>75</v>
      </c>
      <c r="K1034" s="399" t="s">
        <v>2264</v>
      </c>
      <c r="L1034" s="9">
        <v>33</v>
      </c>
    </row>
    <row r="1035" spans="2:12" x14ac:dyDescent="0.25">
      <c r="B1035" s="407" t="s">
        <v>1282</v>
      </c>
      <c r="C1035" s="9">
        <v>246</v>
      </c>
      <c r="G1035" s="407" t="s">
        <v>2249</v>
      </c>
      <c r="H1035" s="9">
        <v>218</v>
      </c>
      <c r="K1035" s="402" t="s">
        <v>2267</v>
      </c>
      <c r="L1035" s="410">
        <v>233</v>
      </c>
    </row>
    <row r="1036" spans="2:12" x14ac:dyDescent="0.25">
      <c r="B1036" s="407" t="s">
        <v>1284</v>
      </c>
      <c r="C1036" s="9">
        <v>113</v>
      </c>
      <c r="G1036" s="407" t="s">
        <v>2252</v>
      </c>
      <c r="H1036" s="9">
        <v>35</v>
      </c>
      <c r="K1036" s="399" t="s">
        <v>2274</v>
      </c>
      <c r="L1036" s="9">
        <v>82</v>
      </c>
    </row>
    <row r="1037" spans="2:12" x14ac:dyDescent="0.25">
      <c r="B1037" s="407" t="s">
        <v>1289</v>
      </c>
      <c r="C1037" s="9">
        <v>204</v>
      </c>
      <c r="G1037" s="407" t="s">
        <v>2255</v>
      </c>
      <c r="H1037" s="9">
        <v>107</v>
      </c>
      <c r="K1037" s="399" t="s">
        <v>2270</v>
      </c>
      <c r="L1037" s="9">
        <v>42</v>
      </c>
    </row>
    <row r="1038" spans="2:12" x14ac:dyDescent="0.25">
      <c r="B1038" s="407" t="s">
        <v>1292</v>
      </c>
      <c r="C1038" s="9">
        <v>150</v>
      </c>
      <c r="G1038" s="407" t="s">
        <v>2258</v>
      </c>
      <c r="H1038" s="9">
        <v>62</v>
      </c>
      <c r="K1038" s="399" t="s">
        <v>2273</v>
      </c>
      <c r="L1038" s="9">
        <v>18</v>
      </c>
    </row>
    <row r="1039" spans="2:12" x14ac:dyDescent="0.25">
      <c r="B1039" s="407" t="s">
        <v>1294</v>
      </c>
      <c r="C1039" s="9">
        <v>181</v>
      </c>
      <c r="G1039" s="407" t="s">
        <v>2261</v>
      </c>
      <c r="H1039" s="9">
        <v>66</v>
      </c>
      <c r="K1039" s="399" t="s">
        <v>2275</v>
      </c>
      <c r="L1039" s="9">
        <v>91</v>
      </c>
    </row>
    <row r="1040" spans="2:12" x14ac:dyDescent="0.25">
      <c r="B1040" s="407" t="s">
        <v>1297</v>
      </c>
      <c r="C1040" s="9">
        <v>24</v>
      </c>
      <c r="G1040" s="407" t="s">
        <v>2264</v>
      </c>
      <c r="H1040" s="9">
        <v>78</v>
      </c>
      <c r="K1040" s="402" t="s">
        <v>2278</v>
      </c>
      <c r="L1040" s="410">
        <v>840</v>
      </c>
    </row>
    <row r="1041" spans="2:12" x14ac:dyDescent="0.25">
      <c r="B1041" s="407" t="s">
        <v>1300</v>
      </c>
      <c r="C1041" s="9">
        <v>29</v>
      </c>
      <c r="G1041" s="406" t="s">
        <v>2267</v>
      </c>
      <c r="H1041" s="410">
        <v>408</v>
      </c>
      <c r="K1041" s="399" t="s">
        <v>2293</v>
      </c>
      <c r="L1041" s="9">
        <v>241</v>
      </c>
    </row>
    <row r="1042" spans="2:12" x14ac:dyDescent="0.25">
      <c r="B1042" s="407" t="s">
        <v>1303</v>
      </c>
      <c r="C1042" s="9">
        <v>168</v>
      </c>
      <c r="G1042" s="407" t="s">
        <v>2274</v>
      </c>
      <c r="H1042" s="9">
        <v>167</v>
      </c>
      <c r="K1042" s="399" t="s">
        <v>2281</v>
      </c>
      <c r="L1042" s="9">
        <v>20</v>
      </c>
    </row>
    <row r="1043" spans="2:12" x14ac:dyDescent="0.25">
      <c r="B1043" s="407" t="s">
        <v>1306</v>
      </c>
      <c r="C1043" s="9">
        <v>176</v>
      </c>
      <c r="G1043" s="407" t="s">
        <v>2270</v>
      </c>
      <c r="H1043" s="9">
        <v>65</v>
      </c>
      <c r="K1043" s="399" t="s">
        <v>2284</v>
      </c>
      <c r="L1043" s="9">
        <v>54</v>
      </c>
    </row>
    <row r="1044" spans="2:12" x14ac:dyDescent="0.25">
      <c r="B1044" s="406" t="s">
        <v>1309</v>
      </c>
      <c r="C1044" s="410">
        <v>648</v>
      </c>
      <c r="G1044" s="407" t="s">
        <v>2273</v>
      </c>
      <c r="H1044" s="9">
        <v>31</v>
      </c>
      <c r="K1044" s="399" t="s">
        <v>2287</v>
      </c>
      <c r="L1044" s="9">
        <v>78</v>
      </c>
    </row>
    <row r="1045" spans="2:12" x14ac:dyDescent="0.25">
      <c r="B1045" s="407" t="s">
        <v>1323</v>
      </c>
      <c r="C1045" s="9">
        <v>437</v>
      </c>
      <c r="G1045" s="407" t="s">
        <v>2275</v>
      </c>
      <c r="H1045" s="9">
        <v>145</v>
      </c>
      <c r="K1045" s="399" t="s">
        <v>2290</v>
      </c>
      <c r="L1045" s="9">
        <v>25</v>
      </c>
    </row>
    <row r="1046" spans="2:12" x14ac:dyDescent="0.25">
      <c r="B1046" s="407" t="s">
        <v>1312</v>
      </c>
      <c r="C1046" s="9">
        <v>40</v>
      </c>
      <c r="G1046" s="406" t="s">
        <v>2278</v>
      </c>
      <c r="H1046" s="410">
        <v>1298</v>
      </c>
      <c r="K1046" s="399" t="s">
        <v>2295</v>
      </c>
      <c r="L1046" s="9">
        <v>68</v>
      </c>
    </row>
    <row r="1047" spans="2:12" x14ac:dyDescent="0.25">
      <c r="B1047" s="407" t="s">
        <v>1315</v>
      </c>
      <c r="C1047" s="9">
        <v>26</v>
      </c>
      <c r="G1047" s="407" t="s">
        <v>2293</v>
      </c>
      <c r="H1047" s="9">
        <v>332</v>
      </c>
      <c r="K1047" s="399" t="s">
        <v>2298</v>
      </c>
      <c r="L1047" s="9">
        <v>178</v>
      </c>
    </row>
    <row r="1048" spans="2:12" x14ac:dyDescent="0.25">
      <c r="B1048" s="407" t="s">
        <v>1318</v>
      </c>
      <c r="C1048" s="9">
        <v>63</v>
      </c>
      <c r="G1048" s="407" t="s">
        <v>2281</v>
      </c>
      <c r="H1048" s="9">
        <v>59</v>
      </c>
      <c r="K1048" s="399" t="s">
        <v>2301</v>
      </c>
      <c r="L1048" s="9">
        <v>34</v>
      </c>
    </row>
    <row r="1049" spans="2:12" x14ac:dyDescent="0.25">
      <c r="B1049" s="407" t="s">
        <v>1320</v>
      </c>
      <c r="C1049" s="9">
        <v>47</v>
      </c>
      <c r="G1049" s="407" t="s">
        <v>2284</v>
      </c>
      <c r="H1049" s="9">
        <v>124</v>
      </c>
      <c r="K1049" s="399" t="s">
        <v>2304</v>
      </c>
      <c r="L1049" s="9">
        <v>80</v>
      </c>
    </row>
    <row r="1050" spans="2:12" x14ac:dyDescent="0.25">
      <c r="B1050" s="407" t="s">
        <v>1324</v>
      </c>
      <c r="C1050" s="9">
        <v>35</v>
      </c>
      <c r="G1050" s="407" t="s">
        <v>2287</v>
      </c>
      <c r="H1050" s="9">
        <v>143</v>
      </c>
      <c r="K1050" s="399" t="s">
        <v>2307</v>
      </c>
      <c r="L1050" s="9">
        <v>42</v>
      </c>
    </row>
    <row r="1051" spans="2:12" x14ac:dyDescent="0.25">
      <c r="B1051" s="406" t="s">
        <v>1377</v>
      </c>
      <c r="C1051" s="410">
        <v>2878</v>
      </c>
      <c r="G1051" s="407" t="s">
        <v>2290</v>
      </c>
      <c r="H1051" s="9">
        <v>28</v>
      </c>
      <c r="K1051" s="399" t="s">
        <v>2310</v>
      </c>
      <c r="L1051" s="9">
        <v>20</v>
      </c>
    </row>
    <row r="1052" spans="2:12" x14ac:dyDescent="0.25">
      <c r="B1052" s="407" t="s">
        <v>1397</v>
      </c>
      <c r="C1052" s="9">
        <v>1999</v>
      </c>
      <c r="G1052" s="407" t="s">
        <v>2295</v>
      </c>
      <c r="H1052" s="9">
        <v>66</v>
      </c>
      <c r="K1052" s="402" t="s">
        <v>2371</v>
      </c>
      <c r="L1052" s="410">
        <v>2326</v>
      </c>
    </row>
    <row r="1053" spans="2:12" x14ac:dyDescent="0.25">
      <c r="B1053" s="407" t="s">
        <v>1380</v>
      </c>
      <c r="C1053" s="9">
        <v>74</v>
      </c>
      <c r="G1053" s="407" t="s">
        <v>2298</v>
      </c>
      <c r="H1053" s="9">
        <v>206</v>
      </c>
      <c r="K1053" s="399" t="s">
        <v>2395</v>
      </c>
      <c r="L1053" s="9">
        <v>874</v>
      </c>
    </row>
    <row r="1054" spans="2:12" x14ac:dyDescent="0.25">
      <c r="B1054" s="407" t="s">
        <v>1381</v>
      </c>
      <c r="C1054" s="9">
        <v>157</v>
      </c>
      <c r="G1054" s="407" t="s">
        <v>2301</v>
      </c>
      <c r="H1054" s="9">
        <v>53</v>
      </c>
      <c r="K1054" s="399" t="s">
        <v>2377</v>
      </c>
      <c r="L1054" s="9">
        <v>122</v>
      </c>
    </row>
    <row r="1055" spans="2:12" x14ac:dyDescent="0.25">
      <c r="B1055" s="407" t="s">
        <v>1384</v>
      </c>
      <c r="C1055" s="9">
        <v>56</v>
      </c>
      <c r="G1055" s="407" t="s">
        <v>2304</v>
      </c>
      <c r="H1055" s="9">
        <v>108</v>
      </c>
      <c r="K1055" s="399" t="s">
        <v>2379</v>
      </c>
      <c r="L1055" s="9">
        <v>36</v>
      </c>
    </row>
    <row r="1056" spans="2:12" x14ac:dyDescent="0.25">
      <c r="B1056" s="407" t="s">
        <v>1387</v>
      </c>
      <c r="C1056" s="9">
        <v>187</v>
      </c>
      <c r="G1056" s="407" t="s">
        <v>2307</v>
      </c>
      <c r="H1056" s="9">
        <v>114</v>
      </c>
      <c r="K1056" s="399" t="s">
        <v>2382</v>
      </c>
      <c r="L1056" s="9">
        <v>458</v>
      </c>
    </row>
    <row r="1057" spans="2:12" x14ac:dyDescent="0.25">
      <c r="B1057" s="407" t="s">
        <v>1390</v>
      </c>
      <c r="C1057" s="9">
        <v>106</v>
      </c>
      <c r="G1057" s="407" t="s">
        <v>2310</v>
      </c>
      <c r="H1057" s="9">
        <v>65</v>
      </c>
      <c r="K1057" s="399" t="s">
        <v>2385</v>
      </c>
      <c r="L1057" s="9">
        <v>182</v>
      </c>
    </row>
    <row r="1058" spans="2:12" x14ac:dyDescent="0.25">
      <c r="B1058" s="407" t="s">
        <v>1393</v>
      </c>
      <c r="C1058" s="9">
        <v>296</v>
      </c>
      <c r="G1058" s="406" t="s">
        <v>2371</v>
      </c>
      <c r="H1058" s="410">
        <v>1654</v>
      </c>
      <c r="K1058" s="399" t="s">
        <v>2388</v>
      </c>
      <c r="L1058" s="9">
        <v>223</v>
      </c>
    </row>
    <row r="1059" spans="2:12" x14ac:dyDescent="0.25">
      <c r="B1059" s="407" t="s">
        <v>1396</v>
      </c>
      <c r="C1059" s="9">
        <v>3</v>
      </c>
      <c r="G1059" s="407" t="s">
        <v>2395</v>
      </c>
      <c r="H1059" s="9">
        <v>718</v>
      </c>
      <c r="K1059" s="399" t="s">
        <v>2391</v>
      </c>
      <c r="L1059" s="9">
        <v>72</v>
      </c>
    </row>
    <row r="1060" spans="2:12" x14ac:dyDescent="0.25">
      <c r="B1060" s="406" t="s">
        <v>1398</v>
      </c>
      <c r="C1060" s="410">
        <v>1039</v>
      </c>
      <c r="G1060" s="407" t="s">
        <v>2377</v>
      </c>
      <c r="H1060" s="9">
        <v>105</v>
      </c>
      <c r="K1060" s="399" t="s">
        <v>2374</v>
      </c>
      <c r="L1060" s="9">
        <v>241</v>
      </c>
    </row>
    <row r="1061" spans="2:12" x14ac:dyDescent="0.25">
      <c r="B1061" s="407" t="s">
        <v>1416</v>
      </c>
      <c r="C1061" s="9">
        <v>484</v>
      </c>
      <c r="G1061" s="407" t="s">
        <v>2379</v>
      </c>
      <c r="H1061" s="9">
        <v>54</v>
      </c>
      <c r="K1061" s="399" t="s">
        <v>2394</v>
      </c>
      <c r="L1061" s="9">
        <v>66</v>
      </c>
    </row>
    <row r="1062" spans="2:12" x14ac:dyDescent="0.25">
      <c r="B1062" s="407" t="s">
        <v>1401</v>
      </c>
      <c r="C1062" s="9">
        <v>135</v>
      </c>
      <c r="G1062" s="407" t="s">
        <v>2382</v>
      </c>
      <c r="H1062" s="9">
        <v>276</v>
      </c>
      <c r="K1062" s="399" t="s">
        <v>2397</v>
      </c>
      <c r="L1062" s="9">
        <v>52</v>
      </c>
    </row>
    <row r="1063" spans="2:12" x14ac:dyDescent="0.25">
      <c r="B1063" s="407" t="s">
        <v>1404</v>
      </c>
      <c r="C1063" s="9">
        <v>178</v>
      </c>
      <c r="G1063" s="407" t="s">
        <v>2385</v>
      </c>
      <c r="H1063" s="9">
        <v>155</v>
      </c>
      <c r="K1063" s="402" t="s">
        <v>2400</v>
      </c>
      <c r="L1063" s="410">
        <v>510</v>
      </c>
    </row>
    <row r="1064" spans="2:12" x14ac:dyDescent="0.25">
      <c r="B1064" s="407" t="s">
        <v>1410</v>
      </c>
      <c r="C1064" s="9">
        <v>70</v>
      </c>
      <c r="G1064" s="407" t="s">
        <v>2388</v>
      </c>
      <c r="H1064" s="9">
        <v>152</v>
      </c>
      <c r="K1064" s="399" t="s">
        <v>2406</v>
      </c>
      <c r="L1064" s="9">
        <v>237</v>
      </c>
    </row>
    <row r="1065" spans="2:12" x14ac:dyDescent="0.25">
      <c r="B1065" s="407" t="s">
        <v>1413</v>
      </c>
      <c r="C1065" s="9">
        <v>172</v>
      </c>
      <c r="G1065" s="407" t="s">
        <v>2391</v>
      </c>
      <c r="H1065" s="9">
        <v>37</v>
      </c>
      <c r="K1065" s="399" t="s">
        <v>2403</v>
      </c>
      <c r="L1065" s="9">
        <v>103</v>
      </c>
    </row>
    <row r="1066" spans="2:12" x14ac:dyDescent="0.25">
      <c r="B1066" s="406" t="s">
        <v>1359</v>
      </c>
      <c r="C1066" s="410">
        <v>901</v>
      </c>
      <c r="G1066" s="407" t="s">
        <v>2374</v>
      </c>
      <c r="H1066" s="9">
        <v>96</v>
      </c>
      <c r="K1066" s="399" t="s">
        <v>2411</v>
      </c>
      <c r="L1066" s="9">
        <v>45</v>
      </c>
    </row>
    <row r="1067" spans="2:12" x14ac:dyDescent="0.25">
      <c r="B1067" s="407" t="s">
        <v>1373</v>
      </c>
      <c r="C1067" s="9">
        <v>518</v>
      </c>
      <c r="G1067" s="407" t="s">
        <v>2394</v>
      </c>
      <c r="H1067" s="9">
        <v>43</v>
      </c>
      <c r="K1067" s="399" t="s">
        <v>2408</v>
      </c>
      <c r="L1067" s="9">
        <v>67</v>
      </c>
    </row>
    <row r="1068" spans="2:12" x14ac:dyDescent="0.25">
      <c r="B1068" s="407" t="s">
        <v>1362</v>
      </c>
      <c r="C1068" s="9">
        <v>27</v>
      </c>
      <c r="G1068" s="407" t="s">
        <v>2397</v>
      </c>
      <c r="H1068" s="9">
        <v>18</v>
      </c>
      <c r="K1068" s="399" t="s">
        <v>2414</v>
      </c>
      <c r="L1068" s="9">
        <v>58</v>
      </c>
    </row>
    <row r="1069" spans="2:12" x14ac:dyDescent="0.25">
      <c r="B1069" s="407" t="s">
        <v>1364</v>
      </c>
      <c r="C1069" s="9">
        <v>127</v>
      </c>
      <c r="G1069" s="406" t="s">
        <v>2400</v>
      </c>
      <c r="H1069" s="410">
        <v>377</v>
      </c>
      <c r="K1069" s="402" t="s">
        <v>2417</v>
      </c>
      <c r="L1069" s="410">
        <v>1062</v>
      </c>
    </row>
    <row r="1070" spans="2:12" x14ac:dyDescent="0.25">
      <c r="B1070" s="407" t="s">
        <v>1374</v>
      </c>
      <c r="C1070" s="9">
        <v>223</v>
      </c>
      <c r="G1070" s="407" t="s">
        <v>2406</v>
      </c>
      <c r="H1070" s="9">
        <v>257</v>
      </c>
      <c r="K1070" s="399" t="s">
        <v>2426</v>
      </c>
      <c r="L1070" s="9">
        <v>472</v>
      </c>
    </row>
    <row r="1071" spans="2:12" x14ac:dyDescent="0.25">
      <c r="B1071" s="407" t="s">
        <v>1370</v>
      </c>
      <c r="C1071" s="9">
        <v>6</v>
      </c>
      <c r="G1071" s="407" t="s">
        <v>2403</v>
      </c>
      <c r="H1071" s="9">
        <v>57</v>
      </c>
      <c r="K1071" s="399" t="s">
        <v>2420</v>
      </c>
      <c r="L1071" s="9">
        <v>190</v>
      </c>
    </row>
    <row r="1072" spans="2:12" x14ac:dyDescent="0.25">
      <c r="B1072" s="405" t="s">
        <v>5188</v>
      </c>
      <c r="C1072" s="409">
        <v>8900</v>
      </c>
      <c r="G1072" s="407" t="s">
        <v>2411</v>
      </c>
      <c r="H1072" s="9">
        <v>37</v>
      </c>
      <c r="K1072" s="399" t="s">
        <v>2423</v>
      </c>
      <c r="L1072" s="9">
        <v>223</v>
      </c>
    </row>
    <row r="1073" spans="2:12" x14ac:dyDescent="0.25">
      <c r="B1073" s="406" t="s">
        <v>5389</v>
      </c>
      <c r="C1073" s="410">
        <v>1191</v>
      </c>
      <c r="G1073" s="407" t="s">
        <v>2408</v>
      </c>
      <c r="H1073" s="9">
        <v>18</v>
      </c>
      <c r="K1073" s="399" t="s">
        <v>2428</v>
      </c>
      <c r="L1073" s="9">
        <v>177</v>
      </c>
    </row>
    <row r="1074" spans="2:12" x14ac:dyDescent="0.25">
      <c r="B1074" s="407" t="s">
        <v>5420</v>
      </c>
      <c r="C1074" s="9">
        <v>774</v>
      </c>
      <c r="G1074" s="407" t="s">
        <v>2414</v>
      </c>
      <c r="H1074" s="9">
        <v>8</v>
      </c>
      <c r="K1074" s="402" t="s">
        <v>2431</v>
      </c>
      <c r="L1074" s="410">
        <v>743</v>
      </c>
    </row>
    <row r="1075" spans="2:12" x14ac:dyDescent="0.25">
      <c r="B1075" s="407" t="s">
        <v>5390</v>
      </c>
      <c r="C1075" s="9">
        <v>273</v>
      </c>
      <c r="G1075" s="406" t="s">
        <v>2417</v>
      </c>
      <c r="H1075" s="410">
        <v>773</v>
      </c>
      <c r="K1075" s="399" t="s">
        <v>2440</v>
      </c>
      <c r="L1075" s="9">
        <v>266</v>
      </c>
    </row>
    <row r="1076" spans="2:12" x14ac:dyDescent="0.25">
      <c r="B1076" s="407" t="s">
        <v>5393</v>
      </c>
      <c r="C1076" s="9">
        <v>7</v>
      </c>
      <c r="G1076" s="407" t="s">
        <v>2426</v>
      </c>
      <c r="H1076" s="9">
        <v>276</v>
      </c>
      <c r="K1076" s="399" t="s">
        <v>2434</v>
      </c>
      <c r="L1076" s="9">
        <v>135</v>
      </c>
    </row>
    <row r="1077" spans="2:12" x14ac:dyDescent="0.25">
      <c r="B1077" s="407" t="s">
        <v>5396</v>
      </c>
      <c r="C1077" s="9">
        <v>21</v>
      </c>
      <c r="G1077" s="407" t="s">
        <v>2420</v>
      </c>
      <c r="H1077" s="9">
        <v>143</v>
      </c>
      <c r="K1077" s="399" t="s">
        <v>2437</v>
      </c>
      <c r="L1077" s="9">
        <v>93</v>
      </c>
    </row>
    <row r="1078" spans="2:12" x14ac:dyDescent="0.25">
      <c r="B1078" s="407" t="s">
        <v>5399</v>
      </c>
      <c r="C1078" s="9">
        <v>45</v>
      </c>
      <c r="G1078" s="407" t="s">
        <v>2423</v>
      </c>
      <c r="H1078" s="9">
        <v>158</v>
      </c>
      <c r="K1078" s="399" t="s">
        <v>2441</v>
      </c>
      <c r="L1078" s="9">
        <v>94</v>
      </c>
    </row>
    <row r="1079" spans="2:12" x14ac:dyDescent="0.25">
      <c r="B1079" s="407" t="s">
        <v>5402</v>
      </c>
      <c r="C1079" s="9">
        <v>28</v>
      </c>
      <c r="G1079" s="407" t="s">
        <v>2428</v>
      </c>
      <c r="H1079" s="9">
        <v>196</v>
      </c>
      <c r="K1079" s="399" t="s">
        <v>2444</v>
      </c>
      <c r="L1079" s="9">
        <v>155</v>
      </c>
    </row>
    <row r="1080" spans="2:12" x14ac:dyDescent="0.25">
      <c r="B1080" s="407" t="s">
        <v>5408</v>
      </c>
      <c r="C1080" s="9">
        <v>23</v>
      </c>
      <c r="G1080" s="406" t="s">
        <v>2431</v>
      </c>
      <c r="H1080" s="410">
        <v>280</v>
      </c>
      <c r="K1080" s="402" t="s">
        <v>2350</v>
      </c>
      <c r="L1080" s="410">
        <v>269</v>
      </c>
    </row>
    <row r="1081" spans="2:12" x14ac:dyDescent="0.25">
      <c r="B1081" s="407" t="s">
        <v>5411</v>
      </c>
      <c r="C1081" s="9">
        <v>2</v>
      </c>
      <c r="G1081" s="407" t="s">
        <v>2440</v>
      </c>
      <c r="H1081" s="9">
        <v>81</v>
      </c>
      <c r="K1081" s="399" t="s">
        <v>2355</v>
      </c>
      <c r="L1081" s="9">
        <v>62</v>
      </c>
    </row>
    <row r="1082" spans="2:12" x14ac:dyDescent="0.25">
      <c r="B1082" s="407" t="s">
        <v>5426</v>
      </c>
      <c r="C1082" s="9">
        <v>18</v>
      </c>
      <c r="G1082" s="407" t="s">
        <v>2434</v>
      </c>
      <c r="H1082" s="9">
        <v>37</v>
      </c>
      <c r="K1082" s="399" t="s">
        <v>2352</v>
      </c>
      <c r="L1082" s="9">
        <v>36</v>
      </c>
    </row>
    <row r="1083" spans="2:12" x14ac:dyDescent="0.25">
      <c r="B1083" s="406" t="s">
        <v>5191</v>
      </c>
      <c r="C1083" s="410">
        <v>985</v>
      </c>
      <c r="G1083" s="407" t="s">
        <v>2437</v>
      </c>
      <c r="H1083" s="9">
        <v>71</v>
      </c>
      <c r="K1083" s="399" t="s">
        <v>2356</v>
      </c>
      <c r="L1083" s="9">
        <v>7</v>
      </c>
    </row>
    <row r="1084" spans="2:12" x14ac:dyDescent="0.25">
      <c r="B1084" s="407" t="s">
        <v>5201</v>
      </c>
      <c r="C1084" s="9">
        <v>636</v>
      </c>
      <c r="G1084" s="407" t="s">
        <v>2441</v>
      </c>
      <c r="H1084" s="9">
        <v>60</v>
      </c>
      <c r="K1084" s="399" t="s">
        <v>2359</v>
      </c>
      <c r="L1084" s="9">
        <v>5</v>
      </c>
    </row>
    <row r="1085" spans="2:12" x14ac:dyDescent="0.25">
      <c r="B1085" s="407" t="s">
        <v>5192</v>
      </c>
      <c r="C1085" s="9">
        <v>16</v>
      </c>
      <c r="G1085" s="407" t="s">
        <v>2444</v>
      </c>
      <c r="H1085" s="9">
        <v>31</v>
      </c>
      <c r="K1085" s="399" t="s">
        <v>2362</v>
      </c>
      <c r="L1085" s="9">
        <v>66</v>
      </c>
    </row>
    <row r="1086" spans="2:12" x14ac:dyDescent="0.25">
      <c r="B1086" s="407" t="s">
        <v>5195</v>
      </c>
      <c r="C1086" s="9">
        <v>19</v>
      </c>
      <c r="G1086" s="406" t="s">
        <v>2350</v>
      </c>
      <c r="H1086" s="410">
        <v>520</v>
      </c>
      <c r="K1086" s="399" t="s">
        <v>2365</v>
      </c>
      <c r="L1086" s="9">
        <v>16</v>
      </c>
    </row>
    <row r="1087" spans="2:12" x14ac:dyDescent="0.25">
      <c r="B1087" s="407" t="s">
        <v>5202</v>
      </c>
      <c r="C1087" s="9">
        <v>8</v>
      </c>
      <c r="G1087" s="407" t="s">
        <v>2355</v>
      </c>
      <c r="H1087" s="9">
        <v>109</v>
      </c>
      <c r="K1087" s="399" t="s">
        <v>2368</v>
      </c>
      <c r="L1087" s="9">
        <v>77</v>
      </c>
    </row>
    <row r="1088" spans="2:12" x14ac:dyDescent="0.25">
      <c r="B1088" s="407" t="s">
        <v>5208</v>
      </c>
      <c r="C1088" s="9">
        <v>122</v>
      </c>
      <c r="G1088" s="407" t="s">
        <v>2352</v>
      </c>
      <c r="H1088" s="9">
        <v>86</v>
      </c>
      <c r="K1088" s="402" t="s">
        <v>2447</v>
      </c>
      <c r="L1088" s="410">
        <v>379</v>
      </c>
    </row>
    <row r="1089" spans="2:12" x14ac:dyDescent="0.25">
      <c r="B1089" s="407" t="s">
        <v>5210</v>
      </c>
      <c r="C1089" s="9">
        <v>61</v>
      </c>
      <c r="G1089" s="407" t="s">
        <v>2356</v>
      </c>
      <c r="H1089" s="9">
        <v>33</v>
      </c>
      <c r="K1089" s="399" t="s">
        <v>2459</v>
      </c>
      <c r="L1089" s="9">
        <v>94</v>
      </c>
    </row>
    <row r="1090" spans="2:12" x14ac:dyDescent="0.25">
      <c r="B1090" s="407" t="s">
        <v>5213</v>
      </c>
      <c r="C1090" s="9">
        <v>16</v>
      </c>
      <c r="G1090" s="407" t="s">
        <v>2359</v>
      </c>
      <c r="H1090" s="9">
        <v>20</v>
      </c>
      <c r="K1090" s="399" t="s">
        <v>2453</v>
      </c>
      <c r="L1090" s="9">
        <v>21</v>
      </c>
    </row>
    <row r="1091" spans="2:12" x14ac:dyDescent="0.25">
      <c r="B1091" s="407" t="s">
        <v>5216</v>
      </c>
      <c r="C1091" s="9">
        <v>107</v>
      </c>
      <c r="G1091" s="407" t="s">
        <v>2362</v>
      </c>
      <c r="H1091" s="9">
        <v>140</v>
      </c>
      <c r="K1091" s="399" t="s">
        <v>2456</v>
      </c>
      <c r="L1091" s="9">
        <v>21</v>
      </c>
    </row>
    <row r="1092" spans="2:12" x14ac:dyDescent="0.25">
      <c r="B1092" s="406" t="s">
        <v>5231</v>
      </c>
      <c r="C1092" s="410">
        <v>419</v>
      </c>
      <c r="G1092" s="407" t="s">
        <v>2365</v>
      </c>
      <c r="H1092" s="9">
        <v>44</v>
      </c>
      <c r="K1092" s="399" t="s">
        <v>2450</v>
      </c>
      <c r="L1092" s="9">
        <v>84</v>
      </c>
    </row>
    <row r="1093" spans="2:12" x14ac:dyDescent="0.25">
      <c r="B1093" s="407" t="s">
        <v>5252</v>
      </c>
      <c r="C1093" s="9">
        <v>289</v>
      </c>
      <c r="G1093" s="407" t="s">
        <v>2368</v>
      </c>
      <c r="H1093" s="9">
        <v>88</v>
      </c>
      <c r="K1093" s="399" t="s">
        <v>2464</v>
      </c>
      <c r="L1093" s="9">
        <v>14</v>
      </c>
    </row>
    <row r="1094" spans="2:12" x14ac:dyDescent="0.25">
      <c r="B1094" s="407" t="s">
        <v>5240</v>
      </c>
      <c r="C1094" s="9">
        <v>39</v>
      </c>
      <c r="G1094" s="406" t="s">
        <v>2447</v>
      </c>
      <c r="H1094" s="410">
        <v>615</v>
      </c>
      <c r="K1094" s="399" t="s">
        <v>2466</v>
      </c>
      <c r="L1094" s="9">
        <v>76</v>
      </c>
    </row>
    <row r="1095" spans="2:12" x14ac:dyDescent="0.25">
      <c r="B1095" s="407" t="s">
        <v>5246</v>
      </c>
      <c r="C1095" s="9">
        <v>57</v>
      </c>
      <c r="G1095" s="407" t="s">
        <v>2459</v>
      </c>
      <c r="H1095" s="9">
        <v>136</v>
      </c>
      <c r="K1095" s="399" t="s">
        <v>2469</v>
      </c>
      <c r="L1095" s="9">
        <v>25</v>
      </c>
    </row>
    <row r="1096" spans="2:12" x14ac:dyDescent="0.25">
      <c r="B1096" s="407" t="s">
        <v>5257</v>
      </c>
      <c r="C1096" s="9">
        <v>14</v>
      </c>
      <c r="G1096" s="407" t="s">
        <v>2453</v>
      </c>
      <c r="H1096" s="9">
        <v>58</v>
      </c>
      <c r="K1096" s="399" t="s">
        <v>2461</v>
      </c>
      <c r="L1096" s="9">
        <v>44</v>
      </c>
    </row>
    <row r="1097" spans="2:12" x14ac:dyDescent="0.25">
      <c r="B1097" s="407" t="s">
        <v>5260</v>
      </c>
      <c r="C1097" s="9">
        <v>20</v>
      </c>
      <c r="G1097" s="407" t="s">
        <v>2456</v>
      </c>
      <c r="H1097" s="9">
        <v>44</v>
      </c>
      <c r="K1097" s="401" t="s">
        <v>4972</v>
      </c>
      <c r="L1097" s="409">
        <v>15221</v>
      </c>
    </row>
    <row r="1098" spans="2:12" x14ac:dyDescent="0.25">
      <c r="B1098" s="406" t="s">
        <v>5263</v>
      </c>
      <c r="C1098" s="410">
        <v>650</v>
      </c>
      <c r="G1098" s="407" t="s">
        <v>2450</v>
      </c>
      <c r="H1098" s="9">
        <v>140</v>
      </c>
      <c r="K1098" s="402" t="s">
        <v>5005</v>
      </c>
      <c r="L1098" s="410">
        <v>6637</v>
      </c>
    </row>
    <row r="1099" spans="2:12" x14ac:dyDescent="0.25">
      <c r="B1099" s="407" t="s">
        <v>5272</v>
      </c>
      <c r="C1099" s="9">
        <v>194</v>
      </c>
      <c r="G1099" s="407" t="s">
        <v>2464</v>
      </c>
      <c r="H1099" s="9">
        <v>34</v>
      </c>
      <c r="K1099" s="399" t="s">
        <v>5006</v>
      </c>
      <c r="L1099" s="9">
        <v>2662</v>
      </c>
    </row>
    <row r="1100" spans="2:12" x14ac:dyDescent="0.25">
      <c r="B1100" s="407" t="s">
        <v>5266</v>
      </c>
      <c r="C1100" s="9">
        <v>43</v>
      </c>
      <c r="G1100" s="407" t="s">
        <v>2466</v>
      </c>
      <c r="H1100" s="9">
        <v>116</v>
      </c>
      <c r="K1100" s="399" t="s">
        <v>5007</v>
      </c>
      <c r="L1100" s="9">
        <v>664</v>
      </c>
    </row>
    <row r="1101" spans="2:12" x14ac:dyDescent="0.25">
      <c r="B1101" s="407" t="s">
        <v>5269</v>
      </c>
      <c r="C1101" s="9">
        <v>17</v>
      </c>
      <c r="G1101" s="407" t="s">
        <v>2469</v>
      </c>
      <c r="H1101" s="9">
        <v>31</v>
      </c>
      <c r="K1101" s="399" t="s">
        <v>5010</v>
      </c>
      <c r="L1101" s="9">
        <v>325</v>
      </c>
    </row>
    <row r="1102" spans="2:12" x14ac:dyDescent="0.25">
      <c r="B1102" s="407" t="s">
        <v>5277</v>
      </c>
      <c r="C1102" s="9">
        <v>1</v>
      </c>
      <c r="G1102" s="407" t="s">
        <v>2461</v>
      </c>
      <c r="H1102" s="9">
        <v>56</v>
      </c>
      <c r="K1102" s="399" t="s">
        <v>5013</v>
      </c>
      <c r="L1102" s="9">
        <v>67</v>
      </c>
    </row>
    <row r="1103" spans="2:12" x14ac:dyDescent="0.25">
      <c r="B1103" s="407" t="s">
        <v>5280</v>
      </c>
      <c r="C1103" s="9">
        <v>8</v>
      </c>
      <c r="G1103" s="405" t="s">
        <v>4972</v>
      </c>
      <c r="H1103" s="409">
        <v>16921</v>
      </c>
      <c r="K1103" s="399" t="s">
        <v>5016</v>
      </c>
      <c r="L1103" s="9">
        <v>113</v>
      </c>
    </row>
    <row r="1104" spans="2:12" x14ac:dyDescent="0.25">
      <c r="B1104" s="407" t="s">
        <v>5283</v>
      </c>
      <c r="C1104" s="9">
        <v>387</v>
      </c>
      <c r="G1104" s="406" t="s">
        <v>5005</v>
      </c>
      <c r="H1104" s="410">
        <v>8487</v>
      </c>
      <c r="K1104" s="399" t="s">
        <v>5019</v>
      </c>
      <c r="L1104" s="9">
        <v>882</v>
      </c>
    </row>
    <row r="1105" spans="2:12" x14ac:dyDescent="0.25">
      <c r="B1105" s="406" t="s">
        <v>5286</v>
      </c>
      <c r="C1105" s="410">
        <v>296</v>
      </c>
      <c r="G1105" s="407" t="s">
        <v>5006</v>
      </c>
      <c r="H1105" s="9">
        <v>4492</v>
      </c>
      <c r="K1105" s="399" t="s">
        <v>5022</v>
      </c>
      <c r="L1105" s="9">
        <v>83</v>
      </c>
    </row>
    <row r="1106" spans="2:12" x14ac:dyDescent="0.25">
      <c r="B1106" s="407" t="s">
        <v>5295</v>
      </c>
      <c r="C1106" s="9">
        <v>199</v>
      </c>
      <c r="G1106" s="407" t="s">
        <v>5007</v>
      </c>
      <c r="H1106" s="9">
        <v>628</v>
      </c>
      <c r="K1106" s="399" t="s">
        <v>5023</v>
      </c>
      <c r="L1106" s="9">
        <v>541</v>
      </c>
    </row>
    <row r="1107" spans="2:12" x14ac:dyDescent="0.25">
      <c r="B1107" s="407" t="s">
        <v>5289</v>
      </c>
      <c r="C1107" s="9">
        <v>5</v>
      </c>
      <c r="G1107" s="407" t="s">
        <v>5010</v>
      </c>
      <c r="H1107" s="9">
        <v>392</v>
      </c>
      <c r="K1107" s="399" t="s">
        <v>5024</v>
      </c>
      <c r="L1107" s="9">
        <v>105</v>
      </c>
    </row>
    <row r="1108" spans="2:12" x14ac:dyDescent="0.25">
      <c r="B1108" s="407" t="s">
        <v>5297</v>
      </c>
      <c r="C1108" s="9">
        <v>71</v>
      </c>
      <c r="G1108" s="407" t="s">
        <v>5013</v>
      </c>
      <c r="H1108" s="9">
        <v>148</v>
      </c>
      <c r="K1108" s="399" t="s">
        <v>5027</v>
      </c>
      <c r="L1108" s="9">
        <v>105</v>
      </c>
    </row>
    <row r="1109" spans="2:12" x14ac:dyDescent="0.25">
      <c r="B1109" s="407" t="s">
        <v>5300</v>
      </c>
      <c r="C1109" s="9">
        <v>21</v>
      </c>
      <c r="G1109" s="407" t="s">
        <v>5016</v>
      </c>
      <c r="H1109" s="9">
        <v>129</v>
      </c>
      <c r="K1109" s="399" t="s">
        <v>5028</v>
      </c>
      <c r="L1109" s="9">
        <v>461</v>
      </c>
    </row>
    <row r="1110" spans="2:12" x14ac:dyDescent="0.25">
      <c r="B1110" s="406" t="s">
        <v>5302</v>
      </c>
      <c r="C1110" s="410">
        <v>392</v>
      </c>
      <c r="G1110" s="407" t="s">
        <v>5019</v>
      </c>
      <c r="H1110" s="9">
        <v>817</v>
      </c>
      <c r="K1110" s="399" t="s">
        <v>5029</v>
      </c>
      <c r="L1110" s="9">
        <v>507</v>
      </c>
    </row>
    <row r="1111" spans="2:12" x14ac:dyDescent="0.25">
      <c r="B1111" s="407" t="s">
        <v>5308</v>
      </c>
      <c r="C1111" s="9">
        <v>337</v>
      </c>
      <c r="G1111" s="407" t="s">
        <v>5022</v>
      </c>
      <c r="H1111" s="9">
        <v>168</v>
      </c>
      <c r="K1111" s="399" t="s">
        <v>5032</v>
      </c>
      <c r="L1111" s="9">
        <v>102</v>
      </c>
    </row>
    <row r="1112" spans="2:12" x14ac:dyDescent="0.25">
      <c r="B1112" s="407" t="s">
        <v>5315</v>
      </c>
      <c r="C1112" s="9">
        <v>15</v>
      </c>
      <c r="G1112" s="407" t="s">
        <v>5023</v>
      </c>
      <c r="H1112" s="9">
        <v>312</v>
      </c>
      <c r="K1112" s="399" t="s">
        <v>5035</v>
      </c>
      <c r="L1112" s="9">
        <v>20</v>
      </c>
    </row>
    <row r="1113" spans="2:12" x14ac:dyDescent="0.25">
      <c r="B1113" s="407" t="s">
        <v>5318</v>
      </c>
      <c r="C1113" s="9">
        <v>7</v>
      </c>
      <c r="G1113" s="407" t="s">
        <v>5024</v>
      </c>
      <c r="H1113" s="9">
        <v>177</v>
      </c>
      <c r="K1113" s="402" t="s">
        <v>4975</v>
      </c>
      <c r="L1113" s="410">
        <v>4330</v>
      </c>
    </row>
    <row r="1114" spans="2:12" x14ac:dyDescent="0.25">
      <c r="B1114" s="407" t="s">
        <v>5321</v>
      </c>
      <c r="C1114" s="9">
        <v>33</v>
      </c>
      <c r="G1114" s="407" t="s">
        <v>5027</v>
      </c>
      <c r="H1114" s="9">
        <v>203</v>
      </c>
      <c r="K1114" s="399" t="s">
        <v>4983</v>
      </c>
      <c r="L1114" s="9">
        <v>1496</v>
      </c>
    </row>
    <row r="1115" spans="2:12" x14ac:dyDescent="0.25">
      <c r="B1115" s="406" t="s">
        <v>5327</v>
      </c>
      <c r="C1115" s="410">
        <v>498</v>
      </c>
      <c r="G1115" s="407" t="s">
        <v>5028</v>
      </c>
      <c r="H1115" s="9">
        <v>477</v>
      </c>
      <c r="K1115" s="399" t="s">
        <v>4978</v>
      </c>
      <c r="L1115" s="9">
        <v>155</v>
      </c>
    </row>
    <row r="1116" spans="2:12" x14ac:dyDescent="0.25">
      <c r="B1116" s="407" t="s">
        <v>5334</v>
      </c>
      <c r="C1116" s="9">
        <v>210</v>
      </c>
      <c r="G1116" s="407" t="s">
        <v>5029</v>
      </c>
      <c r="H1116" s="9">
        <v>327</v>
      </c>
      <c r="K1116" s="399" t="s">
        <v>4980</v>
      </c>
      <c r="L1116" s="9">
        <v>21</v>
      </c>
    </row>
    <row r="1117" spans="2:12" x14ac:dyDescent="0.25">
      <c r="B1117" s="407" t="s">
        <v>5328</v>
      </c>
      <c r="C1117" s="9">
        <v>49</v>
      </c>
      <c r="G1117" s="407" t="s">
        <v>5032</v>
      </c>
      <c r="H1117" s="9">
        <v>87</v>
      </c>
      <c r="K1117" s="399" t="s">
        <v>4985</v>
      </c>
      <c r="L1117" s="9">
        <v>232</v>
      </c>
    </row>
    <row r="1118" spans="2:12" x14ac:dyDescent="0.25">
      <c r="B1118" s="407" t="s">
        <v>5331</v>
      </c>
      <c r="C1118" s="9">
        <v>12</v>
      </c>
      <c r="G1118" s="407" t="s">
        <v>5035</v>
      </c>
      <c r="H1118" s="9">
        <v>130</v>
      </c>
      <c r="K1118" s="399" t="s">
        <v>4988</v>
      </c>
      <c r="L1118" s="9">
        <v>235</v>
      </c>
    </row>
    <row r="1119" spans="2:12" x14ac:dyDescent="0.25">
      <c r="B1119" s="407" t="s">
        <v>5335</v>
      </c>
      <c r="C1119" s="9">
        <v>6</v>
      </c>
      <c r="G1119" s="406" t="s">
        <v>4975</v>
      </c>
      <c r="H1119" s="410">
        <v>4256</v>
      </c>
      <c r="K1119" s="399" t="s">
        <v>4990</v>
      </c>
      <c r="L1119" s="9">
        <v>486</v>
      </c>
    </row>
    <row r="1120" spans="2:12" x14ac:dyDescent="0.25">
      <c r="B1120" s="407" t="s">
        <v>5338</v>
      </c>
      <c r="C1120" s="9">
        <v>2</v>
      </c>
      <c r="G1120" s="407" t="s">
        <v>4983</v>
      </c>
      <c r="H1120" s="9">
        <v>1713</v>
      </c>
      <c r="K1120" s="399" t="s">
        <v>4992</v>
      </c>
      <c r="L1120" s="9">
        <v>1061</v>
      </c>
    </row>
    <row r="1121" spans="2:12" x14ac:dyDescent="0.25">
      <c r="B1121" s="407" t="s">
        <v>5341</v>
      </c>
      <c r="C1121" s="9">
        <v>76</v>
      </c>
      <c r="G1121" s="407" t="s">
        <v>4978</v>
      </c>
      <c r="H1121" s="9">
        <v>106</v>
      </c>
      <c r="K1121" s="399" t="s">
        <v>4993</v>
      </c>
      <c r="L1121" s="9">
        <v>11</v>
      </c>
    </row>
    <row r="1122" spans="2:12" x14ac:dyDescent="0.25">
      <c r="B1122" s="407" t="s">
        <v>5342</v>
      </c>
      <c r="C1122" s="9">
        <v>29</v>
      </c>
      <c r="G1122" s="407" t="s">
        <v>4980</v>
      </c>
      <c r="H1122" s="9">
        <v>88</v>
      </c>
      <c r="K1122" s="399" t="s">
        <v>4996</v>
      </c>
      <c r="L1122" s="9">
        <v>19</v>
      </c>
    </row>
    <row r="1123" spans="2:12" x14ac:dyDescent="0.25">
      <c r="B1123" s="407" t="s">
        <v>5345</v>
      </c>
      <c r="C1123" s="9">
        <v>20</v>
      </c>
      <c r="G1123" s="407" t="s">
        <v>4985</v>
      </c>
      <c r="H1123" s="9">
        <v>270</v>
      </c>
      <c r="K1123" s="399" t="s">
        <v>4999</v>
      </c>
      <c r="L1123" s="9">
        <v>514</v>
      </c>
    </row>
    <row r="1124" spans="2:12" x14ac:dyDescent="0.25">
      <c r="B1124" s="407" t="s">
        <v>5346</v>
      </c>
      <c r="C1124" s="9">
        <v>92</v>
      </c>
      <c r="G1124" s="407" t="s">
        <v>4988</v>
      </c>
      <c r="H1124" s="9">
        <v>217</v>
      </c>
      <c r="K1124" s="399" t="s">
        <v>5002</v>
      </c>
      <c r="L1124" s="9">
        <v>100</v>
      </c>
    </row>
    <row r="1125" spans="2:12" x14ac:dyDescent="0.25">
      <c r="B1125" s="407" t="s">
        <v>5348</v>
      </c>
      <c r="C1125" s="9">
        <v>2</v>
      </c>
      <c r="G1125" s="407" t="s">
        <v>4990</v>
      </c>
      <c r="H1125" s="9">
        <v>445</v>
      </c>
      <c r="K1125" s="402" t="s">
        <v>5038</v>
      </c>
      <c r="L1125" s="410">
        <v>1195</v>
      </c>
    </row>
    <row r="1126" spans="2:12" x14ac:dyDescent="0.25">
      <c r="B1126" s="406" t="s">
        <v>5351</v>
      </c>
      <c r="C1126" s="410">
        <v>924</v>
      </c>
      <c r="G1126" s="407" t="s">
        <v>4992</v>
      </c>
      <c r="H1126" s="9">
        <v>738</v>
      </c>
      <c r="K1126" s="399" t="s">
        <v>5049</v>
      </c>
      <c r="L1126" s="9">
        <v>480</v>
      </c>
    </row>
    <row r="1127" spans="2:12" x14ac:dyDescent="0.25">
      <c r="B1127" s="407" t="s">
        <v>5356</v>
      </c>
      <c r="C1127" s="9">
        <v>668</v>
      </c>
      <c r="G1127" s="407" t="s">
        <v>4993</v>
      </c>
      <c r="H1127" s="9">
        <v>66</v>
      </c>
      <c r="K1127" s="399" t="s">
        <v>5041</v>
      </c>
      <c r="L1127" s="9">
        <v>19</v>
      </c>
    </row>
    <row r="1128" spans="2:12" x14ac:dyDescent="0.25">
      <c r="B1128" s="407" t="s">
        <v>5353</v>
      </c>
      <c r="C1128" s="9">
        <v>54</v>
      </c>
      <c r="G1128" s="407" t="s">
        <v>4996</v>
      </c>
      <c r="H1128" s="9">
        <v>44</v>
      </c>
      <c r="K1128" s="399" t="s">
        <v>5044</v>
      </c>
      <c r="L1128" s="9">
        <v>44</v>
      </c>
    </row>
    <row r="1129" spans="2:12" x14ac:dyDescent="0.25">
      <c r="B1129" s="407" t="s">
        <v>5357</v>
      </c>
      <c r="C1129" s="9">
        <v>15</v>
      </c>
      <c r="G1129" s="407" t="s">
        <v>4999</v>
      </c>
      <c r="H1129" s="9">
        <v>484</v>
      </c>
      <c r="K1129" s="399" t="s">
        <v>5047</v>
      </c>
      <c r="L1129" s="9">
        <v>303</v>
      </c>
    </row>
    <row r="1130" spans="2:12" x14ac:dyDescent="0.25">
      <c r="B1130" s="407" t="s">
        <v>5360</v>
      </c>
      <c r="C1130" s="9">
        <v>4</v>
      </c>
      <c r="G1130" s="407" t="s">
        <v>5002</v>
      </c>
      <c r="H1130" s="9">
        <v>85</v>
      </c>
      <c r="K1130" s="399" t="s">
        <v>5050</v>
      </c>
      <c r="L1130" s="9">
        <v>349</v>
      </c>
    </row>
    <row r="1131" spans="2:12" x14ac:dyDescent="0.25">
      <c r="B1131" s="407" t="s">
        <v>5363</v>
      </c>
      <c r="C1131" s="9">
        <v>60</v>
      </c>
      <c r="G1131" s="406" t="s">
        <v>5038</v>
      </c>
      <c r="H1131" s="410">
        <v>1266</v>
      </c>
      <c r="K1131" s="402" t="s">
        <v>5051</v>
      </c>
      <c r="L1131" s="410">
        <v>178</v>
      </c>
    </row>
    <row r="1132" spans="2:12" x14ac:dyDescent="0.25">
      <c r="B1132" s="407" t="s">
        <v>5366</v>
      </c>
      <c r="C1132" s="9">
        <v>61</v>
      </c>
      <c r="G1132" s="407" t="s">
        <v>5049</v>
      </c>
      <c r="H1132" s="9">
        <v>651</v>
      </c>
      <c r="K1132" s="399" t="s">
        <v>5057</v>
      </c>
      <c r="L1132" s="9">
        <v>125</v>
      </c>
    </row>
    <row r="1133" spans="2:12" x14ac:dyDescent="0.25">
      <c r="B1133" s="407" t="s">
        <v>5369</v>
      </c>
      <c r="C1133" s="9">
        <v>38</v>
      </c>
      <c r="G1133" s="407" t="s">
        <v>5041</v>
      </c>
      <c r="H1133" s="9">
        <v>54</v>
      </c>
      <c r="K1133" s="399" t="s">
        <v>5054</v>
      </c>
      <c r="L1133" s="9">
        <v>16</v>
      </c>
    </row>
    <row r="1134" spans="2:12" x14ac:dyDescent="0.25">
      <c r="B1134" s="407" t="s">
        <v>5372</v>
      </c>
      <c r="C1134" s="9">
        <v>21</v>
      </c>
      <c r="G1134" s="407" t="s">
        <v>5044</v>
      </c>
      <c r="H1134" s="9">
        <v>81</v>
      </c>
      <c r="K1134" s="399" t="s">
        <v>5058</v>
      </c>
      <c r="L1134" s="9">
        <v>25</v>
      </c>
    </row>
    <row r="1135" spans="2:12" x14ac:dyDescent="0.25">
      <c r="B1135" s="407" t="s">
        <v>5373</v>
      </c>
      <c r="C1135" s="9">
        <v>3</v>
      </c>
      <c r="G1135" s="407" t="s">
        <v>5047</v>
      </c>
      <c r="H1135" s="9">
        <v>144</v>
      </c>
      <c r="K1135" s="399" t="s">
        <v>5060</v>
      </c>
      <c r="L1135" s="9">
        <v>10</v>
      </c>
    </row>
    <row r="1136" spans="2:12" x14ac:dyDescent="0.25">
      <c r="B1136" s="406" t="s">
        <v>5376</v>
      </c>
      <c r="C1136" s="410">
        <v>90</v>
      </c>
      <c r="G1136" s="407" t="s">
        <v>5050</v>
      </c>
      <c r="H1136" s="9">
        <v>336</v>
      </c>
      <c r="K1136" s="399" t="s">
        <v>5061</v>
      </c>
      <c r="L1136" s="9">
        <v>2</v>
      </c>
    </row>
    <row r="1137" spans="2:12" x14ac:dyDescent="0.25">
      <c r="B1137" s="407" t="s">
        <v>5385</v>
      </c>
      <c r="C1137" s="9">
        <v>20</v>
      </c>
      <c r="G1137" s="406" t="s">
        <v>5051</v>
      </c>
      <c r="H1137" s="410">
        <v>472</v>
      </c>
      <c r="K1137" s="402" t="s">
        <v>5064</v>
      </c>
      <c r="L1137" s="410">
        <v>2881</v>
      </c>
    </row>
    <row r="1138" spans="2:12" x14ac:dyDescent="0.25">
      <c r="B1138" s="407" t="s">
        <v>5379</v>
      </c>
      <c r="C1138" s="9">
        <v>70</v>
      </c>
      <c r="G1138" s="407" t="s">
        <v>5057</v>
      </c>
      <c r="H1138" s="9">
        <v>265</v>
      </c>
      <c r="K1138" s="399" t="s">
        <v>5077</v>
      </c>
      <c r="L1138" s="9">
        <v>1237</v>
      </c>
    </row>
    <row r="1139" spans="2:12" x14ac:dyDescent="0.25">
      <c r="B1139" s="406" t="s">
        <v>5446</v>
      </c>
      <c r="C1139" s="410">
        <v>2430</v>
      </c>
      <c r="G1139" s="407" t="s">
        <v>5054</v>
      </c>
      <c r="H1139" s="9">
        <v>32</v>
      </c>
      <c r="K1139" s="399" t="s">
        <v>5067</v>
      </c>
      <c r="L1139" s="9">
        <v>23</v>
      </c>
    </row>
    <row r="1140" spans="2:12" x14ac:dyDescent="0.25">
      <c r="B1140" s="407" t="s">
        <v>5456</v>
      </c>
      <c r="C1140" s="9">
        <v>2385</v>
      </c>
      <c r="G1140" s="407" t="s">
        <v>5058</v>
      </c>
      <c r="H1140" s="9">
        <v>110</v>
      </c>
      <c r="K1140" s="399" t="s">
        <v>5070</v>
      </c>
      <c r="L1140" s="9">
        <v>116</v>
      </c>
    </row>
    <row r="1141" spans="2:12" x14ac:dyDescent="0.25">
      <c r="B1141" s="407" t="s">
        <v>5449</v>
      </c>
      <c r="C1141" s="9">
        <v>18</v>
      </c>
      <c r="G1141" s="407" t="s">
        <v>5060</v>
      </c>
      <c r="H1141" s="9">
        <v>37</v>
      </c>
      <c r="K1141" s="399" t="s">
        <v>5073</v>
      </c>
      <c r="L1141" s="9">
        <v>242</v>
      </c>
    </row>
    <row r="1142" spans="2:12" x14ac:dyDescent="0.25">
      <c r="B1142" s="407" t="s">
        <v>5450</v>
      </c>
      <c r="C1142" s="9">
        <v>2</v>
      </c>
      <c r="G1142" s="407" t="s">
        <v>5061</v>
      </c>
      <c r="H1142" s="9">
        <v>28</v>
      </c>
      <c r="K1142" s="399" t="s">
        <v>5074</v>
      </c>
      <c r="L1142" s="9">
        <v>157</v>
      </c>
    </row>
    <row r="1143" spans="2:12" x14ac:dyDescent="0.25">
      <c r="B1143" s="407" t="s">
        <v>5453</v>
      </c>
      <c r="C1143" s="9">
        <v>25</v>
      </c>
      <c r="G1143" s="406" t="s">
        <v>5064</v>
      </c>
      <c r="H1143" s="410">
        <v>2440</v>
      </c>
      <c r="K1143" s="399" t="s">
        <v>5078</v>
      </c>
      <c r="L1143" s="9">
        <v>333</v>
      </c>
    </row>
    <row r="1144" spans="2:12" x14ac:dyDescent="0.25">
      <c r="B1144" s="406" t="s">
        <v>5459</v>
      </c>
      <c r="C1144" s="410">
        <v>727</v>
      </c>
      <c r="G1144" s="407" t="s">
        <v>5077</v>
      </c>
      <c r="H1144" s="9">
        <v>1288</v>
      </c>
      <c r="K1144" s="399" t="s">
        <v>5081</v>
      </c>
      <c r="L1144" s="9">
        <v>476</v>
      </c>
    </row>
    <row r="1145" spans="2:12" x14ac:dyDescent="0.25">
      <c r="B1145" s="407" t="s">
        <v>5486</v>
      </c>
      <c r="C1145" s="9">
        <v>301</v>
      </c>
      <c r="G1145" s="407" t="s">
        <v>5067</v>
      </c>
      <c r="H1145" s="9">
        <v>53</v>
      </c>
      <c r="K1145" s="399" t="s">
        <v>5084</v>
      </c>
      <c r="L1145" s="9">
        <v>297</v>
      </c>
    </row>
    <row r="1146" spans="2:12" x14ac:dyDescent="0.25">
      <c r="B1146" s="407" t="s">
        <v>5465</v>
      </c>
      <c r="C1146" s="9">
        <v>80</v>
      </c>
      <c r="G1146" s="407" t="s">
        <v>5070</v>
      </c>
      <c r="H1146" s="9">
        <v>111</v>
      </c>
      <c r="K1146" s="401" t="s">
        <v>2472</v>
      </c>
      <c r="L1146" s="409">
        <v>21154</v>
      </c>
    </row>
    <row r="1147" spans="2:12" x14ac:dyDescent="0.25">
      <c r="B1147" s="407" t="s">
        <v>5471</v>
      </c>
      <c r="C1147" s="9">
        <v>12</v>
      </c>
      <c r="G1147" s="407" t="s">
        <v>5073</v>
      </c>
      <c r="H1147" s="9">
        <v>224</v>
      </c>
      <c r="K1147" s="402" t="s">
        <v>2561</v>
      </c>
      <c r="L1147" s="410">
        <v>9229</v>
      </c>
    </row>
    <row r="1148" spans="2:12" x14ac:dyDescent="0.25">
      <c r="B1148" s="407" t="s">
        <v>5474</v>
      </c>
      <c r="C1148" s="9">
        <v>16</v>
      </c>
      <c r="G1148" s="407" t="s">
        <v>5074</v>
      </c>
      <c r="H1148" s="9">
        <v>45</v>
      </c>
      <c r="K1148" s="399" t="s">
        <v>2599</v>
      </c>
      <c r="L1148" s="9">
        <v>2134</v>
      </c>
    </row>
    <row r="1149" spans="2:12" x14ac:dyDescent="0.25">
      <c r="B1149" s="407" t="s">
        <v>5477</v>
      </c>
      <c r="C1149" s="9">
        <v>4</v>
      </c>
      <c r="G1149" s="407" t="s">
        <v>5078</v>
      </c>
      <c r="H1149" s="9">
        <v>257</v>
      </c>
      <c r="K1149" s="399" t="s">
        <v>2563</v>
      </c>
      <c r="L1149" s="9">
        <v>1</v>
      </c>
    </row>
    <row r="1150" spans="2:12" x14ac:dyDescent="0.25">
      <c r="B1150" s="407" t="s">
        <v>5480</v>
      </c>
      <c r="C1150" s="9">
        <v>79</v>
      </c>
      <c r="G1150" s="407" t="s">
        <v>5081</v>
      </c>
      <c r="H1150" s="9">
        <v>269</v>
      </c>
      <c r="K1150" s="399" t="s">
        <v>2566</v>
      </c>
      <c r="L1150" s="9">
        <v>9</v>
      </c>
    </row>
    <row r="1151" spans="2:12" x14ac:dyDescent="0.25">
      <c r="B1151" s="407" t="s">
        <v>5487</v>
      </c>
      <c r="C1151" s="9">
        <v>18</v>
      </c>
      <c r="G1151" s="407" t="s">
        <v>5084</v>
      </c>
      <c r="H1151" s="9">
        <v>193</v>
      </c>
      <c r="K1151" s="399" t="s">
        <v>2569</v>
      </c>
      <c r="L1151" s="9">
        <v>10</v>
      </c>
    </row>
    <row r="1152" spans="2:12" x14ac:dyDescent="0.25">
      <c r="B1152" s="407" t="s">
        <v>5462</v>
      </c>
      <c r="C1152" s="9">
        <v>146</v>
      </c>
      <c r="G1152" s="405" t="s">
        <v>2472</v>
      </c>
      <c r="H1152" s="409">
        <v>23954</v>
      </c>
      <c r="K1152" s="399" t="s">
        <v>2572</v>
      </c>
      <c r="L1152" s="9">
        <v>1902</v>
      </c>
    </row>
    <row r="1153" spans="2:12" x14ac:dyDescent="0.25">
      <c r="B1153" s="407" t="s">
        <v>5483</v>
      </c>
      <c r="C1153" s="9">
        <v>71</v>
      </c>
      <c r="G1153" s="406" t="s">
        <v>2561</v>
      </c>
      <c r="H1153" s="410">
        <v>10648</v>
      </c>
      <c r="K1153" s="399" t="s">
        <v>2575</v>
      </c>
      <c r="L1153" s="9">
        <v>12</v>
      </c>
    </row>
    <row r="1154" spans="2:12" x14ac:dyDescent="0.25">
      <c r="B1154" s="406" t="s">
        <v>5490</v>
      </c>
      <c r="C1154" s="410">
        <v>298</v>
      </c>
      <c r="G1154" s="407" t="s">
        <v>2599</v>
      </c>
      <c r="H1154" s="9">
        <v>2636</v>
      </c>
      <c r="K1154" s="399" t="s">
        <v>2578</v>
      </c>
      <c r="L1154" s="9">
        <v>25</v>
      </c>
    </row>
    <row r="1155" spans="2:12" x14ac:dyDescent="0.25">
      <c r="B1155" s="407" t="s">
        <v>5511</v>
      </c>
      <c r="C1155" s="9">
        <v>298</v>
      </c>
      <c r="G1155" s="407" t="s">
        <v>2563</v>
      </c>
      <c r="H1155" s="9">
        <v>37</v>
      </c>
      <c r="K1155" s="399" t="s">
        <v>2581</v>
      </c>
      <c r="L1155" s="9">
        <v>12</v>
      </c>
    </row>
    <row r="1156" spans="2:12" x14ac:dyDescent="0.25">
      <c r="B1156" s="405" t="s">
        <v>1418</v>
      </c>
      <c r="C1156" s="409">
        <v>8022</v>
      </c>
      <c r="G1156" s="407" t="s">
        <v>2566</v>
      </c>
      <c r="H1156" s="9">
        <v>80</v>
      </c>
      <c r="K1156" s="399" t="s">
        <v>2584</v>
      </c>
      <c r="L1156" s="9">
        <v>31</v>
      </c>
    </row>
    <row r="1157" spans="2:12" x14ac:dyDescent="0.25">
      <c r="B1157" s="406" t="s">
        <v>1518</v>
      </c>
      <c r="C1157" s="410">
        <v>1086</v>
      </c>
      <c r="G1157" s="407" t="s">
        <v>2569</v>
      </c>
      <c r="H1157" s="9">
        <v>59</v>
      </c>
      <c r="K1157" s="399" t="s">
        <v>2587</v>
      </c>
      <c r="L1157" s="9">
        <v>2548</v>
      </c>
    </row>
    <row r="1158" spans="2:12" x14ac:dyDescent="0.25">
      <c r="B1158" s="407" t="s">
        <v>1529</v>
      </c>
      <c r="C1158" s="9">
        <v>842</v>
      </c>
      <c r="G1158" s="407" t="s">
        <v>2572</v>
      </c>
      <c r="H1158" s="9">
        <v>1201</v>
      </c>
      <c r="K1158" s="399" t="s">
        <v>2590</v>
      </c>
      <c r="L1158" s="9">
        <v>22</v>
      </c>
    </row>
    <row r="1159" spans="2:12" x14ac:dyDescent="0.25">
      <c r="B1159" s="407" t="s">
        <v>1523</v>
      </c>
      <c r="C1159" s="9">
        <v>12</v>
      </c>
      <c r="G1159" s="407" t="s">
        <v>2575</v>
      </c>
      <c r="H1159" s="9">
        <v>105</v>
      </c>
      <c r="K1159" s="399" t="s">
        <v>2593</v>
      </c>
      <c r="L1159" s="9">
        <v>79</v>
      </c>
    </row>
    <row r="1160" spans="2:12" x14ac:dyDescent="0.25">
      <c r="B1160" s="407" t="s">
        <v>1526</v>
      </c>
      <c r="C1160" s="9">
        <v>43</v>
      </c>
      <c r="G1160" s="407" t="s">
        <v>2578</v>
      </c>
      <c r="H1160" s="9">
        <v>65</v>
      </c>
      <c r="K1160" s="399" t="s">
        <v>2596</v>
      </c>
      <c r="L1160" s="9">
        <v>395</v>
      </c>
    </row>
    <row r="1161" spans="2:12" x14ac:dyDescent="0.25">
      <c r="B1161" s="407" t="s">
        <v>1530</v>
      </c>
      <c r="C1161" s="9">
        <v>179</v>
      </c>
      <c r="G1161" s="407" t="s">
        <v>2581</v>
      </c>
      <c r="H1161" s="9">
        <v>65</v>
      </c>
      <c r="K1161" s="399" t="s">
        <v>2600</v>
      </c>
      <c r="L1161" s="9">
        <v>5</v>
      </c>
    </row>
    <row r="1162" spans="2:12" x14ac:dyDescent="0.25">
      <c r="B1162" s="407" t="s">
        <v>1533</v>
      </c>
      <c r="C1162" s="9">
        <v>10</v>
      </c>
      <c r="G1162" s="407" t="s">
        <v>2584</v>
      </c>
      <c r="H1162" s="9">
        <v>61</v>
      </c>
      <c r="K1162" s="399" t="s">
        <v>2603</v>
      </c>
      <c r="L1162" s="9">
        <v>196</v>
      </c>
    </row>
    <row r="1163" spans="2:12" x14ac:dyDescent="0.25">
      <c r="B1163" s="406" t="s">
        <v>1421</v>
      </c>
      <c r="C1163" s="410">
        <v>598</v>
      </c>
      <c r="G1163" s="407" t="s">
        <v>2587</v>
      </c>
      <c r="H1163" s="9">
        <v>3387</v>
      </c>
      <c r="K1163" s="399" t="s">
        <v>2606</v>
      </c>
      <c r="L1163" s="9">
        <v>44</v>
      </c>
    </row>
    <row r="1164" spans="2:12" x14ac:dyDescent="0.25">
      <c r="B1164" s="407" t="s">
        <v>1428</v>
      </c>
      <c r="C1164" s="9">
        <v>597</v>
      </c>
      <c r="G1164" s="407" t="s">
        <v>2590</v>
      </c>
      <c r="H1164" s="9">
        <v>64</v>
      </c>
      <c r="K1164" s="399" t="s">
        <v>2609</v>
      </c>
      <c r="L1164" s="9">
        <v>78</v>
      </c>
    </row>
    <row r="1165" spans="2:12" x14ac:dyDescent="0.25">
      <c r="B1165" s="407" t="s">
        <v>1432</v>
      </c>
      <c r="C1165" s="9">
        <v>1</v>
      </c>
      <c r="G1165" s="407" t="s">
        <v>2593</v>
      </c>
      <c r="H1165" s="9">
        <v>111</v>
      </c>
      <c r="K1165" s="399" t="s">
        <v>2610</v>
      </c>
      <c r="L1165" s="9">
        <v>337</v>
      </c>
    </row>
    <row r="1166" spans="2:12" x14ac:dyDescent="0.25">
      <c r="B1166" s="406" t="s">
        <v>1436</v>
      </c>
      <c r="C1166" s="410">
        <v>412</v>
      </c>
      <c r="G1166" s="407" t="s">
        <v>2596</v>
      </c>
      <c r="H1166" s="9">
        <v>263</v>
      </c>
      <c r="K1166" s="399" t="s">
        <v>2613</v>
      </c>
      <c r="L1166" s="9">
        <v>82</v>
      </c>
    </row>
    <row r="1167" spans="2:12" x14ac:dyDescent="0.25">
      <c r="B1167" s="407" t="s">
        <v>1441</v>
      </c>
      <c r="C1167" s="9">
        <v>173</v>
      </c>
      <c r="G1167" s="407" t="s">
        <v>2600</v>
      </c>
      <c r="H1167" s="9">
        <v>32</v>
      </c>
      <c r="K1167" s="399" t="s">
        <v>2614</v>
      </c>
      <c r="L1167" s="9">
        <v>20</v>
      </c>
    </row>
    <row r="1168" spans="2:12" x14ac:dyDescent="0.25">
      <c r="B1168" s="407" t="s">
        <v>1439</v>
      </c>
      <c r="C1168" s="9">
        <v>114</v>
      </c>
      <c r="G1168" s="407" t="s">
        <v>2603</v>
      </c>
      <c r="H1168" s="9">
        <v>209</v>
      </c>
      <c r="K1168" s="399" t="s">
        <v>2617</v>
      </c>
      <c r="L1168" s="9">
        <v>76</v>
      </c>
    </row>
    <row r="1169" spans="2:12" x14ac:dyDescent="0.25">
      <c r="B1169" s="407" t="s">
        <v>1443</v>
      </c>
      <c r="C1169" s="9">
        <v>34</v>
      </c>
      <c r="G1169" s="407" t="s">
        <v>2606</v>
      </c>
      <c r="H1169" s="9">
        <v>69</v>
      </c>
      <c r="K1169" s="399" t="s">
        <v>2620</v>
      </c>
      <c r="L1169" s="9">
        <v>262</v>
      </c>
    </row>
    <row r="1170" spans="2:12" x14ac:dyDescent="0.25">
      <c r="B1170" s="407" t="s">
        <v>1444</v>
      </c>
      <c r="C1170" s="9">
        <v>83</v>
      </c>
      <c r="G1170" s="407" t="s">
        <v>2609</v>
      </c>
      <c r="H1170" s="9">
        <v>165</v>
      </c>
      <c r="K1170" s="399" t="s">
        <v>2623</v>
      </c>
      <c r="L1170" s="9">
        <v>194</v>
      </c>
    </row>
    <row r="1171" spans="2:12" x14ac:dyDescent="0.25">
      <c r="B1171" s="407" t="s">
        <v>1445</v>
      </c>
      <c r="C1171" s="9">
        <v>8</v>
      </c>
      <c r="G1171" s="407" t="s">
        <v>2610</v>
      </c>
      <c r="H1171" s="9">
        <v>310</v>
      </c>
      <c r="K1171" s="399" t="s">
        <v>2629</v>
      </c>
      <c r="L1171" s="9">
        <v>91</v>
      </c>
    </row>
    <row r="1172" spans="2:12" x14ac:dyDescent="0.25">
      <c r="B1172" s="406" t="s">
        <v>1448</v>
      </c>
      <c r="C1172" s="410">
        <v>630</v>
      </c>
      <c r="G1172" s="407" t="s">
        <v>2613</v>
      </c>
      <c r="H1172" s="9">
        <v>168</v>
      </c>
      <c r="K1172" s="399" t="s">
        <v>2632</v>
      </c>
      <c r="L1172" s="9">
        <v>379</v>
      </c>
    </row>
    <row r="1173" spans="2:12" x14ac:dyDescent="0.25">
      <c r="B1173" s="407" t="s">
        <v>1462</v>
      </c>
      <c r="C1173" s="9">
        <v>480</v>
      </c>
      <c r="G1173" s="407" t="s">
        <v>2614</v>
      </c>
      <c r="H1173" s="9">
        <v>62</v>
      </c>
      <c r="K1173" s="399" t="s">
        <v>2635</v>
      </c>
      <c r="L1173" s="9">
        <v>188</v>
      </c>
    </row>
    <row r="1174" spans="2:12" x14ac:dyDescent="0.25">
      <c r="B1174" s="407" t="s">
        <v>1450</v>
      </c>
      <c r="C1174" s="9">
        <v>24</v>
      </c>
      <c r="G1174" s="407" t="s">
        <v>2617</v>
      </c>
      <c r="H1174" s="9">
        <v>94</v>
      </c>
      <c r="K1174" s="399" t="s">
        <v>2626</v>
      </c>
      <c r="L1174" s="9">
        <v>60</v>
      </c>
    </row>
    <row r="1175" spans="2:12" x14ac:dyDescent="0.25">
      <c r="B1175" s="407" t="s">
        <v>1453</v>
      </c>
      <c r="C1175" s="9">
        <v>73</v>
      </c>
      <c r="G1175" s="407" t="s">
        <v>2620</v>
      </c>
      <c r="H1175" s="9">
        <v>239</v>
      </c>
      <c r="K1175" s="399" t="s">
        <v>2638</v>
      </c>
      <c r="L1175" s="9">
        <v>37</v>
      </c>
    </row>
    <row r="1176" spans="2:12" x14ac:dyDescent="0.25">
      <c r="B1176" s="407" t="s">
        <v>1456</v>
      </c>
      <c r="C1176" s="9">
        <v>14</v>
      </c>
      <c r="G1176" s="407" t="s">
        <v>2623</v>
      </c>
      <c r="H1176" s="9">
        <v>274</v>
      </c>
      <c r="K1176" s="402" t="s">
        <v>2520</v>
      </c>
      <c r="L1176" s="410">
        <v>881</v>
      </c>
    </row>
    <row r="1177" spans="2:12" x14ac:dyDescent="0.25">
      <c r="B1177" s="407" t="s">
        <v>1459</v>
      </c>
      <c r="C1177" s="9">
        <v>39</v>
      </c>
      <c r="G1177" s="407" t="s">
        <v>2629</v>
      </c>
      <c r="H1177" s="9">
        <v>109</v>
      </c>
      <c r="K1177" s="399" t="s">
        <v>2535</v>
      </c>
      <c r="L1177" s="9">
        <v>284</v>
      </c>
    </row>
    <row r="1178" spans="2:12" x14ac:dyDescent="0.25">
      <c r="B1178" s="406" t="s">
        <v>1467</v>
      </c>
      <c r="C1178" s="410">
        <v>382</v>
      </c>
      <c r="G1178" s="407" t="s">
        <v>2632</v>
      </c>
      <c r="H1178" s="9">
        <v>374</v>
      </c>
      <c r="K1178" s="399" t="s">
        <v>2523</v>
      </c>
      <c r="L1178" s="9">
        <v>12</v>
      </c>
    </row>
    <row r="1179" spans="2:12" x14ac:dyDescent="0.25">
      <c r="B1179" s="407" t="s">
        <v>1482</v>
      </c>
      <c r="C1179" s="9">
        <v>68</v>
      </c>
      <c r="G1179" s="407" t="s">
        <v>2635</v>
      </c>
      <c r="H1179" s="9">
        <v>226</v>
      </c>
      <c r="K1179" s="399" t="s">
        <v>2524</v>
      </c>
      <c r="L1179" s="9">
        <v>67</v>
      </c>
    </row>
    <row r="1180" spans="2:12" x14ac:dyDescent="0.25">
      <c r="B1180" s="407" t="s">
        <v>1470</v>
      </c>
      <c r="C1180" s="9">
        <v>21</v>
      </c>
      <c r="G1180" s="407" t="s">
        <v>2626</v>
      </c>
      <c r="H1180" s="9">
        <v>114</v>
      </c>
      <c r="K1180" s="399" t="s">
        <v>2527</v>
      </c>
      <c r="L1180" s="9">
        <v>37</v>
      </c>
    </row>
    <row r="1181" spans="2:12" x14ac:dyDescent="0.25">
      <c r="B1181" s="407" t="s">
        <v>1473</v>
      </c>
      <c r="C1181" s="9">
        <v>67</v>
      </c>
      <c r="G1181" s="407" t="s">
        <v>2638</v>
      </c>
      <c r="H1181" s="9">
        <v>69</v>
      </c>
      <c r="K1181" s="399" t="s">
        <v>2530</v>
      </c>
      <c r="L1181" s="9">
        <v>28</v>
      </c>
    </row>
    <row r="1182" spans="2:12" x14ac:dyDescent="0.25">
      <c r="B1182" s="407" t="s">
        <v>1476</v>
      </c>
      <c r="C1182" s="9">
        <v>52</v>
      </c>
      <c r="G1182" s="406" t="s">
        <v>2520</v>
      </c>
      <c r="H1182" s="410">
        <v>1695</v>
      </c>
      <c r="K1182" s="399" t="s">
        <v>2532</v>
      </c>
      <c r="L1182" s="9">
        <v>94</v>
      </c>
    </row>
    <row r="1183" spans="2:12" x14ac:dyDescent="0.25">
      <c r="B1183" s="407" t="s">
        <v>1479</v>
      </c>
      <c r="C1183" s="9">
        <v>54</v>
      </c>
      <c r="G1183" s="407" t="s">
        <v>2535</v>
      </c>
      <c r="H1183" s="9">
        <v>370</v>
      </c>
      <c r="K1183" s="399" t="s">
        <v>2536</v>
      </c>
      <c r="L1183" s="9">
        <v>9</v>
      </c>
    </row>
    <row r="1184" spans="2:12" x14ac:dyDescent="0.25">
      <c r="B1184" s="407" t="s">
        <v>1486</v>
      </c>
      <c r="C1184" s="9">
        <v>1</v>
      </c>
      <c r="G1184" s="407" t="s">
        <v>2523</v>
      </c>
      <c r="H1184" s="9">
        <v>69</v>
      </c>
      <c r="K1184" s="399" t="s">
        <v>2539</v>
      </c>
      <c r="L1184" s="9">
        <v>23</v>
      </c>
    </row>
    <row r="1185" spans="2:12" x14ac:dyDescent="0.25">
      <c r="B1185" s="407" t="s">
        <v>1489</v>
      </c>
      <c r="C1185" s="9">
        <v>13</v>
      </c>
      <c r="G1185" s="407" t="s">
        <v>2524</v>
      </c>
      <c r="H1185" s="9">
        <v>139</v>
      </c>
      <c r="K1185" s="399" t="s">
        <v>2542</v>
      </c>
      <c r="L1185" s="9">
        <v>30</v>
      </c>
    </row>
    <row r="1186" spans="2:12" x14ac:dyDescent="0.25">
      <c r="B1186" s="407" t="s">
        <v>1492</v>
      </c>
      <c r="C1186" s="9">
        <v>55</v>
      </c>
      <c r="G1186" s="407" t="s">
        <v>2527</v>
      </c>
      <c r="H1186" s="9">
        <v>66</v>
      </c>
      <c r="K1186" s="399" t="s">
        <v>2544</v>
      </c>
      <c r="L1186" s="9">
        <v>71</v>
      </c>
    </row>
    <row r="1187" spans="2:12" x14ac:dyDescent="0.25">
      <c r="B1187" s="407" t="s">
        <v>1495</v>
      </c>
      <c r="C1187" s="9">
        <v>30</v>
      </c>
      <c r="G1187" s="407" t="s">
        <v>2530</v>
      </c>
      <c r="H1187" s="9">
        <v>69</v>
      </c>
      <c r="K1187" s="399" t="s">
        <v>2547</v>
      </c>
      <c r="L1187" s="9">
        <v>15</v>
      </c>
    </row>
    <row r="1188" spans="2:12" x14ac:dyDescent="0.25">
      <c r="B1188" s="407" t="s">
        <v>1498</v>
      </c>
      <c r="C1188" s="9">
        <v>21</v>
      </c>
      <c r="G1188" s="407" t="s">
        <v>2532</v>
      </c>
      <c r="H1188" s="9">
        <v>174</v>
      </c>
      <c r="K1188" s="399" t="s">
        <v>2550</v>
      </c>
      <c r="L1188" s="9">
        <v>35</v>
      </c>
    </row>
    <row r="1189" spans="2:12" x14ac:dyDescent="0.25">
      <c r="B1189" s="406" t="s">
        <v>1501</v>
      </c>
      <c r="C1189" s="410">
        <v>941</v>
      </c>
      <c r="G1189" s="407" t="s">
        <v>2536</v>
      </c>
      <c r="H1189" s="9">
        <v>42</v>
      </c>
      <c r="K1189" s="399" t="s">
        <v>2553</v>
      </c>
      <c r="L1189" s="9">
        <v>73</v>
      </c>
    </row>
    <row r="1190" spans="2:12" x14ac:dyDescent="0.25">
      <c r="B1190" s="407" t="s">
        <v>1510</v>
      </c>
      <c r="C1190" s="9">
        <v>859</v>
      </c>
      <c r="G1190" s="407" t="s">
        <v>2539</v>
      </c>
      <c r="H1190" s="9">
        <v>59</v>
      </c>
      <c r="K1190" s="399" t="s">
        <v>2556</v>
      </c>
      <c r="L1190" s="9">
        <v>78</v>
      </c>
    </row>
    <row r="1191" spans="2:12" x14ac:dyDescent="0.25">
      <c r="B1191" s="407" t="s">
        <v>1504</v>
      </c>
      <c r="C1191" s="9">
        <v>56</v>
      </c>
      <c r="G1191" s="407" t="s">
        <v>2542</v>
      </c>
      <c r="H1191" s="9">
        <v>36</v>
      </c>
      <c r="K1191" s="399" t="s">
        <v>2559</v>
      </c>
      <c r="L1191" s="9">
        <v>25</v>
      </c>
    </row>
    <row r="1192" spans="2:12" x14ac:dyDescent="0.25">
      <c r="B1192" s="407" t="s">
        <v>1515</v>
      </c>
      <c r="C1192" s="9">
        <v>26</v>
      </c>
      <c r="G1192" s="407" t="s">
        <v>2544</v>
      </c>
      <c r="H1192" s="9">
        <v>190</v>
      </c>
      <c r="K1192" s="402" t="s">
        <v>2475</v>
      </c>
      <c r="L1192" s="410">
        <v>2873</v>
      </c>
    </row>
    <row r="1193" spans="2:12" x14ac:dyDescent="0.25">
      <c r="B1193" s="406" t="s">
        <v>1536</v>
      </c>
      <c r="C1193" s="410">
        <v>431</v>
      </c>
      <c r="G1193" s="407" t="s">
        <v>2547</v>
      </c>
      <c r="H1193" s="9">
        <v>49</v>
      </c>
      <c r="K1193" s="399" t="s">
        <v>2477</v>
      </c>
      <c r="L1193" s="9">
        <v>464</v>
      </c>
    </row>
    <row r="1194" spans="2:12" x14ac:dyDescent="0.25">
      <c r="B1194" s="407" t="s">
        <v>1543</v>
      </c>
      <c r="C1194" s="9">
        <v>264</v>
      </c>
      <c r="G1194" s="407" t="s">
        <v>2550</v>
      </c>
      <c r="H1194" s="9">
        <v>65</v>
      </c>
      <c r="K1194" s="399" t="s">
        <v>2478</v>
      </c>
      <c r="L1194" s="9">
        <v>990</v>
      </c>
    </row>
    <row r="1195" spans="2:12" x14ac:dyDescent="0.25">
      <c r="B1195" s="407" t="s">
        <v>1540</v>
      </c>
      <c r="C1195" s="9">
        <v>16</v>
      </c>
      <c r="G1195" s="407" t="s">
        <v>2553</v>
      </c>
      <c r="H1195" s="9">
        <v>130</v>
      </c>
      <c r="K1195" s="399" t="s">
        <v>2481</v>
      </c>
      <c r="L1195" s="9">
        <v>934</v>
      </c>
    </row>
    <row r="1196" spans="2:12" x14ac:dyDescent="0.25">
      <c r="B1196" s="407" t="s">
        <v>1544</v>
      </c>
      <c r="C1196" s="9">
        <v>16</v>
      </c>
      <c r="G1196" s="407" t="s">
        <v>2556</v>
      </c>
      <c r="H1196" s="9">
        <v>147</v>
      </c>
      <c r="K1196" s="399" t="s">
        <v>2484</v>
      </c>
      <c r="L1196" s="9">
        <v>73</v>
      </c>
    </row>
    <row r="1197" spans="2:12" x14ac:dyDescent="0.25">
      <c r="B1197" s="407" t="s">
        <v>1547</v>
      </c>
      <c r="C1197" s="9">
        <v>16</v>
      </c>
      <c r="G1197" s="407" t="s">
        <v>2559</v>
      </c>
      <c r="H1197" s="9">
        <v>90</v>
      </c>
      <c r="K1197" s="399" t="s">
        <v>2487</v>
      </c>
      <c r="L1197" s="9">
        <v>383</v>
      </c>
    </row>
    <row r="1198" spans="2:12" x14ac:dyDescent="0.25">
      <c r="B1198" s="407" t="s">
        <v>1550</v>
      </c>
      <c r="C1198" s="9">
        <v>14</v>
      </c>
      <c r="G1198" s="406" t="s">
        <v>2475</v>
      </c>
      <c r="H1198" s="410">
        <v>1945</v>
      </c>
      <c r="K1198" s="399" t="s">
        <v>2490</v>
      </c>
      <c r="L1198" s="9">
        <v>29</v>
      </c>
    </row>
    <row r="1199" spans="2:12" x14ac:dyDescent="0.25">
      <c r="B1199" s="407" t="s">
        <v>1552</v>
      </c>
      <c r="C1199" s="9">
        <v>11</v>
      </c>
      <c r="G1199" s="407" t="s">
        <v>2477</v>
      </c>
      <c r="H1199" s="9">
        <v>518</v>
      </c>
      <c r="K1199" s="402" t="s">
        <v>2641</v>
      </c>
      <c r="L1199" s="410">
        <v>1128</v>
      </c>
    </row>
    <row r="1200" spans="2:12" x14ac:dyDescent="0.25">
      <c r="B1200" s="407" t="s">
        <v>1555</v>
      </c>
      <c r="C1200" s="9">
        <v>30</v>
      </c>
      <c r="G1200" s="407" t="s">
        <v>2478</v>
      </c>
      <c r="H1200" s="9">
        <v>523</v>
      </c>
      <c r="K1200" s="399" t="s">
        <v>2673</v>
      </c>
      <c r="L1200" s="9">
        <v>225</v>
      </c>
    </row>
    <row r="1201" spans="2:12" x14ac:dyDescent="0.25">
      <c r="B1201" s="407" t="s">
        <v>1558</v>
      </c>
      <c r="C1201" s="9">
        <v>23</v>
      </c>
      <c r="G1201" s="407" t="s">
        <v>2481</v>
      </c>
      <c r="H1201" s="9">
        <v>324</v>
      </c>
      <c r="K1201" s="399" t="s">
        <v>2644</v>
      </c>
      <c r="L1201" s="9">
        <v>72</v>
      </c>
    </row>
    <row r="1202" spans="2:12" x14ac:dyDescent="0.25">
      <c r="B1202" s="407" t="s">
        <v>1561</v>
      </c>
      <c r="C1202" s="9">
        <v>41</v>
      </c>
      <c r="G1202" s="407" t="s">
        <v>2484</v>
      </c>
      <c r="H1202" s="9">
        <v>121</v>
      </c>
      <c r="K1202" s="399" t="s">
        <v>2647</v>
      </c>
      <c r="L1202" s="9">
        <v>77</v>
      </c>
    </row>
    <row r="1203" spans="2:12" x14ac:dyDescent="0.25">
      <c r="B1203" s="406" t="s">
        <v>1564</v>
      </c>
      <c r="C1203" s="410">
        <v>812</v>
      </c>
      <c r="G1203" s="407" t="s">
        <v>2487</v>
      </c>
      <c r="H1203" s="9">
        <v>401</v>
      </c>
      <c r="K1203" s="399" t="s">
        <v>2650</v>
      </c>
      <c r="L1203" s="9">
        <v>18</v>
      </c>
    </row>
    <row r="1204" spans="2:12" x14ac:dyDescent="0.25">
      <c r="B1204" s="407" t="s">
        <v>1582</v>
      </c>
      <c r="C1204" s="9">
        <v>323</v>
      </c>
      <c r="G1204" s="407" t="s">
        <v>2490</v>
      </c>
      <c r="H1204" s="9">
        <v>58</v>
      </c>
      <c r="K1204" s="399" t="s">
        <v>2653</v>
      </c>
      <c r="L1204" s="9">
        <v>17</v>
      </c>
    </row>
    <row r="1205" spans="2:12" x14ac:dyDescent="0.25">
      <c r="B1205" s="407" t="s">
        <v>1567</v>
      </c>
      <c r="C1205" s="9">
        <v>32</v>
      </c>
      <c r="G1205" s="406" t="s">
        <v>2641</v>
      </c>
      <c r="H1205" s="410">
        <v>2844</v>
      </c>
      <c r="K1205" s="399" t="s">
        <v>2656</v>
      </c>
      <c r="L1205" s="9">
        <v>18</v>
      </c>
    </row>
    <row r="1206" spans="2:12" x14ac:dyDescent="0.25">
      <c r="B1206" s="407" t="s">
        <v>1570</v>
      </c>
      <c r="C1206" s="9">
        <v>61</v>
      </c>
      <c r="G1206" s="407" t="s">
        <v>2673</v>
      </c>
      <c r="H1206" s="9">
        <v>451</v>
      </c>
      <c r="K1206" s="399" t="s">
        <v>2659</v>
      </c>
      <c r="L1206" s="9">
        <v>38</v>
      </c>
    </row>
    <row r="1207" spans="2:12" x14ac:dyDescent="0.25">
      <c r="B1207" s="407" t="s">
        <v>1573</v>
      </c>
      <c r="C1207" s="9">
        <v>221</v>
      </c>
      <c r="G1207" s="407" t="s">
        <v>2644</v>
      </c>
      <c r="H1207" s="9">
        <v>254</v>
      </c>
      <c r="K1207" s="399" t="s">
        <v>2662</v>
      </c>
      <c r="L1207" s="9">
        <v>22</v>
      </c>
    </row>
    <row r="1208" spans="2:12" x14ac:dyDescent="0.25">
      <c r="B1208" s="407" t="s">
        <v>1576</v>
      </c>
      <c r="C1208" s="9">
        <v>127</v>
      </c>
      <c r="G1208" s="407" t="s">
        <v>2647</v>
      </c>
      <c r="H1208" s="9">
        <v>140</v>
      </c>
      <c r="K1208" s="399" t="s">
        <v>2665</v>
      </c>
      <c r="L1208" s="9">
        <v>15</v>
      </c>
    </row>
    <row r="1209" spans="2:12" x14ac:dyDescent="0.25">
      <c r="B1209" s="407" t="s">
        <v>1579</v>
      </c>
      <c r="C1209" s="9">
        <v>11</v>
      </c>
      <c r="G1209" s="407" t="s">
        <v>2650</v>
      </c>
      <c r="H1209" s="9">
        <v>49</v>
      </c>
      <c r="K1209" s="399" t="s">
        <v>2667</v>
      </c>
      <c r="L1209" s="9">
        <v>22</v>
      </c>
    </row>
    <row r="1210" spans="2:12" x14ac:dyDescent="0.25">
      <c r="B1210" s="407" t="s">
        <v>1583</v>
      </c>
      <c r="C1210" s="9">
        <v>28</v>
      </c>
      <c r="G1210" s="407" t="s">
        <v>2653</v>
      </c>
      <c r="H1210" s="9">
        <v>46</v>
      </c>
      <c r="K1210" s="399" t="s">
        <v>2670</v>
      </c>
      <c r="L1210" s="9">
        <v>1</v>
      </c>
    </row>
    <row r="1211" spans="2:12" x14ac:dyDescent="0.25">
      <c r="B1211" s="407" t="s">
        <v>1589</v>
      </c>
      <c r="C1211" s="9">
        <v>9</v>
      </c>
      <c r="G1211" s="407" t="s">
        <v>2656</v>
      </c>
      <c r="H1211" s="9">
        <v>37</v>
      </c>
      <c r="K1211" s="399" t="s">
        <v>2674</v>
      </c>
      <c r="L1211" s="9">
        <v>10</v>
      </c>
    </row>
    <row r="1212" spans="2:12" x14ac:dyDescent="0.25">
      <c r="B1212" s="406" t="s">
        <v>1592</v>
      </c>
      <c r="C1212" s="410">
        <v>1730</v>
      </c>
      <c r="G1212" s="407" t="s">
        <v>2659</v>
      </c>
      <c r="H1212" s="9">
        <v>92</v>
      </c>
      <c r="K1212" s="399" t="s">
        <v>2675</v>
      </c>
      <c r="L1212" s="9">
        <v>17</v>
      </c>
    </row>
    <row r="1213" spans="2:12" x14ac:dyDescent="0.25">
      <c r="B1213" s="407" t="s">
        <v>1632</v>
      </c>
      <c r="C1213" s="9">
        <v>1022</v>
      </c>
      <c r="G1213" s="407" t="s">
        <v>2662</v>
      </c>
      <c r="H1213" s="9">
        <v>59</v>
      </c>
      <c r="K1213" s="399" t="s">
        <v>2678</v>
      </c>
      <c r="L1213" s="9">
        <v>18</v>
      </c>
    </row>
    <row r="1214" spans="2:12" x14ac:dyDescent="0.25">
      <c r="B1214" s="407" t="s">
        <v>1594</v>
      </c>
      <c r="C1214" s="9">
        <v>10</v>
      </c>
      <c r="G1214" s="407" t="s">
        <v>2665</v>
      </c>
      <c r="H1214" s="9">
        <v>53</v>
      </c>
      <c r="K1214" s="399" t="s">
        <v>2681</v>
      </c>
      <c r="L1214" s="9">
        <v>11</v>
      </c>
    </row>
    <row r="1215" spans="2:12" x14ac:dyDescent="0.25">
      <c r="B1215" s="407" t="s">
        <v>1597</v>
      </c>
      <c r="C1215" s="9">
        <v>25</v>
      </c>
      <c r="G1215" s="407" t="s">
        <v>2667</v>
      </c>
      <c r="H1215" s="9">
        <v>67</v>
      </c>
      <c r="K1215" s="399" t="s">
        <v>2684</v>
      </c>
      <c r="L1215" s="9">
        <v>25</v>
      </c>
    </row>
    <row r="1216" spans="2:12" x14ac:dyDescent="0.25">
      <c r="B1216" s="407" t="s">
        <v>1600</v>
      </c>
      <c r="C1216" s="9">
        <v>88</v>
      </c>
      <c r="G1216" s="407" t="s">
        <v>2670</v>
      </c>
      <c r="H1216" s="9">
        <v>35</v>
      </c>
      <c r="K1216" s="399" t="s">
        <v>2687</v>
      </c>
      <c r="L1216" s="9">
        <v>7</v>
      </c>
    </row>
    <row r="1217" spans="2:12" x14ac:dyDescent="0.25">
      <c r="B1217" s="407" t="s">
        <v>1606</v>
      </c>
      <c r="C1217" s="9">
        <v>30</v>
      </c>
      <c r="G1217" s="407" t="s">
        <v>2674</v>
      </c>
      <c r="H1217" s="9">
        <v>50</v>
      </c>
      <c r="K1217" s="399" t="s">
        <v>2690</v>
      </c>
      <c r="L1217" s="9">
        <v>23</v>
      </c>
    </row>
    <row r="1218" spans="2:12" x14ac:dyDescent="0.25">
      <c r="B1218" s="407" t="s">
        <v>1608</v>
      </c>
      <c r="C1218" s="9">
        <v>27</v>
      </c>
      <c r="G1218" s="407" t="s">
        <v>2675</v>
      </c>
      <c r="H1218" s="9">
        <v>68</v>
      </c>
      <c r="K1218" s="399" t="s">
        <v>2693</v>
      </c>
      <c r="L1218" s="9">
        <v>23</v>
      </c>
    </row>
    <row r="1219" spans="2:12" x14ac:dyDescent="0.25">
      <c r="B1219" s="407" t="s">
        <v>1611</v>
      </c>
      <c r="C1219" s="9">
        <v>59</v>
      </c>
      <c r="G1219" s="407" t="s">
        <v>2678</v>
      </c>
      <c r="H1219" s="9">
        <v>49</v>
      </c>
      <c r="K1219" s="399" t="s">
        <v>2696</v>
      </c>
      <c r="L1219" s="9">
        <v>14</v>
      </c>
    </row>
    <row r="1220" spans="2:12" x14ac:dyDescent="0.25">
      <c r="B1220" s="407" t="s">
        <v>1614</v>
      </c>
      <c r="C1220" s="9">
        <v>8</v>
      </c>
      <c r="G1220" s="407" t="s">
        <v>2681</v>
      </c>
      <c r="H1220" s="9">
        <v>96</v>
      </c>
      <c r="K1220" s="399" t="s">
        <v>2699</v>
      </c>
      <c r="L1220" s="9">
        <v>33</v>
      </c>
    </row>
    <row r="1221" spans="2:12" x14ac:dyDescent="0.25">
      <c r="B1221" s="407" t="s">
        <v>1617</v>
      </c>
      <c r="C1221" s="9">
        <v>223</v>
      </c>
      <c r="G1221" s="407" t="s">
        <v>2684</v>
      </c>
      <c r="H1221" s="9">
        <v>89</v>
      </c>
      <c r="K1221" s="399" t="s">
        <v>2702</v>
      </c>
      <c r="L1221" s="9">
        <v>9</v>
      </c>
    </row>
    <row r="1222" spans="2:12" x14ac:dyDescent="0.25">
      <c r="B1222" s="407" t="s">
        <v>1620</v>
      </c>
      <c r="C1222" s="9">
        <v>26</v>
      </c>
      <c r="G1222" s="407" t="s">
        <v>2687</v>
      </c>
      <c r="H1222" s="9">
        <v>22</v>
      </c>
      <c r="K1222" s="399" t="s">
        <v>2705</v>
      </c>
      <c r="L1222" s="9">
        <v>11</v>
      </c>
    </row>
    <row r="1223" spans="2:12" x14ac:dyDescent="0.25">
      <c r="B1223" s="407" t="s">
        <v>1623</v>
      </c>
      <c r="C1223" s="9">
        <v>28</v>
      </c>
      <c r="G1223" s="407" t="s">
        <v>2690</v>
      </c>
      <c r="H1223" s="9">
        <v>48</v>
      </c>
      <c r="K1223" s="399" t="s">
        <v>2706</v>
      </c>
      <c r="L1223" s="9">
        <v>16</v>
      </c>
    </row>
    <row r="1224" spans="2:12" x14ac:dyDescent="0.25">
      <c r="B1224" s="407" t="s">
        <v>1626</v>
      </c>
      <c r="C1224" s="9">
        <v>124</v>
      </c>
      <c r="G1224" s="407" t="s">
        <v>2693</v>
      </c>
      <c r="H1224" s="9">
        <v>44</v>
      </c>
      <c r="K1224" s="399" t="s">
        <v>2709</v>
      </c>
      <c r="L1224" s="9">
        <v>18</v>
      </c>
    </row>
    <row r="1225" spans="2:12" x14ac:dyDescent="0.25">
      <c r="B1225" s="407" t="s">
        <v>1629</v>
      </c>
      <c r="C1225" s="9">
        <v>60</v>
      </c>
      <c r="G1225" s="407" t="s">
        <v>2696</v>
      </c>
      <c r="H1225" s="9">
        <v>58</v>
      </c>
      <c r="K1225" s="399" t="s">
        <v>2712</v>
      </c>
      <c r="L1225" s="9">
        <v>21</v>
      </c>
    </row>
    <row r="1226" spans="2:12" x14ac:dyDescent="0.25">
      <c r="B1226" s="406" t="s">
        <v>1634</v>
      </c>
      <c r="C1226" s="410">
        <v>1000</v>
      </c>
      <c r="G1226" s="407" t="s">
        <v>2699</v>
      </c>
      <c r="H1226" s="9">
        <v>125</v>
      </c>
      <c r="K1226" s="399" t="s">
        <v>2715</v>
      </c>
      <c r="L1226" s="9">
        <v>20</v>
      </c>
    </row>
    <row r="1227" spans="2:12" x14ac:dyDescent="0.25">
      <c r="B1227" s="407" t="s">
        <v>1646</v>
      </c>
      <c r="C1227" s="9">
        <v>438</v>
      </c>
      <c r="G1227" s="407" t="s">
        <v>2702</v>
      </c>
      <c r="H1227" s="9">
        <v>79</v>
      </c>
      <c r="K1227" s="399" t="s">
        <v>2718</v>
      </c>
      <c r="L1227" s="9">
        <v>36</v>
      </c>
    </row>
    <row r="1228" spans="2:12" x14ac:dyDescent="0.25">
      <c r="B1228" s="407" t="s">
        <v>1637</v>
      </c>
      <c r="C1228" s="9">
        <v>125</v>
      </c>
      <c r="G1228" s="407" t="s">
        <v>2705</v>
      </c>
      <c r="H1228" s="9">
        <v>56</v>
      </c>
      <c r="K1228" s="399" t="s">
        <v>2720</v>
      </c>
      <c r="L1228" s="9">
        <v>9</v>
      </c>
    </row>
    <row r="1229" spans="2:12" x14ac:dyDescent="0.25">
      <c r="B1229" s="407" t="s">
        <v>1640</v>
      </c>
      <c r="C1229" s="9">
        <v>111</v>
      </c>
      <c r="G1229" s="407" t="s">
        <v>2706</v>
      </c>
      <c r="H1229" s="9">
        <v>46</v>
      </c>
      <c r="K1229" s="399" t="s">
        <v>2723</v>
      </c>
      <c r="L1229" s="9">
        <v>41</v>
      </c>
    </row>
    <row r="1230" spans="2:12" x14ac:dyDescent="0.25">
      <c r="B1230" s="407" t="s">
        <v>1643</v>
      </c>
      <c r="C1230" s="9">
        <v>23</v>
      </c>
      <c r="G1230" s="407" t="s">
        <v>2709</v>
      </c>
      <c r="H1230" s="9">
        <v>84</v>
      </c>
      <c r="K1230" s="399" t="s">
        <v>2726</v>
      </c>
      <c r="L1230" s="9">
        <v>58</v>
      </c>
    </row>
    <row r="1231" spans="2:12" x14ac:dyDescent="0.25">
      <c r="B1231" s="407" t="s">
        <v>1647</v>
      </c>
      <c r="C1231" s="9">
        <v>303</v>
      </c>
      <c r="G1231" s="407" t="s">
        <v>2712</v>
      </c>
      <c r="H1231" s="9">
        <v>35</v>
      </c>
      <c r="K1231" s="399" t="s">
        <v>2729</v>
      </c>
      <c r="L1231" s="9">
        <v>11</v>
      </c>
    </row>
    <row r="1232" spans="2:12" x14ac:dyDescent="0.25">
      <c r="B1232" s="405" t="s">
        <v>5512</v>
      </c>
      <c r="C1232" s="409">
        <v>1004</v>
      </c>
      <c r="G1232" s="407" t="s">
        <v>2715</v>
      </c>
      <c r="H1232" s="9">
        <v>38</v>
      </c>
      <c r="K1232" s="399" t="s">
        <v>2732</v>
      </c>
      <c r="L1232" s="9">
        <v>22</v>
      </c>
    </row>
    <row r="1233" spans="2:12" x14ac:dyDescent="0.25">
      <c r="B1233" s="406" t="s">
        <v>5546</v>
      </c>
      <c r="C1233" s="410">
        <v>1002</v>
      </c>
      <c r="G1233" s="407" t="s">
        <v>2718</v>
      </c>
      <c r="H1233" s="9">
        <v>52</v>
      </c>
      <c r="K1233" s="399" t="s">
        <v>2735</v>
      </c>
      <c r="L1233" s="9">
        <v>150</v>
      </c>
    </row>
    <row r="1234" spans="2:12" x14ac:dyDescent="0.25">
      <c r="B1234" s="407" t="s">
        <v>5575</v>
      </c>
      <c r="C1234" s="9">
        <v>806</v>
      </c>
      <c r="G1234" s="407" t="s">
        <v>2720</v>
      </c>
      <c r="H1234" s="9">
        <v>48</v>
      </c>
      <c r="K1234" s="402" t="s">
        <v>2738</v>
      </c>
      <c r="L1234" s="410">
        <v>282</v>
      </c>
    </row>
    <row r="1235" spans="2:12" x14ac:dyDescent="0.25">
      <c r="B1235" s="407" t="s">
        <v>5550</v>
      </c>
      <c r="C1235" s="9">
        <v>148</v>
      </c>
      <c r="G1235" s="407" t="s">
        <v>2723</v>
      </c>
      <c r="H1235" s="9">
        <v>68</v>
      </c>
      <c r="K1235" s="399" t="s">
        <v>2743</v>
      </c>
      <c r="L1235" s="9">
        <v>124</v>
      </c>
    </row>
    <row r="1236" spans="2:12" x14ac:dyDescent="0.25">
      <c r="B1236" s="407" t="s">
        <v>5569</v>
      </c>
      <c r="C1236" s="9">
        <v>40</v>
      </c>
      <c r="G1236" s="407" t="s">
        <v>2726</v>
      </c>
      <c r="H1236" s="9">
        <v>100</v>
      </c>
      <c r="K1236" s="399" t="s">
        <v>2740</v>
      </c>
      <c r="L1236" s="9">
        <v>89</v>
      </c>
    </row>
    <row r="1237" spans="2:12" x14ac:dyDescent="0.25">
      <c r="B1237" s="407" t="s">
        <v>5556</v>
      </c>
      <c r="C1237" s="9">
        <v>8</v>
      </c>
      <c r="G1237" s="407" t="s">
        <v>2729</v>
      </c>
      <c r="H1237" s="9">
        <v>49</v>
      </c>
      <c r="K1237" s="399" t="s">
        <v>2744</v>
      </c>
      <c r="L1237" s="9">
        <v>14</v>
      </c>
    </row>
    <row r="1238" spans="2:12" x14ac:dyDescent="0.25">
      <c r="B1238" s="406" t="s">
        <v>5516</v>
      </c>
      <c r="C1238" s="410">
        <v>2</v>
      </c>
      <c r="G1238" s="407" t="s">
        <v>2732</v>
      </c>
      <c r="H1238" s="9">
        <v>57</v>
      </c>
      <c r="K1238" s="399" t="s">
        <v>2747</v>
      </c>
      <c r="L1238" s="9">
        <v>55</v>
      </c>
    </row>
    <row r="1239" spans="2:12" x14ac:dyDescent="0.25">
      <c r="B1239" s="407" t="s">
        <v>5525</v>
      </c>
      <c r="C1239" s="9">
        <v>2</v>
      </c>
      <c r="G1239" s="407" t="s">
        <v>2735</v>
      </c>
      <c r="H1239" s="9">
        <v>200</v>
      </c>
      <c r="K1239" s="402" t="s">
        <v>2750</v>
      </c>
      <c r="L1239" s="410">
        <v>4010</v>
      </c>
    </row>
    <row r="1240" spans="2:12" x14ac:dyDescent="0.25">
      <c r="B1240" s="405" t="s">
        <v>1650</v>
      </c>
      <c r="C1240" s="409">
        <v>4107</v>
      </c>
      <c r="G1240" s="406" t="s">
        <v>2738</v>
      </c>
      <c r="H1240" s="410">
        <v>696</v>
      </c>
      <c r="K1240" s="399" t="s">
        <v>2773</v>
      </c>
      <c r="L1240" s="9">
        <v>801</v>
      </c>
    </row>
    <row r="1241" spans="2:12" x14ac:dyDescent="0.25">
      <c r="B1241" s="406" t="s">
        <v>1664</v>
      </c>
      <c r="C1241" s="410">
        <v>2971</v>
      </c>
      <c r="G1241" s="407" t="s">
        <v>2743</v>
      </c>
      <c r="H1241" s="9">
        <v>287</v>
      </c>
      <c r="K1241" s="399" t="s">
        <v>2753</v>
      </c>
      <c r="L1241" s="9">
        <v>66</v>
      </c>
    </row>
    <row r="1242" spans="2:12" x14ac:dyDescent="0.25">
      <c r="B1242" s="407" t="s">
        <v>1679</v>
      </c>
      <c r="C1242" s="9">
        <v>2154</v>
      </c>
      <c r="G1242" s="407" t="s">
        <v>2740</v>
      </c>
      <c r="H1242" s="9">
        <v>161</v>
      </c>
      <c r="K1242" s="399" t="s">
        <v>2756</v>
      </c>
      <c r="L1242" s="9">
        <v>67</v>
      </c>
    </row>
    <row r="1243" spans="2:12" x14ac:dyDescent="0.25">
      <c r="B1243" s="407" t="s">
        <v>1665</v>
      </c>
      <c r="C1243" s="9">
        <v>680</v>
      </c>
      <c r="G1243" s="407" t="s">
        <v>2744</v>
      </c>
      <c r="H1243" s="9">
        <v>87</v>
      </c>
      <c r="K1243" s="399" t="s">
        <v>2759</v>
      </c>
      <c r="L1243" s="9">
        <v>494</v>
      </c>
    </row>
    <row r="1244" spans="2:12" x14ac:dyDescent="0.25">
      <c r="B1244" s="407" t="s">
        <v>1668</v>
      </c>
      <c r="C1244" s="9">
        <v>28</v>
      </c>
      <c r="G1244" s="407" t="s">
        <v>2747</v>
      </c>
      <c r="H1244" s="9">
        <v>161</v>
      </c>
      <c r="K1244" s="399" t="s">
        <v>2762</v>
      </c>
      <c r="L1244" s="9">
        <v>69</v>
      </c>
    </row>
    <row r="1245" spans="2:12" x14ac:dyDescent="0.25">
      <c r="B1245" s="407" t="s">
        <v>1671</v>
      </c>
      <c r="C1245" s="9">
        <v>44</v>
      </c>
      <c r="G1245" s="406" t="s">
        <v>2750</v>
      </c>
      <c r="H1245" s="410">
        <v>1289</v>
      </c>
      <c r="K1245" s="399" t="s">
        <v>2764</v>
      </c>
      <c r="L1245" s="9">
        <v>1367</v>
      </c>
    </row>
    <row r="1246" spans="2:12" x14ac:dyDescent="0.25">
      <c r="B1246" s="407" t="s">
        <v>1674</v>
      </c>
      <c r="C1246" s="9">
        <v>65</v>
      </c>
      <c r="G1246" s="407" t="s">
        <v>2773</v>
      </c>
      <c r="H1246" s="9">
        <v>340</v>
      </c>
      <c r="K1246" s="399" t="s">
        <v>2767</v>
      </c>
      <c r="L1246" s="9">
        <v>414</v>
      </c>
    </row>
    <row r="1247" spans="2:12" x14ac:dyDescent="0.25">
      <c r="B1247" s="406" t="s">
        <v>1653</v>
      </c>
      <c r="C1247" s="410">
        <v>366</v>
      </c>
      <c r="G1247" s="407" t="s">
        <v>2753</v>
      </c>
      <c r="H1247" s="9">
        <v>70</v>
      </c>
      <c r="K1247" s="399" t="s">
        <v>2770</v>
      </c>
      <c r="L1247" s="9">
        <v>649</v>
      </c>
    </row>
    <row r="1248" spans="2:12" x14ac:dyDescent="0.25">
      <c r="B1248" s="407" t="s">
        <v>1662</v>
      </c>
      <c r="C1248" s="9">
        <v>266</v>
      </c>
      <c r="G1248" s="407" t="s">
        <v>2756</v>
      </c>
      <c r="H1248" s="9">
        <v>38</v>
      </c>
      <c r="K1248" s="399" t="s">
        <v>2774</v>
      </c>
      <c r="L1248" s="9">
        <v>83</v>
      </c>
    </row>
    <row r="1249" spans="2:12" x14ac:dyDescent="0.25">
      <c r="B1249" s="407" t="s">
        <v>1659</v>
      </c>
      <c r="C1249" s="9">
        <v>62</v>
      </c>
      <c r="G1249" s="407" t="s">
        <v>2759</v>
      </c>
      <c r="H1249" s="9">
        <v>202</v>
      </c>
      <c r="K1249" s="402" t="s">
        <v>2777</v>
      </c>
      <c r="L1249" s="410">
        <v>1351</v>
      </c>
    </row>
    <row r="1250" spans="2:12" x14ac:dyDescent="0.25">
      <c r="B1250" s="407" t="s">
        <v>1656</v>
      </c>
      <c r="C1250" s="9">
        <v>38</v>
      </c>
      <c r="G1250" s="407" t="s">
        <v>2762</v>
      </c>
      <c r="H1250" s="9">
        <v>40</v>
      </c>
      <c r="K1250" s="399" t="s">
        <v>2801</v>
      </c>
      <c r="L1250" s="9">
        <v>819</v>
      </c>
    </row>
    <row r="1251" spans="2:12" x14ac:dyDescent="0.25">
      <c r="B1251" s="406" t="s">
        <v>1680</v>
      </c>
      <c r="C1251" s="410">
        <v>770</v>
      </c>
      <c r="G1251" s="407" t="s">
        <v>2764</v>
      </c>
      <c r="H1251" s="9">
        <v>297</v>
      </c>
      <c r="K1251" s="399" t="s">
        <v>2780</v>
      </c>
      <c r="L1251" s="9">
        <v>137</v>
      </c>
    </row>
    <row r="1252" spans="2:12" x14ac:dyDescent="0.25">
      <c r="B1252" s="407" t="s">
        <v>1692</v>
      </c>
      <c r="C1252" s="9">
        <v>732</v>
      </c>
      <c r="G1252" s="407" t="s">
        <v>2767</v>
      </c>
      <c r="H1252" s="9">
        <v>214</v>
      </c>
      <c r="K1252" s="399" t="s">
        <v>2781</v>
      </c>
      <c r="L1252" s="9">
        <v>25</v>
      </c>
    </row>
    <row r="1253" spans="2:12" x14ac:dyDescent="0.25">
      <c r="B1253" s="407" t="s">
        <v>1683</v>
      </c>
      <c r="C1253" s="9">
        <v>3</v>
      </c>
      <c r="G1253" s="407" t="s">
        <v>2770</v>
      </c>
      <c r="H1253" s="9">
        <v>86</v>
      </c>
      <c r="K1253" s="399" t="s">
        <v>2784</v>
      </c>
      <c r="L1253" s="9">
        <v>122</v>
      </c>
    </row>
    <row r="1254" spans="2:12" x14ac:dyDescent="0.25">
      <c r="B1254" s="407" t="s">
        <v>1686</v>
      </c>
      <c r="C1254" s="9">
        <v>22</v>
      </c>
      <c r="G1254" s="407" t="s">
        <v>2774</v>
      </c>
      <c r="H1254" s="9">
        <v>2</v>
      </c>
      <c r="K1254" s="399" t="s">
        <v>2787</v>
      </c>
      <c r="L1254" s="9">
        <v>29</v>
      </c>
    </row>
    <row r="1255" spans="2:12" x14ac:dyDescent="0.25">
      <c r="B1255" s="407" t="s">
        <v>1689</v>
      </c>
      <c r="C1255" s="9">
        <v>13</v>
      </c>
      <c r="G1255" s="406" t="s">
        <v>2777</v>
      </c>
      <c r="H1255" s="410">
        <v>2618</v>
      </c>
      <c r="K1255" s="399" t="s">
        <v>2789</v>
      </c>
      <c r="L1255" s="9">
        <v>88</v>
      </c>
    </row>
    <row r="1256" spans="2:12" x14ac:dyDescent="0.25">
      <c r="B1256" s="405" t="s">
        <v>3404</v>
      </c>
      <c r="C1256" s="409">
        <v>2696</v>
      </c>
      <c r="G1256" s="407" t="s">
        <v>2801</v>
      </c>
      <c r="H1256" s="9">
        <v>1214</v>
      </c>
      <c r="K1256" s="399" t="s">
        <v>2792</v>
      </c>
      <c r="L1256" s="9">
        <v>37</v>
      </c>
    </row>
    <row r="1257" spans="2:12" x14ac:dyDescent="0.25">
      <c r="B1257" s="406" t="s">
        <v>3419</v>
      </c>
      <c r="C1257" s="410">
        <v>1998</v>
      </c>
      <c r="G1257" s="407" t="s">
        <v>2780</v>
      </c>
      <c r="H1257" s="9">
        <v>333</v>
      </c>
      <c r="K1257" s="399" t="s">
        <v>2795</v>
      </c>
      <c r="L1257" s="9">
        <v>26</v>
      </c>
    </row>
    <row r="1258" spans="2:12" x14ac:dyDescent="0.25">
      <c r="B1258" s="407" t="s">
        <v>3421</v>
      </c>
      <c r="C1258" s="9">
        <v>1222</v>
      </c>
      <c r="G1258" s="407" t="s">
        <v>2781</v>
      </c>
      <c r="H1258" s="9">
        <v>73</v>
      </c>
      <c r="K1258" s="399" t="s">
        <v>2798</v>
      </c>
      <c r="L1258" s="9">
        <v>68</v>
      </c>
    </row>
    <row r="1259" spans="2:12" x14ac:dyDescent="0.25">
      <c r="B1259" s="407" t="s">
        <v>3423</v>
      </c>
      <c r="C1259" s="9">
        <v>121</v>
      </c>
      <c r="G1259" s="407" t="s">
        <v>2784</v>
      </c>
      <c r="H1259" s="9">
        <v>300</v>
      </c>
      <c r="K1259" s="402" t="s">
        <v>2802</v>
      </c>
      <c r="L1259" s="410">
        <v>438</v>
      </c>
    </row>
    <row r="1260" spans="2:12" x14ac:dyDescent="0.25">
      <c r="B1260" s="407" t="s">
        <v>3431</v>
      </c>
      <c r="C1260" s="9">
        <v>71</v>
      </c>
      <c r="G1260" s="407" t="s">
        <v>2787</v>
      </c>
      <c r="H1260" s="9">
        <v>100</v>
      </c>
      <c r="K1260" s="399" t="s">
        <v>2810</v>
      </c>
      <c r="L1260" s="9">
        <v>176</v>
      </c>
    </row>
    <row r="1261" spans="2:12" x14ac:dyDescent="0.25">
      <c r="B1261" s="407" t="s">
        <v>3437</v>
      </c>
      <c r="C1261" s="9">
        <v>299</v>
      </c>
      <c r="G1261" s="407" t="s">
        <v>2789</v>
      </c>
      <c r="H1261" s="9">
        <v>152</v>
      </c>
      <c r="K1261" s="399" t="s">
        <v>2804</v>
      </c>
      <c r="L1261" s="9">
        <v>5</v>
      </c>
    </row>
    <row r="1262" spans="2:12" x14ac:dyDescent="0.25">
      <c r="B1262" s="407" t="s">
        <v>3434</v>
      </c>
      <c r="C1262" s="9">
        <v>20</v>
      </c>
      <c r="G1262" s="407" t="s">
        <v>2792</v>
      </c>
      <c r="H1262" s="9">
        <v>156</v>
      </c>
      <c r="K1262" s="399" t="s">
        <v>2807</v>
      </c>
      <c r="L1262" s="9">
        <v>16</v>
      </c>
    </row>
    <row r="1263" spans="2:12" x14ac:dyDescent="0.25">
      <c r="B1263" s="407" t="s">
        <v>3429</v>
      </c>
      <c r="C1263" s="9">
        <v>265</v>
      </c>
      <c r="G1263" s="407" t="s">
        <v>2795</v>
      </c>
      <c r="H1263" s="9">
        <v>188</v>
      </c>
      <c r="K1263" s="399" t="s">
        <v>2812</v>
      </c>
      <c r="L1263" s="9">
        <v>9</v>
      </c>
    </row>
    <row r="1264" spans="2:12" x14ac:dyDescent="0.25">
      <c r="B1264" s="406" t="s">
        <v>3406</v>
      </c>
      <c r="C1264" s="410">
        <v>177</v>
      </c>
      <c r="G1264" s="407" t="s">
        <v>2798</v>
      </c>
      <c r="H1264" s="9">
        <v>102</v>
      </c>
      <c r="K1264" s="399" t="s">
        <v>2815</v>
      </c>
      <c r="L1264" s="9">
        <v>50</v>
      </c>
    </row>
    <row r="1265" spans="2:12" x14ac:dyDescent="0.25">
      <c r="B1265" s="407" t="s">
        <v>3409</v>
      </c>
      <c r="C1265" s="9">
        <v>147</v>
      </c>
      <c r="G1265" s="406" t="s">
        <v>2802</v>
      </c>
      <c r="H1265" s="410">
        <v>588</v>
      </c>
      <c r="K1265" s="399" t="s">
        <v>2818</v>
      </c>
      <c r="L1265" s="9">
        <v>22</v>
      </c>
    </row>
    <row r="1266" spans="2:12" x14ac:dyDescent="0.25">
      <c r="B1266" s="407" t="s">
        <v>3411</v>
      </c>
      <c r="C1266" s="9">
        <v>30</v>
      </c>
      <c r="G1266" s="407" t="s">
        <v>2810</v>
      </c>
      <c r="H1266" s="9">
        <v>277</v>
      </c>
      <c r="K1266" s="399" t="s">
        <v>2819</v>
      </c>
      <c r="L1266" s="9">
        <v>3</v>
      </c>
    </row>
    <row r="1267" spans="2:12" x14ac:dyDescent="0.25">
      <c r="B1267" s="406" t="s">
        <v>3440</v>
      </c>
      <c r="C1267" s="410">
        <v>465</v>
      </c>
      <c r="G1267" s="407" t="s">
        <v>2804</v>
      </c>
      <c r="H1267" s="9">
        <v>26</v>
      </c>
      <c r="K1267" s="399" t="s">
        <v>2822</v>
      </c>
      <c r="L1267" s="9">
        <v>98</v>
      </c>
    </row>
    <row r="1268" spans="2:12" x14ac:dyDescent="0.25">
      <c r="B1268" s="407" t="s">
        <v>3453</v>
      </c>
      <c r="C1268" s="9">
        <v>202</v>
      </c>
      <c r="G1268" s="407" t="s">
        <v>2807</v>
      </c>
      <c r="H1268" s="9">
        <v>16</v>
      </c>
      <c r="K1268" s="399" t="s">
        <v>2825</v>
      </c>
      <c r="L1268" s="9">
        <v>19</v>
      </c>
    </row>
    <row r="1269" spans="2:12" x14ac:dyDescent="0.25">
      <c r="B1269" s="407" t="s">
        <v>3447</v>
      </c>
      <c r="C1269" s="9">
        <v>130</v>
      </c>
      <c r="G1269" s="407" t="s">
        <v>2812</v>
      </c>
      <c r="H1269" s="9">
        <v>13</v>
      </c>
      <c r="K1269" s="399" t="s">
        <v>2828</v>
      </c>
      <c r="L1269" s="9">
        <v>40</v>
      </c>
    </row>
    <row r="1270" spans="2:12" x14ac:dyDescent="0.25">
      <c r="B1270" s="407" t="s">
        <v>3444</v>
      </c>
      <c r="C1270" s="9">
        <v>40</v>
      </c>
      <c r="G1270" s="407" t="s">
        <v>2815</v>
      </c>
      <c r="H1270" s="9">
        <v>14</v>
      </c>
      <c r="K1270" s="402" t="s">
        <v>2492</v>
      </c>
      <c r="L1270" s="410">
        <v>962</v>
      </c>
    </row>
    <row r="1271" spans="2:12" x14ac:dyDescent="0.25">
      <c r="B1271" s="407" t="s">
        <v>3450</v>
      </c>
      <c r="C1271" s="9">
        <v>58</v>
      </c>
      <c r="G1271" s="407" t="s">
        <v>2818</v>
      </c>
      <c r="H1271" s="9">
        <v>45</v>
      </c>
      <c r="K1271" s="399" t="s">
        <v>2501</v>
      </c>
      <c r="L1271" s="9">
        <v>493</v>
      </c>
    </row>
    <row r="1272" spans="2:12" x14ac:dyDescent="0.25">
      <c r="B1272" s="407" t="s">
        <v>3442</v>
      </c>
      <c r="C1272" s="9">
        <v>35</v>
      </c>
      <c r="G1272" s="407" t="s">
        <v>2819</v>
      </c>
      <c r="H1272" s="9">
        <v>18</v>
      </c>
      <c r="K1272" s="399" t="s">
        <v>2495</v>
      </c>
      <c r="L1272" s="9">
        <v>106</v>
      </c>
    </row>
    <row r="1273" spans="2:12" x14ac:dyDescent="0.25">
      <c r="B1273" s="406" t="s">
        <v>3454</v>
      </c>
      <c r="C1273" s="410">
        <v>56</v>
      </c>
      <c r="G1273" s="407" t="s">
        <v>2822</v>
      </c>
      <c r="H1273" s="9">
        <v>132</v>
      </c>
      <c r="K1273" s="399" t="s">
        <v>2498</v>
      </c>
      <c r="L1273" s="9">
        <v>67</v>
      </c>
    </row>
    <row r="1274" spans="2:12" x14ac:dyDescent="0.25">
      <c r="B1274" s="407" t="s">
        <v>3457</v>
      </c>
      <c r="C1274" s="9">
        <v>56</v>
      </c>
      <c r="G1274" s="407" t="s">
        <v>2825</v>
      </c>
      <c r="H1274" s="9">
        <v>20</v>
      </c>
      <c r="K1274" s="399" t="s">
        <v>2502</v>
      </c>
      <c r="L1274" s="9">
        <v>37</v>
      </c>
    </row>
    <row r="1275" spans="2:12" x14ac:dyDescent="0.25">
      <c r="B1275" s="417" t="s">
        <v>2946</v>
      </c>
      <c r="C1275" s="9">
        <f>+C888+C894+C897+C900+C909+C914+C918+C924+C927</f>
        <v>6185</v>
      </c>
      <c r="G1275" s="407" t="s">
        <v>2828</v>
      </c>
      <c r="H1275" s="9">
        <v>27</v>
      </c>
      <c r="K1275" s="399" t="s">
        <v>2505</v>
      </c>
      <c r="L1275" s="9">
        <v>115</v>
      </c>
    </row>
    <row r="1276" spans="2:12" x14ac:dyDescent="0.25">
      <c r="G1276" s="406" t="s">
        <v>2492</v>
      </c>
      <c r="H1276" s="410">
        <v>1631</v>
      </c>
      <c r="K1276" s="399" t="s">
        <v>2508</v>
      </c>
      <c r="L1276" s="9">
        <v>27</v>
      </c>
    </row>
    <row r="1277" spans="2:12" x14ac:dyDescent="0.25">
      <c r="G1277" s="407" t="s">
        <v>2501</v>
      </c>
      <c r="H1277" s="9">
        <v>567</v>
      </c>
      <c r="K1277" s="399" t="s">
        <v>2511</v>
      </c>
      <c r="L1277" s="9">
        <v>33</v>
      </c>
    </row>
    <row r="1278" spans="2:12" x14ac:dyDescent="0.25">
      <c r="G1278" s="407" t="s">
        <v>2495</v>
      </c>
      <c r="H1278" s="9">
        <v>264</v>
      </c>
      <c r="K1278" s="399" t="s">
        <v>2514</v>
      </c>
      <c r="L1278" s="9">
        <v>44</v>
      </c>
    </row>
    <row r="1279" spans="2:12" x14ac:dyDescent="0.25">
      <c r="G1279" s="407" t="s">
        <v>2498</v>
      </c>
      <c r="H1279" s="9">
        <v>167</v>
      </c>
      <c r="K1279" s="399" t="s">
        <v>2517</v>
      </c>
      <c r="L1279" s="9">
        <v>40</v>
      </c>
    </row>
    <row r="1280" spans="2:12" x14ac:dyDescent="0.25">
      <c r="G1280" s="407" t="s">
        <v>2502</v>
      </c>
      <c r="H1280" s="9">
        <v>137</v>
      </c>
      <c r="K1280" s="401" t="s">
        <v>684</v>
      </c>
      <c r="L1280" s="409">
        <v>30688</v>
      </c>
    </row>
    <row r="1281" spans="7:12" x14ac:dyDescent="0.25">
      <c r="G1281" s="407" t="s">
        <v>2505</v>
      </c>
      <c r="H1281" s="9">
        <v>133</v>
      </c>
      <c r="K1281" s="402" t="s">
        <v>902</v>
      </c>
      <c r="L1281" s="410">
        <v>16149</v>
      </c>
    </row>
    <row r="1282" spans="7:12" x14ac:dyDescent="0.25">
      <c r="G1282" s="407" t="s">
        <v>2508</v>
      </c>
      <c r="H1282" s="9">
        <v>102</v>
      </c>
      <c r="K1282" s="399" t="s">
        <v>930</v>
      </c>
      <c r="L1282" s="9">
        <v>4856</v>
      </c>
    </row>
    <row r="1283" spans="7:12" x14ac:dyDescent="0.25">
      <c r="G1283" s="407" t="s">
        <v>2511</v>
      </c>
      <c r="H1283" s="9">
        <v>113</v>
      </c>
      <c r="K1283" s="399" t="s">
        <v>904</v>
      </c>
      <c r="L1283" s="9">
        <v>3148</v>
      </c>
    </row>
    <row r="1284" spans="7:12" x14ac:dyDescent="0.25">
      <c r="G1284" s="407" t="s">
        <v>2514</v>
      </c>
      <c r="H1284" s="9">
        <v>88</v>
      </c>
      <c r="K1284" s="399" t="s">
        <v>908</v>
      </c>
      <c r="L1284" s="9">
        <v>1093</v>
      </c>
    </row>
    <row r="1285" spans="7:12" x14ac:dyDescent="0.25">
      <c r="G1285" s="407" t="s">
        <v>2517</v>
      </c>
      <c r="H1285" s="9">
        <v>60</v>
      </c>
      <c r="K1285" s="399" t="s">
        <v>911</v>
      </c>
      <c r="L1285" s="9">
        <v>1314</v>
      </c>
    </row>
    <row r="1286" spans="7:12" x14ac:dyDescent="0.25">
      <c r="G1286" s="405" t="s">
        <v>684</v>
      </c>
      <c r="H1286" s="409">
        <v>37629</v>
      </c>
      <c r="K1286" s="399" t="s">
        <v>914</v>
      </c>
      <c r="L1286" s="9">
        <v>2915</v>
      </c>
    </row>
    <row r="1287" spans="7:12" x14ac:dyDescent="0.25">
      <c r="G1287" s="406" t="s">
        <v>902</v>
      </c>
      <c r="H1287" s="410">
        <v>19506</v>
      </c>
      <c r="K1287" s="399" t="s">
        <v>915</v>
      </c>
      <c r="L1287" s="9">
        <v>592</v>
      </c>
    </row>
    <row r="1288" spans="7:12" x14ac:dyDescent="0.25">
      <c r="G1288" s="407" t="s">
        <v>930</v>
      </c>
      <c r="H1288" s="9">
        <v>9733</v>
      </c>
      <c r="K1288" s="399" t="s">
        <v>918</v>
      </c>
      <c r="L1288" s="9">
        <v>704</v>
      </c>
    </row>
    <row r="1289" spans="7:12" x14ac:dyDescent="0.25">
      <c r="G1289" s="407" t="s">
        <v>904</v>
      </c>
      <c r="H1289" s="9">
        <v>2200</v>
      </c>
      <c r="K1289" s="399" t="s">
        <v>921</v>
      </c>
      <c r="L1289" s="9">
        <v>59</v>
      </c>
    </row>
    <row r="1290" spans="7:12" x14ac:dyDescent="0.25">
      <c r="G1290" s="407" t="s">
        <v>908</v>
      </c>
      <c r="H1290" s="9">
        <v>945</v>
      </c>
      <c r="K1290" s="399" t="s">
        <v>924</v>
      </c>
      <c r="L1290" s="9">
        <v>376</v>
      </c>
    </row>
    <row r="1291" spans="7:12" x14ac:dyDescent="0.25">
      <c r="G1291" s="407" t="s">
        <v>911</v>
      </c>
      <c r="H1291" s="9">
        <v>774</v>
      </c>
      <c r="K1291" s="399" t="s">
        <v>927</v>
      </c>
      <c r="L1291" s="9">
        <v>64</v>
      </c>
    </row>
    <row r="1292" spans="7:12" x14ac:dyDescent="0.25">
      <c r="G1292" s="407" t="s">
        <v>914</v>
      </c>
      <c r="H1292" s="9">
        <v>2549</v>
      </c>
      <c r="K1292" s="399" t="s">
        <v>931</v>
      </c>
      <c r="L1292" s="9">
        <v>1028</v>
      </c>
    </row>
    <row r="1293" spans="7:12" x14ac:dyDescent="0.25">
      <c r="G1293" s="407" t="s">
        <v>915</v>
      </c>
      <c r="H1293" s="9">
        <v>800</v>
      </c>
      <c r="K1293" s="402" t="s">
        <v>687</v>
      </c>
      <c r="L1293" s="410">
        <v>1580</v>
      </c>
    </row>
    <row r="1294" spans="7:12" x14ac:dyDescent="0.25">
      <c r="G1294" s="407" t="s">
        <v>918</v>
      </c>
      <c r="H1294" s="9">
        <v>636</v>
      </c>
      <c r="K1294" s="399" t="s">
        <v>690</v>
      </c>
      <c r="L1294" s="9">
        <v>87</v>
      </c>
    </row>
    <row r="1295" spans="7:12" x14ac:dyDescent="0.25">
      <c r="G1295" s="407" t="s">
        <v>921</v>
      </c>
      <c r="H1295" s="9">
        <v>100</v>
      </c>
      <c r="K1295" s="399" t="s">
        <v>695</v>
      </c>
      <c r="L1295" s="9">
        <v>187</v>
      </c>
    </row>
    <row r="1296" spans="7:12" x14ac:dyDescent="0.25">
      <c r="G1296" s="407" t="s">
        <v>924</v>
      </c>
      <c r="H1296" s="9">
        <v>252</v>
      </c>
      <c r="K1296" s="399" t="s">
        <v>698</v>
      </c>
      <c r="L1296" s="9">
        <v>164</v>
      </c>
    </row>
    <row r="1297" spans="7:12" x14ac:dyDescent="0.25">
      <c r="G1297" s="407" t="s">
        <v>927</v>
      </c>
      <c r="H1297" s="9">
        <v>130</v>
      </c>
      <c r="K1297" s="399" t="s">
        <v>701</v>
      </c>
      <c r="L1297" s="9">
        <v>28</v>
      </c>
    </row>
    <row r="1298" spans="7:12" x14ac:dyDescent="0.25">
      <c r="G1298" s="407" t="s">
        <v>931</v>
      </c>
      <c r="H1298" s="9">
        <v>1387</v>
      </c>
      <c r="K1298" s="399" t="s">
        <v>704</v>
      </c>
      <c r="L1298" s="9">
        <v>446</v>
      </c>
    </row>
    <row r="1299" spans="7:12" x14ac:dyDescent="0.25">
      <c r="G1299" s="406" t="s">
        <v>687</v>
      </c>
      <c r="H1299" s="410">
        <v>3358</v>
      </c>
      <c r="K1299" s="399" t="s">
        <v>707</v>
      </c>
      <c r="L1299" s="9">
        <v>120</v>
      </c>
    </row>
    <row r="1300" spans="7:12" x14ac:dyDescent="0.25">
      <c r="G1300" s="407" t="s">
        <v>690</v>
      </c>
      <c r="H1300" s="9">
        <v>240</v>
      </c>
      <c r="K1300" s="399" t="s">
        <v>710</v>
      </c>
      <c r="L1300" s="9">
        <v>230</v>
      </c>
    </row>
    <row r="1301" spans="7:12" x14ac:dyDescent="0.25">
      <c r="G1301" s="407" t="s">
        <v>695</v>
      </c>
      <c r="H1301" s="9">
        <v>424</v>
      </c>
      <c r="K1301" s="399" t="s">
        <v>691</v>
      </c>
      <c r="L1301" s="9">
        <v>318</v>
      </c>
    </row>
    <row r="1302" spans="7:12" x14ac:dyDescent="0.25">
      <c r="G1302" s="407" t="s">
        <v>698</v>
      </c>
      <c r="H1302" s="9">
        <v>328</v>
      </c>
      <c r="K1302" s="402" t="s">
        <v>713</v>
      </c>
      <c r="L1302" s="410">
        <v>220</v>
      </c>
    </row>
    <row r="1303" spans="7:12" x14ac:dyDescent="0.25">
      <c r="G1303" s="407" t="s">
        <v>701</v>
      </c>
      <c r="H1303" s="9">
        <v>79</v>
      </c>
      <c r="K1303" s="399" t="s">
        <v>715</v>
      </c>
      <c r="L1303" s="9">
        <v>50</v>
      </c>
    </row>
    <row r="1304" spans="7:12" x14ac:dyDescent="0.25">
      <c r="G1304" s="407" t="s">
        <v>704</v>
      </c>
      <c r="H1304" s="9">
        <v>574</v>
      </c>
      <c r="K1304" s="399" t="s">
        <v>714</v>
      </c>
      <c r="L1304" s="9">
        <v>62</v>
      </c>
    </row>
    <row r="1305" spans="7:12" x14ac:dyDescent="0.25">
      <c r="G1305" s="407" t="s">
        <v>707</v>
      </c>
      <c r="H1305" s="9">
        <v>155</v>
      </c>
      <c r="K1305" s="399" t="s">
        <v>716</v>
      </c>
      <c r="L1305" s="9">
        <v>36</v>
      </c>
    </row>
    <row r="1306" spans="7:12" x14ac:dyDescent="0.25">
      <c r="G1306" s="407" t="s">
        <v>710</v>
      </c>
      <c r="H1306" s="9">
        <v>630</v>
      </c>
      <c r="K1306" s="399" t="s">
        <v>719</v>
      </c>
      <c r="L1306" s="9">
        <v>31</v>
      </c>
    </row>
    <row r="1307" spans="7:12" x14ac:dyDescent="0.25">
      <c r="G1307" s="407" t="s">
        <v>691</v>
      </c>
      <c r="H1307" s="9">
        <v>928</v>
      </c>
      <c r="K1307" s="399" t="s">
        <v>722</v>
      </c>
      <c r="L1307" s="9">
        <v>27</v>
      </c>
    </row>
    <row r="1308" spans="7:12" x14ac:dyDescent="0.25">
      <c r="G1308" s="406" t="s">
        <v>713</v>
      </c>
      <c r="H1308" s="410">
        <v>305</v>
      </c>
      <c r="K1308" s="399" t="s">
        <v>725</v>
      </c>
      <c r="L1308" s="9">
        <v>14</v>
      </c>
    </row>
    <row r="1309" spans="7:12" x14ac:dyDescent="0.25">
      <c r="G1309" s="407" t="s">
        <v>715</v>
      </c>
      <c r="H1309" s="9">
        <v>95</v>
      </c>
      <c r="K1309" s="402" t="s">
        <v>728</v>
      </c>
      <c r="L1309" s="410">
        <v>1300</v>
      </c>
    </row>
    <row r="1310" spans="7:12" x14ac:dyDescent="0.25">
      <c r="G1310" s="407" t="s">
        <v>714</v>
      </c>
      <c r="H1310" s="9">
        <v>57</v>
      </c>
      <c r="K1310" s="399" t="s">
        <v>731</v>
      </c>
      <c r="L1310" s="9">
        <v>739</v>
      </c>
    </row>
    <row r="1311" spans="7:12" x14ac:dyDescent="0.25">
      <c r="G1311" s="407" t="s">
        <v>716</v>
      </c>
      <c r="H1311" s="9">
        <v>56</v>
      </c>
      <c r="K1311" s="399" t="s">
        <v>732</v>
      </c>
      <c r="L1311" s="9">
        <v>389</v>
      </c>
    </row>
    <row r="1312" spans="7:12" x14ac:dyDescent="0.25">
      <c r="G1312" s="407" t="s">
        <v>719</v>
      </c>
      <c r="H1312" s="9">
        <v>36</v>
      </c>
      <c r="K1312" s="399" t="s">
        <v>735</v>
      </c>
      <c r="L1312" s="9">
        <v>172</v>
      </c>
    </row>
    <row r="1313" spans="7:12" x14ac:dyDescent="0.25">
      <c r="G1313" s="407" t="s">
        <v>722</v>
      </c>
      <c r="H1313" s="9">
        <v>44</v>
      </c>
      <c r="K1313" s="402" t="s">
        <v>752</v>
      </c>
      <c r="L1313" s="410">
        <v>445</v>
      </c>
    </row>
    <row r="1314" spans="7:12" x14ac:dyDescent="0.25">
      <c r="G1314" s="407" t="s">
        <v>725</v>
      </c>
      <c r="H1314" s="9">
        <v>17</v>
      </c>
      <c r="K1314" s="399" t="s">
        <v>764</v>
      </c>
      <c r="L1314" s="9">
        <v>192</v>
      </c>
    </row>
    <row r="1315" spans="7:12" x14ac:dyDescent="0.25">
      <c r="G1315" s="406" t="s">
        <v>728</v>
      </c>
      <c r="H1315" s="410">
        <v>2175</v>
      </c>
      <c r="K1315" s="399" t="s">
        <v>755</v>
      </c>
      <c r="L1315" s="9">
        <v>75</v>
      </c>
    </row>
    <row r="1316" spans="7:12" x14ac:dyDescent="0.25">
      <c r="G1316" s="407" t="s">
        <v>731</v>
      </c>
      <c r="H1316" s="9">
        <v>1528</v>
      </c>
      <c r="K1316" s="399" t="s">
        <v>758</v>
      </c>
      <c r="L1316" s="9">
        <v>96</v>
      </c>
    </row>
    <row r="1317" spans="7:12" x14ac:dyDescent="0.25">
      <c r="G1317" s="407" t="s">
        <v>732</v>
      </c>
      <c r="H1317" s="9">
        <v>373</v>
      </c>
      <c r="K1317" s="399" t="s">
        <v>761</v>
      </c>
      <c r="L1317" s="9">
        <v>82</v>
      </c>
    </row>
    <row r="1318" spans="7:12" x14ac:dyDescent="0.25">
      <c r="G1318" s="407" t="s">
        <v>735</v>
      </c>
      <c r="H1318" s="9">
        <v>274</v>
      </c>
      <c r="K1318" s="402" t="s">
        <v>765</v>
      </c>
      <c r="L1318" s="410">
        <v>1228</v>
      </c>
    </row>
    <row r="1319" spans="7:12" x14ac:dyDescent="0.25">
      <c r="G1319" s="406" t="s">
        <v>752</v>
      </c>
      <c r="H1319" s="410">
        <v>733</v>
      </c>
      <c r="K1319" s="399" t="s">
        <v>783</v>
      </c>
      <c r="L1319" s="9">
        <v>408</v>
      </c>
    </row>
    <row r="1320" spans="7:12" x14ac:dyDescent="0.25">
      <c r="G1320" s="407" t="s">
        <v>764</v>
      </c>
      <c r="H1320" s="9">
        <v>312</v>
      </c>
      <c r="K1320" s="399" t="s">
        <v>768</v>
      </c>
      <c r="L1320" s="9">
        <v>163</v>
      </c>
    </row>
    <row r="1321" spans="7:12" x14ac:dyDescent="0.25">
      <c r="G1321" s="407" t="s">
        <v>755</v>
      </c>
      <c r="H1321" s="9">
        <v>157</v>
      </c>
      <c r="K1321" s="399" t="s">
        <v>771</v>
      </c>
      <c r="L1321" s="9">
        <v>28</v>
      </c>
    </row>
    <row r="1322" spans="7:12" x14ac:dyDescent="0.25">
      <c r="G1322" s="407" t="s">
        <v>758</v>
      </c>
      <c r="H1322" s="9">
        <v>134</v>
      </c>
      <c r="K1322" s="399" t="s">
        <v>774</v>
      </c>
      <c r="L1322" s="9">
        <v>49</v>
      </c>
    </row>
    <row r="1323" spans="7:12" x14ac:dyDescent="0.25">
      <c r="G1323" s="407" t="s">
        <v>761</v>
      </c>
      <c r="H1323" s="9">
        <v>130</v>
      </c>
      <c r="K1323" s="399" t="s">
        <v>777</v>
      </c>
      <c r="L1323" s="9">
        <v>11</v>
      </c>
    </row>
    <row r="1324" spans="7:12" x14ac:dyDescent="0.25">
      <c r="G1324" s="406" t="s">
        <v>765</v>
      </c>
      <c r="H1324" s="410">
        <v>2119</v>
      </c>
      <c r="K1324" s="399" t="s">
        <v>780</v>
      </c>
      <c r="L1324" s="9">
        <v>28</v>
      </c>
    </row>
    <row r="1325" spans="7:12" x14ac:dyDescent="0.25">
      <c r="G1325" s="407" t="s">
        <v>783</v>
      </c>
      <c r="H1325" s="9">
        <v>760</v>
      </c>
      <c r="K1325" s="399" t="s">
        <v>784</v>
      </c>
      <c r="L1325" s="9">
        <v>9</v>
      </c>
    </row>
    <row r="1326" spans="7:12" x14ac:dyDescent="0.25">
      <c r="G1326" s="407" t="s">
        <v>768</v>
      </c>
      <c r="H1326" s="9">
        <v>130</v>
      </c>
      <c r="K1326" s="399" t="s">
        <v>787</v>
      </c>
      <c r="L1326" s="9">
        <v>89</v>
      </c>
    </row>
    <row r="1327" spans="7:12" x14ac:dyDescent="0.25">
      <c r="G1327" s="407" t="s">
        <v>771</v>
      </c>
      <c r="H1327" s="9">
        <v>95</v>
      </c>
      <c r="K1327" s="399" t="s">
        <v>790</v>
      </c>
      <c r="L1327" s="9">
        <v>101</v>
      </c>
    </row>
    <row r="1328" spans="7:12" x14ac:dyDescent="0.25">
      <c r="G1328" s="407" t="s">
        <v>774</v>
      </c>
      <c r="H1328" s="9">
        <v>107</v>
      </c>
      <c r="K1328" s="399" t="s">
        <v>793</v>
      </c>
      <c r="L1328" s="9">
        <v>342</v>
      </c>
    </row>
    <row r="1329" spans="7:12" x14ac:dyDescent="0.25">
      <c r="G1329" s="407" t="s">
        <v>777</v>
      </c>
      <c r="H1329" s="9">
        <v>32</v>
      </c>
      <c r="K1329" s="402" t="s">
        <v>796</v>
      </c>
      <c r="L1329" s="410">
        <v>1491</v>
      </c>
    </row>
    <row r="1330" spans="7:12" x14ac:dyDescent="0.25">
      <c r="G1330" s="407" t="s">
        <v>780</v>
      </c>
      <c r="H1330" s="9">
        <v>120</v>
      </c>
      <c r="K1330" s="399" t="s">
        <v>810</v>
      </c>
      <c r="L1330" s="9">
        <v>229</v>
      </c>
    </row>
    <row r="1331" spans="7:12" x14ac:dyDescent="0.25">
      <c r="G1331" s="407" t="s">
        <v>784</v>
      </c>
      <c r="H1331" s="9">
        <v>22</v>
      </c>
      <c r="K1331" s="399" t="s">
        <v>799</v>
      </c>
      <c r="L1331" s="9">
        <v>618</v>
      </c>
    </row>
    <row r="1332" spans="7:12" x14ac:dyDescent="0.25">
      <c r="G1332" s="407" t="s">
        <v>787</v>
      </c>
      <c r="H1332" s="9">
        <v>173</v>
      </c>
      <c r="K1332" s="399" t="s">
        <v>802</v>
      </c>
      <c r="L1332" s="9">
        <v>62</v>
      </c>
    </row>
    <row r="1333" spans="7:12" x14ac:dyDescent="0.25">
      <c r="G1333" s="407" t="s">
        <v>790</v>
      </c>
      <c r="H1333" s="9">
        <v>182</v>
      </c>
      <c r="K1333" s="399" t="s">
        <v>805</v>
      </c>
      <c r="L1333" s="9">
        <v>418</v>
      </c>
    </row>
    <row r="1334" spans="7:12" x14ac:dyDescent="0.25">
      <c r="G1334" s="407" t="s">
        <v>793</v>
      </c>
      <c r="H1334" s="9">
        <v>498</v>
      </c>
      <c r="K1334" s="399" t="s">
        <v>807</v>
      </c>
      <c r="L1334" s="9">
        <v>164</v>
      </c>
    </row>
    <row r="1335" spans="7:12" x14ac:dyDescent="0.25">
      <c r="G1335" s="406" t="s">
        <v>796</v>
      </c>
      <c r="H1335" s="410">
        <v>2424</v>
      </c>
      <c r="K1335" s="402" t="s">
        <v>812</v>
      </c>
      <c r="L1335" s="410">
        <v>1318</v>
      </c>
    </row>
    <row r="1336" spans="7:12" x14ac:dyDescent="0.25">
      <c r="G1336" s="407" t="s">
        <v>810</v>
      </c>
      <c r="H1336" s="9">
        <v>516</v>
      </c>
      <c r="K1336" s="399" t="s">
        <v>846</v>
      </c>
      <c r="L1336" s="9">
        <v>242</v>
      </c>
    </row>
    <row r="1337" spans="7:12" x14ac:dyDescent="0.25">
      <c r="G1337" s="407" t="s">
        <v>799</v>
      </c>
      <c r="H1337" s="9">
        <v>774</v>
      </c>
      <c r="K1337" s="399" t="s">
        <v>815</v>
      </c>
      <c r="L1337" s="9">
        <v>57</v>
      </c>
    </row>
    <row r="1338" spans="7:12" x14ac:dyDescent="0.25">
      <c r="G1338" s="407" t="s">
        <v>802</v>
      </c>
      <c r="H1338" s="9">
        <v>91</v>
      </c>
      <c r="K1338" s="399" t="s">
        <v>818</v>
      </c>
      <c r="L1338" s="9">
        <v>242</v>
      </c>
    </row>
    <row r="1339" spans="7:12" x14ac:dyDescent="0.25">
      <c r="G1339" s="407" t="s">
        <v>805</v>
      </c>
      <c r="H1339" s="9">
        <v>740</v>
      </c>
      <c r="K1339" s="399" t="s">
        <v>821</v>
      </c>
      <c r="L1339" s="9">
        <v>89</v>
      </c>
    </row>
    <row r="1340" spans="7:12" x14ac:dyDescent="0.25">
      <c r="G1340" s="407" t="s">
        <v>807</v>
      </c>
      <c r="H1340" s="9">
        <v>303</v>
      </c>
      <c r="K1340" s="399" t="s">
        <v>824</v>
      </c>
      <c r="L1340" s="9">
        <v>12</v>
      </c>
    </row>
    <row r="1341" spans="7:12" x14ac:dyDescent="0.25">
      <c r="G1341" s="406" t="s">
        <v>812</v>
      </c>
      <c r="H1341" s="410">
        <v>1295</v>
      </c>
      <c r="K1341" s="399" t="s">
        <v>827</v>
      </c>
      <c r="L1341" s="9">
        <v>65</v>
      </c>
    </row>
    <row r="1342" spans="7:12" x14ac:dyDescent="0.25">
      <c r="G1342" s="407" t="s">
        <v>846</v>
      </c>
      <c r="H1342" s="9">
        <v>314</v>
      </c>
      <c r="K1342" s="399" t="s">
        <v>830</v>
      </c>
      <c r="L1342" s="9">
        <v>21</v>
      </c>
    </row>
    <row r="1343" spans="7:12" x14ac:dyDescent="0.25">
      <c r="G1343" s="407" t="s">
        <v>815</v>
      </c>
      <c r="H1343" s="9">
        <v>79</v>
      </c>
      <c r="K1343" s="399" t="s">
        <v>832</v>
      </c>
      <c r="L1343" s="9">
        <v>368</v>
      </c>
    </row>
    <row r="1344" spans="7:12" x14ac:dyDescent="0.25">
      <c r="G1344" s="407" t="s">
        <v>818</v>
      </c>
      <c r="H1344" s="9">
        <v>165</v>
      </c>
      <c r="K1344" s="399" t="s">
        <v>835</v>
      </c>
      <c r="L1344" s="9">
        <v>116</v>
      </c>
    </row>
    <row r="1345" spans="7:12" x14ac:dyDescent="0.25">
      <c r="G1345" s="407" t="s">
        <v>821</v>
      </c>
      <c r="H1345" s="9">
        <v>147</v>
      </c>
      <c r="K1345" s="399" t="s">
        <v>837</v>
      </c>
      <c r="L1345" s="9">
        <v>16</v>
      </c>
    </row>
    <row r="1346" spans="7:12" x14ac:dyDescent="0.25">
      <c r="G1346" s="407" t="s">
        <v>824</v>
      </c>
      <c r="H1346" s="9">
        <v>40</v>
      </c>
      <c r="K1346" s="399" t="s">
        <v>840</v>
      </c>
      <c r="L1346" s="9">
        <v>17</v>
      </c>
    </row>
    <row r="1347" spans="7:12" x14ac:dyDescent="0.25">
      <c r="G1347" s="407" t="s">
        <v>827</v>
      </c>
      <c r="H1347" s="9">
        <v>58</v>
      </c>
      <c r="K1347" s="399" t="s">
        <v>843</v>
      </c>
      <c r="L1347" s="9">
        <v>40</v>
      </c>
    </row>
    <row r="1348" spans="7:12" x14ac:dyDescent="0.25">
      <c r="G1348" s="407" t="s">
        <v>830</v>
      </c>
      <c r="H1348" s="9">
        <v>16</v>
      </c>
      <c r="K1348" s="399" t="s">
        <v>848</v>
      </c>
      <c r="L1348" s="9">
        <v>33</v>
      </c>
    </row>
    <row r="1349" spans="7:12" x14ac:dyDescent="0.25">
      <c r="G1349" s="407" t="s">
        <v>832</v>
      </c>
      <c r="H1349" s="9">
        <v>129</v>
      </c>
      <c r="K1349" s="402" t="s">
        <v>851</v>
      </c>
      <c r="L1349" s="410">
        <v>3262</v>
      </c>
    </row>
    <row r="1350" spans="7:12" x14ac:dyDescent="0.25">
      <c r="G1350" s="407" t="s">
        <v>835</v>
      </c>
      <c r="H1350" s="9">
        <v>57</v>
      </c>
      <c r="K1350" s="399" t="s">
        <v>863</v>
      </c>
      <c r="L1350" s="9">
        <v>1676</v>
      </c>
    </row>
    <row r="1351" spans="7:12" x14ac:dyDescent="0.25">
      <c r="G1351" s="407" t="s">
        <v>837</v>
      </c>
      <c r="H1351" s="9">
        <v>48</v>
      </c>
      <c r="K1351" s="399" t="s">
        <v>854</v>
      </c>
      <c r="L1351" s="9">
        <v>343</v>
      </c>
    </row>
    <row r="1352" spans="7:12" x14ac:dyDescent="0.25">
      <c r="G1352" s="407" t="s">
        <v>840</v>
      </c>
      <c r="H1352" s="9">
        <v>81</v>
      </c>
      <c r="K1352" s="399" t="s">
        <v>857</v>
      </c>
      <c r="L1352" s="9">
        <v>171</v>
      </c>
    </row>
    <row r="1353" spans="7:12" x14ac:dyDescent="0.25">
      <c r="G1353" s="407" t="s">
        <v>843</v>
      </c>
      <c r="H1353" s="9">
        <v>59</v>
      </c>
      <c r="K1353" s="399" t="s">
        <v>860</v>
      </c>
      <c r="L1353" s="9">
        <v>171</v>
      </c>
    </row>
    <row r="1354" spans="7:12" x14ac:dyDescent="0.25">
      <c r="G1354" s="407" t="s">
        <v>848</v>
      </c>
      <c r="H1354" s="9">
        <v>102</v>
      </c>
      <c r="K1354" s="399" t="s">
        <v>865</v>
      </c>
      <c r="L1354" s="9">
        <v>230</v>
      </c>
    </row>
    <row r="1355" spans="7:12" x14ac:dyDescent="0.25">
      <c r="G1355" s="406" t="s">
        <v>851</v>
      </c>
      <c r="H1355" s="410">
        <v>2472</v>
      </c>
      <c r="K1355" s="399" t="s">
        <v>868</v>
      </c>
      <c r="L1355" s="9">
        <v>301</v>
      </c>
    </row>
    <row r="1356" spans="7:12" x14ac:dyDescent="0.25">
      <c r="G1356" s="407" t="s">
        <v>863</v>
      </c>
      <c r="H1356" s="9">
        <v>1007</v>
      </c>
      <c r="K1356" s="399" t="s">
        <v>871</v>
      </c>
      <c r="L1356" s="9">
        <v>151</v>
      </c>
    </row>
    <row r="1357" spans="7:12" x14ac:dyDescent="0.25">
      <c r="G1357" s="407" t="s">
        <v>854</v>
      </c>
      <c r="H1357" s="9">
        <v>291</v>
      </c>
      <c r="K1357" s="399" t="s">
        <v>874</v>
      </c>
      <c r="L1357" s="9">
        <v>219</v>
      </c>
    </row>
    <row r="1358" spans="7:12" x14ac:dyDescent="0.25">
      <c r="G1358" s="407" t="s">
        <v>857</v>
      </c>
      <c r="H1358" s="9">
        <v>123</v>
      </c>
      <c r="K1358" s="402" t="s">
        <v>877</v>
      </c>
      <c r="L1358" s="410">
        <v>888</v>
      </c>
    </row>
    <row r="1359" spans="7:12" x14ac:dyDescent="0.25">
      <c r="G1359" s="407" t="s">
        <v>860</v>
      </c>
      <c r="H1359" s="9">
        <v>167</v>
      </c>
      <c r="K1359" s="399" t="s">
        <v>898</v>
      </c>
      <c r="L1359" s="9">
        <v>383</v>
      </c>
    </row>
    <row r="1360" spans="7:12" x14ac:dyDescent="0.25">
      <c r="G1360" s="407" t="s">
        <v>865</v>
      </c>
      <c r="H1360" s="9">
        <v>254</v>
      </c>
      <c r="K1360" s="399" t="s">
        <v>880</v>
      </c>
      <c r="L1360" s="9">
        <v>89</v>
      </c>
    </row>
    <row r="1361" spans="7:12" x14ac:dyDescent="0.25">
      <c r="G1361" s="407" t="s">
        <v>868</v>
      </c>
      <c r="H1361" s="9">
        <v>225</v>
      </c>
      <c r="K1361" s="399" t="s">
        <v>883</v>
      </c>
      <c r="L1361" s="9">
        <v>87</v>
      </c>
    </row>
    <row r="1362" spans="7:12" x14ac:dyDescent="0.25">
      <c r="G1362" s="407" t="s">
        <v>871</v>
      </c>
      <c r="H1362" s="9">
        <v>176</v>
      </c>
      <c r="K1362" s="399" t="s">
        <v>886</v>
      </c>
      <c r="L1362" s="9">
        <v>31</v>
      </c>
    </row>
    <row r="1363" spans="7:12" x14ac:dyDescent="0.25">
      <c r="G1363" s="407" t="s">
        <v>874</v>
      </c>
      <c r="H1363" s="9">
        <v>229</v>
      </c>
      <c r="K1363" s="399" t="s">
        <v>889</v>
      </c>
      <c r="L1363" s="9">
        <v>22</v>
      </c>
    </row>
    <row r="1364" spans="7:12" x14ac:dyDescent="0.25">
      <c r="G1364" s="406" t="s">
        <v>877</v>
      </c>
      <c r="H1364" s="410">
        <v>1444</v>
      </c>
      <c r="K1364" s="399" t="s">
        <v>892</v>
      </c>
      <c r="L1364" s="9">
        <v>166</v>
      </c>
    </row>
    <row r="1365" spans="7:12" x14ac:dyDescent="0.25">
      <c r="G1365" s="407" t="s">
        <v>898</v>
      </c>
      <c r="H1365" s="9">
        <v>632</v>
      </c>
      <c r="K1365" s="399" t="s">
        <v>895</v>
      </c>
      <c r="L1365" s="9">
        <v>47</v>
      </c>
    </row>
    <row r="1366" spans="7:12" x14ac:dyDescent="0.25">
      <c r="G1366" s="407" t="s">
        <v>880</v>
      </c>
      <c r="H1366" s="9">
        <v>171</v>
      </c>
      <c r="K1366" s="399" t="s">
        <v>899</v>
      </c>
      <c r="L1366" s="9">
        <v>63</v>
      </c>
    </row>
    <row r="1367" spans="7:12" x14ac:dyDescent="0.25">
      <c r="G1367" s="407" t="s">
        <v>883</v>
      </c>
      <c r="H1367" s="9">
        <v>170</v>
      </c>
      <c r="K1367" s="402" t="s">
        <v>738</v>
      </c>
      <c r="L1367" s="410">
        <v>335</v>
      </c>
    </row>
    <row r="1368" spans="7:12" x14ac:dyDescent="0.25">
      <c r="G1368" s="407" t="s">
        <v>886</v>
      </c>
      <c r="H1368" s="9">
        <v>64</v>
      </c>
      <c r="K1368" s="399" t="s">
        <v>741</v>
      </c>
      <c r="L1368" s="9">
        <v>173</v>
      </c>
    </row>
    <row r="1369" spans="7:12" x14ac:dyDescent="0.25">
      <c r="G1369" s="407" t="s">
        <v>889</v>
      </c>
      <c r="H1369" s="9">
        <v>95</v>
      </c>
      <c r="K1369" s="399" t="s">
        <v>743</v>
      </c>
      <c r="L1369" s="9">
        <v>57</v>
      </c>
    </row>
    <row r="1370" spans="7:12" x14ac:dyDescent="0.25">
      <c r="G1370" s="407" t="s">
        <v>892</v>
      </c>
      <c r="H1370" s="9">
        <v>147</v>
      </c>
      <c r="K1370" s="399" t="s">
        <v>746</v>
      </c>
      <c r="L1370" s="9">
        <v>16</v>
      </c>
    </row>
    <row r="1371" spans="7:12" x14ac:dyDescent="0.25">
      <c r="G1371" s="407" t="s">
        <v>895</v>
      </c>
      <c r="H1371" s="9">
        <v>108</v>
      </c>
      <c r="K1371" s="399" t="s">
        <v>749</v>
      </c>
      <c r="L1371" s="9">
        <v>89</v>
      </c>
    </row>
    <row r="1372" spans="7:12" x14ac:dyDescent="0.25">
      <c r="G1372" s="407" t="s">
        <v>899</v>
      </c>
      <c r="H1372" s="9">
        <v>57</v>
      </c>
      <c r="K1372" s="402" t="s">
        <v>934</v>
      </c>
      <c r="L1372" s="410">
        <v>2472</v>
      </c>
    </row>
    <row r="1373" spans="7:12" x14ac:dyDescent="0.25">
      <c r="G1373" s="406" t="s">
        <v>738</v>
      </c>
      <c r="H1373" s="410">
        <v>783</v>
      </c>
      <c r="K1373" s="399" t="s">
        <v>943</v>
      </c>
      <c r="L1373" s="9">
        <v>1374</v>
      </c>
    </row>
    <row r="1374" spans="7:12" x14ac:dyDescent="0.25">
      <c r="G1374" s="407" t="s">
        <v>741</v>
      </c>
      <c r="H1374" s="9">
        <v>446</v>
      </c>
      <c r="K1374" s="399" t="s">
        <v>937</v>
      </c>
      <c r="L1374" s="9">
        <v>1000</v>
      </c>
    </row>
    <row r="1375" spans="7:12" x14ac:dyDescent="0.25">
      <c r="G1375" s="407" t="s">
        <v>743</v>
      </c>
      <c r="H1375" s="9">
        <v>137</v>
      </c>
      <c r="K1375" s="399" t="s">
        <v>940</v>
      </c>
      <c r="L1375" s="9">
        <v>98</v>
      </c>
    </row>
    <row r="1376" spans="7:12" x14ac:dyDescent="0.25">
      <c r="G1376" s="407" t="s">
        <v>746</v>
      </c>
      <c r="H1376" s="9">
        <v>75</v>
      </c>
      <c r="K1376" s="401" t="s">
        <v>944</v>
      </c>
      <c r="L1376" s="409">
        <v>20952</v>
      </c>
    </row>
    <row r="1377" spans="7:12" x14ac:dyDescent="0.25">
      <c r="G1377" s="407" t="s">
        <v>749</v>
      </c>
      <c r="H1377" s="9">
        <v>125</v>
      </c>
      <c r="K1377" s="402" t="s">
        <v>947</v>
      </c>
      <c r="L1377" s="410">
        <v>13056</v>
      </c>
    </row>
    <row r="1378" spans="7:12" x14ac:dyDescent="0.25">
      <c r="G1378" s="406" t="s">
        <v>934</v>
      </c>
      <c r="H1378" s="410">
        <v>1015</v>
      </c>
      <c r="K1378" s="399" t="s">
        <v>952</v>
      </c>
      <c r="L1378" s="9">
        <v>4457</v>
      </c>
    </row>
    <row r="1379" spans="7:12" x14ac:dyDescent="0.25">
      <c r="G1379" s="407" t="s">
        <v>943</v>
      </c>
      <c r="H1379" s="9">
        <v>731</v>
      </c>
      <c r="K1379" s="399" t="s">
        <v>953</v>
      </c>
      <c r="L1379" s="9">
        <v>286</v>
      </c>
    </row>
    <row r="1380" spans="7:12" x14ac:dyDescent="0.25">
      <c r="G1380" s="407" t="s">
        <v>937</v>
      </c>
      <c r="H1380" s="9">
        <v>196</v>
      </c>
      <c r="K1380" s="399" t="s">
        <v>956</v>
      </c>
      <c r="L1380" s="9">
        <v>223</v>
      </c>
    </row>
    <row r="1381" spans="7:12" x14ac:dyDescent="0.25">
      <c r="G1381" s="407" t="s">
        <v>940</v>
      </c>
      <c r="H1381" s="9">
        <v>88</v>
      </c>
      <c r="K1381" s="399" t="s">
        <v>959</v>
      </c>
      <c r="L1381" s="9">
        <v>27</v>
      </c>
    </row>
    <row r="1382" spans="7:12" x14ac:dyDescent="0.25">
      <c r="G1382" s="405" t="s">
        <v>944</v>
      </c>
      <c r="H1382" s="409">
        <v>26936</v>
      </c>
      <c r="K1382" s="399" t="s">
        <v>962</v>
      </c>
      <c r="L1382" s="9">
        <v>2985</v>
      </c>
    </row>
    <row r="1383" spans="7:12" x14ac:dyDescent="0.25">
      <c r="G1383" s="406" t="s">
        <v>947</v>
      </c>
      <c r="H1383" s="410">
        <v>18338</v>
      </c>
      <c r="K1383" s="399" t="s">
        <v>964</v>
      </c>
      <c r="L1383" s="9">
        <v>1512</v>
      </c>
    </row>
    <row r="1384" spans="7:12" x14ac:dyDescent="0.25">
      <c r="G1384" s="407" t="s">
        <v>952</v>
      </c>
      <c r="H1384" s="9">
        <v>7582</v>
      </c>
      <c r="K1384" s="399" t="s">
        <v>967</v>
      </c>
      <c r="L1384" s="9">
        <v>142</v>
      </c>
    </row>
    <row r="1385" spans="7:12" x14ac:dyDescent="0.25">
      <c r="G1385" s="407" t="s">
        <v>953</v>
      </c>
      <c r="H1385" s="9">
        <v>564</v>
      </c>
      <c r="K1385" s="399" t="s">
        <v>970</v>
      </c>
      <c r="L1385" s="9">
        <v>606</v>
      </c>
    </row>
    <row r="1386" spans="7:12" x14ac:dyDescent="0.25">
      <c r="G1386" s="407" t="s">
        <v>956</v>
      </c>
      <c r="H1386" s="9">
        <v>342</v>
      </c>
      <c r="K1386" s="399" t="s">
        <v>973</v>
      </c>
      <c r="L1386" s="9">
        <v>19</v>
      </c>
    </row>
    <row r="1387" spans="7:12" x14ac:dyDescent="0.25">
      <c r="G1387" s="407" t="s">
        <v>959</v>
      </c>
      <c r="H1387" s="9">
        <v>118</v>
      </c>
      <c r="K1387" s="399" t="s">
        <v>976</v>
      </c>
      <c r="L1387" s="9">
        <v>63</v>
      </c>
    </row>
    <row r="1388" spans="7:12" x14ac:dyDescent="0.25">
      <c r="G1388" s="407" t="s">
        <v>962</v>
      </c>
      <c r="H1388" s="9">
        <v>2669</v>
      </c>
      <c r="K1388" s="399" t="s">
        <v>981</v>
      </c>
      <c r="L1388" s="9">
        <v>128</v>
      </c>
    </row>
    <row r="1389" spans="7:12" x14ac:dyDescent="0.25">
      <c r="G1389" s="407" t="s">
        <v>964</v>
      </c>
      <c r="H1389" s="9">
        <v>1550</v>
      </c>
      <c r="K1389" s="399" t="s">
        <v>984</v>
      </c>
      <c r="L1389" s="9">
        <v>573</v>
      </c>
    </row>
    <row r="1390" spans="7:12" x14ac:dyDescent="0.25">
      <c r="G1390" s="407" t="s">
        <v>967</v>
      </c>
      <c r="H1390" s="9">
        <v>245</v>
      </c>
      <c r="K1390" s="399" t="s">
        <v>992</v>
      </c>
      <c r="L1390" s="9">
        <v>264</v>
      </c>
    </row>
    <row r="1391" spans="7:12" x14ac:dyDescent="0.25">
      <c r="G1391" s="407" t="s">
        <v>970</v>
      </c>
      <c r="H1391" s="9">
        <v>736</v>
      </c>
      <c r="K1391" s="399" t="s">
        <v>995</v>
      </c>
      <c r="L1391" s="9">
        <v>221</v>
      </c>
    </row>
    <row r="1392" spans="7:12" x14ac:dyDescent="0.25">
      <c r="G1392" s="407" t="s">
        <v>973</v>
      </c>
      <c r="H1392" s="9">
        <v>104</v>
      </c>
      <c r="K1392" s="399" t="s">
        <v>996</v>
      </c>
      <c r="L1392" s="9">
        <v>136</v>
      </c>
    </row>
    <row r="1393" spans="7:12" x14ac:dyDescent="0.25">
      <c r="G1393" s="407" t="s">
        <v>976</v>
      </c>
      <c r="H1393" s="9">
        <v>261</v>
      </c>
      <c r="K1393" s="399" t="s">
        <v>949</v>
      </c>
      <c r="L1393" s="9">
        <v>212</v>
      </c>
    </row>
    <row r="1394" spans="7:12" x14ac:dyDescent="0.25">
      <c r="G1394" s="407" t="s">
        <v>981</v>
      </c>
      <c r="H1394" s="9">
        <v>196</v>
      </c>
      <c r="K1394" s="399" t="s">
        <v>978</v>
      </c>
      <c r="L1394" s="9">
        <v>322</v>
      </c>
    </row>
    <row r="1395" spans="7:12" x14ac:dyDescent="0.25">
      <c r="G1395" s="407" t="s">
        <v>984</v>
      </c>
      <c r="H1395" s="9">
        <v>540</v>
      </c>
      <c r="K1395" s="399" t="s">
        <v>987</v>
      </c>
      <c r="L1395" s="9">
        <v>429</v>
      </c>
    </row>
    <row r="1396" spans="7:12" x14ac:dyDescent="0.25">
      <c r="G1396" s="407" t="s">
        <v>992</v>
      </c>
      <c r="H1396" s="9">
        <v>391</v>
      </c>
      <c r="K1396" s="399" t="s">
        <v>990</v>
      </c>
      <c r="L1396" s="9">
        <v>89</v>
      </c>
    </row>
    <row r="1397" spans="7:12" x14ac:dyDescent="0.25">
      <c r="G1397" s="407" t="s">
        <v>995</v>
      </c>
      <c r="H1397" s="9">
        <v>139</v>
      </c>
      <c r="K1397" s="399" t="s">
        <v>999</v>
      </c>
      <c r="L1397" s="9">
        <v>362</v>
      </c>
    </row>
    <row r="1398" spans="7:12" x14ac:dyDescent="0.25">
      <c r="G1398" s="407" t="s">
        <v>996</v>
      </c>
      <c r="H1398" s="9">
        <v>294</v>
      </c>
      <c r="K1398" s="402" t="s">
        <v>1002</v>
      </c>
      <c r="L1398" s="410">
        <v>1703</v>
      </c>
    </row>
    <row r="1399" spans="7:12" x14ac:dyDescent="0.25">
      <c r="G1399" s="407" t="s">
        <v>949</v>
      </c>
      <c r="H1399" s="9">
        <v>677</v>
      </c>
      <c r="K1399" s="399" t="s">
        <v>1008</v>
      </c>
      <c r="L1399" s="9">
        <v>520</v>
      </c>
    </row>
    <row r="1400" spans="7:12" x14ac:dyDescent="0.25">
      <c r="G1400" s="407" t="s">
        <v>978</v>
      </c>
      <c r="H1400" s="9">
        <v>474</v>
      </c>
      <c r="K1400" s="399" t="s">
        <v>1005</v>
      </c>
      <c r="L1400" s="9">
        <v>254</v>
      </c>
    </row>
    <row r="1401" spans="7:12" x14ac:dyDescent="0.25">
      <c r="G1401" s="407" t="s">
        <v>987</v>
      </c>
      <c r="H1401" s="9">
        <v>618</v>
      </c>
      <c r="K1401" s="399" t="s">
        <v>1009</v>
      </c>
      <c r="L1401" s="9">
        <v>317</v>
      </c>
    </row>
    <row r="1402" spans="7:12" x14ac:dyDescent="0.25">
      <c r="G1402" s="407" t="s">
        <v>990</v>
      </c>
      <c r="H1402" s="9">
        <v>252</v>
      </c>
      <c r="K1402" s="399" t="s">
        <v>1012</v>
      </c>
      <c r="L1402" s="9">
        <v>79</v>
      </c>
    </row>
    <row r="1403" spans="7:12" x14ac:dyDescent="0.25">
      <c r="G1403" s="407" t="s">
        <v>999</v>
      </c>
      <c r="H1403" s="9">
        <v>586</v>
      </c>
      <c r="K1403" s="399" t="s">
        <v>1015</v>
      </c>
      <c r="L1403" s="9">
        <v>315</v>
      </c>
    </row>
    <row r="1404" spans="7:12" x14ac:dyDescent="0.25">
      <c r="G1404" s="406" t="s">
        <v>1002</v>
      </c>
      <c r="H1404" s="410">
        <v>2273</v>
      </c>
      <c r="K1404" s="399" t="s">
        <v>1018</v>
      </c>
      <c r="L1404" s="9">
        <v>218</v>
      </c>
    </row>
    <row r="1405" spans="7:12" x14ac:dyDescent="0.25">
      <c r="G1405" s="407" t="s">
        <v>1008</v>
      </c>
      <c r="H1405" s="9">
        <v>992</v>
      </c>
      <c r="K1405" s="402" t="s">
        <v>1019</v>
      </c>
      <c r="L1405" s="410">
        <v>6193</v>
      </c>
    </row>
    <row r="1406" spans="7:12" x14ac:dyDescent="0.25">
      <c r="G1406" s="407" t="s">
        <v>1005</v>
      </c>
      <c r="H1406" s="9">
        <v>169</v>
      </c>
      <c r="K1406" s="399" t="s">
        <v>1030</v>
      </c>
      <c r="L1406" s="9">
        <v>1362</v>
      </c>
    </row>
    <row r="1407" spans="7:12" x14ac:dyDescent="0.25">
      <c r="G1407" s="407" t="s">
        <v>1009</v>
      </c>
      <c r="H1407" s="9">
        <v>309</v>
      </c>
      <c r="K1407" s="399" t="s">
        <v>1021</v>
      </c>
      <c r="L1407" s="9">
        <v>19</v>
      </c>
    </row>
    <row r="1408" spans="7:12" x14ac:dyDescent="0.25">
      <c r="G1408" s="407" t="s">
        <v>1012</v>
      </c>
      <c r="H1408" s="9">
        <v>101</v>
      </c>
      <c r="K1408" s="399" t="s">
        <v>1024</v>
      </c>
      <c r="L1408" s="9">
        <v>165</v>
      </c>
    </row>
    <row r="1409" spans="7:12" x14ac:dyDescent="0.25">
      <c r="G1409" s="407" t="s">
        <v>1015</v>
      </c>
      <c r="H1409" s="9">
        <v>449</v>
      </c>
      <c r="K1409" s="399" t="s">
        <v>1027</v>
      </c>
      <c r="L1409" s="9">
        <v>399</v>
      </c>
    </row>
    <row r="1410" spans="7:12" x14ac:dyDescent="0.25">
      <c r="G1410" s="407" t="s">
        <v>1018</v>
      </c>
      <c r="H1410" s="9">
        <v>253</v>
      </c>
      <c r="K1410" s="399" t="s">
        <v>1031</v>
      </c>
      <c r="L1410" s="9">
        <v>373</v>
      </c>
    </row>
    <row r="1411" spans="7:12" x14ac:dyDescent="0.25">
      <c r="G1411" s="406" t="s">
        <v>1019</v>
      </c>
      <c r="H1411" s="410">
        <v>6325</v>
      </c>
      <c r="K1411" s="399" t="s">
        <v>1034</v>
      </c>
      <c r="L1411" s="9">
        <v>1233</v>
      </c>
    </row>
    <row r="1412" spans="7:12" x14ac:dyDescent="0.25">
      <c r="G1412" s="407" t="s">
        <v>1030</v>
      </c>
      <c r="H1412" s="9">
        <v>1176</v>
      </c>
      <c r="K1412" s="399" t="s">
        <v>1037</v>
      </c>
      <c r="L1412" s="9">
        <v>593</v>
      </c>
    </row>
    <row r="1413" spans="7:12" x14ac:dyDescent="0.25">
      <c r="G1413" s="407" t="s">
        <v>1021</v>
      </c>
      <c r="H1413" s="9">
        <v>45</v>
      </c>
      <c r="K1413" s="399" t="s">
        <v>1040</v>
      </c>
      <c r="L1413" s="9">
        <v>866</v>
      </c>
    </row>
    <row r="1414" spans="7:12" x14ac:dyDescent="0.25">
      <c r="G1414" s="407" t="s">
        <v>1024</v>
      </c>
      <c r="H1414" s="9">
        <v>333</v>
      </c>
      <c r="K1414" s="399" t="s">
        <v>1043</v>
      </c>
      <c r="L1414" s="9">
        <v>132</v>
      </c>
    </row>
    <row r="1415" spans="7:12" x14ac:dyDescent="0.25">
      <c r="G1415" s="407" t="s">
        <v>1027</v>
      </c>
      <c r="H1415" s="9">
        <v>455</v>
      </c>
      <c r="K1415" s="399" t="s">
        <v>1046</v>
      </c>
      <c r="L1415" s="9">
        <v>229</v>
      </c>
    </row>
    <row r="1416" spans="7:12" x14ac:dyDescent="0.25">
      <c r="G1416" s="407" t="s">
        <v>1031</v>
      </c>
      <c r="H1416" s="9">
        <v>485</v>
      </c>
      <c r="K1416" s="399" t="s">
        <v>1049</v>
      </c>
      <c r="L1416" s="9">
        <v>354</v>
      </c>
    </row>
    <row r="1417" spans="7:12" x14ac:dyDescent="0.25">
      <c r="G1417" s="407" t="s">
        <v>1034</v>
      </c>
      <c r="H1417" s="9">
        <v>710</v>
      </c>
      <c r="K1417" s="399" t="s">
        <v>1050</v>
      </c>
      <c r="L1417" s="9">
        <v>468</v>
      </c>
    </row>
    <row r="1418" spans="7:12" x14ac:dyDescent="0.25">
      <c r="G1418" s="407" t="s">
        <v>1037</v>
      </c>
      <c r="H1418" s="9">
        <v>685</v>
      </c>
      <c r="K1418" s="401" t="s">
        <v>20</v>
      </c>
      <c r="L1418" s="409">
        <v>143329</v>
      </c>
    </row>
    <row r="1419" spans="7:12" x14ac:dyDescent="0.25">
      <c r="G1419" s="407" t="s">
        <v>1040</v>
      </c>
      <c r="H1419" s="9">
        <v>1091</v>
      </c>
      <c r="K1419" s="402" t="s">
        <v>2830</v>
      </c>
      <c r="L1419" s="410">
        <v>128756</v>
      </c>
    </row>
    <row r="1420" spans="7:12" x14ac:dyDescent="0.25">
      <c r="G1420" s="407" t="s">
        <v>1043</v>
      </c>
      <c r="H1420" s="9">
        <v>235</v>
      </c>
      <c r="K1420" s="399" t="s">
        <v>2870</v>
      </c>
      <c r="L1420" s="9">
        <v>4191</v>
      </c>
    </row>
    <row r="1421" spans="7:12" x14ac:dyDescent="0.25">
      <c r="G1421" s="407" t="s">
        <v>1046</v>
      </c>
      <c r="H1421" s="9">
        <v>432</v>
      </c>
      <c r="K1421" s="399" t="s">
        <v>2832</v>
      </c>
      <c r="L1421" s="9">
        <v>765</v>
      </c>
    </row>
    <row r="1422" spans="7:12" x14ac:dyDescent="0.25">
      <c r="G1422" s="407" t="s">
        <v>1049</v>
      </c>
      <c r="H1422" s="9">
        <v>155</v>
      </c>
      <c r="K1422" s="399" t="s">
        <v>2835</v>
      </c>
      <c r="L1422" s="9">
        <v>9798</v>
      </c>
    </row>
    <row r="1423" spans="7:12" x14ac:dyDescent="0.25">
      <c r="G1423" s="407" t="s">
        <v>1050</v>
      </c>
      <c r="H1423" s="9">
        <v>523</v>
      </c>
      <c r="K1423" s="399" t="s">
        <v>2838</v>
      </c>
      <c r="L1423" s="9">
        <v>484</v>
      </c>
    </row>
    <row r="1424" spans="7:12" x14ac:dyDescent="0.25">
      <c r="G1424" s="405" t="s">
        <v>20</v>
      </c>
      <c r="H1424" s="409">
        <v>214789</v>
      </c>
      <c r="K1424" s="399" t="s">
        <v>2841</v>
      </c>
      <c r="L1424" s="9">
        <v>1356</v>
      </c>
    </row>
    <row r="1425" spans="7:12" x14ac:dyDescent="0.25">
      <c r="G1425" s="406" t="s">
        <v>2830</v>
      </c>
      <c r="H1425" s="410">
        <v>191467</v>
      </c>
      <c r="K1425" s="399" t="s">
        <v>2844</v>
      </c>
      <c r="L1425" s="9">
        <v>4573</v>
      </c>
    </row>
    <row r="1426" spans="7:12" x14ac:dyDescent="0.25">
      <c r="G1426" s="407" t="s">
        <v>2870</v>
      </c>
      <c r="H1426" s="9">
        <v>11317</v>
      </c>
      <c r="K1426" s="399" t="s">
        <v>2847</v>
      </c>
      <c r="L1426" s="9">
        <v>505</v>
      </c>
    </row>
    <row r="1427" spans="7:12" x14ac:dyDescent="0.25">
      <c r="G1427" s="407" t="s">
        <v>2832</v>
      </c>
      <c r="H1427" s="9">
        <v>565</v>
      </c>
      <c r="K1427" s="399" t="s">
        <v>2850</v>
      </c>
      <c r="L1427" s="9">
        <v>4638</v>
      </c>
    </row>
    <row r="1428" spans="7:12" x14ac:dyDescent="0.25">
      <c r="G1428" s="407" t="s">
        <v>2835</v>
      </c>
      <c r="H1428" s="9">
        <v>6693</v>
      </c>
      <c r="K1428" s="399" t="s">
        <v>2853</v>
      </c>
      <c r="L1428" s="9">
        <v>507</v>
      </c>
    </row>
    <row r="1429" spans="7:12" x14ac:dyDescent="0.25">
      <c r="G1429" s="407" t="s">
        <v>2838</v>
      </c>
      <c r="H1429" s="9">
        <v>1934</v>
      </c>
      <c r="K1429" s="399" t="s">
        <v>2856</v>
      </c>
      <c r="L1429" s="9">
        <v>7382</v>
      </c>
    </row>
    <row r="1430" spans="7:12" x14ac:dyDescent="0.25">
      <c r="G1430" s="407" t="s">
        <v>2841</v>
      </c>
      <c r="H1430" s="9">
        <v>4619</v>
      </c>
      <c r="K1430" s="399" t="s">
        <v>2858</v>
      </c>
      <c r="L1430" s="9">
        <v>3186</v>
      </c>
    </row>
    <row r="1431" spans="7:12" x14ac:dyDescent="0.25">
      <c r="G1431" s="407" t="s">
        <v>2844</v>
      </c>
      <c r="H1431" s="9">
        <v>3065</v>
      </c>
      <c r="K1431" s="399" t="s">
        <v>2861</v>
      </c>
      <c r="L1431" s="9">
        <v>3092</v>
      </c>
    </row>
    <row r="1432" spans="7:12" x14ac:dyDescent="0.25">
      <c r="G1432" s="407" t="s">
        <v>2847</v>
      </c>
      <c r="H1432" s="9">
        <v>1206</v>
      </c>
      <c r="K1432" s="399" t="s">
        <v>2863</v>
      </c>
      <c r="L1432" s="9">
        <v>1226</v>
      </c>
    </row>
    <row r="1433" spans="7:12" x14ac:dyDescent="0.25">
      <c r="G1433" s="407" t="s">
        <v>2850</v>
      </c>
      <c r="H1433" s="9">
        <v>5991</v>
      </c>
      <c r="K1433" s="399" t="s">
        <v>2866</v>
      </c>
      <c r="L1433" s="9">
        <v>1754</v>
      </c>
    </row>
    <row r="1434" spans="7:12" x14ac:dyDescent="0.25">
      <c r="G1434" s="407" t="s">
        <v>2853</v>
      </c>
      <c r="H1434" s="9">
        <v>373</v>
      </c>
      <c r="K1434" s="399" t="s">
        <v>2869</v>
      </c>
      <c r="L1434" s="9">
        <v>2978</v>
      </c>
    </row>
    <row r="1435" spans="7:12" x14ac:dyDescent="0.25">
      <c r="G1435" s="407" t="s">
        <v>2856</v>
      </c>
      <c r="H1435" s="9">
        <v>9931</v>
      </c>
      <c r="K1435" s="399" t="s">
        <v>2871</v>
      </c>
      <c r="L1435" s="9">
        <v>904</v>
      </c>
    </row>
    <row r="1436" spans="7:12" x14ac:dyDescent="0.25">
      <c r="G1436" s="407" t="s">
        <v>2858</v>
      </c>
      <c r="H1436" s="9">
        <v>3438</v>
      </c>
      <c r="K1436" s="399" t="s">
        <v>2874</v>
      </c>
      <c r="L1436" s="9">
        <v>5098</v>
      </c>
    </row>
    <row r="1437" spans="7:12" x14ac:dyDescent="0.25">
      <c r="G1437" s="407" t="s">
        <v>2861</v>
      </c>
      <c r="H1437" s="9">
        <v>5000</v>
      </c>
      <c r="K1437" s="399" t="s">
        <v>2877</v>
      </c>
      <c r="L1437" s="9">
        <v>2701</v>
      </c>
    </row>
    <row r="1438" spans="7:12" x14ac:dyDescent="0.25">
      <c r="G1438" s="407" t="s">
        <v>2863</v>
      </c>
      <c r="H1438" s="9">
        <v>5847</v>
      </c>
      <c r="K1438" s="399" t="s">
        <v>2880</v>
      </c>
      <c r="L1438" s="9">
        <v>1504</v>
      </c>
    </row>
    <row r="1439" spans="7:12" x14ac:dyDescent="0.25">
      <c r="G1439" s="407" t="s">
        <v>2866</v>
      </c>
      <c r="H1439" s="9">
        <v>5223</v>
      </c>
      <c r="K1439" s="399" t="s">
        <v>2883</v>
      </c>
      <c r="L1439" s="9">
        <v>817</v>
      </c>
    </row>
    <row r="1440" spans="7:12" x14ac:dyDescent="0.25">
      <c r="G1440" s="407" t="s">
        <v>2869</v>
      </c>
      <c r="H1440" s="9">
        <v>7660</v>
      </c>
      <c r="K1440" s="399" t="s">
        <v>2886</v>
      </c>
      <c r="L1440" s="9">
        <v>965</v>
      </c>
    </row>
    <row r="1441" spans="7:12" x14ac:dyDescent="0.25">
      <c r="G1441" s="407" t="s">
        <v>2871</v>
      </c>
      <c r="H1441" s="9">
        <v>4551</v>
      </c>
      <c r="K1441" s="399" t="s">
        <v>2887</v>
      </c>
      <c r="L1441" s="9">
        <v>1283</v>
      </c>
    </row>
    <row r="1442" spans="7:12" x14ac:dyDescent="0.25">
      <c r="G1442" s="407" t="s">
        <v>2874</v>
      </c>
      <c r="H1442" s="9">
        <v>5490</v>
      </c>
      <c r="K1442" s="399" t="s">
        <v>2888</v>
      </c>
      <c r="L1442" s="9">
        <v>1746</v>
      </c>
    </row>
    <row r="1443" spans="7:12" x14ac:dyDescent="0.25">
      <c r="G1443" s="407" t="s">
        <v>2877</v>
      </c>
      <c r="H1443" s="9">
        <v>2686</v>
      </c>
      <c r="K1443" s="399" t="s">
        <v>2891</v>
      </c>
      <c r="L1443" s="9">
        <v>265</v>
      </c>
    </row>
    <row r="1444" spans="7:12" x14ac:dyDescent="0.25">
      <c r="G1444" s="407" t="s">
        <v>2880</v>
      </c>
      <c r="H1444" s="9">
        <v>902</v>
      </c>
      <c r="K1444" s="399" t="s">
        <v>2894</v>
      </c>
      <c r="L1444" s="9">
        <v>5862</v>
      </c>
    </row>
    <row r="1445" spans="7:12" x14ac:dyDescent="0.25">
      <c r="G1445" s="407" t="s">
        <v>2883</v>
      </c>
      <c r="H1445" s="9">
        <v>3044</v>
      </c>
      <c r="K1445" s="399" t="s">
        <v>2897</v>
      </c>
      <c r="L1445" s="9">
        <v>120</v>
      </c>
    </row>
    <row r="1446" spans="7:12" x14ac:dyDescent="0.25">
      <c r="G1446" s="407" t="s">
        <v>2886</v>
      </c>
      <c r="H1446" s="9">
        <v>5119</v>
      </c>
      <c r="K1446" s="399" t="s">
        <v>2900</v>
      </c>
      <c r="L1446" s="9">
        <v>100</v>
      </c>
    </row>
    <row r="1447" spans="7:12" x14ac:dyDescent="0.25">
      <c r="G1447" s="407" t="s">
        <v>2887</v>
      </c>
      <c r="H1447" s="9">
        <v>7838</v>
      </c>
      <c r="K1447" s="399" t="s">
        <v>2903</v>
      </c>
      <c r="L1447" s="9">
        <v>2296</v>
      </c>
    </row>
    <row r="1448" spans="7:12" x14ac:dyDescent="0.25">
      <c r="G1448" s="407" t="s">
        <v>2888</v>
      </c>
      <c r="H1448" s="9">
        <v>799</v>
      </c>
      <c r="K1448" s="399" t="s">
        <v>2906</v>
      </c>
      <c r="L1448" s="9">
        <v>133</v>
      </c>
    </row>
    <row r="1449" spans="7:12" x14ac:dyDescent="0.25">
      <c r="G1449" s="407" t="s">
        <v>2891</v>
      </c>
      <c r="H1449" s="9">
        <v>199</v>
      </c>
      <c r="K1449" s="399" t="s">
        <v>2909</v>
      </c>
      <c r="L1449" s="9">
        <v>1097</v>
      </c>
    </row>
    <row r="1450" spans="7:12" x14ac:dyDescent="0.25">
      <c r="G1450" s="407" t="s">
        <v>2894</v>
      </c>
      <c r="H1450" s="9">
        <v>2633</v>
      </c>
      <c r="K1450" s="399" t="s">
        <v>2912</v>
      </c>
      <c r="L1450" s="9">
        <v>639</v>
      </c>
    </row>
    <row r="1451" spans="7:12" x14ac:dyDescent="0.25">
      <c r="G1451" s="407" t="s">
        <v>2897</v>
      </c>
      <c r="H1451" s="9">
        <v>98</v>
      </c>
      <c r="K1451" s="399" t="s">
        <v>2915</v>
      </c>
      <c r="L1451" s="9">
        <v>16703</v>
      </c>
    </row>
    <row r="1452" spans="7:12" x14ac:dyDescent="0.25">
      <c r="G1452" s="407" t="s">
        <v>2900</v>
      </c>
      <c r="H1452" s="9">
        <v>109</v>
      </c>
      <c r="K1452" s="399" t="s">
        <v>2918</v>
      </c>
      <c r="L1452" s="9">
        <v>5896</v>
      </c>
    </row>
    <row r="1453" spans="7:12" x14ac:dyDescent="0.25">
      <c r="G1453" s="407" t="s">
        <v>2903</v>
      </c>
      <c r="H1453" s="9">
        <v>6082</v>
      </c>
      <c r="K1453" s="399" t="s">
        <v>2921</v>
      </c>
      <c r="L1453" s="9">
        <v>795</v>
      </c>
    </row>
    <row r="1454" spans="7:12" x14ac:dyDescent="0.25">
      <c r="G1454" s="407" t="s">
        <v>2906</v>
      </c>
      <c r="H1454" s="9">
        <v>115</v>
      </c>
      <c r="K1454" s="399" t="s">
        <v>2922</v>
      </c>
      <c r="L1454" s="9">
        <v>8889</v>
      </c>
    </row>
    <row r="1455" spans="7:12" x14ac:dyDescent="0.25">
      <c r="G1455" s="407" t="s">
        <v>2909</v>
      </c>
      <c r="H1455" s="9">
        <v>6017</v>
      </c>
      <c r="K1455" s="399" t="s">
        <v>2925</v>
      </c>
      <c r="L1455" s="9">
        <v>1738</v>
      </c>
    </row>
    <row r="1456" spans="7:12" x14ac:dyDescent="0.25">
      <c r="G1456" s="407" t="s">
        <v>2912</v>
      </c>
      <c r="H1456" s="9">
        <v>4676</v>
      </c>
      <c r="K1456" s="399" t="s">
        <v>2926</v>
      </c>
      <c r="L1456" s="9">
        <v>3918</v>
      </c>
    </row>
    <row r="1457" spans="7:12" x14ac:dyDescent="0.25">
      <c r="G1457" s="407" t="s">
        <v>2915</v>
      </c>
      <c r="H1457" s="9">
        <v>10917</v>
      </c>
      <c r="K1457" s="399" t="s">
        <v>2929</v>
      </c>
      <c r="L1457" s="9">
        <v>12</v>
      </c>
    </row>
    <row r="1458" spans="7:12" x14ac:dyDescent="0.25">
      <c r="G1458" s="407" t="s">
        <v>2918</v>
      </c>
      <c r="H1458" s="9">
        <v>7459</v>
      </c>
      <c r="K1458" s="399" t="s">
        <v>2932</v>
      </c>
      <c r="L1458" s="9">
        <v>300</v>
      </c>
    </row>
    <row r="1459" spans="7:12" x14ac:dyDescent="0.25">
      <c r="G1459" s="407" t="s">
        <v>2921</v>
      </c>
      <c r="H1459" s="9">
        <v>1853</v>
      </c>
      <c r="K1459" s="399" t="s">
        <v>2933</v>
      </c>
      <c r="L1459" s="9">
        <v>3938</v>
      </c>
    </row>
    <row r="1460" spans="7:12" x14ac:dyDescent="0.25">
      <c r="G1460" s="407" t="s">
        <v>2922</v>
      </c>
      <c r="H1460" s="9">
        <v>12614</v>
      </c>
      <c r="K1460" s="399" t="s">
        <v>2936</v>
      </c>
      <c r="L1460" s="9">
        <v>1218</v>
      </c>
    </row>
    <row r="1461" spans="7:12" x14ac:dyDescent="0.25">
      <c r="G1461" s="407" t="s">
        <v>2925</v>
      </c>
      <c r="H1461" s="9">
        <v>5524</v>
      </c>
      <c r="K1461" s="399" t="s">
        <v>2939</v>
      </c>
      <c r="L1461" s="9">
        <v>6397</v>
      </c>
    </row>
    <row r="1462" spans="7:12" x14ac:dyDescent="0.25">
      <c r="G1462" s="407" t="s">
        <v>2926</v>
      </c>
      <c r="H1462" s="9">
        <v>2670</v>
      </c>
      <c r="K1462" s="399" t="s">
        <v>2942</v>
      </c>
      <c r="L1462" s="9">
        <v>6987</v>
      </c>
    </row>
    <row r="1463" spans="7:12" x14ac:dyDescent="0.25">
      <c r="G1463" s="407" t="s">
        <v>2929</v>
      </c>
      <c r="H1463" s="9">
        <v>44</v>
      </c>
      <c r="K1463" s="402" t="s">
        <v>2949</v>
      </c>
      <c r="L1463" s="410">
        <v>2248</v>
      </c>
    </row>
    <row r="1464" spans="7:12" x14ac:dyDescent="0.25">
      <c r="G1464" s="407" t="s">
        <v>2932</v>
      </c>
      <c r="H1464" s="9">
        <v>109</v>
      </c>
      <c r="K1464" s="399" t="s">
        <v>2951</v>
      </c>
      <c r="L1464" s="9">
        <v>1206</v>
      </c>
    </row>
    <row r="1465" spans="7:12" x14ac:dyDescent="0.25">
      <c r="G1465" s="407" t="s">
        <v>2933</v>
      </c>
      <c r="H1465" s="9">
        <v>12435</v>
      </c>
      <c r="K1465" s="399" t="s">
        <v>2952</v>
      </c>
      <c r="L1465" s="9">
        <v>244</v>
      </c>
    </row>
    <row r="1466" spans="7:12" x14ac:dyDescent="0.25">
      <c r="G1466" s="407" t="s">
        <v>2936</v>
      </c>
      <c r="H1466" s="9">
        <v>3948</v>
      </c>
      <c r="K1466" s="399" t="s">
        <v>2955</v>
      </c>
      <c r="L1466" s="9">
        <v>223</v>
      </c>
    </row>
    <row r="1467" spans="7:12" x14ac:dyDescent="0.25">
      <c r="G1467" s="407" t="s">
        <v>2939</v>
      </c>
      <c r="H1467" s="9">
        <v>4280</v>
      </c>
      <c r="K1467" s="399" t="s">
        <v>2958</v>
      </c>
      <c r="L1467" s="9">
        <v>380</v>
      </c>
    </row>
    <row r="1468" spans="7:12" x14ac:dyDescent="0.25">
      <c r="G1468" s="407" t="s">
        <v>2942</v>
      </c>
      <c r="H1468" s="9">
        <v>6394</v>
      </c>
      <c r="K1468" s="399" t="s">
        <v>2961</v>
      </c>
      <c r="L1468" s="9">
        <v>195</v>
      </c>
    </row>
    <row r="1469" spans="7:12" x14ac:dyDescent="0.25">
      <c r="G1469" s="406" t="s">
        <v>2949</v>
      </c>
      <c r="H1469" s="410">
        <v>3483</v>
      </c>
      <c r="K1469" s="402" t="s">
        <v>2964</v>
      </c>
      <c r="L1469" s="410">
        <v>66</v>
      </c>
    </row>
    <row r="1470" spans="7:12" x14ac:dyDescent="0.25">
      <c r="G1470" s="407" t="s">
        <v>2951</v>
      </c>
      <c r="H1470" s="9">
        <v>1310</v>
      </c>
      <c r="K1470" s="399" t="s">
        <v>2967</v>
      </c>
      <c r="L1470" s="9">
        <v>21</v>
      </c>
    </row>
    <row r="1471" spans="7:12" x14ac:dyDescent="0.25">
      <c r="G1471" s="407" t="s">
        <v>2952</v>
      </c>
      <c r="H1471" s="9">
        <v>848</v>
      </c>
      <c r="K1471" s="399" t="s">
        <v>2968</v>
      </c>
      <c r="L1471" s="9">
        <v>9</v>
      </c>
    </row>
    <row r="1472" spans="7:12" x14ac:dyDescent="0.25">
      <c r="G1472" s="407" t="s">
        <v>2955</v>
      </c>
      <c r="H1472" s="9">
        <v>477</v>
      </c>
      <c r="K1472" s="399" t="s">
        <v>2970</v>
      </c>
      <c r="L1472" s="9">
        <v>16</v>
      </c>
    </row>
    <row r="1473" spans="7:12" x14ac:dyDescent="0.25">
      <c r="G1473" s="407" t="s">
        <v>2958</v>
      </c>
      <c r="H1473" s="9">
        <v>576</v>
      </c>
      <c r="K1473" s="399" t="s">
        <v>2973</v>
      </c>
      <c r="L1473" s="9">
        <v>14</v>
      </c>
    </row>
    <row r="1474" spans="7:12" x14ac:dyDescent="0.25">
      <c r="G1474" s="407" t="s">
        <v>2961</v>
      </c>
      <c r="H1474" s="9">
        <v>272</v>
      </c>
      <c r="K1474" s="399" t="s">
        <v>2976</v>
      </c>
      <c r="L1474" s="9">
        <v>6</v>
      </c>
    </row>
    <row r="1475" spans="7:12" x14ac:dyDescent="0.25">
      <c r="G1475" s="406" t="s">
        <v>2964</v>
      </c>
      <c r="H1475" s="410">
        <v>407</v>
      </c>
      <c r="K1475" s="402" t="s">
        <v>2979</v>
      </c>
      <c r="L1475" s="410">
        <v>136</v>
      </c>
    </row>
    <row r="1476" spans="7:12" x14ac:dyDescent="0.25">
      <c r="G1476" s="407" t="s">
        <v>2967</v>
      </c>
      <c r="H1476" s="9">
        <v>132</v>
      </c>
      <c r="K1476" s="399" t="s">
        <v>2985</v>
      </c>
      <c r="L1476" s="9">
        <v>23</v>
      </c>
    </row>
    <row r="1477" spans="7:12" x14ac:dyDescent="0.25">
      <c r="G1477" s="407" t="s">
        <v>2968</v>
      </c>
      <c r="H1477" s="9">
        <v>44</v>
      </c>
      <c r="K1477" s="399" t="s">
        <v>2986</v>
      </c>
      <c r="L1477" s="9">
        <v>5</v>
      </c>
    </row>
    <row r="1478" spans="7:12" x14ac:dyDescent="0.25">
      <c r="G1478" s="407" t="s">
        <v>2970</v>
      </c>
      <c r="H1478" s="9">
        <v>72</v>
      </c>
      <c r="K1478" s="399" t="s">
        <v>2989</v>
      </c>
      <c r="L1478" s="9">
        <v>4</v>
      </c>
    </row>
    <row r="1479" spans="7:12" x14ac:dyDescent="0.25">
      <c r="G1479" s="407" t="s">
        <v>2973</v>
      </c>
      <c r="H1479" s="9">
        <v>91</v>
      </c>
      <c r="K1479" s="399" t="s">
        <v>2992</v>
      </c>
      <c r="L1479" s="9">
        <v>7</v>
      </c>
    </row>
    <row r="1480" spans="7:12" x14ac:dyDescent="0.25">
      <c r="G1480" s="407" t="s">
        <v>2976</v>
      </c>
      <c r="H1480" s="9">
        <v>68</v>
      </c>
      <c r="K1480" s="399" t="s">
        <v>2995</v>
      </c>
      <c r="L1480" s="9">
        <v>4</v>
      </c>
    </row>
    <row r="1481" spans="7:12" x14ac:dyDescent="0.25">
      <c r="G1481" s="406" t="s">
        <v>2979</v>
      </c>
      <c r="H1481" s="410">
        <v>577</v>
      </c>
      <c r="K1481" s="399" t="s">
        <v>2996</v>
      </c>
      <c r="L1481" s="9">
        <v>93</v>
      </c>
    </row>
    <row r="1482" spans="7:12" x14ac:dyDescent="0.25">
      <c r="G1482" s="407" t="s">
        <v>2985</v>
      </c>
      <c r="H1482" s="9">
        <v>166</v>
      </c>
      <c r="K1482" s="402" t="s">
        <v>2999</v>
      </c>
      <c r="L1482" s="410">
        <v>3879</v>
      </c>
    </row>
    <row r="1483" spans="7:12" x14ac:dyDescent="0.25">
      <c r="G1483" s="407" t="s">
        <v>2982</v>
      </c>
      <c r="H1483" s="9">
        <v>77</v>
      </c>
      <c r="K1483" s="399" t="s">
        <v>3035</v>
      </c>
      <c r="L1483" s="9">
        <v>945</v>
      </c>
    </row>
    <row r="1484" spans="7:12" x14ac:dyDescent="0.25">
      <c r="G1484" s="407" t="s">
        <v>2986</v>
      </c>
      <c r="H1484" s="9">
        <v>69</v>
      </c>
      <c r="K1484" s="399" t="s">
        <v>3002</v>
      </c>
      <c r="L1484" s="9">
        <v>168</v>
      </c>
    </row>
    <row r="1485" spans="7:12" x14ac:dyDescent="0.25">
      <c r="G1485" s="407" t="s">
        <v>2989</v>
      </c>
      <c r="H1485" s="9">
        <v>36</v>
      </c>
      <c r="K1485" s="399" t="s">
        <v>3005</v>
      </c>
      <c r="L1485" s="9">
        <v>23</v>
      </c>
    </row>
    <row r="1486" spans="7:12" x14ac:dyDescent="0.25">
      <c r="G1486" s="407" t="s">
        <v>2992</v>
      </c>
      <c r="H1486" s="9">
        <v>73</v>
      </c>
      <c r="K1486" s="399" t="s">
        <v>3008</v>
      </c>
      <c r="L1486" s="9">
        <v>143</v>
      </c>
    </row>
    <row r="1487" spans="7:12" x14ac:dyDescent="0.25">
      <c r="G1487" s="407" t="s">
        <v>2995</v>
      </c>
      <c r="H1487" s="9">
        <v>38</v>
      </c>
      <c r="K1487" s="399" t="s">
        <v>3011</v>
      </c>
      <c r="L1487" s="9">
        <v>344</v>
      </c>
    </row>
    <row r="1488" spans="7:12" x14ac:dyDescent="0.25">
      <c r="G1488" s="407" t="s">
        <v>2996</v>
      </c>
      <c r="H1488" s="9">
        <v>118</v>
      </c>
      <c r="K1488" s="399" t="s">
        <v>3012</v>
      </c>
      <c r="L1488" s="9">
        <v>6</v>
      </c>
    </row>
    <row r="1489" spans="7:12" x14ac:dyDescent="0.25">
      <c r="G1489" s="406" t="s">
        <v>2999</v>
      </c>
      <c r="H1489" s="410">
        <v>4789</v>
      </c>
      <c r="K1489" s="399" t="s">
        <v>3015</v>
      </c>
      <c r="L1489" s="9">
        <v>715</v>
      </c>
    </row>
    <row r="1490" spans="7:12" x14ac:dyDescent="0.25">
      <c r="G1490" s="407" t="s">
        <v>3035</v>
      </c>
      <c r="H1490" s="9">
        <v>1057</v>
      </c>
      <c r="K1490" s="399" t="s">
        <v>3018</v>
      </c>
      <c r="L1490" s="9">
        <v>53</v>
      </c>
    </row>
    <row r="1491" spans="7:12" x14ac:dyDescent="0.25">
      <c r="G1491" s="407" t="s">
        <v>3002</v>
      </c>
      <c r="H1491" s="9">
        <v>165</v>
      </c>
      <c r="K1491" s="399" t="s">
        <v>3021</v>
      </c>
      <c r="L1491" s="9">
        <v>495</v>
      </c>
    </row>
    <row r="1492" spans="7:12" x14ac:dyDescent="0.25">
      <c r="G1492" s="407" t="s">
        <v>3005</v>
      </c>
      <c r="H1492" s="9">
        <v>86</v>
      </c>
      <c r="K1492" s="399" t="s">
        <v>3024</v>
      </c>
      <c r="L1492" s="9">
        <v>355</v>
      </c>
    </row>
    <row r="1493" spans="7:12" x14ac:dyDescent="0.25">
      <c r="G1493" s="407" t="s">
        <v>3008</v>
      </c>
      <c r="H1493" s="9">
        <v>159</v>
      </c>
      <c r="K1493" s="399" t="s">
        <v>3027</v>
      </c>
      <c r="L1493" s="9">
        <v>30</v>
      </c>
    </row>
    <row r="1494" spans="7:12" x14ac:dyDescent="0.25">
      <c r="G1494" s="407" t="s">
        <v>3011</v>
      </c>
      <c r="H1494" s="9">
        <v>214</v>
      </c>
      <c r="K1494" s="399" t="s">
        <v>3030</v>
      </c>
      <c r="L1494" s="9">
        <v>281</v>
      </c>
    </row>
    <row r="1495" spans="7:12" x14ac:dyDescent="0.25">
      <c r="G1495" s="407" t="s">
        <v>3012</v>
      </c>
      <c r="H1495" s="9">
        <v>86</v>
      </c>
      <c r="K1495" s="399" t="s">
        <v>3033</v>
      </c>
      <c r="L1495" s="9">
        <v>59</v>
      </c>
    </row>
    <row r="1496" spans="7:12" x14ac:dyDescent="0.25">
      <c r="G1496" s="407" t="s">
        <v>3015</v>
      </c>
      <c r="H1496" s="9">
        <v>775</v>
      </c>
      <c r="K1496" s="399" t="s">
        <v>3034</v>
      </c>
      <c r="L1496" s="9">
        <v>208</v>
      </c>
    </row>
    <row r="1497" spans="7:12" x14ac:dyDescent="0.25">
      <c r="G1497" s="407" t="s">
        <v>3018</v>
      </c>
      <c r="H1497" s="9">
        <v>270</v>
      </c>
      <c r="K1497" s="399" t="s">
        <v>3037</v>
      </c>
      <c r="L1497" s="9">
        <v>38</v>
      </c>
    </row>
    <row r="1498" spans="7:12" x14ac:dyDescent="0.25">
      <c r="G1498" s="407" t="s">
        <v>3021</v>
      </c>
      <c r="H1498" s="9">
        <v>548</v>
      </c>
      <c r="K1498" s="399" t="s">
        <v>3040</v>
      </c>
      <c r="L1498" s="9">
        <v>16</v>
      </c>
    </row>
    <row r="1499" spans="7:12" x14ac:dyDescent="0.25">
      <c r="G1499" s="407" t="s">
        <v>3024</v>
      </c>
      <c r="H1499" s="9">
        <v>450</v>
      </c>
      <c r="K1499" s="402" t="s">
        <v>3042</v>
      </c>
      <c r="L1499" s="410">
        <v>2881</v>
      </c>
    </row>
    <row r="1500" spans="7:12" x14ac:dyDescent="0.25">
      <c r="G1500" s="407" t="s">
        <v>3027</v>
      </c>
      <c r="H1500" s="9">
        <v>93</v>
      </c>
      <c r="K1500" s="399" t="s">
        <v>3055</v>
      </c>
      <c r="L1500" s="9">
        <v>1695</v>
      </c>
    </row>
    <row r="1501" spans="7:12" x14ac:dyDescent="0.25">
      <c r="G1501" s="407" t="s">
        <v>3030</v>
      </c>
      <c r="H1501" s="9">
        <v>342</v>
      </c>
      <c r="K1501" s="399" t="s">
        <v>3045</v>
      </c>
      <c r="L1501" s="9">
        <v>6</v>
      </c>
    </row>
    <row r="1502" spans="7:12" x14ac:dyDescent="0.25">
      <c r="G1502" s="407" t="s">
        <v>3033</v>
      </c>
      <c r="H1502" s="9">
        <v>118</v>
      </c>
      <c r="K1502" s="399" t="s">
        <v>3048</v>
      </c>
      <c r="L1502" s="9">
        <v>5</v>
      </c>
    </row>
    <row r="1503" spans="7:12" x14ac:dyDescent="0.25">
      <c r="G1503" s="407" t="s">
        <v>3034</v>
      </c>
      <c r="H1503" s="9">
        <v>276</v>
      </c>
      <c r="K1503" s="399" t="s">
        <v>3051</v>
      </c>
      <c r="L1503" s="9">
        <v>250</v>
      </c>
    </row>
    <row r="1504" spans="7:12" x14ac:dyDescent="0.25">
      <c r="G1504" s="407" t="s">
        <v>3037</v>
      </c>
      <c r="H1504" s="9">
        <v>95</v>
      </c>
      <c r="K1504" s="399" t="s">
        <v>3054</v>
      </c>
      <c r="L1504" s="9">
        <v>877</v>
      </c>
    </row>
    <row r="1505" spans="7:12" x14ac:dyDescent="0.25">
      <c r="G1505" s="407" t="s">
        <v>3040</v>
      </c>
      <c r="H1505" s="9">
        <v>55</v>
      </c>
      <c r="K1505" s="399" t="s">
        <v>3056</v>
      </c>
      <c r="L1505" s="9">
        <v>21</v>
      </c>
    </row>
    <row r="1506" spans="7:12" x14ac:dyDescent="0.25">
      <c r="G1506" s="406" t="s">
        <v>3042</v>
      </c>
      <c r="H1506" s="410">
        <v>4275</v>
      </c>
      <c r="K1506" s="399" t="s">
        <v>3059</v>
      </c>
      <c r="L1506" s="9">
        <v>5</v>
      </c>
    </row>
    <row r="1507" spans="7:12" x14ac:dyDescent="0.25">
      <c r="G1507" s="407" t="s">
        <v>3055</v>
      </c>
      <c r="H1507" s="9">
        <v>2127</v>
      </c>
      <c r="K1507" s="399" t="s">
        <v>3062</v>
      </c>
      <c r="L1507" s="9">
        <v>6</v>
      </c>
    </row>
    <row r="1508" spans="7:12" x14ac:dyDescent="0.25">
      <c r="G1508" s="407" t="s">
        <v>3045</v>
      </c>
      <c r="H1508" s="9">
        <v>62</v>
      </c>
      <c r="K1508" s="399" t="s">
        <v>3065</v>
      </c>
      <c r="L1508" s="9">
        <v>8</v>
      </c>
    </row>
    <row r="1509" spans="7:12" x14ac:dyDescent="0.25">
      <c r="G1509" s="407" t="s">
        <v>3048</v>
      </c>
      <c r="H1509" s="9">
        <v>113</v>
      </c>
      <c r="K1509" s="399" t="s">
        <v>3068</v>
      </c>
      <c r="L1509" s="9">
        <v>2</v>
      </c>
    </row>
    <row r="1510" spans="7:12" x14ac:dyDescent="0.25">
      <c r="G1510" s="407" t="s">
        <v>3051</v>
      </c>
      <c r="H1510" s="9">
        <v>352</v>
      </c>
      <c r="K1510" s="399" t="s">
        <v>3071</v>
      </c>
      <c r="L1510" s="9">
        <v>4</v>
      </c>
    </row>
    <row r="1511" spans="7:12" x14ac:dyDescent="0.25">
      <c r="G1511" s="407" t="s">
        <v>3054</v>
      </c>
      <c r="H1511" s="9">
        <v>1143</v>
      </c>
      <c r="K1511" s="399" t="s">
        <v>3074</v>
      </c>
      <c r="L1511" s="9">
        <v>2</v>
      </c>
    </row>
    <row r="1512" spans="7:12" x14ac:dyDescent="0.25">
      <c r="G1512" s="407" t="s">
        <v>3056</v>
      </c>
      <c r="H1512" s="9">
        <v>143</v>
      </c>
      <c r="K1512" s="402" t="s">
        <v>3077</v>
      </c>
      <c r="L1512" s="410">
        <v>1347</v>
      </c>
    </row>
    <row r="1513" spans="7:12" x14ac:dyDescent="0.25">
      <c r="G1513" s="407" t="s">
        <v>3059</v>
      </c>
      <c r="H1513" s="9">
        <v>34</v>
      </c>
      <c r="K1513" s="399" t="s">
        <v>3115</v>
      </c>
      <c r="L1513" s="9">
        <v>37</v>
      </c>
    </row>
    <row r="1514" spans="7:12" x14ac:dyDescent="0.25">
      <c r="G1514" s="407" t="s">
        <v>3062</v>
      </c>
      <c r="H1514" s="9">
        <v>77</v>
      </c>
      <c r="K1514" s="399" t="s">
        <v>3080</v>
      </c>
      <c r="L1514" s="9">
        <v>17</v>
      </c>
    </row>
    <row r="1515" spans="7:12" x14ac:dyDescent="0.25">
      <c r="G1515" s="407" t="s">
        <v>3065</v>
      </c>
      <c r="H1515" s="9">
        <v>41</v>
      </c>
      <c r="K1515" s="399" t="s">
        <v>3083</v>
      </c>
      <c r="L1515" s="9">
        <v>6</v>
      </c>
    </row>
    <row r="1516" spans="7:12" x14ac:dyDescent="0.25">
      <c r="G1516" s="407" t="s">
        <v>3068</v>
      </c>
      <c r="H1516" s="9">
        <v>33</v>
      </c>
      <c r="K1516" s="399" t="s">
        <v>3086</v>
      </c>
      <c r="L1516" s="9">
        <v>1</v>
      </c>
    </row>
    <row r="1517" spans="7:12" x14ac:dyDescent="0.25">
      <c r="G1517" s="407" t="s">
        <v>3071</v>
      </c>
      <c r="H1517" s="9">
        <v>100</v>
      </c>
      <c r="K1517" s="399" t="s">
        <v>3089</v>
      </c>
      <c r="L1517" s="9">
        <v>35</v>
      </c>
    </row>
    <row r="1518" spans="7:12" x14ac:dyDescent="0.25">
      <c r="G1518" s="407" t="s">
        <v>3074</v>
      </c>
      <c r="H1518" s="9">
        <v>50</v>
      </c>
      <c r="K1518" s="399" t="s">
        <v>3092</v>
      </c>
      <c r="L1518" s="9">
        <v>2</v>
      </c>
    </row>
    <row r="1519" spans="7:12" x14ac:dyDescent="0.25">
      <c r="G1519" s="406" t="s">
        <v>3077</v>
      </c>
      <c r="H1519" s="410">
        <v>2269</v>
      </c>
      <c r="K1519" s="399" t="s">
        <v>3095</v>
      </c>
      <c r="L1519" s="9">
        <v>2</v>
      </c>
    </row>
    <row r="1520" spans="7:12" x14ac:dyDescent="0.25">
      <c r="G1520" s="407" t="s">
        <v>3115</v>
      </c>
      <c r="H1520" s="9">
        <v>209</v>
      </c>
      <c r="K1520" s="399" t="s">
        <v>3098</v>
      </c>
      <c r="L1520" s="9">
        <v>6</v>
      </c>
    </row>
    <row r="1521" spans="7:12" x14ac:dyDescent="0.25">
      <c r="G1521" s="407" t="s">
        <v>3080</v>
      </c>
      <c r="H1521" s="9">
        <v>55</v>
      </c>
      <c r="K1521" s="399" t="s">
        <v>3101</v>
      </c>
      <c r="L1521" s="9">
        <v>17</v>
      </c>
    </row>
    <row r="1522" spans="7:12" x14ac:dyDescent="0.25">
      <c r="G1522" s="407" t="s">
        <v>3083</v>
      </c>
      <c r="H1522" s="9">
        <v>32</v>
      </c>
      <c r="K1522" s="399" t="s">
        <v>3103</v>
      </c>
      <c r="L1522" s="9">
        <v>6</v>
      </c>
    </row>
    <row r="1523" spans="7:12" x14ac:dyDescent="0.25">
      <c r="G1523" s="407" t="s">
        <v>3086</v>
      </c>
      <c r="H1523" s="9">
        <v>28</v>
      </c>
      <c r="K1523" s="399" t="s">
        <v>3106</v>
      </c>
      <c r="L1523" s="9">
        <v>11</v>
      </c>
    </row>
    <row r="1524" spans="7:12" x14ac:dyDescent="0.25">
      <c r="G1524" s="407" t="s">
        <v>3089</v>
      </c>
      <c r="H1524" s="9">
        <v>24</v>
      </c>
      <c r="K1524" s="399" t="s">
        <v>3109</v>
      </c>
      <c r="L1524" s="9">
        <v>1</v>
      </c>
    </row>
    <row r="1525" spans="7:12" x14ac:dyDescent="0.25">
      <c r="G1525" s="407" t="s">
        <v>3092</v>
      </c>
      <c r="H1525" s="9">
        <v>15</v>
      </c>
      <c r="K1525" s="399" t="s">
        <v>3112</v>
      </c>
      <c r="L1525" s="9">
        <v>15</v>
      </c>
    </row>
    <row r="1526" spans="7:12" x14ac:dyDescent="0.25">
      <c r="G1526" s="407" t="s">
        <v>3095</v>
      </c>
      <c r="H1526" s="9">
        <v>38</v>
      </c>
      <c r="K1526" s="399" t="s">
        <v>3117</v>
      </c>
      <c r="L1526" s="9">
        <v>89</v>
      </c>
    </row>
    <row r="1527" spans="7:12" x14ac:dyDescent="0.25">
      <c r="G1527" s="407" t="s">
        <v>3098</v>
      </c>
      <c r="H1527" s="9">
        <v>39</v>
      </c>
      <c r="K1527" s="399" t="s">
        <v>3120</v>
      </c>
      <c r="L1527" s="9">
        <v>16</v>
      </c>
    </row>
    <row r="1528" spans="7:12" x14ac:dyDescent="0.25">
      <c r="G1528" s="407" t="s">
        <v>3101</v>
      </c>
      <c r="H1528" s="9">
        <v>103</v>
      </c>
      <c r="K1528" s="399" t="s">
        <v>3123</v>
      </c>
      <c r="L1528" s="9">
        <v>696</v>
      </c>
    </row>
    <row r="1529" spans="7:12" x14ac:dyDescent="0.25">
      <c r="G1529" s="407" t="s">
        <v>3103</v>
      </c>
      <c r="H1529" s="9">
        <v>56</v>
      </c>
      <c r="K1529" s="399" t="s">
        <v>3125</v>
      </c>
      <c r="L1529" s="9">
        <v>10</v>
      </c>
    </row>
    <row r="1530" spans="7:12" x14ac:dyDescent="0.25">
      <c r="G1530" s="407" t="s">
        <v>3106</v>
      </c>
      <c r="H1530" s="9">
        <v>79</v>
      </c>
      <c r="K1530" s="399" t="s">
        <v>3128</v>
      </c>
      <c r="L1530" s="9">
        <v>17</v>
      </c>
    </row>
    <row r="1531" spans="7:12" x14ac:dyDescent="0.25">
      <c r="G1531" s="407" t="s">
        <v>3109</v>
      </c>
      <c r="H1531" s="9">
        <v>22</v>
      </c>
      <c r="K1531" s="399" t="s">
        <v>3131</v>
      </c>
      <c r="L1531" s="9">
        <v>3</v>
      </c>
    </row>
    <row r="1532" spans="7:12" x14ac:dyDescent="0.25">
      <c r="G1532" s="407" t="s">
        <v>3112</v>
      </c>
      <c r="H1532" s="9">
        <v>45</v>
      </c>
      <c r="K1532" s="399" t="s">
        <v>3134</v>
      </c>
      <c r="L1532" s="9">
        <v>6</v>
      </c>
    </row>
    <row r="1533" spans="7:12" x14ac:dyDescent="0.25">
      <c r="G1533" s="407" t="s">
        <v>3117</v>
      </c>
      <c r="H1533" s="9">
        <v>140</v>
      </c>
      <c r="K1533" s="399" t="s">
        <v>3137</v>
      </c>
      <c r="L1533" s="9">
        <v>8</v>
      </c>
    </row>
    <row r="1534" spans="7:12" x14ac:dyDescent="0.25">
      <c r="G1534" s="407" t="s">
        <v>3120</v>
      </c>
      <c r="H1534" s="9">
        <v>54</v>
      </c>
      <c r="K1534" s="399" t="s">
        <v>3140</v>
      </c>
      <c r="L1534" s="9">
        <v>53</v>
      </c>
    </row>
    <row r="1535" spans="7:12" x14ac:dyDescent="0.25">
      <c r="G1535" s="407" t="s">
        <v>3123</v>
      </c>
      <c r="H1535" s="9">
        <v>310</v>
      </c>
      <c r="K1535" s="399" t="s">
        <v>3143</v>
      </c>
      <c r="L1535" s="9">
        <v>22</v>
      </c>
    </row>
    <row r="1536" spans="7:12" x14ac:dyDescent="0.25">
      <c r="G1536" s="407" t="s">
        <v>3125</v>
      </c>
      <c r="H1536" s="9">
        <v>55</v>
      </c>
      <c r="K1536" s="399" t="s">
        <v>3146</v>
      </c>
      <c r="L1536" s="9">
        <v>3</v>
      </c>
    </row>
    <row r="1537" spans="7:12" x14ac:dyDescent="0.25">
      <c r="G1537" s="407" t="s">
        <v>3128</v>
      </c>
      <c r="H1537" s="9">
        <v>88</v>
      </c>
      <c r="K1537" s="399" t="s">
        <v>3149</v>
      </c>
      <c r="L1537" s="9">
        <v>1</v>
      </c>
    </row>
    <row r="1538" spans="7:12" x14ac:dyDescent="0.25">
      <c r="G1538" s="407" t="s">
        <v>3131</v>
      </c>
      <c r="H1538" s="9">
        <v>23</v>
      </c>
      <c r="K1538" s="399" t="s">
        <v>3152</v>
      </c>
      <c r="L1538" s="9">
        <v>5</v>
      </c>
    </row>
    <row r="1539" spans="7:12" x14ac:dyDescent="0.25">
      <c r="G1539" s="407" t="s">
        <v>3134</v>
      </c>
      <c r="H1539" s="9">
        <v>8</v>
      </c>
      <c r="K1539" s="399" t="s">
        <v>3155</v>
      </c>
      <c r="L1539" s="9">
        <v>20</v>
      </c>
    </row>
    <row r="1540" spans="7:12" x14ac:dyDescent="0.25">
      <c r="G1540" s="407" t="s">
        <v>3137</v>
      </c>
      <c r="H1540" s="9">
        <v>70</v>
      </c>
      <c r="K1540" s="399" t="s">
        <v>3158</v>
      </c>
      <c r="L1540" s="9">
        <v>175</v>
      </c>
    </row>
    <row r="1541" spans="7:12" x14ac:dyDescent="0.25">
      <c r="G1541" s="407" t="s">
        <v>3140</v>
      </c>
      <c r="H1541" s="9">
        <v>100</v>
      </c>
      <c r="K1541" s="399" t="s">
        <v>3161</v>
      </c>
      <c r="L1541" s="9">
        <v>4</v>
      </c>
    </row>
    <row r="1542" spans="7:12" x14ac:dyDescent="0.25">
      <c r="G1542" s="407" t="s">
        <v>3143</v>
      </c>
      <c r="H1542" s="9">
        <v>69</v>
      </c>
      <c r="K1542" s="399" t="s">
        <v>3164</v>
      </c>
      <c r="L1542" s="9">
        <v>2</v>
      </c>
    </row>
    <row r="1543" spans="7:12" x14ac:dyDescent="0.25">
      <c r="G1543" s="407" t="s">
        <v>3146</v>
      </c>
      <c r="H1543" s="9">
        <v>72</v>
      </c>
      <c r="K1543" s="399" t="s">
        <v>3167</v>
      </c>
      <c r="L1543" s="9">
        <v>51</v>
      </c>
    </row>
    <row r="1544" spans="7:12" x14ac:dyDescent="0.25">
      <c r="G1544" s="407" t="s">
        <v>3149</v>
      </c>
      <c r="H1544" s="9">
        <v>21</v>
      </c>
      <c r="K1544" s="399" t="s">
        <v>3170</v>
      </c>
      <c r="L1544" s="9">
        <v>10</v>
      </c>
    </row>
    <row r="1545" spans="7:12" x14ac:dyDescent="0.25">
      <c r="G1545" s="407" t="s">
        <v>3152</v>
      </c>
      <c r="H1545" s="9">
        <v>33</v>
      </c>
      <c r="K1545" s="402" t="s">
        <v>3173</v>
      </c>
      <c r="L1545" s="410">
        <v>3648</v>
      </c>
    </row>
    <row r="1546" spans="7:12" x14ac:dyDescent="0.25">
      <c r="G1546" s="407" t="s">
        <v>3155</v>
      </c>
      <c r="H1546" s="9">
        <v>39</v>
      </c>
      <c r="K1546" s="399" t="s">
        <v>3183</v>
      </c>
      <c r="L1546" s="9">
        <v>974</v>
      </c>
    </row>
    <row r="1547" spans="7:12" x14ac:dyDescent="0.25">
      <c r="G1547" s="407" t="s">
        <v>3158</v>
      </c>
      <c r="H1547" s="9">
        <v>246</v>
      </c>
      <c r="K1547" s="399" t="s">
        <v>3175</v>
      </c>
      <c r="L1547" s="9">
        <v>38</v>
      </c>
    </row>
    <row r="1548" spans="7:12" x14ac:dyDescent="0.25">
      <c r="G1548" s="407" t="s">
        <v>3161</v>
      </c>
      <c r="H1548" s="9">
        <v>29</v>
      </c>
      <c r="K1548" s="399" t="s">
        <v>3177</v>
      </c>
      <c r="L1548" s="9">
        <v>108</v>
      </c>
    </row>
    <row r="1549" spans="7:12" x14ac:dyDescent="0.25">
      <c r="G1549" s="407" t="s">
        <v>3164</v>
      </c>
      <c r="H1549" s="9">
        <v>40</v>
      </c>
      <c r="K1549" s="399" t="s">
        <v>3180</v>
      </c>
      <c r="L1549" s="9">
        <v>8</v>
      </c>
    </row>
    <row r="1550" spans="7:12" x14ac:dyDescent="0.25">
      <c r="G1550" s="407" t="s">
        <v>3167</v>
      </c>
      <c r="H1550" s="9">
        <v>72</v>
      </c>
      <c r="K1550" s="399" t="s">
        <v>3185</v>
      </c>
      <c r="L1550" s="9">
        <v>384</v>
      </c>
    </row>
    <row r="1551" spans="7:12" x14ac:dyDescent="0.25">
      <c r="G1551" s="407" t="s">
        <v>3170</v>
      </c>
      <c r="H1551" s="9">
        <v>55</v>
      </c>
      <c r="K1551" s="399" t="s">
        <v>3188</v>
      </c>
      <c r="L1551" s="9">
        <v>604</v>
      </c>
    </row>
    <row r="1552" spans="7:12" x14ac:dyDescent="0.25">
      <c r="G1552" s="406" t="s">
        <v>3173</v>
      </c>
      <c r="H1552" s="410">
        <v>5637</v>
      </c>
      <c r="K1552" s="399" t="s">
        <v>3190</v>
      </c>
      <c r="L1552" s="9">
        <v>21</v>
      </c>
    </row>
    <row r="1553" spans="7:12" x14ac:dyDescent="0.25">
      <c r="G1553" s="407" t="s">
        <v>3183</v>
      </c>
      <c r="H1553" s="9">
        <v>2027</v>
      </c>
      <c r="K1553" s="399" t="s">
        <v>3191</v>
      </c>
      <c r="L1553" s="9">
        <v>10</v>
      </c>
    </row>
    <row r="1554" spans="7:12" x14ac:dyDescent="0.25">
      <c r="G1554" s="407" t="s">
        <v>3175</v>
      </c>
      <c r="H1554" s="9">
        <v>77</v>
      </c>
      <c r="K1554" s="399" t="s">
        <v>3194</v>
      </c>
      <c r="L1554" s="9">
        <v>10</v>
      </c>
    </row>
    <row r="1555" spans="7:12" x14ac:dyDescent="0.25">
      <c r="G1555" s="407" t="s">
        <v>3177</v>
      </c>
      <c r="H1555" s="9">
        <v>129</v>
      </c>
      <c r="K1555" s="399" t="s">
        <v>3197</v>
      </c>
      <c r="L1555" s="9">
        <v>634</v>
      </c>
    </row>
    <row r="1556" spans="7:12" x14ac:dyDescent="0.25">
      <c r="G1556" s="407" t="s">
        <v>3180</v>
      </c>
      <c r="H1556" s="9">
        <v>88</v>
      </c>
      <c r="K1556" s="399" t="s">
        <v>3200</v>
      </c>
      <c r="L1556" s="9">
        <v>380</v>
      </c>
    </row>
    <row r="1557" spans="7:12" x14ac:dyDescent="0.25">
      <c r="G1557" s="407" t="s">
        <v>3185</v>
      </c>
      <c r="H1557" s="9">
        <v>640</v>
      </c>
      <c r="K1557" s="399" t="s">
        <v>3203</v>
      </c>
      <c r="L1557" s="9">
        <v>477</v>
      </c>
    </row>
    <row r="1558" spans="7:12" x14ac:dyDescent="0.25">
      <c r="G1558" s="407" t="s">
        <v>3188</v>
      </c>
      <c r="H1558" s="9">
        <v>683</v>
      </c>
      <c r="K1558" s="402" t="s">
        <v>3206</v>
      </c>
      <c r="L1558" s="410">
        <v>218</v>
      </c>
    </row>
    <row r="1559" spans="7:12" x14ac:dyDescent="0.25">
      <c r="G1559" s="407" t="s">
        <v>3190</v>
      </c>
      <c r="H1559" s="9">
        <v>73</v>
      </c>
      <c r="K1559" s="399" t="s">
        <v>3221</v>
      </c>
      <c r="L1559" s="9">
        <v>131</v>
      </c>
    </row>
    <row r="1560" spans="7:12" x14ac:dyDescent="0.25">
      <c r="G1560" s="407" t="s">
        <v>3191</v>
      </c>
      <c r="H1560" s="9">
        <v>119</v>
      </c>
      <c r="K1560" s="399" t="s">
        <v>3209</v>
      </c>
      <c r="L1560" s="9">
        <v>4</v>
      </c>
    </row>
    <row r="1561" spans="7:12" x14ac:dyDescent="0.25">
      <c r="G1561" s="407" t="s">
        <v>3194</v>
      </c>
      <c r="H1561" s="9">
        <v>58</v>
      </c>
      <c r="K1561" s="399" t="s">
        <v>3212</v>
      </c>
      <c r="L1561" s="9">
        <v>6</v>
      </c>
    </row>
    <row r="1562" spans="7:12" x14ac:dyDescent="0.25">
      <c r="G1562" s="407" t="s">
        <v>3197</v>
      </c>
      <c r="H1562" s="9">
        <v>862</v>
      </c>
      <c r="K1562" s="399" t="s">
        <v>3215</v>
      </c>
      <c r="L1562" s="9">
        <v>24</v>
      </c>
    </row>
    <row r="1563" spans="7:12" x14ac:dyDescent="0.25">
      <c r="G1563" s="407" t="s">
        <v>3200</v>
      </c>
      <c r="H1563" s="9">
        <v>413</v>
      </c>
      <c r="K1563" s="399" t="s">
        <v>3218</v>
      </c>
      <c r="L1563" s="9">
        <v>7</v>
      </c>
    </row>
    <row r="1564" spans="7:12" x14ac:dyDescent="0.25">
      <c r="G1564" s="407" t="s">
        <v>3203</v>
      </c>
      <c r="H1564" s="9">
        <v>468</v>
      </c>
      <c r="K1564" s="399" t="s">
        <v>3222</v>
      </c>
      <c r="L1564" s="9">
        <v>46</v>
      </c>
    </row>
    <row r="1565" spans="7:12" x14ac:dyDescent="0.25">
      <c r="G1565" s="406" t="s">
        <v>3206</v>
      </c>
      <c r="H1565" s="410">
        <v>495</v>
      </c>
      <c r="K1565" s="402" t="s">
        <v>3225</v>
      </c>
      <c r="L1565" s="410">
        <v>150</v>
      </c>
    </row>
    <row r="1566" spans="7:12" x14ac:dyDescent="0.25">
      <c r="G1566" s="407" t="s">
        <v>3221</v>
      </c>
      <c r="H1566" s="9">
        <v>186</v>
      </c>
      <c r="K1566" s="399" t="s">
        <v>3316</v>
      </c>
      <c r="L1566" s="9">
        <v>12</v>
      </c>
    </row>
    <row r="1567" spans="7:12" x14ac:dyDescent="0.25">
      <c r="G1567" s="407" t="s">
        <v>3209</v>
      </c>
      <c r="H1567" s="9">
        <v>72</v>
      </c>
      <c r="K1567" s="399" t="s">
        <v>3226</v>
      </c>
      <c r="L1567" s="9">
        <v>4</v>
      </c>
    </row>
    <row r="1568" spans="7:12" x14ac:dyDescent="0.25">
      <c r="G1568" s="407" t="s">
        <v>3212</v>
      </c>
      <c r="H1568" s="9">
        <v>34</v>
      </c>
      <c r="K1568" s="399" t="s">
        <v>3229</v>
      </c>
      <c r="L1568" s="9">
        <v>10</v>
      </c>
    </row>
    <row r="1569" spans="7:12" x14ac:dyDescent="0.25">
      <c r="G1569" s="407" t="s">
        <v>3215</v>
      </c>
      <c r="H1569" s="9">
        <v>52</v>
      </c>
      <c r="K1569" s="399" t="s">
        <v>3232</v>
      </c>
      <c r="L1569" s="9">
        <v>1</v>
      </c>
    </row>
    <row r="1570" spans="7:12" x14ac:dyDescent="0.25">
      <c r="G1570" s="407" t="s">
        <v>3218</v>
      </c>
      <c r="H1570" s="9">
        <v>53</v>
      </c>
      <c r="K1570" s="399" t="s">
        <v>3235</v>
      </c>
      <c r="L1570" s="9">
        <v>1</v>
      </c>
    </row>
    <row r="1571" spans="7:12" x14ac:dyDescent="0.25">
      <c r="G1571" s="407" t="s">
        <v>3222</v>
      </c>
      <c r="H1571" s="9">
        <v>98</v>
      </c>
      <c r="K1571" s="399" t="s">
        <v>3238</v>
      </c>
      <c r="L1571" s="9">
        <v>5</v>
      </c>
    </row>
    <row r="1572" spans="7:12" x14ac:dyDescent="0.25">
      <c r="G1572" s="406" t="s">
        <v>3225</v>
      </c>
      <c r="H1572" s="410">
        <v>1390</v>
      </c>
      <c r="K1572" s="399" t="s">
        <v>3241</v>
      </c>
      <c r="L1572" s="9">
        <v>2</v>
      </c>
    </row>
    <row r="1573" spans="7:12" x14ac:dyDescent="0.25">
      <c r="G1573" s="407" t="s">
        <v>3316</v>
      </c>
      <c r="H1573" s="9">
        <v>110</v>
      </c>
      <c r="K1573" s="399" t="s">
        <v>3244</v>
      </c>
      <c r="L1573" s="9">
        <v>15</v>
      </c>
    </row>
    <row r="1574" spans="7:12" x14ac:dyDescent="0.25">
      <c r="G1574" s="407" t="s">
        <v>3226</v>
      </c>
      <c r="H1574" s="9">
        <v>14</v>
      </c>
      <c r="K1574" s="399" t="s">
        <v>3247</v>
      </c>
      <c r="L1574" s="9">
        <v>7</v>
      </c>
    </row>
    <row r="1575" spans="7:12" x14ac:dyDescent="0.25">
      <c r="G1575" s="407" t="s">
        <v>3229</v>
      </c>
      <c r="H1575" s="9">
        <v>64</v>
      </c>
      <c r="K1575" s="399" t="s">
        <v>3250</v>
      </c>
      <c r="L1575" s="9">
        <v>2</v>
      </c>
    </row>
    <row r="1576" spans="7:12" x14ac:dyDescent="0.25">
      <c r="G1576" s="407" t="s">
        <v>3232</v>
      </c>
      <c r="H1576" s="9">
        <v>36</v>
      </c>
      <c r="K1576" s="399" t="s">
        <v>3251</v>
      </c>
      <c r="L1576" s="9">
        <v>11</v>
      </c>
    </row>
    <row r="1577" spans="7:12" x14ac:dyDescent="0.25">
      <c r="G1577" s="407" t="s">
        <v>3235</v>
      </c>
      <c r="H1577" s="9">
        <v>27</v>
      </c>
      <c r="K1577" s="399" t="s">
        <v>3254</v>
      </c>
      <c r="L1577" s="9">
        <v>2</v>
      </c>
    </row>
    <row r="1578" spans="7:12" x14ac:dyDescent="0.25">
      <c r="G1578" s="407" t="s">
        <v>3238</v>
      </c>
      <c r="H1578" s="9">
        <v>25</v>
      </c>
      <c r="K1578" s="399" t="s">
        <v>3257</v>
      </c>
      <c r="L1578" s="9">
        <v>1</v>
      </c>
    </row>
    <row r="1579" spans="7:12" x14ac:dyDescent="0.25">
      <c r="G1579" s="407" t="s">
        <v>3241</v>
      </c>
      <c r="H1579" s="9">
        <v>18</v>
      </c>
      <c r="K1579" s="399" t="s">
        <v>3260</v>
      </c>
      <c r="L1579" s="9">
        <v>3</v>
      </c>
    </row>
    <row r="1580" spans="7:12" x14ac:dyDescent="0.25">
      <c r="G1580" s="407" t="s">
        <v>3244</v>
      </c>
      <c r="H1580" s="9">
        <v>53</v>
      </c>
      <c r="K1580" s="399" t="s">
        <v>3263</v>
      </c>
      <c r="L1580" s="9">
        <v>1</v>
      </c>
    </row>
    <row r="1581" spans="7:12" x14ac:dyDescent="0.25">
      <c r="G1581" s="407" t="s">
        <v>3247</v>
      </c>
      <c r="H1581" s="9">
        <v>53</v>
      </c>
      <c r="K1581" s="399" t="s">
        <v>3266</v>
      </c>
      <c r="L1581" s="9">
        <v>6</v>
      </c>
    </row>
    <row r="1582" spans="7:12" x14ac:dyDescent="0.25">
      <c r="G1582" s="407" t="s">
        <v>3250</v>
      </c>
      <c r="H1582" s="9">
        <v>16</v>
      </c>
      <c r="K1582" s="399" t="s">
        <v>3269</v>
      </c>
      <c r="L1582" s="9">
        <v>3</v>
      </c>
    </row>
    <row r="1583" spans="7:12" x14ac:dyDescent="0.25">
      <c r="G1583" s="407" t="s">
        <v>3251</v>
      </c>
      <c r="H1583" s="9">
        <v>115</v>
      </c>
      <c r="K1583" s="399" t="s">
        <v>3272</v>
      </c>
      <c r="L1583" s="9">
        <v>1</v>
      </c>
    </row>
    <row r="1584" spans="7:12" x14ac:dyDescent="0.25">
      <c r="G1584" s="407" t="s">
        <v>3254</v>
      </c>
      <c r="H1584" s="9">
        <v>28</v>
      </c>
      <c r="K1584" s="399" t="s">
        <v>3273</v>
      </c>
      <c r="L1584" s="9">
        <v>10</v>
      </c>
    </row>
    <row r="1585" spans="7:12" x14ac:dyDescent="0.25">
      <c r="G1585" s="407" t="s">
        <v>3257</v>
      </c>
      <c r="H1585" s="9">
        <v>40</v>
      </c>
      <c r="K1585" s="399" t="s">
        <v>3276</v>
      </c>
      <c r="L1585" s="9">
        <v>3</v>
      </c>
    </row>
    <row r="1586" spans="7:12" x14ac:dyDescent="0.25">
      <c r="G1586" s="407" t="s">
        <v>3260</v>
      </c>
      <c r="H1586" s="9">
        <v>21</v>
      </c>
      <c r="K1586" s="399" t="s">
        <v>3279</v>
      </c>
      <c r="L1586" s="9">
        <v>1</v>
      </c>
    </row>
    <row r="1587" spans="7:12" x14ac:dyDescent="0.25">
      <c r="G1587" s="407" t="s">
        <v>3263</v>
      </c>
      <c r="H1587" s="9">
        <v>48</v>
      </c>
      <c r="K1587" s="399" t="s">
        <v>3280</v>
      </c>
      <c r="L1587" s="9">
        <v>3</v>
      </c>
    </row>
    <row r="1588" spans="7:12" x14ac:dyDescent="0.25">
      <c r="G1588" s="407" t="s">
        <v>3266</v>
      </c>
      <c r="H1588" s="9">
        <v>37</v>
      </c>
      <c r="K1588" s="399" t="s">
        <v>3283</v>
      </c>
      <c r="L1588" s="9">
        <v>5</v>
      </c>
    </row>
    <row r="1589" spans="7:12" x14ac:dyDescent="0.25">
      <c r="G1589" s="407" t="s">
        <v>3269</v>
      </c>
      <c r="H1589" s="9">
        <v>42</v>
      </c>
      <c r="K1589" s="399" t="s">
        <v>3286</v>
      </c>
      <c r="L1589" s="9">
        <v>4</v>
      </c>
    </row>
    <row r="1590" spans="7:12" x14ac:dyDescent="0.25">
      <c r="G1590" s="407" t="s">
        <v>3272</v>
      </c>
      <c r="H1590" s="9">
        <v>30</v>
      </c>
      <c r="K1590" s="399" t="s">
        <v>3289</v>
      </c>
      <c r="L1590" s="9">
        <v>1</v>
      </c>
    </row>
    <row r="1591" spans="7:12" x14ac:dyDescent="0.25">
      <c r="G1591" s="407" t="s">
        <v>3273</v>
      </c>
      <c r="H1591" s="9">
        <v>24</v>
      </c>
      <c r="K1591" s="399" t="s">
        <v>3295</v>
      </c>
      <c r="L1591" s="9">
        <v>1</v>
      </c>
    </row>
    <row r="1592" spans="7:12" x14ac:dyDescent="0.25">
      <c r="G1592" s="407" t="s">
        <v>3276</v>
      </c>
      <c r="H1592" s="9">
        <v>36</v>
      </c>
      <c r="K1592" s="399" t="s">
        <v>3298</v>
      </c>
      <c r="L1592" s="9">
        <v>2</v>
      </c>
    </row>
    <row r="1593" spans="7:12" x14ac:dyDescent="0.25">
      <c r="G1593" s="407" t="s">
        <v>3279</v>
      </c>
      <c r="H1593" s="9">
        <v>21</v>
      </c>
      <c r="K1593" s="399" t="s">
        <v>3301</v>
      </c>
      <c r="L1593" s="9">
        <v>2</v>
      </c>
    </row>
    <row r="1594" spans="7:12" x14ac:dyDescent="0.25">
      <c r="G1594" s="407" t="s">
        <v>3280</v>
      </c>
      <c r="H1594" s="9">
        <v>61</v>
      </c>
      <c r="K1594" s="399" t="s">
        <v>3304</v>
      </c>
      <c r="L1594" s="9">
        <v>9</v>
      </c>
    </row>
    <row r="1595" spans="7:12" x14ac:dyDescent="0.25">
      <c r="G1595" s="407" t="s">
        <v>3283</v>
      </c>
      <c r="H1595" s="9">
        <v>41</v>
      </c>
      <c r="K1595" s="399" t="s">
        <v>3307</v>
      </c>
      <c r="L1595" s="9">
        <v>5</v>
      </c>
    </row>
    <row r="1596" spans="7:12" x14ac:dyDescent="0.25">
      <c r="G1596" s="407" t="s">
        <v>3286</v>
      </c>
      <c r="H1596" s="9">
        <v>85</v>
      </c>
      <c r="K1596" s="399" t="s">
        <v>3310</v>
      </c>
      <c r="L1596" s="9">
        <v>17</v>
      </c>
    </row>
    <row r="1597" spans="7:12" x14ac:dyDescent="0.25">
      <c r="G1597" s="407" t="s">
        <v>3289</v>
      </c>
      <c r="H1597" s="9">
        <v>44</v>
      </c>
      <c r="K1597" s="401" t="s">
        <v>1052</v>
      </c>
      <c r="L1597" s="409">
        <v>18293</v>
      </c>
    </row>
    <row r="1598" spans="7:12" x14ac:dyDescent="0.25">
      <c r="G1598" s="407" t="s">
        <v>3292</v>
      </c>
      <c r="H1598" s="9">
        <v>12</v>
      </c>
      <c r="K1598" s="402" t="s">
        <v>1123</v>
      </c>
      <c r="L1598" s="410">
        <v>9451</v>
      </c>
    </row>
    <row r="1599" spans="7:12" x14ac:dyDescent="0.25">
      <c r="G1599" s="407" t="s">
        <v>3295</v>
      </c>
      <c r="H1599" s="9">
        <v>52</v>
      </c>
      <c r="K1599" s="399" t="s">
        <v>1137</v>
      </c>
      <c r="L1599" s="9">
        <v>2284</v>
      </c>
    </row>
    <row r="1600" spans="7:12" x14ac:dyDescent="0.25">
      <c r="G1600" s="407" t="s">
        <v>3298</v>
      </c>
      <c r="H1600" s="9">
        <v>17</v>
      </c>
      <c r="K1600" s="399" t="s">
        <v>1125</v>
      </c>
      <c r="L1600" s="9">
        <v>44</v>
      </c>
    </row>
    <row r="1601" spans="7:12" x14ac:dyDescent="0.25">
      <c r="G1601" s="407" t="s">
        <v>3301</v>
      </c>
      <c r="H1601" s="9">
        <v>62</v>
      </c>
      <c r="K1601" s="399" t="s">
        <v>1131</v>
      </c>
      <c r="L1601" s="9">
        <v>219</v>
      </c>
    </row>
    <row r="1602" spans="7:12" x14ac:dyDescent="0.25">
      <c r="G1602" s="407" t="s">
        <v>3304</v>
      </c>
      <c r="H1602" s="9">
        <v>12</v>
      </c>
      <c r="K1602" s="399" t="s">
        <v>1134</v>
      </c>
      <c r="L1602" s="9">
        <v>207</v>
      </c>
    </row>
    <row r="1603" spans="7:12" x14ac:dyDescent="0.25">
      <c r="G1603" s="407" t="s">
        <v>3307</v>
      </c>
      <c r="H1603" s="9">
        <v>30</v>
      </c>
      <c r="K1603" s="399" t="s">
        <v>1139</v>
      </c>
      <c r="L1603" s="9">
        <v>116</v>
      </c>
    </row>
    <row r="1604" spans="7:12" x14ac:dyDescent="0.25">
      <c r="G1604" s="407" t="s">
        <v>3310</v>
      </c>
      <c r="H1604" s="9">
        <v>96</v>
      </c>
      <c r="K1604" s="399" t="s">
        <v>1142</v>
      </c>
      <c r="L1604" s="9">
        <v>308</v>
      </c>
    </row>
    <row r="1605" spans="7:12" x14ac:dyDescent="0.25">
      <c r="G1605" s="407" t="s">
        <v>3313</v>
      </c>
      <c r="H1605" s="9">
        <v>20</v>
      </c>
      <c r="K1605" s="399" t="s">
        <v>1144</v>
      </c>
      <c r="L1605" s="9">
        <v>264</v>
      </c>
    </row>
    <row r="1606" spans="7:12" x14ac:dyDescent="0.25">
      <c r="G1606" s="405" t="s">
        <v>1052</v>
      </c>
      <c r="H1606" s="409">
        <v>12136</v>
      </c>
      <c r="K1606" s="399" t="s">
        <v>1147</v>
      </c>
      <c r="L1606" s="9">
        <v>1817</v>
      </c>
    </row>
    <row r="1607" spans="7:12" x14ac:dyDescent="0.25">
      <c r="G1607" s="406" t="s">
        <v>1123</v>
      </c>
      <c r="H1607" s="410">
        <v>7072</v>
      </c>
      <c r="K1607" s="399" t="s">
        <v>1152</v>
      </c>
      <c r="L1607" s="9">
        <v>144</v>
      </c>
    </row>
    <row r="1608" spans="7:12" x14ac:dyDescent="0.25">
      <c r="G1608" s="407" t="s">
        <v>1137</v>
      </c>
      <c r="H1608" s="9">
        <v>2844</v>
      </c>
      <c r="K1608" s="399" t="s">
        <v>1128</v>
      </c>
      <c r="L1608" s="9">
        <v>1422</v>
      </c>
    </row>
    <row r="1609" spans="7:12" x14ac:dyDescent="0.25">
      <c r="G1609" s="407" t="s">
        <v>1125</v>
      </c>
      <c r="H1609" s="9">
        <v>68</v>
      </c>
      <c r="K1609" s="399" t="s">
        <v>1150</v>
      </c>
      <c r="L1609" s="9">
        <v>2626</v>
      </c>
    </row>
    <row r="1610" spans="7:12" x14ac:dyDescent="0.25">
      <c r="G1610" s="407" t="s">
        <v>1131</v>
      </c>
      <c r="H1610" s="9">
        <v>293</v>
      </c>
      <c r="K1610" s="402" t="s">
        <v>1056</v>
      </c>
      <c r="L1610" s="410">
        <v>2947</v>
      </c>
    </row>
    <row r="1611" spans="7:12" x14ac:dyDescent="0.25">
      <c r="G1611" s="407" t="s">
        <v>1134</v>
      </c>
      <c r="H1611" s="9">
        <v>217</v>
      </c>
      <c r="K1611" s="399" t="s">
        <v>1071</v>
      </c>
      <c r="L1611" s="9">
        <v>2135</v>
      </c>
    </row>
    <row r="1612" spans="7:12" x14ac:dyDescent="0.25">
      <c r="G1612" s="407" t="s">
        <v>1139</v>
      </c>
      <c r="H1612" s="9">
        <v>154</v>
      </c>
      <c r="K1612" s="399" t="s">
        <v>1059</v>
      </c>
      <c r="L1612" s="9">
        <v>332</v>
      </c>
    </row>
    <row r="1613" spans="7:12" x14ac:dyDescent="0.25">
      <c r="G1613" s="407" t="s">
        <v>1142</v>
      </c>
      <c r="H1613" s="9">
        <v>166</v>
      </c>
      <c r="K1613" s="399" t="s">
        <v>1062</v>
      </c>
      <c r="L1613" s="9">
        <v>63</v>
      </c>
    </row>
    <row r="1614" spans="7:12" x14ac:dyDescent="0.25">
      <c r="G1614" s="407" t="s">
        <v>1144</v>
      </c>
      <c r="H1614" s="9">
        <v>130</v>
      </c>
      <c r="K1614" s="399" t="s">
        <v>1065</v>
      </c>
      <c r="L1614" s="9">
        <v>219</v>
      </c>
    </row>
    <row r="1615" spans="7:12" x14ac:dyDescent="0.25">
      <c r="G1615" s="407" t="s">
        <v>1147</v>
      </c>
      <c r="H1615" s="9">
        <v>993</v>
      </c>
      <c r="K1615" s="399" t="s">
        <v>1067</v>
      </c>
      <c r="L1615" s="9">
        <v>74</v>
      </c>
    </row>
    <row r="1616" spans="7:12" x14ac:dyDescent="0.25">
      <c r="G1616" s="407" t="s">
        <v>1152</v>
      </c>
      <c r="H1616" s="9">
        <v>41</v>
      </c>
      <c r="K1616" s="399" t="s">
        <v>1068</v>
      </c>
      <c r="L1616" s="9">
        <v>124</v>
      </c>
    </row>
    <row r="1617" spans="7:12" x14ac:dyDescent="0.25">
      <c r="G1617" s="407" t="s">
        <v>1128</v>
      </c>
      <c r="H1617" s="9">
        <v>928</v>
      </c>
      <c r="K1617" s="402" t="s">
        <v>1092</v>
      </c>
      <c r="L1617" s="410">
        <v>1247</v>
      </c>
    </row>
    <row r="1618" spans="7:12" x14ac:dyDescent="0.25">
      <c r="G1618" s="407" t="s">
        <v>1150</v>
      </c>
      <c r="H1618" s="9">
        <v>1238</v>
      </c>
      <c r="K1618" s="399" t="s">
        <v>1094</v>
      </c>
      <c r="L1618" s="9">
        <v>606</v>
      </c>
    </row>
    <row r="1619" spans="7:12" x14ac:dyDescent="0.25">
      <c r="G1619" s="406" t="s">
        <v>1056</v>
      </c>
      <c r="H1619" s="410">
        <v>1337</v>
      </c>
      <c r="K1619" s="399" t="s">
        <v>1096</v>
      </c>
      <c r="L1619" s="9">
        <v>112</v>
      </c>
    </row>
    <row r="1620" spans="7:12" x14ac:dyDescent="0.25">
      <c r="G1620" s="407" t="s">
        <v>1071</v>
      </c>
      <c r="H1620" s="9">
        <v>953</v>
      </c>
      <c r="K1620" s="399" t="s">
        <v>1099</v>
      </c>
      <c r="L1620" s="9">
        <v>139</v>
      </c>
    </row>
    <row r="1621" spans="7:12" x14ac:dyDescent="0.25">
      <c r="G1621" s="407" t="s">
        <v>1059</v>
      </c>
      <c r="H1621" s="9">
        <v>19</v>
      </c>
      <c r="K1621" s="399" t="s">
        <v>1102</v>
      </c>
      <c r="L1621" s="9">
        <v>170</v>
      </c>
    </row>
    <row r="1622" spans="7:12" x14ac:dyDescent="0.25">
      <c r="G1622" s="407" t="s">
        <v>1062</v>
      </c>
      <c r="H1622" s="9">
        <v>51</v>
      </c>
      <c r="K1622" s="399" t="s">
        <v>1105</v>
      </c>
      <c r="L1622" s="9">
        <v>220</v>
      </c>
    </row>
    <row r="1623" spans="7:12" x14ac:dyDescent="0.25">
      <c r="G1623" s="407" t="s">
        <v>1065</v>
      </c>
      <c r="H1623" s="9">
        <v>210</v>
      </c>
      <c r="K1623" s="402" t="s">
        <v>1108</v>
      </c>
      <c r="L1623" s="410">
        <v>1241</v>
      </c>
    </row>
    <row r="1624" spans="7:12" x14ac:dyDescent="0.25">
      <c r="G1624" s="407" t="s">
        <v>1067</v>
      </c>
      <c r="H1624" s="9">
        <v>50</v>
      </c>
      <c r="K1624" s="399" t="s">
        <v>1115</v>
      </c>
      <c r="L1624" s="9">
        <v>635</v>
      </c>
    </row>
    <row r="1625" spans="7:12" x14ac:dyDescent="0.25">
      <c r="G1625" s="407" t="s">
        <v>1068</v>
      </c>
      <c r="H1625" s="9">
        <v>54</v>
      </c>
      <c r="K1625" s="399" t="s">
        <v>1112</v>
      </c>
      <c r="L1625" s="9">
        <v>211</v>
      </c>
    </row>
    <row r="1626" spans="7:12" x14ac:dyDescent="0.25">
      <c r="G1626" s="406" t="s">
        <v>1092</v>
      </c>
      <c r="H1626" s="410">
        <v>855</v>
      </c>
      <c r="K1626" s="399" t="s">
        <v>1120</v>
      </c>
      <c r="L1626" s="9">
        <v>197</v>
      </c>
    </row>
    <row r="1627" spans="7:12" x14ac:dyDescent="0.25">
      <c r="G1627" s="407" t="s">
        <v>1094</v>
      </c>
      <c r="H1627" s="9">
        <v>497</v>
      </c>
      <c r="K1627" s="399" t="s">
        <v>1118</v>
      </c>
      <c r="L1627" s="9">
        <v>198</v>
      </c>
    </row>
    <row r="1628" spans="7:12" x14ac:dyDescent="0.25">
      <c r="G1628" s="407" t="s">
        <v>1096</v>
      </c>
      <c r="H1628" s="9">
        <v>92</v>
      </c>
      <c r="K1628" s="402" t="s">
        <v>1169</v>
      </c>
      <c r="L1628" s="410">
        <v>1272</v>
      </c>
    </row>
    <row r="1629" spans="7:12" x14ac:dyDescent="0.25">
      <c r="G1629" s="407" t="s">
        <v>1099</v>
      </c>
      <c r="H1629" s="9">
        <v>107</v>
      </c>
      <c r="K1629" s="399" t="s">
        <v>1191</v>
      </c>
      <c r="L1629" s="9">
        <v>712</v>
      </c>
    </row>
    <row r="1630" spans="7:12" x14ac:dyDescent="0.25">
      <c r="G1630" s="407" t="s">
        <v>1102</v>
      </c>
      <c r="H1630" s="9">
        <v>41</v>
      </c>
      <c r="K1630" s="399" t="s">
        <v>1173</v>
      </c>
      <c r="L1630" s="9">
        <v>21</v>
      </c>
    </row>
    <row r="1631" spans="7:12" x14ac:dyDescent="0.25">
      <c r="G1631" s="407" t="s">
        <v>1105</v>
      </c>
      <c r="H1631" s="9">
        <v>118</v>
      </c>
      <c r="K1631" s="399" t="s">
        <v>1176</v>
      </c>
      <c r="L1631" s="9">
        <v>40</v>
      </c>
    </row>
    <row r="1632" spans="7:12" x14ac:dyDescent="0.25">
      <c r="G1632" s="406" t="s">
        <v>1108</v>
      </c>
      <c r="H1632" s="410">
        <v>809</v>
      </c>
      <c r="K1632" s="399" t="s">
        <v>1179</v>
      </c>
      <c r="L1632" s="9">
        <v>96</v>
      </c>
    </row>
    <row r="1633" spans="7:12" x14ac:dyDescent="0.25">
      <c r="G1633" s="407" t="s">
        <v>1115</v>
      </c>
      <c r="H1633" s="9">
        <v>269</v>
      </c>
      <c r="K1633" s="399" t="s">
        <v>1185</v>
      </c>
      <c r="L1633" s="9">
        <v>136</v>
      </c>
    </row>
    <row r="1634" spans="7:12" x14ac:dyDescent="0.25">
      <c r="G1634" s="407" t="s">
        <v>1112</v>
      </c>
      <c r="H1634" s="9">
        <v>168</v>
      </c>
      <c r="K1634" s="399" t="s">
        <v>1188</v>
      </c>
      <c r="L1634" s="9">
        <v>77</v>
      </c>
    </row>
    <row r="1635" spans="7:12" x14ac:dyDescent="0.25">
      <c r="G1635" s="407" t="s">
        <v>1120</v>
      </c>
      <c r="H1635" s="9">
        <v>140</v>
      </c>
      <c r="K1635" s="399" t="s">
        <v>1192</v>
      </c>
      <c r="L1635" s="9">
        <v>41</v>
      </c>
    </row>
    <row r="1636" spans="7:12" x14ac:dyDescent="0.25">
      <c r="G1636" s="407" t="s">
        <v>1118</v>
      </c>
      <c r="H1636" s="9">
        <v>232</v>
      </c>
      <c r="K1636" s="399" t="s">
        <v>1195</v>
      </c>
      <c r="L1636" s="9">
        <v>8</v>
      </c>
    </row>
    <row r="1637" spans="7:12" x14ac:dyDescent="0.25">
      <c r="G1637" s="406" t="s">
        <v>1169</v>
      </c>
      <c r="H1637" s="410">
        <v>930</v>
      </c>
      <c r="K1637" s="399" t="s">
        <v>1197</v>
      </c>
      <c r="L1637" s="9">
        <v>4</v>
      </c>
    </row>
    <row r="1638" spans="7:12" x14ac:dyDescent="0.25">
      <c r="G1638" s="407" t="s">
        <v>1191</v>
      </c>
      <c r="H1638" s="9">
        <v>406</v>
      </c>
      <c r="K1638" s="399" t="s">
        <v>1182</v>
      </c>
      <c r="L1638" s="9">
        <v>74</v>
      </c>
    </row>
    <row r="1639" spans="7:12" x14ac:dyDescent="0.25">
      <c r="G1639" s="407" t="s">
        <v>1173</v>
      </c>
      <c r="H1639" s="9">
        <v>31</v>
      </c>
      <c r="K1639" s="399" t="s">
        <v>1200</v>
      </c>
      <c r="L1639" s="9">
        <v>63</v>
      </c>
    </row>
    <row r="1640" spans="7:12" x14ac:dyDescent="0.25">
      <c r="G1640" s="407" t="s">
        <v>1176</v>
      </c>
      <c r="H1640" s="9">
        <v>42</v>
      </c>
      <c r="K1640" s="402" t="s">
        <v>1203</v>
      </c>
      <c r="L1640" s="410">
        <v>925</v>
      </c>
    </row>
    <row r="1641" spans="7:12" x14ac:dyDescent="0.25">
      <c r="G1641" s="407" t="s">
        <v>1179</v>
      </c>
      <c r="H1641" s="9">
        <v>82</v>
      </c>
      <c r="K1641" s="399" t="s">
        <v>1206</v>
      </c>
      <c r="L1641" s="9">
        <v>464</v>
      </c>
    </row>
    <row r="1642" spans="7:12" x14ac:dyDescent="0.25">
      <c r="G1642" s="407" t="s">
        <v>1185</v>
      </c>
      <c r="H1642" s="9">
        <v>101</v>
      </c>
      <c r="K1642" s="399" t="s">
        <v>1208</v>
      </c>
      <c r="L1642" s="9">
        <v>19</v>
      </c>
    </row>
    <row r="1643" spans="7:12" x14ac:dyDescent="0.25">
      <c r="G1643" s="407" t="s">
        <v>1188</v>
      </c>
      <c r="H1643" s="9">
        <v>76</v>
      </c>
      <c r="K1643" s="399" t="s">
        <v>1211</v>
      </c>
      <c r="L1643" s="9">
        <v>73</v>
      </c>
    </row>
    <row r="1644" spans="7:12" x14ac:dyDescent="0.25">
      <c r="G1644" s="407" t="s">
        <v>1192</v>
      </c>
      <c r="H1644" s="9">
        <v>77</v>
      </c>
      <c r="K1644" s="399" t="s">
        <v>1214</v>
      </c>
      <c r="L1644" s="9">
        <v>94</v>
      </c>
    </row>
    <row r="1645" spans="7:12" x14ac:dyDescent="0.25">
      <c r="G1645" s="407" t="s">
        <v>1195</v>
      </c>
      <c r="H1645" s="9">
        <v>7</v>
      </c>
      <c r="K1645" s="399" t="s">
        <v>1217</v>
      </c>
      <c r="L1645" s="9">
        <v>184</v>
      </c>
    </row>
    <row r="1646" spans="7:12" x14ac:dyDescent="0.25">
      <c r="G1646" s="407" t="s">
        <v>1197</v>
      </c>
      <c r="H1646" s="9">
        <v>18</v>
      </c>
      <c r="K1646" s="399" t="s">
        <v>1220</v>
      </c>
      <c r="L1646" s="9">
        <v>91</v>
      </c>
    </row>
    <row r="1647" spans="7:12" x14ac:dyDescent="0.25">
      <c r="G1647" s="407" t="s">
        <v>1182</v>
      </c>
      <c r="H1647" s="9">
        <v>76</v>
      </c>
      <c r="K1647" s="402" t="s">
        <v>1073</v>
      </c>
      <c r="L1647" s="410">
        <v>1096</v>
      </c>
    </row>
    <row r="1648" spans="7:12" x14ac:dyDescent="0.25">
      <c r="G1648" s="407" t="s">
        <v>1200</v>
      </c>
      <c r="H1648" s="9">
        <v>14</v>
      </c>
      <c r="K1648" s="399" t="s">
        <v>1079</v>
      </c>
      <c r="L1648" s="9">
        <v>482</v>
      </c>
    </row>
    <row r="1649" spans="7:12" x14ac:dyDescent="0.25">
      <c r="G1649" s="406" t="s">
        <v>1203</v>
      </c>
      <c r="H1649" s="410">
        <v>740</v>
      </c>
      <c r="K1649" s="399" t="s">
        <v>1081</v>
      </c>
      <c r="L1649" s="9">
        <v>108</v>
      </c>
    </row>
    <row r="1650" spans="7:12" x14ac:dyDescent="0.25">
      <c r="G1650" s="407" t="s">
        <v>1206</v>
      </c>
      <c r="H1650" s="9">
        <v>278</v>
      </c>
      <c r="K1650" s="399" t="s">
        <v>1084</v>
      </c>
      <c r="L1650" s="9">
        <v>121</v>
      </c>
    </row>
    <row r="1651" spans="7:12" x14ac:dyDescent="0.25">
      <c r="G1651" s="407" t="s">
        <v>1208</v>
      </c>
      <c r="H1651" s="9">
        <v>38</v>
      </c>
      <c r="K1651" s="399" t="s">
        <v>1087</v>
      </c>
      <c r="L1651" s="9">
        <v>128</v>
      </c>
    </row>
    <row r="1652" spans="7:12" x14ac:dyDescent="0.25">
      <c r="G1652" s="407" t="s">
        <v>1211</v>
      </c>
      <c r="H1652" s="9">
        <v>51</v>
      </c>
      <c r="K1652" s="399" t="s">
        <v>1089</v>
      </c>
      <c r="L1652" s="9">
        <v>99</v>
      </c>
    </row>
    <row r="1653" spans="7:12" x14ac:dyDescent="0.25">
      <c r="G1653" s="407" t="s">
        <v>1214</v>
      </c>
      <c r="H1653" s="9">
        <v>59</v>
      </c>
      <c r="K1653" s="399" t="s">
        <v>1076</v>
      </c>
      <c r="L1653" s="9">
        <v>158</v>
      </c>
    </row>
    <row r="1654" spans="7:12" x14ac:dyDescent="0.25">
      <c r="G1654" s="407" t="s">
        <v>1217</v>
      </c>
      <c r="H1654" s="9">
        <v>208</v>
      </c>
      <c r="K1654" s="402" t="s">
        <v>1155</v>
      </c>
      <c r="L1654" s="410">
        <v>114</v>
      </c>
    </row>
    <row r="1655" spans="7:12" x14ac:dyDescent="0.25">
      <c r="G1655" s="407" t="s">
        <v>1220</v>
      </c>
      <c r="H1655" s="9">
        <v>106</v>
      </c>
      <c r="K1655" s="399" t="s">
        <v>1159</v>
      </c>
      <c r="L1655" s="9">
        <v>71</v>
      </c>
    </row>
    <row r="1656" spans="7:12" x14ac:dyDescent="0.25">
      <c r="G1656" s="406" t="s">
        <v>1073</v>
      </c>
      <c r="H1656" s="410">
        <v>274</v>
      </c>
      <c r="K1656" s="399" t="s">
        <v>1160</v>
      </c>
      <c r="L1656" s="9">
        <v>2</v>
      </c>
    </row>
    <row r="1657" spans="7:12" x14ac:dyDescent="0.25">
      <c r="G1657" s="407" t="s">
        <v>1079</v>
      </c>
      <c r="H1657" s="9">
        <v>106</v>
      </c>
      <c r="K1657" s="399" t="s">
        <v>1163</v>
      </c>
      <c r="L1657" s="9">
        <v>27</v>
      </c>
    </row>
    <row r="1658" spans="7:12" x14ac:dyDescent="0.25">
      <c r="G1658" s="407" t="s">
        <v>1081</v>
      </c>
      <c r="H1658" s="9">
        <v>20</v>
      </c>
      <c r="K1658" s="399" t="s">
        <v>1166</v>
      </c>
      <c r="L1658" s="9">
        <v>14</v>
      </c>
    </row>
    <row r="1659" spans="7:12" x14ac:dyDescent="0.25">
      <c r="G1659" s="407" t="s">
        <v>1084</v>
      </c>
      <c r="H1659" s="9">
        <v>52</v>
      </c>
      <c r="K1659" s="401" t="s">
        <v>5087</v>
      </c>
      <c r="L1659" s="409">
        <v>3643</v>
      </c>
    </row>
    <row r="1660" spans="7:12" x14ac:dyDescent="0.25">
      <c r="G1660" s="407" t="s">
        <v>1087</v>
      </c>
      <c r="H1660" s="9">
        <v>21</v>
      </c>
      <c r="K1660" s="402" t="s">
        <v>5113</v>
      </c>
      <c r="L1660" s="410">
        <v>3132</v>
      </c>
    </row>
    <row r="1661" spans="7:12" x14ac:dyDescent="0.25">
      <c r="G1661" s="407" t="s">
        <v>1089</v>
      </c>
      <c r="H1661" s="9">
        <v>59</v>
      </c>
      <c r="K1661" s="399" t="s">
        <v>5123</v>
      </c>
      <c r="L1661" s="9">
        <v>2251</v>
      </c>
    </row>
    <row r="1662" spans="7:12" x14ac:dyDescent="0.25">
      <c r="G1662" s="407" t="s">
        <v>1076</v>
      </c>
      <c r="H1662" s="9">
        <v>16</v>
      </c>
      <c r="K1662" s="399" t="s">
        <v>5115</v>
      </c>
      <c r="L1662" s="9">
        <v>371</v>
      </c>
    </row>
    <row r="1663" spans="7:12" x14ac:dyDescent="0.25">
      <c r="G1663" s="406" t="s">
        <v>1155</v>
      </c>
      <c r="H1663" s="410">
        <v>119</v>
      </c>
      <c r="K1663" s="399" t="s">
        <v>5121</v>
      </c>
      <c r="L1663" s="9">
        <v>334</v>
      </c>
    </row>
    <row r="1664" spans="7:12" x14ac:dyDescent="0.25">
      <c r="G1664" s="407" t="s">
        <v>1159</v>
      </c>
      <c r="H1664" s="9">
        <v>70</v>
      </c>
      <c r="K1664" s="399" t="s">
        <v>5118</v>
      </c>
      <c r="L1664" s="9">
        <v>176</v>
      </c>
    </row>
    <row r="1665" spans="7:12" x14ac:dyDescent="0.25">
      <c r="G1665" s="407" t="s">
        <v>1160</v>
      </c>
      <c r="H1665" s="9">
        <v>2</v>
      </c>
      <c r="K1665" s="402" t="s">
        <v>5091</v>
      </c>
      <c r="L1665" s="410">
        <v>279</v>
      </c>
    </row>
    <row r="1666" spans="7:12" x14ac:dyDescent="0.25">
      <c r="G1666" s="407" t="s">
        <v>1163</v>
      </c>
      <c r="H1666" s="9">
        <v>36</v>
      </c>
      <c r="K1666" s="399" t="s">
        <v>5102</v>
      </c>
      <c r="L1666" s="9">
        <v>45</v>
      </c>
    </row>
    <row r="1667" spans="7:12" x14ac:dyDescent="0.25">
      <c r="G1667" s="407" t="s">
        <v>1166</v>
      </c>
      <c r="H1667" s="9">
        <v>11</v>
      </c>
      <c r="K1667" s="399" t="s">
        <v>5094</v>
      </c>
      <c r="L1667" s="9">
        <v>38</v>
      </c>
    </row>
    <row r="1668" spans="7:12" x14ac:dyDescent="0.25">
      <c r="G1668" s="405" t="s">
        <v>5087</v>
      </c>
      <c r="H1668" s="409">
        <v>898</v>
      </c>
      <c r="K1668" s="399" t="s">
        <v>5100</v>
      </c>
      <c r="L1668" s="9">
        <v>114</v>
      </c>
    </row>
    <row r="1669" spans="7:12" x14ac:dyDescent="0.25">
      <c r="G1669" s="406" t="s">
        <v>5113</v>
      </c>
      <c r="H1669" s="410">
        <v>723</v>
      </c>
      <c r="K1669" s="399" t="s">
        <v>5097</v>
      </c>
      <c r="L1669" s="9">
        <v>82</v>
      </c>
    </row>
    <row r="1670" spans="7:12" x14ac:dyDescent="0.25">
      <c r="G1670" s="407" t="s">
        <v>5123</v>
      </c>
      <c r="H1670" s="9">
        <v>565</v>
      </c>
      <c r="K1670" s="402" t="s">
        <v>5103</v>
      </c>
      <c r="L1670" s="410">
        <v>232</v>
      </c>
    </row>
    <row r="1671" spans="7:12" x14ac:dyDescent="0.25">
      <c r="G1671" s="407" t="s">
        <v>5115</v>
      </c>
      <c r="H1671" s="9">
        <v>48</v>
      </c>
      <c r="K1671" s="399" t="s">
        <v>5110</v>
      </c>
      <c r="L1671" s="9">
        <v>43</v>
      </c>
    </row>
    <row r="1672" spans="7:12" x14ac:dyDescent="0.25">
      <c r="G1672" s="407" t="s">
        <v>5121</v>
      </c>
      <c r="H1672" s="9">
        <v>77</v>
      </c>
      <c r="K1672" s="399" t="s">
        <v>5107</v>
      </c>
      <c r="L1672" s="9">
        <v>109</v>
      </c>
    </row>
    <row r="1673" spans="7:12" x14ac:dyDescent="0.25">
      <c r="G1673" s="407" t="s">
        <v>5118</v>
      </c>
      <c r="H1673" s="9">
        <v>33</v>
      </c>
      <c r="K1673" s="399" t="s">
        <v>5112</v>
      </c>
      <c r="L1673" s="9">
        <v>80</v>
      </c>
    </row>
    <row r="1674" spans="7:12" x14ac:dyDescent="0.25">
      <c r="G1674" s="406" t="s">
        <v>5091</v>
      </c>
      <c r="H1674" s="410">
        <v>67</v>
      </c>
      <c r="K1674" s="401" t="s">
        <v>5124</v>
      </c>
      <c r="L1674" s="409">
        <v>2274</v>
      </c>
    </row>
    <row r="1675" spans="7:12" x14ac:dyDescent="0.25">
      <c r="G1675" s="407" t="s">
        <v>5102</v>
      </c>
      <c r="H1675" s="9">
        <v>24</v>
      </c>
      <c r="K1675" s="402" t="s">
        <v>5171</v>
      </c>
      <c r="L1675" s="410">
        <v>1186</v>
      </c>
    </row>
    <row r="1676" spans="7:12" x14ac:dyDescent="0.25">
      <c r="G1676" s="407" t="s">
        <v>5094</v>
      </c>
      <c r="H1676" s="9">
        <v>18</v>
      </c>
      <c r="K1676" s="399" t="s">
        <v>5179</v>
      </c>
      <c r="L1676" s="9">
        <v>993</v>
      </c>
    </row>
    <row r="1677" spans="7:12" x14ac:dyDescent="0.25">
      <c r="G1677" s="407" t="s">
        <v>5100</v>
      </c>
      <c r="H1677" s="9">
        <v>13</v>
      </c>
      <c r="K1677" s="399" t="s">
        <v>5173</v>
      </c>
      <c r="L1677" s="9">
        <v>10</v>
      </c>
    </row>
    <row r="1678" spans="7:12" x14ac:dyDescent="0.25">
      <c r="G1678" s="407" t="s">
        <v>5097</v>
      </c>
      <c r="H1678" s="9">
        <v>12</v>
      </c>
      <c r="K1678" s="399" t="s">
        <v>5176</v>
      </c>
      <c r="L1678" s="9">
        <v>2</v>
      </c>
    </row>
    <row r="1679" spans="7:12" x14ac:dyDescent="0.25">
      <c r="G1679" s="406" t="s">
        <v>5103</v>
      </c>
      <c r="H1679" s="410">
        <v>108</v>
      </c>
      <c r="K1679" s="399" t="s">
        <v>5180</v>
      </c>
      <c r="L1679" s="9">
        <v>137</v>
      </c>
    </row>
    <row r="1680" spans="7:12" x14ac:dyDescent="0.25">
      <c r="G1680" s="407" t="s">
        <v>5110</v>
      </c>
      <c r="H1680" s="9">
        <v>7</v>
      </c>
      <c r="K1680" s="399" t="s">
        <v>5183</v>
      </c>
      <c r="L1680" s="9">
        <v>8</v>
      </c>
    </row>
    <row r="1681" spans="7:12" x14ac:dyDescent="0.25">
      <c r="G1681" s="407" t="s">
        <v>5107</v>
      </c>
      <c r="H1681" s="9">
        <v>70</v>
      </c>
      <c r="K1681" s="399" t="s">
        <v>5185</v>
      </c>
      <c r="L1681" s="9">
        <v>36</v>
      </c>
    </row>
    <row r="1682" spans="7:12" x14ac:dyDescent="0.25">
      <c r="G1682" s="407" t="s">
        <v>5112</v>
      </c>
      <c r="H1682" s="9">
        <v>31</v>
      </c>
      <c r="K1682" s="402" t="s">
        <v>5127</v>
      </c>
      <c r="L1682" s="410">
        <v>81</v>
      </c>
    </row>
    <row r="1683" spans="7:12" x14ac:dyDescent="0.25">
      <c r="G1683" s="405" t="s">
        <v>5124</v>
      </c>
      <c r="H1683" s="409">
        <v>3890</v>
      </c>
      <c r="K1683" s="399" t="s">
        <v>5148</v>
      </c>
      <c r="L1683" s="9">
        <v>30</v>
      </c>
    </row>
    <row r="1684" spans="7:12" x14ac:dyDescent="0.25">
      <c r="G1684" s="406" t="s">
        <v>5171</v>
      </c>
      <c r="H1684" s="410">
        <v>1850</v>
      </c>
      <c r="K1684" s="399" t="s">
        <v>5130</v>
      </c>
      <c r="L1684" s="9">
        <v>1</v>
      </c>
    </row>
    <row r="1685" spans="7:12" x14ac:dyDescent="0.25">
      <c r="G1685" s="407" t="s">
        <v>5179</v>
      </c>
      <c r="H1685" s="9">
        <v>1172</v>
      </c>
      <c r="K1685" s="399" t="s">
        <v>5133</v>
      </c>
      <c r="L1685" s="9">
        <v>3</v>
      </c>
    </row>
    <row r="1686" spans="7:12" x14ac:dyDescent="0.25">
      <c r="G1686" s="407" t="s">
        <v>5173</v>
      </c>
      <c r="H1686" s="9">
        <v>138</v>
      </c>
      <c r="K1686" s="399" t="s">
        <v>5136</v>
      </c>
      <c r="L1686" s="9">
        <v>12</v>
      </c>
    </row>
    <row r="1687" spans="7:12" x14ac:dyDescent="0.25">
      <c r="G1687" s="407" t="s">
        <v>5176</v>
      </c>
      <c r="H1687" s="9">
        <v>104</v>
      </c>
      <c r="K1687" s="399" t="s">
        <v>5139</v>
      </c>
      <c r="L1687" s="9">
        <v>3</v>
      </c>
    </row>
    <row r="1688" spans="7:12" x14ac:dyDescent="0.25">
      <c r="G1688" s="407" t="s">
        <v>5180</v>
      </c>
      <c r="H1688" s="9">
        <v>125</v>
      </c>
      <c r="K1688" s="399" t="s">
        <v>5142</v>
      </c>
      <c r="L1688" s="9">
        <v>2</v>
      </c>
    </row>
    <row r="1689" spans="7:12" x14ac:dyDescent="0.25">
      <c r="G1689" s="407" t="s">
        <v>5183</v>
      </c>
      <c r="H1689" s="9">
        <v>138</v>
      </c>
      <c r="K1689" s="399" t="s">
        <v>5145</v>
      </c>
      <c r="L1689" s="9">
        <v>1</v>
      </c>
    </row>
    <row r="1690" spans="7:12" x14ac:dyDescent="0.25">
      <c r="G1690" s="407" t="s">
        <v>5185</v>
      </c>
      <c r="H1690" s="9">
        <v>173</v>
      </c>
      <c r="K1690" s="399" t="s">
        <v>5150</v>
      </c>
      <c r="L1690" s="9">
        <v>14</v>
      </c>
    </row>
    <row r="1691" spans="7:12" x14ac:dyDescent="0.25">
      <c r="G1691" s="406" t="s">
        <v>5127</v>
      </c>
      <c r="H1691" s="410">
        <v>868</v>
      </c>
      <c r="K1691" s="399" t="s">
        <v>5156</v>
      </c>
      <c r="L1691" s="9">
        <v>14</v>
      </c>
    </row>
    <row r="1692" spans="7:12" x14ac:dyDescent="0.25">
      <c r="G1692" s="407" t="s">
        <v>5148</v>
      </c>
      <c r="H1692" s="9">
        <v>138</v>
      </c>
      <c r="K1692" s="399" t="s">
        <v>5159</v>
      </c>
      <c r="L1692" s="9">
        <v>1</v>
      </c>
    </row>
    <row r="1693" spans="7:12" x14ac:dyDescent="0.25">
      <c r="G1693" s="407" t="s">
        <v>5130</v>
      </c>
      <c r="H1693" s="9">
        <v>35</v>
      </c>
      <c r="K1693" s="402" t="s">
        <v>5162</v>
      </c>
      <c r="L1693" s="410">
        <v>1007</v>
      </c>
    </row>
    <row r="1694" spans="7:12" x14ac:dyDescent="0.25">
      <c r="G1694" s="407" t="s">
        <v>5133</v>
      </c>
      <c r="H1694" s="9">
        <v>78</v>
      </c>
      <c r="K1694" s="399" t="s">
        <v>5168</v>
      </c>
      <c r="L1694" s="9">
        <v>911</v>
      </c>
    </row>
    <row r="1695" spans="7:12" x14ac:dyDescent="0.25">
      <c r="G1695" s="407" t="s">
        <v>5136</v>
      </c>
      <c r="H1695" s="9">
        <v>105</v>
      </c>
      <c r="K1695" s="399" t="s">
        <v>5165</v>
      </c>
      <c r="L1695" s="9">
        <v>41</v>
      </c>
    </row>
    <row r="1696" spans="7:12" x14ac:dyDescent="0.25">
      <c r="G1696" s="407" t="s">
        <v>5139</v>
      </c>
      <c r="H1696" s="9">
        <v>75</v>
      </c>
      <c r="K1696" s="399" t="s">
        <v>5169</v>
      </c>
      <c r="L1696" s="9">
        <v>55</v>
      </c>
    </row>
    <row r="1697" spans="7:12" x14ac:dyDescent="0.25">
      <c r="G1697" s="407" t="s">
        <v>5142</v>
      </c>
      <c r="H1697" s="9">
        <v>25</v>
      </c>
      <c r="K1697" s="401" t="s">
        <v>3317</v>
      </c>
      <c r="L1697" s="409">
        <v>4151</v>
      </c>
    </row>
    <row r="1698" spans="7:12" x14ac:dyDescent="0.25">
      <c r="G1698" s="407" t="s">
        <v>5145</v>
      </c>
      <c r="H1698" s="9">
        <v>57</v>
      </c>
      <c r="K1698" s="402" t="s">
        <v>3368</v>
      </c>
      <c r="L1698" s="410">
        <v>2033</v>
      </c>
    </row>
    <row r="1699" spans="7:12" x14ac:dyDescent="0.25">
      <c r="G1699" s="407" t="s">
        <v>5150</v>
      </c>
      <c r="H1699" s="9">
        <v>164</v>
      </c>
      <c r="K1699" s="399" t="s">
        <v>3369</v>
      </c>
      <c r="L1699" s="9">
        <v>588</v>
      </c>
    </row>
    <row r="1700" spans="7:12" x14ac:dyDescent="0.25">
      <c r="G1700" s="407" t="s">
        <v>5153</v>
      </c>
      <c r="H1700" s="9">
        <v>35</v>
      </c>
      <c r="K1700" s="399" t="s">
        <v>3371</v>
      </c>
      <c r="L1700" s="9">
        <v>68</v>
      </c>
    </row>
    <row r="1701" spans="7:12" x14ac:dyDescent="0.25">
      <c r="G1701" s="407" t="s">
        <v>5156</v>
      </c>
      <c r="H1701" s="9">
        <v>121</v>
      </c>
      <c r="K1701" s="399" t="s">
        <v>3374</v>
      </c>
      <c r="L1701" s="9">
        <v>101</v>
      </c>
    </row>
    <row r="1702" spans="7:12" x14ac:dyDescent="0.25">
      <c r="G1702" s="407" t="s">
        <v>5159</v>
      </c>
      <c r="H1702" s="9">
        <v>35</v>
      </c>
      <c r="K1702" s="399" t="s">
        <v>3377</v>
      </c>
      <c r="L1702" s="9">
        <v>122</v>
      </c>
    </row>
    <row r="1703" spans="7:12" x14ac:dyDescent="0.25">
      <c r="G1703" s="406" t="s">
        <v>5162</v>
      </c>
      <c r="H1703" s="410">
        <v>1172</v>
      </c>
      <c r="K1703" s="399" t="s">
        <v>3380</v>
      </c>
      <c r="L1703" s="9">
        <v>73</v>
      </c>
    </row>
    <row r="1704" spans="7:12" x14ac:dyDescent="0.25">
      <c r="G1704" s="407" t="s">
        <v>5168</v>
      </c>
      <c r="H1704" s="9">
        <v>1058</v>
      </c>
      <c r="K1704" s="399" t="s">
        <v>3383</v>
      </c>
      <c r="L1704" s="9">
        <v>16</v>
      </c>
    </row>
    <row r="1705" spans="7:12" x14ac:dyDescent="0.25">
      <c r="G1705" s="407" t="s">
        <v>5165</v>
      </c>
      <c r="H1705" s="9">
        <v>16</v>
      </c>
      <c r="K1705" s="399" t="s">
        <v>3386</v>
      </c>
      <c r="L1705" s="9">
        <v>179</v>
      </c>
    </row>
    <row r="1706" spans="7:12" x14ac:dyDescent="0.25">
      <c r="G1706" s="407" t="s">
        <v>5169</v>
      </c>
      <c r="H1706" s="9">
        <v>98</v>
      </c>
      <c r="K1706" s="399" t="s">
        <v>3389</v>
      </c>
      <c r="L1706" s="9">
        <v>68</v>
      </c>
    </row>
    <row r="1707" spans="7:12" x14ac:dyDescent="0.25">
      <c r="G1707" s="405" t="s">
        <v>3317</v>
      </c>
      <c r="H1707" s="409">
        <v>3790</v>
      </c>
      <c r="K1707" s="399" t="s">
        <v>3392</v>
      </c>
      <c r="L1707" s="9">
        <v>219</v>
      </c>
    </row>
    <row r="1708" spans="7:12" x14ac:dyDescent="0.25">
      <c r="G1708" s="406" t="s">
        <v>3368</v>
      </c>
      <c r="H1708" s="410">
        <v>1791</v>
      </c>
      <c r="K1708" s="399" t="s">
        <v>3395</v>
      </c>
      <c r="L1708" s="9">
        <v>77</v>
      </c>
    </row>
    <row r="1709" spans="7:12" x14ac:dyDescent="0.25">
      <c r="G1709" s="407" t="s">
        <v>3369</v>
      </c>
      <c r="H1709" s="9">
        <v>285</v>
      </c>
      <c r="K1709" s="399" t="s">
        <v>3397</v>
      </c>
      <c r="L1709" s="9">
        <v>111</v>
      </c>
    </row>
    <row r="1710" spans="7:12" x14ac:dyDescent="0.25">
      <c r="G1710" s="407" t="s">
        <v>3371</v>
      </c>
      <c r="H1710" s="9">
        <v>102</v>
      </c>
      <c r="K1710" s="399" t="s">
        <v>3400</v>
      </c>
      <c r="L1710" s="9">
        <v>52</v>
      </c>
    </row>
    <row r="1711" spans="7:12" x14ac:dyDescent="0.25">
      <c r="G1711" s="407" t="s">
        <v>3374</v>
      </c>
      <c r="H1711" s="9">
        <v>159</v>
      </c>
      <c r="K1711" s="399" t="s">
        <v>3403</v>
      </c>
      <c r="L1711" s="9">
        <v>359</v>
      </c>
    </row>
    <row r="1712" spans="7:12" x14ac:dyDescent="0.25">
      <c r="G1712" s="407" t="s">
        <v>3377</v>
      </c>
      <c r="H1712" s="9">
        <v>75</v>
      </c>
      <c r="K1712" s="402" t="s">
        <v>3320</v>
      </c>
      <c r="L1712" s="410">
        <v>407</v>
      </c>
    </row>
    <row r="1713" spans="7:12" x14ac:dyDescent="0.25">
      <c r="G1713" s="407" t="s">
        <v>3380</v>
      </c>
      <c r="H1713" s="9">
        <v>91</v>
      </c>
      <c r="K1713" s="399" t="s">
        <v>3343</v>
      </c>
      <c r="L1713" s="9">
        <v>203</v>
      </c>
    </row>
    <row r="1714" spans="7:12" x14ac:dyDescent="0.25">
      <c r="G1714" s="407" t="s">
        <v>3383</v>
      </c>
      <c r="H1714" s="9">
        <v>41</v>
      </c>
      <c r="K1714" s="399" t="s">
        <v>3323</v>
      </c>
      <c r="L1714" s="9">
        <v>18</v>
      </c>
    </row>
    <row r="1715" spans="7:12" x14ac:dyDescent="0.25">
      <c r="G1715" s="407" t="s">
        <v>3386</v>
      </c>
      <c r="H1715" s="9">
        <v>315</v>
      </c>
      <c r="K1715" s="399" t="s">
        <v>3325</v>
      </c>
      <c r="L1715" s="9">
        <v>3</v>
      </c>
    </row>
    <row r="1716" spans="7:12" x14ac:dyDescent="0.25">
      <c r="G1716" s="407" t="s">
        <v>3389</v>
      </c>
      <c r="H1716" s="9">
        <v>103</v>
      </c>
      <c r="K1716" s="399" t="s">
        <v>3328</v>
      </c>
      <c r="L1716" s="9">
        <v>49</v>
      </c>
    </row>
    <row r="1717" spans="7:12" x14ac:dyDescent="0.25">
      <c r="G1717" s="407" t="s">
        <v>3392</v>
      </c>
      <c r="H1717" s="9">
        <v>136</v>
      </c>
      <c r="K1717" s="399" t="s">
        <v>3331</v>
      </c>
      <c r="L1717" s="9">
        <v>12</v>
      </c>
    </row>
    <row r="1718" spans="7:12" x14ac:dyDescent="0.25">
      <c r="G1718" s="407" t="s">
        <v>3395</v>
      </c>
      <c r="H1718" s="9">
        <v>85</v>
      </c>
      <c r="K1718" s="399" t="s">
        <v>3334</v>
      </c>
      <c r="L1718" s="9">
        <v>85</v>
      </c>
    </row>
    <row r="1719" spans="7:12" x14ac:dyDescent="0.25">
      <c r="G1719" s="407" t="s">
        <v>3397</v>
      </c>
      <c r="H1719" s="9">
        <v>59</v>
      </c>
      <c r="K1719" s="399" t="s">
        <v>3337</v>
      </c>
      <c r="L1719" s="9">
        <v>27</v>
      </c>
    </row>
    <row r="1720" spans="7:12" x14ac:dyDescent="0.25">
      <c r="G1720" s="407" t="s">
        <v>3400</v>
      </c>
      <c r="H1720" s="9">
        <v>117</v>
      </c>
      <c r="K1720" s="399" t="s">
        <v>3340</v>
      </c>
      <c r="L1720" s="9">
        <v>10</v>
      </c>
    </row>
    <row r="1721" spans="7:12" x14ac:dyDescent="0.25">
      <c r="G1721" s="407" t="s">
        <v>3403</v>
      </c>
      <c r="H1721" s="9">
        <v>223</v>
      </c>
      <c r="K1721" s="402" t="s">
        <v>3345</v>
      </c>
      <c r="L1721" s="410">
        <v>1711</v>
      </c>
    </row>
    <row r="1722" spans="7:12" x14ac:dyDescent="0.25">
      <c r="G1722" s="406" t="s">
        <v>3320</v>
      </c>
      <c r="H1722" s="410">
        <v>798</v>
      </c>
      <c r="K1722" s="399" t="s">
        <v>3355</v>
      </c>
      <c r="L1722" s="9">
        <v>269</v>
      </c>
    </row>
    <row r="1723" spans="7:12" x14ac:dyDescent="0.25">
      <c r="G1723" s="407" t="s">
        <v>3343</v>
      </c>
      <c r="H1723" s="9">
        <v>342</v>
      </c>
      <c r="K1723" s="399" t="s">
        <v>3348</v>
      </c>
      <c r="L1723" s="9">
        <v>62</v>
      </c>
    </row>
    <row r="1724" spans="7:12" x14ac:dyDescent="0.25">
      <c r="G1724" s="407" t="s">
        <v>3323</v>
      </c>
      <c r="H1724" s="9">
        <v>75</v>
      </c>
      <c r="K1724" s="399" t="s">
        <v>3354</v>
      </c>
      <c r="L1724" s="9">
        <v>117</v>
      </c>
    </row>
    <row r="1725" spans="7:12" x14ac:dyDescent="0.25">
      <c r="G1725" s="407" t="s">
        <v>3325</v>
      </c>
      <c r="H1725" s="9">
        <v>19</v>
      </c>
      <c r="K1725" s="399" t="s">
        <v>3356</v>
      </c>
      <c r="L1725" s="9">
        <v>161</v>
      </c>
    </row>
    <row r="1726" spans="7:12" x14ac:dyDescent="0.25">
      <c r="G1726" s="407" t="s">
        <v>3328</v>
      </c>
      <c r="H1726" s="9">
        <v>100</v>
      </c>
      <c r="K1726" s="399" t="s">
        <v>3359</v>
      </c>
      <c r="L1726" s="9">
        <v>83</v>
      </c>
    </row>
    <row r="1727" spans="7:12" x14ac:dyDescent="0.25">
      <c r="G1727" s="407" t="s">
        <v>3331</v>
      </c>
      <c r="H1727" s="9">
        <v>42</v>
      </c>
      <c r="K1727" s="399" t="s">
        <v>3362</v>
      </c>
      <c r="L1727" s="9">
        <v>406</v>
      </c>
    </row>
    <row r="1728" spans="7:12" x14ac:dyDescent="0.25">
      <c r="G1728" s="407" t="s">
        <v>3334</v>
      </c>
      <c r="H1728" s="9">
        <v>90</v>
      </c>
      <c r="K1728" s="399" t="s">
        <v>3365</v>
      </c>
      <c r="L1728" s="9">
        <v>249</v>
      </c>
    </row>
    <row r="1729" spans="7:12" x14ac:dyDescent="0.25">
      <c r="G1729" s="407" t="s">
        <v>3337</v>
      </c>
      <c r="H1729" s="9">
        <v>83</v>
      </c>
      <c r="K1729" s="399" t="s">
        <v>3351</v>
      </c>
      <c r="L1729" s="9">
        <v>364</v>
      </c>
    </row>
    <row r="1730" spans="7:12" x14ac:dyDescent="0.25">
      <c r="G1730" s="407" t="s">
        <v>3340</v>
      </c>
      <c r="H1730" s="9">
        <v>47</v>
      </c>
      <c r="K1730" s="401" t="s">
        <v>1223</v>
      </c>
      <c r="L1730" s="409">
        <v>32088</v>
      </c>
    </row>
    <row r="1731" spans="7:12" x14ac:dyDescent="0.25">
      <c r="G1731" s="406" t="s">
        <v>3345</v>
      </c>
      <c r="H1731" s="410">
        <v>1201</v>
      </c>
      <c r="K1731" s="402" t="s">
        <v>1330</v>
      </c>
      <c r="L1731" s="410">
        <v>14330</v>
      </c>
    </row>
    <row r="1732" spans="7:12" x14ac:dyDescent="0.25">
      <c r="G1732" s="407" t="s">
        <v>3355</v>
      </c>
      <c r="H1732" s="9">
        <v>341</v>
      </c>
      <c r="K1732" s="399" t="s">
        <v>1352</v>
      </c>
      <c r="L1732" s="9">
        <v>2609</v>
      </c>
    </row>
    <row r="1733" spans="7:12" x14ac:dyDescent="0.25">
      <c r="G1733" s="407" t="s">
        <v>3348</v>
      </c>
      <c r="H1733" s="9">
        <v>92</v>
      </c>
      <c r="K1733" s="399" t="s">
        <v>1331</v>
      </c>
      <c r="L1733" s="9">
        <v>2667</v>
      </c>
    </row>
    <row r="1734" spans="7:12" x14ac:dyDescent="0.25">
      <c r="G1734" s="407" t="s">
        <v>3354</v>
      </c>
      <c r="H1734" s="9">
        <v>108</v>
      </c>
      <c r="K1734" s="399" t="s">
        <v>1334</v>
      </c>
      <c r="L1734" s="9">
        <v>1467</v>
      </c>
    </row>
    <row r="1735" spans="7:12" x14ac:dyDescent="0.25">
      <c r="G1735" s="407" t="s">
        <v>3356</v>
      </c>
      <c r="H1735" s="9">
        <v>89</v>
      </c>
      <c r="K1735" s="399" t="s">
        <v>1337</v>
      </c>
      <c r="L1735" s="9">
        <v>359</v>
      </c>
    </row>
    <row r="1736" spans="7:12" x14ac:dyDescent="0.25">
      <c r="G1736" s="407" t="s">
        <v>3359</v>
      </c>
      <c r="H1736" s="9">
        <v>84</v>
      </c>
      <c r="K1736" s="399" t="s">
        <v>1340</v>
      </c>
      <c r="L1736" s="9">
        <v>135</v>
      </c>
    </row>
    <row r="1737" spans="7:12" x14ac:dyDescent="0.25">
      <c r="G1737" s="407" t="s">
        <v>3362</v>
      </c>
      <c r="H1737" s="9">
        <v>105</v>
      </c>
      <c r="K1737" s="399" t="s">
        <v>1343</v>
      </c>
      <c r="L1737" s="9">
        <v>802</v>
      </c>
    </row>
    <row r="1738" spans="7:12" x14ac:dyDescent="0.25">
      <c r="G1738" s="407" t="s">
        <v>3365</v>
      </c>
      <c r="H1738" s="9">
        <v>295</v>
      </c>
      <c r="K1738" s="399" t="s">
        <v>1346</v>
      </c>
      <c r="L1738" s="9">
        <v>904</v>
      </c>
    </row>
    <row r="1739" spans="7:12" x14ac:dyDescent="0.25">
      <c r="G1739" s="407" t="s">
        <v>3351</v>
      </c>
      <c r="H1739" s="9">
        <v>87</v>
      </c>
      <c r="K1739" s="399" t="s">
        <v>1349</v>
      </c>
      <c r="L1739" s="9">
        <v>416</v>
      </c>
    </row>
    <row r="1740" spans="7:12" x14ac:dyDescent="0.25">
      <c r="G1740" s="405" t="s">
        <v>1223</v>
      </c>
      <c r="H1740" s="409">
        <v>35593</v>
      </c>
      <c r="K1740" s="399" t="s">
        <v>1353</v>
      </c>
      <c r="L1740" s="9">
        <v>2130</v>
      </c>
    </row>
    <row r="1741" spans="7:12" x14ac:dyDescent="0.25">
      <c r="G1741" s="406" t="s">
        <v>1330</v>
      </c>
      <c r="H1741" s="410">
        <v>13015</v>
      </c>
      <c r="K1741" s="399" t="s">
        <v>1356</v>
      </c>
      <c r="L1741" s="9">
        <v>2841</v>
      </c>
    </row>
    <row r="1742" spans="7:12" x14ac:dyDescent="0.25">
      <c r="G1742" s="407" t="s">
        <v>1352</v>
      </c>
      <c r="H1742" s="9">
        <v>3878</v>
      </c>
      <c r="K1742" s="402" t="s">
        <v>1226</v>
      </c>
      <c r="L1742" s="410">
        <v>1972</v>
      </c>
    </row>
    <row r="1743" spans="7:12" x14ac:dyDescent="0.25">
      <c r="G1743" s="407" t="s">
        <v>1331</v>
      </c>
      <c r="H1743" s="9">
        <v>2525</v>
      </c>
      <c r="K1743" s="399" t="s">
        <v>1229</v>
      </c>
      <c r="L1743" s="9">
        <v>502</v>
      </c>
    </row>
    <row r="1744" spans="7:12" x14ac:dyDescent="0.25">
      <c r="G1744" s="407" t="s">
        <v>1334</v>
      </c>
      <c r="H1744" s="9">
        <v>1071</v>
      </c>
      <c r="K1744" s="399" t="s">
        <v>1230</v>
      </c>
      <c r="L1744" s="9">
        <v>322</v>
      </c>
    </row>
    <row r="1745" spans="7:12" x14ac:dyDescent="0.25">
      <c r="G1745" s="407" t="s">
        <v>1337</v>
      </c>
      <c r="H1745" s="9">
        <v>286</v>
      </c>
      <c r="K1745" s="399" t="s">
        <v>1233</v>
      </c>
      <c r="L1745" s="9">
        <v>45</v>
      </c>
    </row>
    <row r="1746" spans="7:12" x14ac:dyDescent="0.25">
      <c r="G1746" s="407" t="s">
        <v>1340</v>
      </c>
      <c r="H1746" s="9">
        <v>101</v>
      </c>
      <c r="K1746" s="399" t="s">
        <v>1236</v>
      </c>
      <c r="L1746" s="9">
        <v>122</v>
      </c>
    </row>
    <row r="1747" spans="7:12" x14ac:dyDescent="0.25">
      <c r="G1747" s="407" t="s">
        <v>1343</v>
      </c>
      <c r="H1747" s="9">
        <v>627</v>
      </c>
      <c r="K1747" s="399" t="s">
        <v>1237</v>
      </c>
      <c r="L1747" s="9">
        <v>80</v>
      </c>
    </row>
    <row r="1748" spans="7:12" x14ac:dyDescent="0.25">
      <c r="G1748" s="407" t="s">
        <v>1346</v>
      </c>
      <c r="H1748" s="9">
        <v>604</v>
      </c>
      <c r="K1748" s="399" t="s">
        <v>1240</v>
      </c>
      <c r="L1748" s="9">
        <v>423</v>
      </c>
    </row>
    <row r="1749" spans="7:12" x14ac:dyDescent="0.25">
      <c r="G1749" s="407" t="s">
        <v>1349</v>
      </c>
      <c r="H1749" s="9">
        <v>708</v>
      </c>
      <c r="K1749" s="399" t="s">
        <v>1243</v>
      </c>
      <c r="L1749" s="9">
        <v>97</v>
      </c>
    </row>
    <row r="1750" spans="7:12" x14ac:dyDescent="0.25">
      <c r="G1750" s="407" t="s">
        <v>1353</v>
      </c>
      <c r="H1750" s="9">
        <v>1722</v>
      </c>
      <c r="K1750" s="399" t="s">
        <v>1246</v>
      </c>
      <c r="L1750" s="9">
        <v>222</v>
      </c>
    </row>
    <row r="1751" spans="7:12" x14ac:dyDescent="0.25">
      <c r="G1751" s="407" t="s">
        <v>1356</v>
      </c>
      <c r="H1751" s="9">
        <v>1493</v>
      </c>
      <c r="K1751" s="399" t="s">
        <v>1249</v>
      </c>
      <c r="L1751" s="9">
        <v>12</v>
      </c>
    </row>
    <row r="1752" spans="7:12" x14ac:dyDescent="0.25">
      <c r="G1752" s="406" t="s">
        <v>1226</v>
      </c>
      <c r="H1752" s="410">
        <v>3630</v>
      </c>
      <c r="K1752" s="399" t="s">
        <v>1252</v>
      </c>
      <c r="L1752" s="9">
        <v>147</v>
      </c>
    </row>
    <row r="1753" spans="7:12" x14ac:dyDescent="0.25">
      <c r="G1753" s="407" t="s">
        <v>1229</v>
      </c>
      <c r="H1753" s="9">
        <v>1186</v>
      </c>
      <c r="K1753" s="402" t="s">
        <v>1255</v>
      </c>
      <c r="L1753" s="410">
        <v>1777</v>
      </c>
    </row>
    <row r="1754" spans="7:12" x14ac:dyDescent="0.25">
      <c r="G1754" s="407" t="s">
        <v>1230</v>
      </c>
      <c r="H1754" s="9">
        <v>552</v>
      </c>
      <c r="K1754" s="399" t="s">
        <v>1264</v>
      </c>
      <c r="L1754" s="9">
        <v>474</v>
      </c>
    </row>
    <row r="1755" spans="7:12" x14ac:dyDescent="0.25">
      <c r="G1755" s="407" t="s">
        <v>1233</v>
      </c>
      <c r="H1755" s="9">
        <v>103</v>
      </c>
      <c r="K1755" s="399" t="s">
        <v>1258</v>
      </c>
      <c r="L1755" s="9">
        <v>86</v>
      </c>
    </row>
    <row r="1756" spans="7:12" x14ac:dyDescent="0.25">
      <c r="G1756" s="407" t="s">
        <v>1236</v>
      </c>
      <c r="H1756" s="9">
        <v>155</v>
      </c>
      <c r="K1756" s="399" t="s">
        <v>1261</v>
      </c>
      <c r="L1756" s="9">
        <v>186</v>
      </c>
    </row>
    <row r="1757" spans="7:12" x14ac:dyDescent="0.25">
      <c r="G1757" s="407" t="s">
        <v>1237</v>
      </c>
      <c r="H1757" s="9">
        <v>264</v>
      </c>
      <c r="K1757" s="399" t="s">
        <v>1265</v>
      </c>
      <c r="L1757" s="9">
        <v>553</v>
      </c>
    </row>
    <row r="1758" spans="7:12" x14ac:dyDescent="0.25">
      <c r="G1758" s="407" t="s">
        <v>1240</v>
      </c>
      <c r="H1758" s="9">
        <v>382</v>
      </c>
      <c r="K1758" s="399" t="s">
        <v>1268</v>
      </c>
      <c r="L1758" s="9">
        <v>59</v>
      </c>
    </row>
    <row r="1759" spans="7:12" x14ac:dyDescent="0.25">
      <c r="G1759" s="407" t="s">
        <v>1243</v>
      </c>
      <c r="H1759" s="9">
        <v>234</v>
      </c>
      <c r="K1759" s="399" t="s">
        <v>1271</v>
      </c>
      <c r="L1759" s="9">
        <v>120</v>
      </c>
    </row>
    <row r="1760" spans="7:12" x14ac:dyDescent="0.25">
      <c r="G1760" s="407" t="s">
        <v>1246</v>
      </c>
      <c r="H1760" s="9">
        <v>241</v>
      </c>
      <c r="K1760" s="399" t="s">
        <v>1273</v>
      </c>
      <c r="L1760" s="9">
        <v>109</v>
      </c>
    </row>
    <row r="1761" spans="7:12" x14ac:dyDescent="0.25">
      <c r="G1761" s="407" t="s">
        <v>1249</v>
      </c>
      <c r="H1761" s="9">
        <v>188</v>
      </c>
      <c r="K1761" s="399" t="s">
        <v>1276</v>
      </c>
      <c r="L1761" s="9">
        <v>190</v>
      </c>
    </row>
    <row r="1762" spans="7:12" x14ac:dyDescent="0.25">
      <c r="G1762" s="407" t="s">
        <v>1252</v>
      </c>
      <c r="H1762" s="9">
        <v>325</v>
      </c>
      <c r="K1762" s="402" t="s">
        <v>1279</v>
      </c>
      <c r="L1762" s="410">
        <v>2580</v>
      </c>
    </row>
    <row r="1763" spans="7:12" x14ac:dyDescent="0.25">
      <c r="G1763" s="406" t="s">
        <v>1255</v>
      </c>
      <c r="H1763" s="410">
        <v>3064</v>
      </c>
      <c r="K1763" s="399" t="s">
        <v>1287</v>
      </c>
      <c r="L1763" s="9">
        <v>1551</v>
      </c>
    </row>
    <row r="1764" spans="7:12" x14ac:dyDescent="0.25">
      <c r="G1764" s="407" t="s">
        <v>1264</v>
      </c>
      <c r="H1764" s="9">
        <v>717</v>
      </c>
      <c r="K1764" s="399" t="s">
        <v>1282</v>
      </c>
      <c r="L1764" s="9">
        <v>120</v>
      </c>
    </row>
    <row r="1765" spans="7:12" x14ac:dyDescent="0.25">
      <c r="G1765" s="407" t="s">
        <v>1258</v>
      </c>
      <c r="H1765" s="9">
        <v>322</v>
      </c>
      <c r="K1765" s="399" t="s">
        <v>1284</v>
      </c>
      <c r="L1765" s="9">
        <v>85</v>
      </c>
    </row>
    <row r="1766" spans="7:12" x14ac:dyDescent="0.25">
      <c r="G1766" s="407" t="s">
        <v>1261</v>
      </c>
      <c r="H1766" s="9">
        <v>249</v>
      </c>
      <c r="K1766" s="399" t="s">
        <v>1289</v>
      </c>
      <c r="L1766" s="9">
        <v>255</v>
      </c>
    </row>
    <row r="1767" spans="7:12" x14ac:dyDescent="0.25">
      <c r="G1767" s="407" t="s">
        <v>1265</v>
      </c>
      <c r="H1767" s="9">
        <v>959</v>
      </c>
      <c r="K1767" s="399" t="s">
        <v>1292</v>
      </c>
      <c r="L1767" s="9">
        <v>164</v>
      </c>
    </row>
    <row r="1768" spans="7:12" x14ac:dyDescent="0.25">
      <c r="G1768" s="407" t="s">
        <v>1268</v>
      </c>
      <c r="H1768" s="9">
        <v>178</v>
      </c>
      <c r="K1768" s="399" t="s">
        <v>1294</v>
      </c>
      <c r="L1768" s="9">
        <v>105</v>
      </c>
    </row>
    <row r="1769" spans="7:12" x14ac:dyDescent="0.25">
      <c r="G1769" s="407" t="s">
        <v>1271</v>
      </c>
      <c r="H1769" s="9">
        <v>274</v>
      </c>
      <c r="K1769" s="399" t="s">
        <v>1297</v>
      </c>
      <c r="L1769" s="9">
        <v>89</v>
      </c>
    </row>
    <row r="1770" spans="7:12" x14ac:dyDescent="0.25">
      <c r="G1770" s="407" t="s">
        <v>1273</v>
      </c>
      <c r="H1770" s="9">
        <v>148</v>
      </c>
      <c r="K1770" s="399" t="s">
        <v>1300</v>
      </c>
      <c r="L1770" s="9">
        <v>47</v>
      </c>
    </row>
    <row r="1771" spans="7:12" x14ac:dyDescent="0.25">
      <c r="G1771" s="407" t="s">
        <v>1276</v>
      </c>
      <c r="H1771" s="9">
        <v>217</v>
      </c>
      <c r="K1771" s="399" t="s">
        <v>1303</v>
      </c>
      <c r="L1771" s="9">
        <v>56</v>
      </c>
    </row>
    <row r="1772" spans="7:12" x14ac:dyDescent="0.25">
      <c r="G1772" s="406" t="s">
        <v>1279</v>
      </c>
      <c r="H1772" s="410">
        <v>4947</v>
      </c>
      <c r="K1772" s="399" t="s">
        <v>1306</v>
      </c>
      <c r="L1772" s="9">
        <v>108</v>
      </c>
    </row>
    <row r="1773" spans="7:12" x14ac:dyDescent="0.25">
      <c r="G1773" s="407" t="s">
        <v>1287</v>
      </c>
      <c r="H1773" s="9">
        <v>2227</v>
      </c>
      <c r="K1773" s="402" t="s">
        <v>1309</v>
      </c>
      <c r="L1773" s="410">
        <v>2637</v>
      </c>
    </row>
    <row r="1774" spans="7:12" x14ac:dyDescent="0.25">
      <c r="G1774" s="407" t="s">
        <v>1282</v>
      </c>
      <c r="H1774" s="9">
        <v>300</v>
      </c>
      <c r="K1774" s="399" t="s">
        <v>1323</v>
      </c>
      <c r="L1774" s="9">
        <v>1941</v>
      </c>
    </row>
    <row r="1775" spans="7:12" x14ac:dyDescent="0.25">
      <c r="G1775" s="407" t="s">
        <v>1284</v>
      </c>
      <c r="H1775" s="9">
        <v>320</v>
      </c>
      <c r="K1775" s="399" t="s">
        <v>1312</v>
      </c>
      <c r="L1775" s="9">
        <v>30</v>
      </c>
    </row>
    <row r="1776" spans="7:12" x14ac:dyDescent="0.25">
      <c r="G1776" s="407" t="s">
        <v>1289</v>
      </c>
      <c r="H1776" s="9">
        <v>377</v>
      </c>
      <c r="K1776" s="399" t="s">
        <v>1315</v>
      </c>
      <c r="L1776" s="9">
        <v>3</v>
      </c>
    </row>
    <row r="1777" spans="7:12" x14ac:dyDescent="0.25">
      <c r="G1777" s="407" t="s">
        <v>1292</v>
      </c>
      <c r="H1777" s="9">
        <v>439</v>
      </c>
      <c r="K1777" s="399" t="s">
        <v>1318</v>
      </c>
      <c r="L1777" s="9">
        <v>254</v>
      </c>
    </row>
    <row r="1778" spans="7:12" x14ac:dyDescent="0.25">
      <c r="G1778" s="407" t="s">
        <v>1294</v>
      </c>
      <c r="H1778" s="9">
        <v>247</v>
      </c>
      <c r="K1778" s="399" t="s">
        <v>1320</v>
      </c>
      <c r="L1778" s="9">
        <v>227</v>
      </c>
    </row>
    <row r="1779" spans="7:12" x14ac:dyDescent="0.25">
      <c r="G1779" s="407" t="s">
        <v>1297</v>
      </c>
      <c r="H1779" s="9">
        <v>193</v>
      </c>
      <c r="K1779" s="399" t="s">
        <v>1324</v>
      </c>
      <c r="L1779" s="9">
        <v>88</v>
      </c>
    </row>
    <row r="1780" spans="7:12" x14ac:dyDescent="0.25">
      <c r="G1780" s="407" t="s">
        <v>1300</v>
      </c>
      <c r="H1780" s="9">
        <v>173</v>
      </c>
      <c r="K1780" s="399" t="s">
        <v>1327</v>
      </c>
      <c r="L1780" s="9">
        <v>94</v>
      </c>
    </row>
    <row r="1781" spans="7:12" x14ac:dyDescent="0.25">
      <c r="G1781" s="407" t="s">
        <v>1303</v>
      </c>
      <c r="H1781" s="9">
        <v>379</v>
      </c>
      <c r="K1781" s="402" t="s">
        <v>1377</v>
      </c>
      <c r="L1781" s="410">
        <v>5051</v>
      </c>
    </row>
    <row r="1782" spans="7:12" x14ac:dyDescent="0.25">
      <c r="G1782" s="407" t="s">
        <v>1306</v>
      </c>
      <c r="H1782" s="9">
        <v>292</v>
      </c>
      <c r="K1782" s="399" t="s">
        <v>1397</v>
      </c>
      <c r="L1782" s="9">
        <v>2814</v>
      </c>
    </row>
    <row r="1783" spans="7:12" x14ac:dyDescent="0.25">
      <c r="G1783" s="406" t="s">
        <v>1309</v>
      </c>
      <c r="H1783" s="410">
        <v>1783</v>
      </c>
      <c r="K1783" s="399" t="s">
        <v>1380</v>
      </c>
      <c r="L1783" s="9">
        <v>652</v>
      </c>
    </row>
    <row r="1784" spans="7:12" x14ac:dyDescent="0.25">
      <c r="G1784" s="407" t="s">
        <v>1323</v>
      </c>
      <c r="H1784" s="9">
        <v>760</v>
      </c>
      <c r="K1784" s="399" t="s">
        <v>1381</v>
      </c>
      <c r="L1784" s="9">
        <v>297</v>
      </c>
    </row>
    <row r="1785" spans="7:12" x14ac:dyDescent="0.25">
      <c r="G1785" s="407" t="s">
        <v>1312</v>
      </c>
      <c r="H1785" s="9">
        <v>69</v>
      </c>
      <c r="K1785" s="399" t="s">
        <v>1384</v>
      </c>
      <c r="L1785" s="9">
        <v>210</v>
      </c>
    </row>
    <row r="1786" spans="7:12" x14ac:dyDescent="0.25">
      <c r="G1786" s="407" t="s">
        <v>1315</v>
      </c>
      <c r="H1786" s="9">
        <v>48</v>
      </c>
      <c r="K1786" s="399" t="s">
        <v>1387</v>
      </c>
      <c r="L1786" s="9">
        <v>401</v>
      </c>
    </row>
    <row r="1787" spans="7:12" x14ac:dyDescent="0.25">
      <c r="G1787" s="407" t="s">
        <v>1318</v>
      </c>
      <c r="H1787" s="9">
        <v>377</v>
      </c>
      <c r="K1787" s="399" t="s">
        <v>1390</v>
      </c>
      <c r="L1787" s="9">
        <v>160</v>
      </c>
    </row>
    <row r="1788" spans="7:12" x14ac:dyDescent="0.25">
      <c r="G1788" s="407" t="s">
        <v>1320</v>
      </c>
      <c r="H1788" s="9">
        <v>233</v>
      </c>
      <c r="K1788" s="399" t="s">
        <v>1393</v>
      </c>
      <c r="L1788" s="9">
        <v>420</v>
      </c>
    </row>
    <row r="1789" spans="7:12" x14ac:dyDescent="0.25">
      <c r="G1789" s="407" t="s">
        <v>1324</v>
      </c>
      <c r="H1789" s="9">
        <v>128</v>
      </c>
      <c r="K1789" s="399" t="s">
        <v>1396</v>
      </c>
      <c r="L1789" s="9">
        <v>97</v>
      </c>
    </row>
    <row r="1790" spans="7:12" x14ac:dyDescent="0.25">
      <c r="G1790" s="407" t="s">
        <v>1327</v>
      </c>
      <c r="H1790" s="9">
        <v>168</v>
      </c>
      <c r="K1790" s="402" t="s">
        <v>1398</v>
      </c>
      <c r="L1790" s="410">
        <v>2175</v>
      </c>
    </row>
    <row r="1791" spans="7:12" x14ac:dyDescent="0.25">
      <c r="G1791" s="406" t="s">
        <v>1377</v>
      </c>
      <c r="H1791" s="410">
        <v>5947</v>
      </c>
      <c r="K1791" s="399" t="s">
        <v>1416</v>
      </c>
      <c r="L1791" s="9">
        <v>1539</v>
      </c>
    </row>
    <row r="1792" spans="7:12" x14ac:dyDescent="0.25">
      <c r="G1792" s="407" t="s">
        <v>1397</v>
      </c>
      <c r="H1792" s="9">
        <v>2981</v>
      </c>
      <c r="K1792" s="399" t="s">
        <v>1401</v>
      </c>
      <c r="L1792" s="9">
        <v>112</v>
      </c>
    </row>
    <row r="1793" spans="7:12" x14ac:dyDescent="0.25">
      <c r="G1793" s="407" t="s">
        <v>1380</v>
      </c>
      <c r="H1793" s="9">
        <v>828</v>
      </c>
      <c r="K1793" s="399" t="s">
        <v>1404</v>
      </c>
      <c r="L1793" s="9">
        <v>170</v>
      </c>
    </row>
    <row r="1794" spans="7:12" x14ac:dyDescent="0.25">
      <c r="G1794" s="407" t="s">
        <v>1381</v>
      </c>
      <c r="H1794" s="9">
        <v>379</v>
      </c>
      <c r="K1794" s="399" t="s">
        <v>1407</v>
      </c>
      <c r="L1794" s="9">
        <v>16</v>
      </c>
    </row>
    <row r="1795" spans="7:12" x14ac:dyDescent="0.25">
      <c r="G1795" s="407" t="s">
        <v>1384</v>
      </c>
      <c r="H1795" s="9">
        <v>393</v>
      </c>
      <c r="K1795" s="399" t="s">
        <v>1410</v>
      </c>
      <c r="L1795" s="9">
        <v>155</v>
      </c>
    </row>
    <row r="1796" spans="7:12" x14ac:dyDescent="0.25">
      <c r="G1796" s="407" t="s">
        <v>1387</v>
      </c>
      <c r="H1796" s="9">
        <v>511</v>
      </c>
      <c r="K1796" s="399" t="s">
        <v>1413</v>
      </c>
      <c r="L1796" s="9">
        <v>183</v>
      </c>
    </row>
    <row r="1797" spans="7:12" x14ac:dyDescent="0.25">
      <c r="G1797" s="407" t="s">
        <v>1390</v>
      </c>
      <c r="H1797" s="9">
        <v>161</v>
      </c>
      <c r="K1797" s="402" t="s">
        <v>1359</v>
      </c>
      <c r="L1797" s="410">
        <v>1566</v>
      </c>
    </row>
    <row r="1798" spans="7:12" x14ac:dyDescent="0.25">
      <c r="G1798" s="407" t="s">
        <v>1393</v>
      </c>
      <c r="H1798" s="9">
        <v>559</v>
      </c>
      <c r="K1798" s="399" t="s">
        <v>1373</v>
      </c>
      <c r="L1798" s="9">
        <v>858</v>
      </c>
    </row>
    <row r="1799" spans="7:12" x14ac:dyDescent="0.25">
      <c r="G1799" s="407" t="s">
        <v>1396</v>
      </c>
      <c r="H1799" s="9">
        <v>135</v>
      </c>
      <c r="K1799" s="399" t="s">
        <v>1362</v>
      </c>
      <c r="L1799" s="9">
        <v>98</v>
      </c>
    </row>
    <row r="1800" spans="7:12" x14ac:dyDescent="0.25">
      <c r="G1800" s="406" t="s">
        <v>1398</v>
      </c>
      <c r="H1800" s="410">
        <v>2352</v>
      </c>
      <c r="K1800" s="399" t="s">
        <v>1364</v>
      </c>
      <c r="L1800" s="9">
        <v>150</v>
      </c>
    </row>
    <row r="1801" spans="7:12" x14ac:dyDescent="0.25">
      <c r="G1801" s="407" t="s">
        <v>1416</v>
      </c>
      <c r="H1801" s="9">
        <v>1570</v>
      </c>
      <c r="K1801" s="399" t="s">
        <v>1367</v>
      </c>
      <c r="L1801" s="9">
        <v>78</v>
      </c>
    </row>
    <row r="1802" spans="7:12" x14ac:dyDescent="0.25">
      <c r="G1802" s="407" t="s">
        <v>1401</v>
      </c>
      <c r="H1802" s="9">
        <v>139</v>
      </c>
      <c r="K1802" s="399" t="s">
        <v>1374</v>
      </c>
      <c r="L1802" s="9">
        <v>327</v>
      </c>
    </row>
    <row r="1803" spans="7:12" x14ac:dyDescent="0.25">
      <c r="G1803" s="407" t="s">
        <v>1404</v>
      </c>
      <c r="H1803" s="9">
        <v>276</v>
      </c>
      <c r="K1803" s="399" t="s">
        <v>1370</v>
      </c>
      <c r="L1803" s="9">
        <v>55</v>
      </c>
    </row>
    <row r="1804" spans="7:12" x14ac:dyDescent="0.25">
      <c r="G1804" s="407" t="s">
        <v>1407</v>
      </c>
      <c r="H1804" s="9">
        <v>18</v>
      </c>
      <c r="K1804" s="401" t="s">
        <v>5188</v>
      </c>
      <c r="L1804" s="409">
        <v>15923</v>
      </c>
    </row>
    <row r="1805" spans="7:12" x14ac:dyDescent="0.25">
      <c r="G1805" s="407" t="s">
        <v>1410</v>
      </c>
      <c r="H1805" s="9">
        <v>177</v>
      </c>
      <c r="K1805" s="402" t="s">
        <v>5389</v>
      </c>
      <c r="L1805" s="410">
        <v>2964</v>
      </c>
    </row>
    <row r="1806" spans="7:12" x14ac:dyDescent="0.25">
      <c r="G1806" s="407" t="s">
        <v>1413</v>
      </c>
      <c r="H1806" s="9">
        <v>172</v>
      </c>
      <c r="K1806" s="399" t="s">
        <v>5420</v>
      </c>
      <c r="L1806" s="9">
        <v>2038</v>
      </c>
    </row>
    <row r="1807" spans="7:12" x14ac:dyDescent="0.25">
      <c r="G1807" s="406" t="s">
        <v>1359</v>
      </c>
      <c r="H1807" s="410">
        <v>855</v>
      </c>
      <c r="K1807" s="399" t="s">
        <v>5390</v>
      </c>
      <c r="L1807" s="9">
        <v>209</v>
      </c>
    </row>
    <row r="1808" spans="7:12" x14ac:dyDescent="0.25">
      <c r="G1808" s="407" t="s">
        <v>1373</v>
      </c>
      <c r="H1808" s="9">
        <v>352</v>
      </c>
      <c r="K1808" s="399" t="s">
        <v>5393</v>
      </c>
      <c r="L1808" s="9">
        <v>41</v>
      </c>
    </row>
    <row r="1809" spans="7:12" x14ac:dyDescent="0.25">
      <c r="G1809" s="407" t="s">
        <v>1362</v>
      </c>
      <c r="H1809" s="9">
        <v>80</v>
      </c>
      <c r="K1809" s="399" t="s">
        <v>5396</v>
      </c>
      <c r="L1809" s="9">
        <v>68</v>
      </c>
    </row>
    <row r="1810" spans="7:12" x14ac:dyDescent="0.25">
      <c r="G1810" s="407" t="s">
        <v>1364</v>
      </c>
      <c r="H1810" s="9">
        <v>128</v>
      </c>
      <c r="K1810" s="399" t="s">
        <v>5399</v>
      </c>
      <c r="L1810" s="9">
        <v>83</v>
      </c>
    </row>
    <row r="1811" spans="7:12" x14ac:dyDescent="0.25">
      <c r="G1811" s="407" t="s">
        <v>1367</v>
      </c>
      <c r="H1811" s="9">
        <v>55</v>
      </c>
      <c r="K1811" s="399" t="s">
        <v>5402</v>
      </c>
      <c r="L1811" s="9">
        <v>66</v>
      </c>
    </row>
    <row r="1812" spans="7:12" x14ac:dyDescent="0.25">
      <c r="G1812" s="407" t="s">
        <v>1374</v>
      </c>
      <c r="H1812" s="9">
        <v>166</v>
      </c>
      <c r="K1812" s="399" t="s">
        <v>5404</v>
      </c>
      <c r="L1812" s="9">
        <v>115</v>
      </c>
    </row>
    <row r="1813" spans="7:12" x14ac:dyDescent="0.25">
      <c r="G1813" s="407" t="s">
        <v>1370</v>
      </c>
      <c r="H1813" s="9">
        <v>74</v>
      </c>
      <c r="K1813" s="399" t="s">
        <v>5407</v>
      </c>
      <c r="L1813" s="9">
        <v>43</v>
      </c>
    </row>
    <row r="1814" spans="7:12" x14ac:dyDescent="0.25">
      <c r="G1814" s="405" t="s">
        <v>5188</v>
      </c>
      <c r="H1814" s="409">
        <v>25228</v>
      </c>
      <c r="K1814" s="399" t="s">
        <v>5408</v>
      </c>
      <c r="L1814" s="9">
        <v>68</v>
      </c>
    </row>
    <row r="1815" spans="7:12" x14ac:dyDescent="0.25">
      <c r="G1815" s="406" t="s">
        <v>5389</v>
      </c>
      <c r="H1815" s="410">
        <v>5533</v>
      </c>
      <c r="K1815" s="399" t="s">
        <v>5411</v>
      </c>
      <c r="L1815" s="9">
        <v>54</v>
      </c>
    </row>
    <row r="1816" spans="7:12" x14ac:dyDescent="0.25">
      <c r="G1816" s="407" t="s">
        <v>5420</v>
      </c>
      <c r="H1816" s="9">
        <v>1917</v>
      </c>
      <c r="K1816" s="399" t="s">
        <v>5414</v>
      </c>
      <c r="L1816" s="9">
        <v>62</v>
      </c>
    </row>
    <row r="1817" spans="7:12" x14ac:dyDescent="0.25">
      <c r="G1817" s="407" t="s">
        <v>5390</v>
      </c>
      <c r="H1817" s="9">
        <v>1007</v>
      </c>
      <c r="K1817" s="399" t="s">
        <v>5417</v>
      </c>
      <c r="L1817" s="9">
        <v>52</v>
      </c>
    </row>
    <row r="1818" spans="7:12" x14ac:dyDescent="0.25">
      <c r="G1818" s="407" t="s">
        <v>5393</v>
      </c>
      <c r="H1818" s="9">
        <v>170</v>
      </c>
      <c r="K1818" s="399" t="s">
        <v>5421</v>
      </c>
      <c r="L1818" s="9">
        <v>10</v>
      </c>
    </row>
    <row r="1819" spans="7:12" x14ac:dyDescent="0.25">
      <c r="G1819" s="407" t="s">
        <v>5396</v>
      </c>
      <c r="H1819" s="9">
        <v>100</v>
      </c>
      <c r="K1819" s="399" t="s">
        <v>5423</v>
      </c>
      <c r="L1819" s="9">
        <v>15</v>
      </c>
    </row>
    <row r="1820" spans="7:12" x14ac:dyDescent="0.25">
      <c r="G1820" s="407" t="s">
        <v>5399</v>
      </c>
      <c r="H1820" s="9">
        <v>546</v>
      </c>
      <c r="K1820" s="399" t="s">
        <v>5426</v>
      </c>
      <c r="L1820" s="9">
        <v>40</v>
      </c>
    </row>
    <row r="1821" spans="7:12" x14ac:dyDescent="0.25">
      <c r="G1821" s="407" t="s">
        <v>5402</v>
      </c>
      <c r="H1821" s="9">
        <v>405</v>
      </c>
      <c r="K1821" s="402" t="s">
        <v>5191</v>
      </c>
      <c r="L1821" s="410">
        <v>1442</v>
      </c>
    </row>
    <row r="1822" spans="7:12" x14ac:dyDescent="0.25">
      <c r="G1822" s="407" t="s">
        <v>5404</v>
      </c>
      <c r="H1822" s="9">
        <v>130</v>
      </c>
      <c r="K1822" s="399" t="s">
        <v>5201</v>
      </c>
      <c r="L1822" s="9">
        <v>534</v>
      </c>
    </row>
    <row r="1823" spans="7:12" x14ac:dyDescent="0.25">
      <c r="G1823" s="407" t="s">
        <v>5407</v>
      </c>
      <c r="H1823" s="9">
        <v>122</v>
      </c>
      <c r="K1823" s="399" t="s">
        <v>5192</v>
      </c>
      <c r="L1823" s="9">
        <v>40</v>
      </c>
    </row>
    <row r="1824" spans="7:12" x14ac:dyDescent="0.25">
      <c r="G1824" s="407" t="s">
        <v>5408</v>
      </c>
      <c r="H1824" s="9">
        <v>122</v>
      </c>
      <c r="K1824" s="399" t="s">
        <v>5195</v>
      </c>
      <c r="L1824" s="9">
        <v>70</v>
      </c>
    </row>
    <row r="1825" spans="7:12" x14ac:dyDescent="0.25">
      <c r="G1825" s="407" t="s">
        <v>5411</v>
      </c>
      <c r="H1825" s="9">
        <v>197</v>
      </c>
      <c r="K1825" s="399" t="s">
        <v>5198</v>
      </c>
      <c r="L1825" s="9">
        <v>185</v>
      </c>
    </row>
    <row r="1826" spans="7:12" x14ac:dyDescent="0.25">
      <c r="G1826" s="407" t="s">
        <v>5414</v>
      </c>
      <c r="H1826" s="9">
        <v>220</v>
      </c>
      <c r="K1826" s="399" t="s">
        <v>5202</v>
      </c>
      <c r="L1826" s="9">
        <v>44</v>
      </c>
    </row>
    <row r="1827" spans="7:12" x14ac:dyDescent="0.25">
      <c r="G1827" s="407" t="s">
        <v>5417</v>
      </c>
      <c r="H1827" s="9">
        <v>404</v>
      </c>
      <c r="K1827" s="399" t="s">
        <v>5205</v>
      </c>
      <c r="L1827" s="9">
        <v>62</v>
      </c>
    </row>
    <row r="1828" spans="7:12" x14ac:dyDescent="0.25">
      <c r="G1828" s="407" t="s">
        <v>5421</v>
      </c>
      <c r="H1828" s="9">
        <v>26</v>
      </c>
      <c r="K1828" s="399" t="s">
        <v>5208</v>
      </c>
      <c r="L1828" s="9">
        <v>29</v>
      </c>
    </row>
    <row r="1829" spans="7:12" x14ac:dyDescent="0.25">
      <c r="G1829" s="407" t="s">
        <v>5423</v>
      </c>
      <c r="H1829" s="9">
        <v>103</v>
      </c>
      <c r="K1829" s="399" t="s">
        <v>5210</v>
      </c>
      <c r="L1829" s="9">
        <v>80</v>
      </c>
    </row>
    <row r="1830" spans="7:12" x14ac:dyDescent="0.25">
      <c r="G1830" s="407" t="s">
        <v>5426</v>
      </c>
      <c r="H1830" s="9">
        <v>64</v>
      </c>
      <c r="K1830" s="399" t="s">
        <v>5213</v>
      </c>
      <c r="L1830" s="9">
        <v>42</v>
      </c>
    </row>
    <row r="1831" spans="7:12" x14ac:dyDescent="0.25">
      <c r="G1831" s="406" t="s">
        <v>5191</v>
      </c>
      <c r="H1831" s="410">
        <v>2926</v>
      </c>
      <c r="K1831" s="399" t="s">
        <v>5216</v>
      </c>
      <c r="L1831" s="9">
        <v>144</v>
      </c>
    </row>
    <row r="1832" spans="7:12" x14ac:dyDescent="0.25">
      <c r="G1832" s="407" t="s">
        <v>5201</v>
      </c>
      <c r="H1832" s="9">
        <v>620</v>
      </c>
      <c r="K1832" s="399" t="s">
        <v>5218</v>
      </c>
      <c r="L1832" s="9">
        <v>77</v>
      </c>
    </row>
    <row r="1833" spans="7:12" x14ac:dyDescent="0.25">
      <c r="G1833" s="407" t="s">
        <v>5192</v>
      </c>
      <c r="H1833" s="9">
        <v>67</v>
      </c>
      <c r="K1833" s="399" t="s">
        <v>5221</v>
      </c>
      <c r="L1833" s="9">
        <v>46</v>
      </c>
    </row>
    <row r="1834" spans="7:12" x14ac:dyDescent="0.25">
      <c r="G1834" s="407" t="s">
        <v>5195</v>
      </c>
      <c r="H1834" s="9">
        <v>242</v>
      </c>
      <c r="K1834" s="399" t="s">
        <v>5222</v>
      </c>
      <c r="L1834" s="9">
        <v>17</v>
      </c>
    </row>
    <row r="1835" spans="7:12" x14ac:dyDescent="0.25">
      <c r="G1835" s="407" t="s">
        <v>5198</v>
      </c>
      <c r="H1835" s="9">
        <v>388</v>
      </c>
      <c r="K1835" s="399" t="s">
        <v>5225</v>
      </c>
      <c r="L1835" s="9">
        <v>39</v>
      </c>
    </row>
    <row r="1836" spans="7:12" x14ac:dyDescent="0.25">
      <c r="G1836" s="407" t="s">
        <v>5202</v>
      </c>
      <c r="H1836" s="9">
        <v>95</v>
      </c>
      <c r="K1836" s="399" t="s">
        <v>5228</v>
      </c>
      <c r="L1836" s="9">
        <v>33</v>
      </c>
    </row>
    <row r="1837" spans="7:12" x14ac:dyDescent="0.25">
      <c r="G1837" s="407" t="s">
        <v>5205</v>
      </c>
      <c r="H1837" s="9">
        <v>319</v>
      </c>
      <c r="K1837" s="402" t="s">
        <v>5231</v>
      </c>
      <c r="L1837" s="410">
        <v>728</v>
      </c>
    </row>
    <row r="1838" spans="7:12" x14ac:dyDescent="0.25">
      <c r="G1838" s="407" t="s">
        <v>5208</v>
      </c>
      <c r="H1838" s="9">
        <v>130</v>
      </c>
      <c r="K1838" s="399" t="s">
        <v>5252</v>
      </c>
      <c r="L1838" s="9">
        <v>183</v>
      </c>
    </row>
    <row r="1839" spans="7:12" x14ac:dyDescent="0.25">
      <c r="G1839" s="407" t="s">
        <v>5210</v>
      </c>
      <c r="H1839" s="9">
        <v>129</v>
      </c>
      <c r="K1839" s="399" t="s">
        <v>5234</v>
      </c>
      <c r="L1839" s="9">
        <v>21</v>
      </c>
    </row>
    <row r="1840" spans="7:12" x14ac:dyDescent="0.25">
      <c r="G1840" s="407" t="s">
        <v>5213</v>
      </c>
      <c r="H1840" s="9">
        <v>55</v>
      </c>
      <c r="K1840" s="399" t="s">
        <v>5237</v>
      </c>
      <c r="L1840" s="9">
        <v>69</v>
      </c>
    </row>
    <row r="1841" spans="7:12" x14ac:dyDescent="0.25">
      <c r="G1841" s="407" t="s">
        <v>5216</v>
      </c>
      <c r="H1841" s="9">
        <v>246</v>
      </c>
      <c r="K1841" s="399" t="s">
        <v>5240</v>
      </c>
      <c r="L1841" s="9">
        <v>68</v>
      </c>
    </row>
    <row r="1842" spans="7:12" x14ac:dyDescent="0.25">
      <c r="G1842" s="407" t="s">
        <v>5218</v>
      </c>
      <c r="H1842" s="9">
        <v>164</v>
      </c>
      <c r="K1842" s="399" t="s">
        <v>5243</v>
      </c>
      <c r="L1842" s="9">
        <v>51</v>
      </c>
    </row>
    <row r="1843" spans="7:12" x14ac:dyDescent="0.25">
      <c r="G1843" s="407" t="s">
        <v>5221</v>
      </c>
      <c r="H1843" s="9">
        <v>133</v>
      </c>
      <c r="K1843" s="399" t="s">
        <v>5246</v>
      </c>
      <c r="L1843" s="9">
        <v>88</v>
      </c>
    </row>
    <row r="1844" spans="7:12" x14ac:dyDescent="0.25">
      <c r="G1844" s="407" t="s">
        <v>5222</v>
      </c>
      <c r="H1844" s="9">
        <v>93</v>
      </c>
      <c r="K1844" s="399" t="s">
        <v>5249</v>
      </c>
      <c r="L1844" s="9">
        <v>47</v>
      </c>
    </row>
    <row r="1845" spans="7:12" x14ac:dyDescent="0.25">
      <c r="G1845" s="407" t="s">
        <v>5225</v>
      </c>
      <c r="H1845" s="9">
        <v>188</v>
      </c>
      <c r="K1845" s="399" t="s">
        <v>5254</v>
      </c>
      <c r="L1845" s="9">
        <v>88</v>
      </c>
    </row>
    <row r="1846" spans="7:12" x14ac:dyDescent="0.25">
      <c r="G1846" s="407" t="s">
        <v>5228</v>
      </c>
      <c r="H1846" s="9">
        <v>57</v>
      </c>
      <c r="K1846" s="399" t="s">
        <v>5257</v>
      </c>
      <c r="L1846" s="9">
        <v>71</v>
      </c>
    </row>
    <row r="1847" spans="7:12" x14ac:dyDescent="0.25">
      <c r="G1847" s="406" t="s">
        <v>5231</v>
      </c>
      <c r="H1847" s="410">
        <v>689</v>
      </c>
      <c r="K1847" s="399" t="s">
        <v>5260</v>
      </c>
      <c r="L1847" s="9">
        <v>42</v>
      </c>
    </row>
    <row r="1848" spans="7:12" x14ac:dyDescent="0.25">
      <c r="G1848" s="407" t="s">
        <v>5252</v>
      </c>
      <c r="H1848" s="9">
        <v>130</v>
      </c>
      <c r="K1848" s="402" t="s">
        <v>5263</v>
      </c>
      <c r="L1848" s="410">
        <v>805</v>
      </c>
    </row>
    <row r="1849" spans="7:12" x14ac:dyDescent="0.25">
      <c r="G1849" s="407" t="s">
        <v>5234</v>
      </c>
      <c r="H1849" s="9">
        <v>25</v>
      </c>
      <c r="K1849" s="399" t="s">
        <v>5272</v>
      </c>
      <c r="L1849" s="9">
        <v>243</v>
      </c>
    </row>
    <row r="1850" spans="7:12" x14ac:dyDescent="0.25">
      <c r="G1850" s="407" t="s">
        <v>5237</v>
      </c>
      <c r="H1850" s="9">
        <v>83</v>
      </c>
      <c r="K1850" s="399" t="s">
        <v>5266</v>
      </c>
      <c r="L1850" s="9">
        <v>174</v>
      </c>
    </row>
    <row r="1851" spans="7:12" x14ac:dyDescent="0.25">
      <c r="G1851" s="407" t="s">
        <v>5240</v>
      </c>
      <c r="H1851" s="9">
        <v>84</v>
      </c>
      <c r="K1851" s="399" t="s">
        <v>5269</v>
      </c>
      <c r="L1851" s="9">
        <v>47</v>
      </c>
    </row>
    <row r="1852" spans="7:12" x14ac:dyDescent="0.25">
      <c r="G1852" s="407" t="s">
        <v>5243</v>
      </c>
      <c r="H1852" s="9">
        <v>30</v>
      </c>
      <c r="K1852" s="399" t="s">
        <v>5274</v>
      </c>
      <c r="L1852" s="9">
        <v>49</v>
      </c>
    </row>
    <row r="1853" spans="7:12" x14ac:dyDescent="0.25">
      <c r="G1853" s="407" t="s">
        <v>5246</v>
      </c>
      <c r="H1853" s="9">
        <v>130</v>
      </c>
      <c r="K1853" s="399" t="s">
        <v>5277</v>
      </c>
      <c r="L1853" s="9">
        <v>26</v>
      </c>
    </row>
    <row r="1854" spans="7:12" x14ac:dyDescent="0.25">
      <c r="G1854" s="407" t="s">
        <v>5249</v>
      </c>
      <c r="H1854" s="9">
        <v>47</v>
      </c>
      <c r="K1854" s="399" t="s">
        <v>5280</v>
      </c>
      <c r="L1854" s="9">
        <v>124</v>
      </c>
    </row>
    <row r="1855" spans="7:12" x14ac:dyDescent="0.25">
      <c r="G1855" s="407" t="s">
        <v>5254</v>
      </c>
      <c r="H1855" s="9">
        <v>75</v>
      </c>
      <c r="K1855" s="399" t="s">
        <v>5283</v>
      </c>
      <c r="L1855" s="9">
        <v>142</v>
      </c>
    </row>
    <row r="1856" spans="7:12" x14ac:dyDescent="0.25">
      <c r="G1856" s="407" t="s">
        <v>5257</v>
      </c>
      <c r="H1856" s="9">
        <v>30</v>
      </c>
      <c r="K1856" s="402" t="s">
        <v>5286</v>
      </c>
      <c r="L1856" s="410">
        <v>756</v>
      </c>
    </row>
    <row r="1857" spans="7:12" x14ac:dyDescent="0.25">
      <c r="G1857" s="407" t="s">
        <v>5260</v>
      </c>
      <c r="H1857" s="9">
        <v>55</v>
      </c>
      <c r="K1857" s="399" t="s">
        <v>5295</v>
      </c>
      <c r="L1857" s="9">
        <v>621</v>
      </c>
    </row>
    <row r="1858" spans="7:12" x14ac:dyDescent="0.25">
      <c r="G1858" s="406" t="s">
        <v>5263</v>
      </c>
      <c r="H1858" s="410">
        <v>2412</v>
      </c>
      <c r="K1858" s="399" t="s">
        <v>5289</v>
      </c>
      <c r="L1858" s="9">
        <v>5</v>
      </c>
    </row>
    <row r="1859" spans="7:12" x14ac:dyDescent="0.25">
      <c r="G1859" s="407" t="s">
        <v>5272</v>
      </c>
      <c r="H1859" s="9">
        <v>669</v>
      </c>
      <c r="K1859" s="399" t="s">
        <v>5297</v>
      </c>
      <c r="L1859" s="9">
        <v>69</v>
      </c>
    </row>
    <row r="1860" spans="7:12" x14ac:dyDescent="0.25">
      <c r="G1860" s="407" t="s">
        <v>5266</v>
      </c>
      <c r="H1860" s="9">
        <v>192</v>
      </c>
      <c r="K1860" s="399" t="s">
        <v>5300</v>
      </c>
      <c r="L1860" s="9">
        <v>34</v>
      </c>
    </row>
    <row r="1861" spans="7:12" x14ac:dyDescent="0.25">
      <c r="G1861" s="407" t="s">
        <v>5269</v>
      </c>
      <c r="H1861" s="9">
        <v>150</v>
      </c>
      <c r="K1861" s="399" t="s">
        <v>5292</v>
      </c>
      <c r="L1861" s="9">
        <v>27</v>
      </c>
    </row>
    <row r="1862" spans="7:12" x14ac:dyDescent="0.25">
      <c r="G1862" s="407" t="s">
        <v>5274</v>
      </c>
      <c r="H1862" s="9">
        <v>131</v>
      </c>
      <c r="K1862" s="402" t="s">
        <v>5302</v>
      </c>
      <c r="L1862" s="410">
        <v>600</v>
      </c>
    </row>
    <row r="1863" spans="7:12" x14ac:dyDescent="0.25">
      <c r="G1863" s="407" t="s">
        <v>5277</v>
      </c>
      <c r="H1863" s="9">
        <v>97</v>
      </c>
      <c r="K1863" s="399" t="s">
        <v>5308</v>
      </c>
      <c r="L1863" s="9">
        <v>208</v>
      </c>
    </row>
    <row r="1864" spans="7:12" x14ac:dyDescent="0.25">
      <c r="G1864" s="407" t="s">
        <v>5280</v>
      </c>
      <c r="H1864" s="9">
        <v>608</v>
      </c>
      <c r="K1864" s="399" t="s">
        <v>5305</v>
      </c>
      <c r="L1864" s="9">
        <v>41</v>
      </c>
    </row>
    <row r="1865" spans="7:12" x14ac:dyDescent="0.25">
      <c r="G1865" s="407" t="s">
        <v>5283</v>
      </c>
      <c r="H1865" s="9">
        <v>565</v>
      </c>
      <c r="K1865" s="399" t="s">
        <v>5309</v>
      </c>
      <c r="L1865" s="9">
        <v>34</v>
      </c>
    </row>
    <row r="1866" spans="7:12" x14ac:dyDescent="0.25">
      <c r="G1866" s="406" t="s">
        <v>5286</v>
      </c>
      <c r="H1866" s="410">
        <v>2078</v>
      </c>
      <c r="K1866" s="399" t="s">
        <v>5312</v>
      </c>
      <c r="L1866" s="9">
        <v>21</v>
      </c>
    </row>
    <row r="1867" spans="7:12" x14ac:dyDescent="0.25">
      <c r="G1867" s="407" t="s">
        <v>5295</v>
      </c>
      <c r="H1867" s="9">
        <v>1197</v>
      </c>
      <c r="K1867" s="399" t="s">
        <v>5315</v>
      </c>
      <c r="L1867" s="9">
        <v>47</v>
      </c>
    </row>
    <row r="1868" spans="7:12" x14ac:dyDescent="0.25">
      <c r="G1868" s="407" t="s">
        <v>5289</v>
      </c>
      <c r="H1868" s="9">
        <v>25</v>
      </c>
      <c r="K1868" s="399" t="s">
        <v>5318</v>
      </c>
      <c r="L1868" s="9">
        <v>40</v>
      </c>
    </row>
    <row r="1869" spans="7:12" x14ac:dyDescent="0.25">
      <c r="G1869" s="407" t="s">
        <v>5297</v>
      </c>
      <c r="H1869" s="9">
        <v>640</v>
      </c>
      <c r="K1869" s="399" t="s">
        <v>5321</v>
      </c>
      <c r="L1869" s="9">
        <v>141</v>
      </c>
    </row>
    <row r="1870" spans="7:12" x14ac:dyDescent="0.25">
      <c r="G1870" s="407" t="s">
        <v>5300</v>
      </c>
      <c r="H1870" s="9">
        <v>133</v>
      </c>
      <c r="K1870" s="399" t="s">
        <v>5324</v>
      </c>
      <c r="L1870" s="9">
        <v>68</v>
      </c>
    </row>
    <row r="1871" spans="7:12" x14ac:dyDescent="0.25">
      <c r="G1871" s="407" t="s">
        <v>5292</v>
      </c>
      <c r="H1871" s="9">
        <v>83</v>
      </c>
      <c r="K1871" s="402" t="s">
        <v>5327</v>
      </c>
      <c r="L1871" s="410">
        <v>479</v>
      </c>
    </row>
    <row r="1872" spans="7:12" x14ac:dyDescent="0.25">
      <c r="G1872" s="406" t="s">
        <v>5302</v>
      </c>
      <c r="H1872" s="410">
        <v>2529</v>
      </c>
      <c r="K1872" s="399" t="s">
        <v>5334</v>
      </c>
      <c r="L1872" s="9">
        <v>134</v>
      </c>
    </row>
    <row r="1873" spans="7:12" x14ac:dyDescent="0.25">
      <c r="G1873" s="407" t="s">
        <v>5308</v>
      </c>
      <c r="H1873" s="9">
        <v>966</v>
      </c>
      <c r="K1873" s="399" t="s">
        <v>5328</v>
      </c>
      <c r="L1873" s="9">
        <v>55</v>
      </c>
    </row>
    <row r="1874" spans="7:12" x14ac:dyDescent="0.25">
      <c r="G1874" s="407" t="s">
        <v>5305</v>
      </c>
      <c r="H1874" s="9">
        <v>59</v>
      </c>
      <c r="K1874" s="399" t="s">
        <v>5331</v>
      </c>
      <c r="L1874" s="9">
        <v>13</v>
      </c>
    </row>
    <row r="1875" spans="7:12" x14ac:dyDescent="0.25">
      <c r="G1875" s="407" t="s">
        <v>5309</v>
      </c>
      <c r="H1875" s="9">
        <v>76</v>
      </c>
      <c r="K1875" s="399" t="s">
        <v>5335</v>
      </c>
      <c r="L1875" s="9">
        <v>29</v>
      </c>
    </row>
    <row r="1876" spans="7:12" x14ac:dyDescent="0.25">
      <c r="G1876" s="407" t="s">
        <v>5312</v>
      </c>
      <c r="H1876" s="9">
        <v>117</v>
      </c>
      <c r="K1876" s="399" t="s">
        <v>5338</v>
      </c>
      <c r="L1876" s="9">
        <v>25</v>
      </c>
    </row>
    <row r="1877" spans="7:12" x14ac:dyDescent="0.25">
      <c r="G1877" s="407" t="s">
        <v>5315</v>
      </c>
      <c r="H1877" s="9">
        <v>128</v>
      </c>
      <c r="K1877" s="399" t="s">
        <v>5341</v>
      </c>
      <c r="L1877" s="9">
        <v>27</v>
      </c>
    </row>
    <row r="1878" spans="7:12" x14ac:dyDescent="0.25">
      <c r="G1878" s="407" t="s">
        <v>5318</v>
      </c>
      <c r="H1878" s="9">
        <v>241</v>
      </c>
      <c r="K1878" s="399" t="s">
        <v>5342</v>
      </c>
      <c r="L1878" s="9">
        <v>21</v>
      </c>
    </row>
    <row r="1879" spans="7:12" x14ac:dyDescent="0.25">
      <c r="G1879" s="407" t="s">
        <v>5321</v>
      </c>
      <c r="H1879" s="9">
        <v>416</v>
      </c>
      <c r="K1879" s="399" t="s">
        <v>5345</v>
      </c>
      <c r="L1879" s="9">
        <v>62</v>
      </c>
    </row>
    <row r="1880" spans="7:12" x14ac:dyDescent="0.25">
      <c r="G1880" s="407" t="s">
        <v>5324</v>
      </c>
      <c r="H1880" s="9">
        <v>526</v>
      </c>
      <c r="K1880" s="399" t="s">
        <v>5346</v>
      </c>
      <c r="L1880" s="9">
        <v>109</v>
      </c>
    </row>
    <row r="1881" spans="7:12" x14ac:dyDescent="0.25">
      <c r="G1881" s="406" t="s">
        <v>5327</v>
      </c>
      <c r="H1881" s="410">
        <v>1093</v>
      </c>
      <c r="K1881" s="399" t="s">
        <v>5348</v>
      </c>
      <c r="L1881" s="9">
        <v>4</v>
      </c>
    </row>
    <row r="1882" spans="7:12" x14ac:dyDescent="0.25">
      <c r="G1882" s="407" t="s">
        <v>5334</v>
      </c>
      <c r="H1882" s="9">
        <v>336</v>
      </c>
      <c r="K1882" s="402" t="s">
        <v>5351</v>
      </c>
      <c r="L1882" s="410">
        <v>893</v>
      </c>
    </row>
    <row r="1883" spans="7:12" x14ac:dyDescent="0.25">
      <c r="G1883" s="407" t="s">
        <v>5328</v>
      </c>
      <c r="H1883" s="9">
        <v>149</v>
      </c>
      <c r="K1883" s="399" t="s">
        <v>5356</v>
      </c>
      <c r="L1883" s="9">
        <v>375</v>
      </c>
    </row>
    <row r="1884" spans="7:12" x14ac:dyDescent="0.25">
      <c r="G1884" s="407" t="s">
        <v>5331</v>
      </c>
      <c r="H1884" s="9">
        <v>61</v>
      </c>
      <c r="K1884" s="399" t="s">
        <v>5353</v>
      </c>
      <c r="L1884" s="9">
        <v>73</v>
      </c>
    </row>
    <row r="1885" spans="7:12" x14ac:dyDescent="0.25">
      <c r="G1885" s="407" t="s">
        <v>5335</v>
      </c>
      <c r="H1885" s="9">
        <v>80</v>
      </c>
      <c r="K1885" s="399" t="s">
        <v>5357</v>
      </c>
      <c r="L1885" s="9">
        <v>17</v>
      </c>
    </row>
    <row r="1886" spans="7:12" x14ac:dyDescent="0.25">
      <c r="G1886" s="407" t="s">
        <v>5338</v>
      </c>
      <c r="H1886" s="9">
        <v>39</v>
      </c>
      <c r="K1886" s="399" t="s">
        <v>5360</v>
      </c>
      <c r="L1886" s="9">
        <v>32</v>
      </c>
    </row>
    <row r="1887" spans="7:12" x14ac:dyDescent="0.25">
      <c r="G1887" s="407" t="s">
        <v>5341</v>
      </c>
      <c r="H1887" s="9">
        <v>36</v>
      </c>
      <c r="K1887" s="399" t="s">
        <v>5363</v>
      </c>
      <c r="L1887" s="9">
        <v>77</v>
      </c>
    </row>
    <row r="1888" spans="7:12" x14ac:dyDescent="0.25">
      <c r="G1888" s="407" t="s">
        <v>5342</v>
      </c>
      <c r="H1888" s="9">
        <v>43</v>
      </c>
      <c r="K1888" s="399" t="s">
        <v>5366</v>
      </c>
      <c r="L1888" s="9">
        <v>107</v>
      </c>
    </row>
    <row r="1889" spans="7:12" x14ac:dyDescent="0.25">
      <c r="G1889" s="407" t="s">
        <v>5345</v>
      </c>
      <c r="H1889" s="9">
        <v>182</v>
      </c>
      <c r="K1889" s="399" t="s">
        <v>5369</v>
      </c>
      <c r="L1889" s="9">
        <v>85</v>
      </c>
    </row>
    <row r="1890" spans="7:12" x14ac:dyDescent="0.25">
      <c r="G1890" s="407" t="s">
        <v>5346</v>
      </c>
      <c r="H1890" s="9">
        <v>151</v>
      </c>
      <c r="K1890" s="399" t="s">
        <v>5372</v>
      </c>
      <c r="L1890" s="9">
        <v>85</v>
      </c>
    </row>
    <row r="1891" spans="7:12" x14ac:dyDescent="0.25">
      <c r="G1891" s="407" t="s">
        <v>5348</v>
      </c>
      <c r="H1891" s="9">
        <v>16</v>
      </c>
      <c r="K1891" s="399" t="s">
        <v>5373</v>
      </c>
      <c r="L1891" s="9">
        <v>42</v>
      </c>
    </row>
    <row r="1892" spans="7:12" x14ac:dyDescent="0.25">
      <c r="G1892" s="406" t="s">
        <v>5351</v>
      </c>
      <c r="H1892" s="410">
        <v>1477</v>
      </c>
      <c r="K1892" s="402" t="s">
        <v>5376</v>
      </c>
      <c r="L1892" s="410">
        <v>176</v>
      </c>
    </row>
    <row r="1893" spans="7:12" x14ac:dyDescent="0.25">
      <c r="G1893" s="407" t="s">
        <v>5356</v>
      </c>
      <c r="H1893" s="9">
        <v>439</v>
      </c>
      <c r="K1893" s="399" t="s">
        <v>5385</v>
      </c>
      <c r="L1893" s="9">
        <v>112</v>
      </c>
    </row>
    <row r="1894" spans="7:12" x14ac:dyDescent="0.25">
      <c r="G1894" s="407" t="s">
        <v>5353</v>
      </c>
      <c r="H1894" s="9">
        <v>70</v>
      </c>
      <c r="K1894" s="399" t="s">
        <v>5379</v>
      </c>
      <c r="L1894" s="9">
        <v>24</v>
      </c>
    </row>
    <row r="1895" spans="7:12" x14ac:dyDescent="0.25">
      <c r="G1895" s="407" t="s">
        <v>5357</v>
      </c>
      <c r="H1895" s="9">
        <v>63</v>
      </c>
      <c r="K1895" s="399" t="s">
        <v>5382</v>
      </c>
      <c r="L1895" s="9">
        <v>24</v>
      </c>
    </row>
    <row r="1896" spans="7:12" x14ac:dyDescent="0.25">
      <c r="G1896" s="407" t="s">
        <v>5360</v>
      </c>
      <c r="H1896" s="9">
        <v>63</v>
      </c>
      <c r="K1896" s="399" t="s">
        <v>5386</v>
      </c>
      <c r="L1896" s="9">
        <v>16</v>
      </c>
    </row>
    <row r="1897" spans="7:12" x14ac:dyDescent="0.25">
      <c r="G1897" s="407" t="s">
        <v>5363</v>
      </c>
      <c r="H1897" s="9">
        <v>144</v>
      </c>
      <c r="K1897" s="402" t="s">
        <v>5429</v>
      </c>
      <c r="L1897" s="410">
        <v>323</v>
      </c>
    </row>
    <row r="1898" spans="7:12" x14ac:dyDescent="0.25">
      <c r="G1898" s="407" t="s">
        <v>5366</v>
      </c>
      <c r="H1898" s="9">
        <v>221</v>
      </c>
      <c r="K1898" s="399" t="s">
        <v>5438</v>
      </c>
      <c r="L1898" s="9">
        <v>186</v>
      </c>
    </row>
    <row r="1899" spans="7:12" x14ac:dyDescent="0.25">
      <c r="G1899" s="407" t="s">
        <v>5369</v>
      </c>
      <c r="H1899" s="9">
        <v>235</v>
      </c>
      <c r="K1899" s="399" t="s">
        <v>5432</v>
      </c>
      <c r="L1899" s="9">
        <v>27</v>
      </c>
    </row>
    <row r="1900" spans="7:12" x14ac:dyDescent="0.25">
      <c r="G1900" s="407" t="s">
        <v>5372</v>
      </c>
      <c r="H1900" s="9">
        <v>144</v>
      </c>
      <c r="K1900" s="399" t="s">
        <v>5435</v>
      </c>
      <c r="L1900" s="9">
        <v>24</v>
      </c>
    </row>
    <row r="1901" spans="7:12" x14ac:dyDescent="0.25">
      <c r="G1901" s="407" t="s">
        <v>5373</v>
      </c>
      <c r="H1901" s="9">
        <v>98</v>
      </c>
      <c r="K1901" s="399" t="s">
        <v>5440</v>
      </c>
      <c r="L1901" s="9">
        <v>63</v>
      </c>
    </row>
    <row r="1902" spans="7:12" x14ac:dyDescent="0.25">
      <c r="G1902" s="406" t="s">
        <v>5376</v>
      </c>
      <c r="H1902" s="410">
        <v>1131</v>
      </c>
      <c r="K1902" s="399" t="s">
        <v>5443</v>
      </c>
      <c r="L1902" s="9">
        <v>23</v>
      </c>
    </row>
    <row r="1903" spans="7:12" x14ac:dyDescent="0.25">
      <c r="G1903" s="407" t="s">
        <v>5385</v>
      </c>
      <c r="H1903" s="9">
        <v>722</v>
      </c>
      <c r="K1903" s="402" t="s">
        <v>5446</v>
      </c>
      <c r="L1903" s="410">
        <v>5878</v>
      </c>
    </row>
    <row r="1904" spans="7:12" x14ac:dyDescent="0.25">
      <c r="G1904" s="407" t="s">
        <v>5379</v>
      </c>
      <c r="H1904" s="9">
        <v>186</v>
      </c>
      <c r="K1904" s="399" t="s">
        <v>5456</v>
      </c>
      <c r="L1904" s="9">
        <v>4535</v>
      </c>
    </row>
    <row r="1905" spans="7:12" x14ac:dyDescent="0.25">
      <c r="G1905" s="407" t="s">
        <v>5382</v>
      </c>
      <c r="H1905" s="9">
        <v>86</v>
      </c>
      <c r="K1905" s="399" t="s">
        <v>5449</v>
      </c>
      <c r="L1905" s="9">
        <v>53</v>
      </c>
    </row>
    <row r="1906" spans="7:12" x14ac:dyDescent="0.25">
      <c r="G1906" s="407" t="s">
        <v>5386</v>
      </c>
      <c r="H1906" s="9">
        <v>137</v>
      </c>
      <c r="K1906" s="399" t="s">
        <v>5450</v>
      </c>
      <c r="L1906" s="9">
        <v>50</v>
      </c>
    </row>
    <row r="1907" spans="7:12" x14ac:dyDescent="0.25">
      <c r="G1907" s="406" t="s">
        <v>5429</v>
      </c>
      <c r="H1907" s="410">
        <v>476</v>
      </c>
      <c r="K1907" s="399" t="s">
        <v>5453</v>
      </c>
      <c r="L1907" s="9">
        <v>133</v>
      </c>
    </row>
    <row r="1908" spans="7:12" x14ac:dyDescent="0.25">
      <c r="G1908" s="407" t="s">
        <v>5438</v>
      </c>
      <c r="H1908" s="9">
        <v>294</v>
      </c>
      <c r="K1908" s="399" t="s">
        <v>5458</v>
      </c>
      <c r="L1908" s="9">
        <v>1107</v>
      </c>
    </row>
    <row r="1909" spans="7:12" x14ac:dyDescent="0.25">
      <c r="G1909" s="407" t="s">
        <v>5432</v>
      </c>
      <c r="H1909" s="9">
        <v>27</v>
      </c>
      <c r="K1909" s="402" t="s">
        <v>5459</v>
      </c>
      <c r="L1909" s="410">
        <v>561</v>
      </c>
    </row>
    <row r="1910" spans="7:12" x14ac:dyDescent="0.25">
      <c r="G1910" s="407" t="s">
        <v>5435</v>
      </c>
      <c r="H1910" s="9">
        <v>65</v>
      </c>
      <c r="K1910" s="399" t="s">
        <v>5486</v>
      </c>
      <c r="L1910" s="9">
        <v>132</v>
      </c>
    </row>
    <row r="1911" spans="7:12" x14ac:dyDescent="0.25">
      <c r="G1911" s="407" t="s">
        <v>5440</v>
      </c>
      <c r="H1911" s="9">
        <v>81</v>
      </c>
      <c r="K1911" s="399" t="s">
        <v>5465</v>
      </c>
      <c r="L1911" s="9">
        <v>50</v>
      </c>
    </row>
    <row r="1912" spans="7:12" x14ac:dyDescent="0.25">
      <c r="G1912" s="407" t="s">
        <v>5443</v>
      </c>
      <c r="H1912" s="9">
        <v>9</v>
      </c>
      <c r="K1912" s="399" t="s">
        <v>5468</v>
      </c>
      <c r="L1912" s="9">
        <v>14</v>
      </c>
    </row>
    <row r="1913" spans="7:12" x14ac:dyDescent="0.25">
      <c r="G1913" s="406" t="s">
        <v>5446</v>
      </c>
      <c r="H1913" s="410">
        <v>2692</v>
      </c>
      <c r="K1913" s="399" t="s">
        <v>5471</v>
      </c>
      <c r="L1913" s="9">
        <v>43</v>
      </c>
    </row>
    <row r="1914" spans="7:12" x14ac:dyDescent="0.25">
      <c r="G1914" s="407" t="s">
        <v>5456</v>
      </c>
      <c r="H1914" s="9">
        <v>2002</v>
      </c>
      <c r="K1914" s="399" t="s">
        <v>5474</v>
      </c>
      <c r="L1914" s="9">
        <v>46</v>
      </c>
    </row>
    <row r="1915" spans="7:12" x14ac:dyDescent="0.25">
      <c r="G1915" s="407" t="s">
        <v>5449</v>
      </c>
      <c r="H1915" s="9">
        <v>143</v>
      </c>
      <c r="K1915" s="399" t="s">
        <v>5477</v>
      </c>
      <c r="L1915" s="9">
        <v>27</v>
      </c>
    </row>
    <row r="1916" spans="7:12" x14ac:dyDescent="0.25">
      <c r="G1916" s="407" t="s">
        <v>5450</v>
      </c>
      <c r="H1916" s="9">
        <v>148</v>
      </c>
      <c r="K1916" s="399" t="s">
        <v>5480</v>
      </c>
      <c r="L1916" s="9">
        <v>37</v>
      </c>
    </row>
    <row r="1917" spans="7:12" x14ac:dyDescent="0.25">
      <c r="G1917" s="407" t="s">
        <v>5453</v>
      </c>
      <c r="H1917" s="9">
        <v>259</v>
      </c>
      <c r="K1917" s="399" t="s">
        <v>5487</v>
      </c>
      <c r="L1917" s="9">
        <v>17</v>
      </c>
    </row>
    <row r="1918" spans="7:12" x14ac:dyDescent="0.25">
      <c r="G1918" s="407" t="s">
        <v>5458</v>
      </c>
      <c r="H1918" s="9">
        <v>140</v>
      </c>
      <c r="K1918" s="399" t="s">
        <v>5462</v>
      </c>
      <c r="L1918" s="9">
        <v>66</v>
      </c>
    </row>
    <row r="1919" spans="7:12" x14ac:dyDescent="0.25">
      <c r="G1919" s="406" t="s">
        <v>5459</v>
      </c>
      <c r="H1919" s="410">
        <v>839</v>
      </c>
      <c r="K1919" s="399" t="s">
        <v>5483</v>
      </c>
      <c r="L1919" s="9">
        <v>129</v>
      </c>
    </row>
    <row r="1920" spans="7:12" x14ac:dyDescent="0.25">
      <c r="G1920" s="407" t="s">
        <v>5486</v>
      </c>
      <c r="H1920" s="9">
        <v>264</v>
      </c>
      <c r="K1920" s="402" t="s">
        <v>5490</v>
      </c>
      <c r="L1920" s="410">
        <v>318</v>
      </c>
    </row>
    <row r="1921" spans="7:12" x14ac:dyDescent="0.25">
      <c r="G1921" s="407" t="s">
        <v>5465</v>
      </c>
      <c r="H1921" s="9">
        <v>116</v>
      </c>
      <c r="K1921" s="399" t="s">
        <v>5511</v>
      </c>
      <c r="L1921" s="9">
        <v>238</v>
      </c>
    </row>
    <row r="1922" spans="7:12" x14ac:dyDescent="0.25">
      <c r="G1922" s="407" t="s">
        <v>5468</v>
      </c>
      <c r="H1922" s="9">
        <v>62</v>
      </c>
      <c r="K1922" s="399" t="s">
        <v>5493</v>
      </c>
      <c r="L1922" s="9">
        <v>8</v>
      </c>
    </row>
    <row r="1923" spans="7:12" x14ac:dyDescent="0.25">
      <c r="G1923" s="407" t="s">
        <v>5471</v>
      </c>
      <c r="H1923" s="9">
        <v>71</v>
      </c>
      <c r="K1923" s="399" t="s">
        <v>5496</v>
      </c>
      <c r="L1923" s="9">
        <v>48</v>
      </c>
    </row>
    <row r="1924" spans="7:12" x14ac:dyDescent="0.25">
      <c r="G1924" s="407" t="s">
        <v>5474</v>
      </c>
      <c r="H1924" s="9">
        <v>80</v>
      </c>
      <c r="K1924" s="399" t="s">
        <v>5499</v>
      </c>
      <c r="L1924" s="9">
        <v>7</v>
      </c>
    </row>
    <row r="1925" spans="7:12" x14ac:dyDescent="0.25">
      <c r="G1925" s="407" t="s">
        <v>5477</v>
      </c>
      <c r="H1925" s="9">
        <v>31</v>
      </c>
      <c r="K1925" s="399" t="s">
        <v>5502</v>
      </c>
      <c r="L1925" s="9">
        <v>13</v>
      </c>
    </row>
    <row r="1926" spans="7:12" x14ac:dyDescent="0.25">
      <c r="G1926" s="407" t="s">
        <v>5480</v>
      </c>
      <c r="H1926" s="9">
        <v>81</v>
      </c>
      <c r="K1926" s="399" t="s">
        <v>5505</v>
      </c>
      <c r="L1926" s="9">
        <v>2</v>
      </c>
    </row>
    <row r="1927" spans="7:12" x14ac:dyDescent="0.25">
      <c r="G1927" s="407" t="s">
        <v>5487</v>
      </c>
      <c r="H1927" s="9">
        <v>22</v>
      </c>
      <c r="K1927" s="399" t="s">
        <v>5508</v>
      </c>
      <c r="L1927" s="9">
        <v>2</v>
      </c>
    </row>
    <row r="1928" spans="7:12" x14ac:dyDescent="0.25">
      <c r="G1928" s="407" t="s">
        <v>5462</v>
      </c>
      <c r="H1928" s="9">
        <v>58</v>
      </c>
      <c r="K1928" s="401" t="s">
        <v>1418</v>
      </c>
      <c r="L1928" s="409">
        <v>15288</v>
      </c>
    </row>
    <row r="1929" spans="7:12" x14ac:dyDescent="0.25">
      <c r="G1929" s="407" t="s">
        <v>5483</v>
      </c>
      <c r="H1929" s="9">
        <v>54</v>
      </c>
      <c r="K1929" s="402" t="s">
        <v>1518</v>
      </c>
      <c r="L1929" s="410">
        <v>2240</v>
      </c>
    </row>
    <row r="1930" spans="7:12" x14ac:dyDescent="0.25">
      <c r="G1930" s="406" t="s">
        <v>5490</v>
      </c>
      <c r="H1930" s="410">
        <v>1353</v>
      </c>
      <c r="K1930" s="399" t="s">
        <v>1529</v>
      </c>
      <c r="L1930" s="9">
        <v>1438</v>
      </c>
    </row>
    <row r="1931" spans="7:12" x14ac:dyDescent="0.25">
      <c r="G1931" s="407" t="s">
        <v>5511</v>
      </c>
      <c r="H1931" s="9">
        <v>817</v>
      </c>
      <c r="K1931" s="399" t="s">
        <v>1520</v>
      </c>
      <c r="L1931" s="9">
        <v>79</v>
      </c>
    </row>
    <row r="1932" spans="7:12" x14ac:dyDescent="0.25">
      <c r="G1932" s="407" t="s">
        <v>5493</v>
      </c>
      <c r="H1932" s="9">
        <v>52</v>
      </c>
      <c r="K1932" s="399" t="s">
        <v>1523</v>
      </c>
      <c r="L1932" s="9">
        <v>23</v>
      </c>
    </row>
    <row r="1933" spans="7:12" x14ac:dyDescent="0.25">
      <c r="G1933" s="407" t="s">
        <v>5496</v>
      </c>
      <c r="H1933" s="9">
        <v>148</v>
      </c>
      <c r="K1933" s="399" t="s">
        <v>1526</v>
      </c>
      <c r="L1933" s="9">
        <v>239</v>
      </c>
    </row>
    <row r="1934" spans="7:12" x14ac:dyDescent="0.25">
      <c r="G1934" s="407" t="s">
        <v>5499</v>
      </c>
      <c r="H1934" s="9">
        <v>38</v>
      </c>
      <c r="K1934" s="399" t="s">
        <v>1530</v>
      </c>
      <c r="L1934" s="9">
        <v>401</v>
      </c>
    </row>
    <row r="1935" spans="7:12" x14ac:dyDescent="0.25">
      <c r="G1935" s="407" t="s">
        <v>5502</v>
      </c>
      <c r="H1935" s="9">
        <v>167</v>
      </c>
      <c r="K1935" s="399" t="s">
        <v>1533</v>
      </c>
      <c r="L1935" s="9">
        <v>60</v>
      </c>
    </row>
    <row r="1936" spans="7:12" x14ac:dyDescent="0.25">
      <c r="G1936" s="407" t="s">
        <v>5505</v>
      </c>
      <c r="H1936" s="9">
        <v>30</v>
      </c>
      <c r="K1936" s="402" t="s">
        <v>1421</v>
      </c>
      <c r="L1936" s="410">
        <v>1020</v>
      </c>
    </row>
    <row r="1937" spans="7:12" x14ac:dyDescent="0.25">
      <c r="G1937" s="407" t="s">
        <v>5508</v>
      </c>
      <c r="H1937" s="9">
        <v>101</v>
      </c>
      <c r="K1937" s="399" t="s">
        <v>1428</v>
      </c>
      <c r="L1937" s="9">
        <v>299</v>
      </c>
    </row>
    <row r="1938" spans="7:12" x14ac:dyDescent="0.25">
      <c r="G1938" s="405" t="s">
        <v>1418</v>
      </c>
      <c r="H1938" s="409">
        <v>11364</v>
      </c>
      <c r="K1938" s="399" t="s">
        <v>1422</v>
      </c>
      <c r="L1938" s="9">
        <v>206</v>
      </c>
    </row>
    <row r="1939" spans="7:12" x14ac:dyDescent="0.25">
      <c r="G1939" s="406" t="s">
        <v>1518</v>
      </c>
      <c r="H1939" s="410">
        <v>1651</v>
      </c>
      <c r="K1939" s="399" t="s">
        <v>1425</v>
      </c>
      <c r="L1939" s="9">
        <v>263</v>
      </c>
    </row>
    <row r="1940" spans="7:12" x14ac:dyDescent="0.25">
      <c r="G1940" s="407" t="s">
        <v>1529</v>
      </c>
      <c r="H1940" s="9">
        <v>969</v>
      </c>
      <c r="K1940" s="399" t="s">
        <v>1429</v>
      </c>
      <c r="L1940" s="9">
        <v>46</v>
      </c>
    </row>
    <row r="1941" spans="7:12" x14ac:dyDescent="0.25">
      <c r="G1941" s="407" t="s">
        <v>1520</v>
      </c>
      <c r="H1941" s="9">
        <v>74</v>
      </c>
      <c r="K1941" s="399" t="s">
        <v>1432</v>
      </c>
      <c r="L1941" s="9">
        <v>132</v>
      </c>
    </row>
    <row r="1942" spans="7:12" x14ac:dyDescent="0.25">
      <c r="G1942" s="407" t="s">
        <v>1523</v>
      </c>
      <c r="H1942" s="9">
        <v>20</v>
      </c>
      <c r="K1942" s="399" t="s">
        <v>1433</v>
      </c>
      <c r="L1942" s="9">
        <v>74</v>
      </c>
    </row>
    <row r="1943" spans="7:12" x14ac:dyDescent="0.25">
      <c r="G1943" s="407" t="s">
        <v>1526</v>
      </c>
      <c r="H1943" s="9">
        <v>207</v>
      </c>
      <c r="K1943" s="402" t="s">
        <v>1436</v>
      </c>
      <c r="L1943" s="410">
        <v>635</v>
      </c>
    </row>
    <row r="1944" spans="7:12" x14ac:dyDescent="0.25">
      <c r="G1944" s="407" t="s">
        <v>1530</v>
      </c>
      <c r="H1944" s="9">
        <v>320</v>
      </c>
      <c r="K1944" s="399" t="s">
        <v>1441</v>
      </c>
      <c r="L1944" s="9">
        <v>323</v>
      </c>
    </row>
    <row r="1945" spans="7:12" x14ac:dyDescent="0.25">
      <c r="G1945" s="407" t="s">
        <v>1533</v>
      </c>
      <c r="H1945" s="9">
        <v>61</v>
      </c>
      <c r="K1945" s="399" t="s">
        <v>1439</v>
      </c>
      <c r="L1945" s="9">
        <v>29</v>
      </c>
    </row>
    <row r="1946" spans="7:12" x14ac:dyDescent="0.25">
      <c r="G1946" s="406" t="s">
        <v>1421</v>
      </c>
      <c r="H1946" s="410">
        <v>671</v>
      </c>
      <c r="K1946" s="399" t="s">
        <v>1443</v>
      </c>
      <c r="L1946" s="9">
        <v>141</v>
      </c>
    </row>
    <row r="1947" spans="7:12" x14ac:dyDescent="0.25">
      <c r="G1947" s="407" t="s">
        <v>1428</v>
      </c>
      <c r="H1947" s="9">
        <v>290</v>
      </c>
      <c r="K1947" s="399" t="s">
        <v>1444</v>
      </c>
      <c r="L1947" s="9">
        <v>94</v>
      </c>
    </row>
    <row r="1948" spans="7:12" x14ac:dyDescent="0.25">
      <c r="G1948" s="407" t="s">
        <v>1422</v>
      </c>
      <c r="H1948" s="9">
        <v>64</v>
      </c>
      <c r="K1948" s="399" t="s">
        <v>1445</v>
      </c>
      <c r="L1948" s="9">
        <v>48</v>
      </c>
    </row>
    <row r="1949" spans="7:12" x14ac:dyDescent="0.25">
      <c r="G1949" s="407" t="s">
        <v>1425</v>
      </c>
      <c r="H1949" s="9">
        <v>120</v>
      </c>
      <c r="K1949" s="402" t="s">
        <v>1448</v>
      </c>
      <c r="L1949" s="410">
        <v>426</v>
      </c>
    </row>
    <row r="1950" spans="7:12" x14ac:dyDescent="0.25">
      <c r="G1950" s="407" t="s">
        <v>1429</v>
      </c>
      <c r="H1950" s="9">
        <v>30</v>
      </c>
      <c r="K1950" s="399" t="s">
        <v>1462</v>
      </c>
      <c r="L1950" s="9">
        <v>232</v>
      </c>
    </row>
    <row r="1951" spans="7:12" x14ac:dyDescent="0.25">
      <c r="G1951" s="407" t="s">
        <v>1432</v>
      </c>
      <c r="H1951" s="9">
        <v>107</v>
      </c>
      <c r="K1951" s="399" t="s">
        <v>1450</v>
      </c>
      <c r="L1951" s="9">
        <v>40</v>
      </c>
    </row>
    <row r="1952" spans="7:12" x14ac:dyDescent="0.25">
      <c r="G1952" s="407" t="s">
        <v>1433</v>
      </c>
      <c r="H1952" s="9">
        <v>60</v>
      </c>
      <c r="K1952" s="399" t="s">
        <v>1453</v>
      </c>
      <c r="L1952" s="9">
        <v>35</v>
      </c>
    </row>
    <row r="1953" spans="7:12" x14ac:dyDescent="0.25">
      <c r="G1953" s="406" t="s">
        <v>1436</v>
      </c>
      <c r="H1953" s="410">
        <v>529</v>
      </c>
      <c r="K1953" s="399" t="s">
        <v>1456</v>
      </c>
      <c r="L1953" s="9">
        <v>59</v>
      </c>
    </row>
    <row r="1954" spans="7:12" x14ac:dyDescent="0.25">
      <c r="G1954" s="407" t="s">
        <v>1441</v>
      </c>
      <c r="H1954" s="9">
        <v>240</v>
      </c>
      <c r="K1954" s="399" t="s">
        <v>1459</v>
      </c>
      <c r="L1954" s="9">
        <v>46</v>
      </c>
    </row>
    <row r="1955" spans="7:12" x14ac:dyDescent="0.25">
      <c r="G1955" s="407" t="s">
        <v>1439</v>
      </c>
      <c r="H1955" s="9">
        <v>59</v>
      </c>
      <c r="K1955" s="399" t="s">
        <v>1464</v>
      </c>
      <c r="L1955" s="9">
        <v>14</v>
      </c>
    </row>
    <row r="1956" spans="7:12" x14ac:dyDescent="0.25">
      <c r="G1956" s="407" t="s">
        <v>1443</v>
      </c>
      <c r="H1956" s="9">
        <v>91</v>
      </c>
      <c r="K1956" s="402" t="s">
        <v>1467</v>
      </c>
      <c r="L1956" s="410">
        <v>1408</v>
      </c>
    </row>
    <row r="1957" spans="7:12" x14ac:dyDescent="0.25">
      <c r="G1957" s="407" t="s">
        <v>1444</v>
      </c>
      <c r="H1957" s="9">
        <v>88</v>
      </c>
      <c r="K1957" s="399" t="s">
        <v>1482</v>
      </c>
      <c r="L1957" s="9">
        <v>234</v>
      </c>
    </row>
    <row r="1958" spans="7:12" x14ac:dyDescent="0.25">
      <c r="G1958" s="407" t="s">
        <v>1445</v>
      </c>
      <c r="H1958" s="9">
        <v>51</v>
      </c>
      <c r="K1958" s="399" t="s">
        <v>1470</v>
      </c>
      <c r="L1958" s="9">
        <v>251</v>
      </c>
    </row>
    <row r="1959" spans="7:12" x14ac:dyDescent="0.25">
      <c r="G1959" s="406" t="s">
        <v>1448</v>
      </c>
      <c r="H1959" s="410">
        <v>565</v>
      </c>
      <c r="K1959" s="399" t="s">
        <v>1473</v>
      </c>
      <c r="L1959" s="9">
        <v>117</v>
      </c>
    </row>
    <row r="1960" spans="7:12" x14ac:dyDescent="0.25">
      <c r="G1960" s="407" t="s">
        <v>1462</v>
      </c>
      <c r="H1960" s="9">
        <v>324</v>
      </c>
      <c r="K1960" s="399" t="s">
        <v>1476</v>
      </c>
      <c r="L1960" s="9">
        <v>175</v>
      </c>
    </row>
    <row r="1961" spans="7:12" x14ac:dyDescent="0.25">
      <c r="G1961" s="407" t="s">
        <v>1450</v>
      </c>
      <c r="H1961" s="9">
        <v>29</v>
      </c>
      <c r="K1961" s="399" t="s">
        <v>1479</v>
      </c>
      <c r="L1961" s="9">
        <v>68</v>
      </c>
    </row>
    <row r="1962" spans="7:12" x14ac:dyDescent="0.25">
      <c r="G1962" s="407" t="s">
        <v>1453</v>
      </c>
      <c r="H1962" s="9">
        <v>60</v>
      </c>
      <c r="K1962" s="399" t="s">
        <v>1483</v>
      </c>
      <c r="L1962" s="9">
        <v>128</v>
      </c>
    </row>
    <row r="1963" spans="7:12" x14ac:dyDescent="0.25">
      <c r="G1963" s="407" t="s">
        <v>1456</v>
      </c>
      <c r="H1963" s="9">
        <v>57</v>
      </c>
      <c r="K1963" s="399" t="s">
        <v>1486</v>
      </c>
      <c r="L1963" s="9">
        <v>53</v>
      </c>
    </row>
    <row r="1964" spans="7:12" x14ac:dyDescent="0.25">
      <c r="G1964" s="407" t="s">
        <v>1459</v>
      </c>
      <c r="H1964" s="9">
        <v>68</v>
      </c>
      <c r="K1964" s="399" t="s">
        <v>1489</v>
      </c>
      <c r="L1964" s="9">
        <v>28</v>
      </c>
    </row>
    <row r="1965" spans="7:12" x14ac:dyDescent="0.25">
      <c r="G1965" s="407" t="s">
        <v>1464</v>
      </c>
      <c r="H1965" s="9">
        <v>27</v>
      </c>
      <c r="K1965" s="399" t="s">
        <v>1492</v>
      </c>
      <c r="L1965" s="9">
        <v>41</v>
      </c>
    </row>
    <row r="1966" spans="7:12" x14ac:dyDescent="0.25">
      <c r="G1966" s="406" t="s">
        <v>1467</v>
      </c>
      <c r="H1966" s="410">
        <v>1439</v>
      </c>
      <c r="K1966" s="399" t="s">
        <v>1495</v>
      </c>
      <c r="L1966" s="9">
        <v>206</v>
      </c>
    </row>
    <row r="1967" spans="7:12" x14ac:dyDescent="0.25">
      <c r="G1967" s="407" t="s">
        <v>1482</v>
      </c>
      <c r="H1967" s="9">
        <v>405</v>
      </c>
      <c r="K1967" s="399" t="s">
        <v>1498</v>
      </c>
      <c r="L1967" s="9">
        <v>107</v>
      </c>
    </row>
    <row r="1968" spans="7:12" x14ac:dyDescent="0.25">
      <c r="G1968" s="407" t="s">
        <v>1470</v>
      </c>
      <c r="H1968" s="9">
        <v>149</v>
      </c>
      <c r="K1968" s="402" t="s">
        <v>1501</v>
      </c>
      <c r="L1968" s="410">
        <v>1239</v>
      </c>
    </row>
    <row r="1969" spans="7:12" x14ac:dyDescent="0.25">
      <c r="G1969" s="407" t="s">
        <v>1473</v>
      </c>
      <c r="H1969" s="9">
        <v>99</v>
      </c>
      <c r="K1969" s="399" t="s">
        <v>1510</v>
      </c>
      <c r="L1969" s="9">
        <v>659</v>
      </c>
    </row>
    <row r="1970" spans="7:12" x14ac:dyDescent="0.25">
      <c r="G1970" s="407" t="s">
        <v>1476</v>
      </c>
      <c r="H1970" s="9">
        <v>106</v>
      </c>
      <c r="K1970" s="399" t="s">
        <v>1504</v>
      </c>
      <c r="L1970" s="9">
        <v>235</v>
      </c>
    </row>
    <row r="1971" spans="7:12" x14ac:dyDescent="0.25">
      <c r="G1971" s="407" t="s">
        <v>1479</v>
      </c>
      <c r="H1971" s="9">
        <v>86</v>
      </c>
      <c r="K1971" s="399" t="s">
        <v>1507</v>
      </c>
      <c r="L1971" s="9">
        <v>141</v>
      </c>
    </row>
    <row r="1972" spans="7:12" x14ac:dyDescent="0.25">
      <c r="G1972" s="407" t="s">
        <v>1483</v>
      </c>
      <c r="H1972" s="9">
        <v>103</v>
      </c>
      <c r="K1972" s="399" t="s">
        <v>1512</v>
      </c>
      <c r="L1972" s="9">
        <v>96</v>
      </c>
    </row>
    <row r="1973" spans="7:12" x14ac:dyDescent="0.25">
      <c r="G1973" s="407" t="s">
        <v>1486</v>
      </c>
      <c r="H1973" s="9">
        <v>55</v>
      </c>
      <c r="K1973" s="399" t="s">
        <v>1515</v>
      </c>
      <c r="L1973" s="9">
        <v>108</v>
      </c>
    </row>
    <row r="1974" spans="7:12" x14ac:dyDescent="0.25">
      <c r="G1974" s="407" t="s">
        <v>1489</v>
      </c>
      <c r="H1974" s="9">
        <v>34</v>
      </c>
      <c r="K1974" s="402" t="s">
        <v>1536</v>
      </c>
      <c r="L1974" s="410">
        <v>666</v>
      </c>
    </row>
    <row r="1975" spans="7:12" x14ac:dyDescent="0.25">
      <c r="G1975" s="407" t="s">
        <v>1492</v>
      </c>
      <c r="H1975" s="9">
        <v>47</v>
      </c>
      <c r="K1975" s="399" t="s">
        <v>1543</v>
      </c>
      <c r="L1975" s="9">
        <v>193</v>
      </c>
    </row>
    <row r="1976" spans="7:12" x14ac:dyDescent="0.25">
      <c r="G1976" s="407" t="s">
        <v>1495</v>
      </c>
      <c r="H1976" s="9">
        <v>243</v>
      </c>
      <c r="K1976" s="399" t="s">
        <v>1539</v>
      </c>
      <c r="L1976" s="9">
        <v>49</v>
      </c>
    </row>
    <row r="1977" spans="7:12" x14ac:dyDescent="0.25">
      <c r="G1977" s="407" t="s">
        <v>1498</v>
      </c>
      <c r="H1977" s="9">
        <v>112</v>
      </c>
      <c r="K1977" s="399" t="s">
        <v>1540</v>
      </c>
      <c r="L1977" s="9">
        <v>19</v>
      </c>
    </row>
    <row r="1978" spans="7:12" x14ac:dyDescent="0.25">
      <c r="G1978" s="406" t="s">
        <v>1501</v>
      </c>
      <c r="H1978" s="410">
        <v>878</v>
      </c>
      <c r="K1978" s="399" t="s">
        <v>1544</v>
      </c>
      <c r="L1978" s="9">
        <v>11</v>
      </c>
    </row>
    <row r="1979" spans="7:12" x14ac:dyDescent="0.25">
      <c r="G1979" s="407" t="s">
        <v>1510</v>
      </c>
      <c r="H1979" s="9">
        <v>540</v>
      </c>
      <c r="K1979" s="399" t="s">
        <v>1547</v>
      </c>
      <c r="L1979" s="9">
        <v>43</v>
      </c>
    </row>
    <row r="1980" spans="7:12" x14ac:dyDescent="0.25">
      <c r="G1980" s="407" t="s">
        <v>1504</v>
      </c>
      <c r="H1980" s="9">
        <v>98</v>
      </c>
      <c r="K1980" s="399" t="s">
        <v>1550</v>
      </c>
      <c r="L1980" s="9">
        <v>20</v>
      </c>
    </row>
    <row r="1981" spans="7:12" x14ac:dyDescent="0.25">
      <c r="G1981" s="407" t="s">
        <v>1507</v>
      </c>
      <c r="H1981" s="9">
        <v>101</v>
      </c>
      <c r="K1981" s="399" t="s">
        <v>1552</v>
      </c>
      <c r="L1981" s="9">
        <v>64</v>
      </c>
    </row>
    <row r="1982" spans="7:12" x14ac:dyDescent="0.25">
      <c r="G1982" s="407" t="s">
        <v>1512</v>
      </c>
      <c r="H1982" s="9">
        <v>75</v>
      </c>
      <c r="K1982" s="399" t="s">
        <v>1555</v>
      </c>
      <c r="L1982" s="9">
        <v>150</v>
      </c>
    </row>
    <row r="1983" spans="7:12" x14ac:dyDescent="0.25">
      <c r="G1983" s="407" t="s">
        <v>1515</v>
      </c>
      <c r="H1983" s="9">
        <v>64</v>
      </c>
      <c r="K1983" s="399" t="s">
        <v>1558</v>
      </c>
      <c r="L1983" s="9">
        <v>67</v>
      </c>
    </row>
    <row r="1984" spans="7:12" x14ac:dyDescent="0.25">
      <c r="G1984" s="406" t="s">
        <v>1536</v>
      </c>
      <c r="H1984" s="410">
        <v>634</v>
      </c>
      <c r="K1984" s="399" t="s">
        <v>1561</v>
      </c>
      <c r="L1984" s="9">
        <v>50</v>
      </c>
    </row>
    <row r="1985" spans="7:12" x14ac:dyDescent="0.25">
      <c r="G1985" s="407" t="s">
        <v>1543</v>
      </c>
      <c r="H1985" s="9">
        <v>192</v>
      </c>
      <c r="K1985" s="402" t="s">
        <v>1564</v>
      </c>
      <c r="L1985" s="410">
        <v>2430</v>
      </c>
    </row>
    <row r="1986" spans="7:12" x14ac:dyDescent="0.25">
      <c r="G1986" s="407" t="s">
        <v>1539</v>
      </c>
      <c r="H1986" s="9">
        <v>55</v>
      </c>
      <c r="K1986" s="399" t="s">
        <v>1582</v>
      </c>
      <c r="L1986" s="9">
        <v>453</v>
      </c>
    </row>
    <row r="1987" spans="7:12" x14ac:dyDescent="0.25">
      <c r="G1987" s="407" t="s">
        <v>1540</v>
      </c>
      <c r="H1987" s="9">
        <v>30</v>
      </c>
      <c r="K1987" s="399" t="s">
        <v>1567</v>
      </c>
      <c r="L1987" s="9">
        <v>225</v>
      </c>
    </row>
    <row r="1988" spans="7:12" x14ac:dyDescent="0.25">
      <c r="G1988" s="407" t="s">
        <v>1544</v>
      </c>
      <c r="H1988" s="9">
        <v>33</v>
      </c>
      <c r="K1988" s="399" t="s">
        <v>1570</v>
      </c>
      <c r="L1988" s="9">
        <v>383</v>
      </c>
    </row>
    <row r="1989" spans="7:12" x14ac:dyDescent="0.25">
      <c r="G1989" s="407" t="s">
        <v>1547</v>
      </c>
      <c r="H1989" s="9">
        <v>100</v>
      </c>
      <c r="K1989" s="399" t="s">
        <v>1573</v>
      </c>
      <c r="L1989" s="9">
        <v>850</v>
      </c>
    </row>
    <row r="1990" spans="7:12" x14ac:dyDescent="0.25">
      <c r="G1990" s="407" t="s">
        <v>1550</v>
      </c>
      <c r="H1990" s="9">
        <v>14</v>
      </c>
      <c r="K1990" s="399" t="s">
        <v>1576</v>
      </c>
      <c r="L1990" s="9">
        <v>329</v>
      </c>
    </row>
    <row r="1991" spans="7:12" x14ac:dyDescent="0.25">
      <c r="G1991" s="407" t="s">
        <v>1552</v>
      </c>
      <c r="H1991" s="9">
        <v>47</v>
      </c>
      <c r="K1991" s="399" t="s">
        <v>1579</v>
      </c>
      <c r="L1991" s="9">
        <v>41</v>
      </c>
    </row>
    <row r="1992" spans="7:12" x14ac:dyDescent="0.25">
      <c r="G1992" s="407" t="s">
        <v>1555</v>
      </c>
      <c r="H1992" s="9">
        <v>61</v>
      </c>
      <c r="K1992" s="399" t="s">
        <v>1583</v>
      </c>
      <c r="L1992" s="9">
        <v>52</v>
      </c>
    </row>
    <row r="1993" spans="7:12" x14ac:dyDescent="0.25">
      <c r="G1993" s="407" t="s">
        <v>1558</v>
      </c>
      <c r="H1993" s="9">
        <v>45</v>
      </c>
      <c r="K1993" s="399" t="s">
        <v>1586</v>
      </c>
      <c r="L1993" s="9">
        <v>35</v>
      </c>
    </row>
    <row r="1994" spans="7:12" x14ac:dyDescent="0.25">
      <c r="G1994" s="407" t="s">
        <v>1561</v>
      </c>
      <c r="H1994" s="9">
        <v>57</v>
      </c>
      <c r="K1994" s="399" t="s">
        <v>1589</v>
      </c>
      <c r="L1994" s="9">
        <v>62</v>
      </c>
    </row>
    <row r="1995" spans="7:12" x14ac:dyDescent="0.25">
      <c r="G1995" s="406" t="s">
        <v>1564</v>
      </c>
      <c r="H1995" s="410">
        <v>1577</v>
      </c>
      <c r="K1995" s="402" t="s">
        <v>1592</v>
      </c>
      <c r="L1995" s="410">
        <v>3608</v>
      </c>
    </row>
    <row r="1996" spans="7:12" x14ac:dyDescent="0.25">
      <c r="G1996" s="407" t="s">
        <v>1582</v>
      </c>
      <c r="H1996" s="9">
        <v>472</v>
      </c>
      <c r="K1996" s="399" t="s">
        <v>1632</v>
      </c>
      <c r="L1996" s="9">
        <v>1399</v>
      </c>
    </row>
    <row r="1997" spans="7:12" x14ac:dyDescent="0.25">
      <c r="G1997" s="407" t="s">
        <v>1567</v>
      </c>
      <c r="H1997" s="9">
        <v>61</v>
      </c>
      <c r="K1997" s="399" t="s">
        <v>1594</v>
      </c>
      <c r="L1997" s="9">
        <v>6</v>
      </c>
    </row>
    <row r="1998" spans="7:12" x14ac:dyDescent="0.25">
      <c r="G1998" s="407" t="s">
        <v>1570</v>
      </c>
      <c r="H1998" s="9">
        <v>183</v>
      </c>
      <c r="K1998" s="399" t="s">
        <v>1597</v>
      </c>
      <c r="L1998" s="9">
        <v>72</v>
      </c>
    </row>
    <row r="1999" spans="7:12" x14ac:dyDescent="0.25">
      <c r="G1999" s="407" t="s">
        <v>1573</v>
      </c>
      <c r="H1999" s="9">
        <v>445</v>
      </c>
      <c r="K1999" s="399" t="s">
        <v>1600</v>
      </c>
      <c r="L1999" s="9">
        <v>176</v>
      </c>
    </row>
    <row r="2000" spans="7:12" x14ac:dyDescent="0.25">
      <c r="G2000" s="407" t="s">
        <v>1576</v>
      </c>
      <c r="H2000" s="9">
        <v>218</v>
      </c>
      <c r="K2000" s="399" t="s">
        <v>1603</v>
      </c>
      <c r="L2000" s="9">
        <v>41</v>
      </c>
    </row>
    <row r="2001" spans="7:12" x14ac:dyDescent="0.25">
      <c r="G2001" s="407" t="s">
        <v>1579</v>
      </c>
      <c r="H2001" s="9">
        <v>22</v>
      </c>
      <c r="K2001" s="399" t="s">
        <v>1606</v>
      </c>
      <c r="L2001" s="9">
        <v>39</v>
      </c>
    </row>
    <row r="2002" spans="7:12" x14ac:dyDescent="0.25">
      <c r="G2002" s="407" t="s">
        <v>1583</v>
      </c>
      <c r="H2002" s="9">
        <v>49</v>
      </c>
      <c r="K2002" s="399" t="s">
        <v>1608</v>
      </c>
      <c r="L2002" s="9">
        <v>73</v>
      </c>
    </row>
    <row r="2003" spans="7:12" x14ac:dyDescent="0.25">
      <c r="G2003" s="407" t="s">
        <v>1586</v>
      </c>
      <c r="H2003" s="9">
        <v>46</v>
      </c>
      <c r="K2003" s="399" t="s">
        <v>1611</v>
      </c>
      <c r="L2003" s="9">
        <v>57</v>
      </c>
    </row>
    <row r="2004" spans="7:12" x14ac:dyDescent="0.25">
      <c r="G2004" s="407" t="s">
        <v>1589</v>
      </c>
      <c r="H2004" s="9">
        <v>81</v>
      </c>
      <c r="K2004" s="399" t="s">
        <v>1614</v>
      </c>
      <c r="L2004" s="9">
        <v>946</v>
      </c>
    </row>
    <row r="2005" spans="7:12" x14ac:dyDescent="0.25">
      <c r="G2005" s="406" t="s">
        <v>1592</v>
      </c>
      <c r="H2005" s="410">
        <v>2732</v>
      </c>
      <c r="K2005" s="399" t="s">
        <v>1617</v>
      </c>
      <c r="L2005" s="9">
        <v>605</v>
      </c>
    </row>
    <row r="2006" spans="7:12" x14ac:dyDescent="0.25">
      <c r="G2006" s="407" t="s">
        <v>1632</v>
      </c>
      <c r="H2006" s="9">
        <v>1260</v>
      </c>
      <c r="K2006" s="399" t="s">
        <v>1620</v>
      </c>
      <c r="L2006" s="9">
        <v>36</v>
      </c>
    </row>
    <row r="2007" spans="7:12" x14ac:dyDescent="0.25">
      <c r="G2007" s="407" t="s">
        <v>1594</v>
      </c>
      <c r="H2007" s="9">
        <v>21</v>
      </c>
      <c r="K2007" s="399" t="s">
        <v>1623</v>
      </c>
      <c r="L2007" s="9">
        <v>10</v>
      </c>
    </row>
    <row r="2008" spans="7:12" x14ac:dyDescent="0.25">
      <c r="G2008" s="407" t="s">
        <v>1597</v>
      </c>
      <c r="H2008" s="9">
        <v>65</v>
      </c>
      <c r="K2008" s="399" t="s">
        <v>1626</v>
      </c>
      <c r="L2008" s="9">
        <v>115</v>
      </c>
    </row>
    <row r="2009" spans="7:12" x14ac:dyDescent="0.25">
      <c r="G2009" s="407" t="s">
        <v>1600</v>
      </c>
      <c r="H2009" s="9">
        <v>135</v>
      </c>
      <c r="K2009" s="399" t="s">
        <v>1629</v>
      </c>
      <c r="L2009" s="9">
        <v>33</v>
      </c>
    </row>
    <row r="2010" spans="7:12" x14ac:dyDescent="0.25">
      <c r="G2010" s="407" t="s">
        <v>1603</v>
      </c>
      <c r="H2010" s="9">
        <v>32</v>
      </c>
      <c r="K2010" s="402" t="s">
        <v>1634</v>
      </c>
      <c r="L2010" s="410">
        <v>1616</v>
      </c>
    </row>
    <row r="2011" spans="7:12" x14ac:dyDescent="0.25">
      <c r="G2011" s="407" t="s">
        <v>1606</v>
      </c>
      <c r="H2011" s="9">
        <v>38</v>
      </c>
      <c r="K2011" s="399" t="s">
        <v>1646</v>
      </c>
      <c r="L2011" s="9">
        <v>667</v>
      </c>
    </row>
    <row r="2012" spans="7:12" x14ac:dyDescent="0.25">
      <c r="G2012" s="407" t="s">
        <v>1608</v>
      </c>
      <c r="H2012" s="9">
        <v>50</v>
      </c>
      <c r="K2012" s="399" t="s">
        <v>1637</v>
      </c>
      <c r="L2012" s="9">
        <v>271</v>
      </c>
    </row>
    <row r="2013" spans="7:12" x14ac:dyDescent="0.25">
      <c r="G2013" s="407" t="s">
        <v>1611</v>
      </c>
      <c r="H2013" s="9">
        <v>120</v>
      </c>
      <c r="K2013" s="399" t="s">
        <v>1640</v>
      </c>
      <c r="L2013" s="9">
        <v>240</v>
      </c>
    </row>
    <row r="2014" spans="7:12" x14ac:dyDescent="0.25">
      <c r="G2014" s="407" t="s">
        <v>1614</v>
      </c>
      <c r="H2014" s="9">
        <v>440</v>
      </c>
      <c r="K2014" s="399" t="s">
        <v>1643</v>
      </c>
      <c r="L2014" s="9">
        <v>41</v>
      </c>
    </row>
    <row r="2015" spans="7:12" x14ac:dyDescent="0.25">
      <c r="G2015" s="407" t="s">
        <v>1617</v>
      </c>
      <c r="H2015" s="9">
        <v>304</v>
      </c>
      <c r="K2015" s="399" t="s">
        <v>1647</v>
      </c>
      <c r="L2015" s="9">
        <v>397</v>
      </c>
    </row>
    <row r="2016" spans="7:12" x14ac:dyDescent="0.25">
      <c r="G2016" s="407" t="s">
        <v>1620</v>
      </c>
      <c r="H2016" s="9">
        <v>29</v>
      </c>
      <c r="K2016" s="401" t="s">
        <v>5512</v>
      </c>
      <c r="L2016" s="409">
        <v>4735</v>
      </c>
    </row>
    <row r="2017" spans="7:12" x14ac:dyDescent="0.25">
      <c r="G2017" s="407" t="s">
        <v>1623</v>
      </c>
      <c r="H2017" s="9">
        <v>73</v>
      </c>
      <c r="K2017" s="402" t="s">
        <v>5546</v>
      </c>
      <c r="L2017" s="410">
        <v>4586</v>
      </c>
    </row>
    <row r="2018" spans="7:12" x14ac:dyDescent="0.25">
      <c r="G2018" s="407" t="s">
        <v>1626</v>
      </c>
      <c r="H2018" s="9">
        <v>104</v>
      </c>
      <c r="K2018" s="399" t="s">
        <v>5575</v>
      </c>
      <c r="L2018" s="9">
        <v>1440</v>
      </c>
    </row>
    <row r="2019" spans="7:12" x14ac:dyDescent="0.25">
      <c r="G2019" s="407" t="s">
        <v>1629</v>
      </c>
      <c r="H2019" s="9">
        <v>61</v>
      </c>
      <c r="K2019" s="399" t="s">
        <v>5548</v>
      </c>
      <c r="L2019" s="9">
        <v>508</v>
      </c>
    </row>
    <row r="2020" spans="7:12" x14ac:dyDescent="0.25">
      <c r="G2020" s="406" t="s">
        <v>1634</v>
      </c>
      <c r="H2020" s="410">
        <v>688</v>
      </c>
      <c r="K2020" s="399" t="s">
        <v>5550</v>
      </c>
      <c r="L2020" s="9">
        <v>25</v>
      </c>
    </row>
    <row r="2021" spans="7:12" x14ac:dyDescent="0.25">
      <c r="G2021" s="407" t="s">
        <v>1646</v>
      </c>
      <c r="H2021" s="9">
        <v>302</v>
      </c>
      <c r="K2021" s="399" t="s">
        <v>5553</v>
      </c>
      <c r="L2021" s="9">
        <v>545</v>
      </c>
    </row>
    <row r="2022" spans="7:12" x14ac:dyDescent="0.25">
      <c r="G2022" s="407" t="s">
        <v>1637</v>
      </c>
      <c r="H2022" s="9">
        <v>119</v>
      </c>
      <c r="K2022" s="399" t="s">
        <v>5559</v>
      </c>
      <c r="L2022" s="9">
        <v>30</v>
      </c>
    </row>
    <row r="2023" spans="7:12" x14ac:dyDescent="0.25">
      <c r="G2023" s="407" t="s">
        <v>1640</v>
      </c>
      <c r="H2023" s="9">
        <v>75</v>
      </c>
      <c r="K2023" s="399" t="s">
        <v>5565</v>
      </c>
      <c r="L2023" s="9">
        <v>19</v>
      </c>
    </row>
    <row r="2024" spans="7:12" x14ac:dyDescent="0.25">
      <c r="G2024" s="407" t="s">
        <v>1643</v>
      </c>
      <c r="H2024" s="9">
        <v>21</v>
      </c>
      <c r="K2024" s="399" t="s">
        <v>5568</v>
      </c>
      <c r="L2024" s="9">
        <v>16</v>
      </c>
    </row>
    <row r="2025" spans="7:12" x14ac:dyDescent="0.25">
      <c r="G2025" s="407" t="s">
        <v>1647</v>
      </c>
      <c r="H2025" s="9">
        <v>171</v>
      </c>
      <c r="K2025" s="399" t="s">
        <v>5569</v>
      </c>
      <c r="L2025" s="9">
        <v>205</v>
      </c>
    </row>
    <row r="2026" spans="7:12" x14ac:dyDescent="0.25">
      <c r="G2026" s="405" t="s">
        <v>5512</v>
      </c>
      <c r="H2026" s="409">
        <v>4701</v>
      </c>
      <c r="K2026" s="399" t="s">
        <v>5572</v>
      </c>
      <c r="L2026" s="9">
        <v>32</v>
      </c>
    </row>
    <row r="2027" spans="7:12" x14ac:dyDescent="0.25">
      <c r="G2027" s="406" t="s">
        <v>5546</v>
      </c>
      <c r="H2027" s="410">
        <v>3901</v>
      </c>
      <c r="K2027" s="399" t="s">
        <v>5556</v>
      </c>
      <c r="L2027" s="9">
        <v>1647</v>
      </c>
    </row>
    <row r="2028" spans="7:12" x14ac:dyDescent="0.25">
      <c r="G2028" s="407" t="s">
        <v>5575</v>
      </c>
      <c r="H2028" s="9">
        <v>2374</v>
      </c>
      <c r="K2028" s="399" t="s">
        <v>5562</v>
      </c>
      <c r="L2028" s="9">
        <v>119</v>
      </c>
    </row>
    <row r="2029" spans="7:12" x14ac:dyDescent="0.25">
      <c r="G2029" s="407" t="s">
        <v>5548</v>
      </c>
      <c r="H2029" s="9">
        <v>374</v>
      </c>
      <c r="K2029" s="402" t="s">
        <v>5516</v>
      </c>
      <c r="L2029" s="410">
        <v>26</v>
      </c>
    </row>
    <row r="2030" spans="7:12" x14ac:dyDescent="0.25">
      <c r="G2030" s="407" t="s">
        <v>5550</v>
      </c>
      <c r="H2030" s="9">
        <v>93</v>
      </c>
      <c r="K2030" s="399" t="s">
        <v>5525</v>
      </c>
      <c r="L2030" s="9">
        <v>13</v>
      </c>
    </row>
    <row r="2031" spans="7:12" x14ac:dyDescent="0.25">
      <c r="G2031" s="407" t="s">
        <v>5553</v>
      </c>
      <c r="H2031" s="9">
        <v>181</v>
      </c>
      <c r="K2031" s="399" t="s">
        <v>5519</v>
      </c>
      <c r="L2031" s="9">
        <v>3</v>
      </c>
    </row>
    <row r="2032" spans="7:12" x14ac:dyDescent="0.25">
      <c r="G2032" s="407" t="s">
        <v>5559</v>
      </c>
      <c r="H2032" s="9">
        <v>51</v>
      </c>
      <c r="K2032" s="399" t="s">
        <v>5522</v>
      </c>
      <c r="L2032" s="9">
        <v>3</v>
      </c>
    </row>
    <row r="2033" spans="7:12" x14ac:dyDescent="0.25">
      <c r="G2033" s="407" t="s">
        <v>5565</v>
      </c>
      <c r="H2033" s="9">
        <v>72</v>
      </c>
      <c r="K2033" s="399" t="s">
        <v>5526</v>
      </c>
      <c r="L2033" s="9">
        <v>1</v>
      </c>
    </row>
    <row r="2034" spans="7:12" x14ac:dyDescent="0.25">
      <c r="G2034" s="407" t="s">
        <v>5568</v>
      </c>
      <c r="H2034" s="9">
        <v>47</v>
      </c>
      <c r="K2034" s="399" t="s">
        <v>5529</v>
      </c>
      <c r="L2034" s="9">
        <v>2</v>
      </c>
    </row>
    <row r="2035" spans="7:12" x14ac:dyDescent="0.25">
      <c r="G2035" s="407" t="s">
        <v>5569</v>
      </c>
      <c r="H2035" s="9">
        <v>221</v>
      </c>
      <c r="K2035" s="399" t="s">
        <v>5532</v>
      </c>
      <c r="L2035" s="9">
        <v>4</v>
      </c>
    </row>
    <row r="2036" spans="7:12" x14ac:dyDescent="0.25">
      <c r="G2036" s="407" t="s">
        <v>5572</v>
      </c>
      <c r="H2036" s="9">
        <v>74</v>
      </c>
      <c r="K2036" s="402" t="s">
        <v>5535</v>
      </c>
      <c r="L2036" s="410">
        <v>84</v>
      </c>
    </row>
    <row r="2037" spans="7:12" x14ac:dyDescent="0.25">
      <c r="G2037" s="407" t="s">
        <v>5556</v>
      </c>
      <c r="H2037" s="9">
        <v>356</v>
      </c>
      <c r="K2037" s="399" t="s">
        <v>5544</v>
      </c>
      <c r="L2037" s="9">
        <v>29</v>
      </c>
    </row>
    <row r="2038" spans="7:12" x14ac:dyDescent="0.25">
      <c r="G2038" s="407" t="s">
        <v>5562</v>
      </c>
      <c r="H2038" s="9">
        <v>58</v>
      </c>
      <c r="K2038" s="399" t="s">
        <v>5538</v>
      </c>
      <c r="L2038" s="9">
        <v>24</v>
      </c>
    </row>
    <row r="2039" spans="7:12" x14ac:dyDescent="0.25">
      <c r="G2039" s="406" t="s">
        <v>5516</v>
      </c>
      <c r="H2039" s="410">
        <v>257</v>
      </c>
      <c r="K2039" s="399" t="s">
        <v>5541</v>
      </c>
      <c r="L2039" s="9">
        <v>31</v>
      </c>
    </row>
    <row r="2040" spans="7:12" x14ac:dyDescent="0.25">
      <c r="G2040" s="407" t="s">
        <v>5525</v>
      </c>
      <c r="H2040" s="9">
        <v>103</v>
      </c>
      <c r="K2040" s="402" t="s">
        <v>5576</v>
      </c>
      <c r="L2040" s="410">
        <v>39</v>
      </c>
    </row>
    <row r="2041" spans="7:12" x14ac:dyDescent="0.25">
      <c r="G2041" s="407" t="s">
        <v>5519</v>
      </c>
      <c r="H2041" s="9">
        <v>31</v>
      </c>
      <c r="K2041" s="399" t="s">
        <v>5594</v>
      </c>
      <c r="L2041" s="9">
        <v>30</v>
      </c>
    </row>
    <row r="2042" spans="7:12" x14ac:dyDescent="0.25">
      <c r="G2042" s="407" t="s">
        <v>5522</v>
      </c>
      <c r="H2042" s="9">
        <v>40</v>
      </c>
      <c r="K2042" s="399" t="s">
        <v>5585</v>
      </c>
      <c r="L2042" s="9">
        <v>2</v>
      </c>
    </row>
    <row r="2043" spans="7:12" x14ac:dyDescent="0.25">
      <c r="G2043" s="407" t="s">
        <v>5526</v>
      </c>
      <c r="H2043" s="9">
        <v>18</v>
      </c>
      <c r="K2043" s="399" t="s">
        <v>5579</v>
      </c>
      <c r="L2043" s="9">
        <v>1</v>
      </c>
    </row>
    <row r="2044" spans="7:12" x14ac:dyDescent="0.25">
      <c r="G2044" s="407" t="s">
        <v>5529</v>
      </c>
      <c r="H2044" s="9">
        <v>42</v>
      </c>
      <c r="K2044" s="399" t="s">
        <v>5588</v>
      </c>
      <c r="L2044" s="9">
        <v>1</v>
      </c>
    </row>
    <row r="2045" spans="7:12" x14ac:dyDescent="0.25">
      <c r="G2045" s="407" t="s">
        <v>5532</v>
      </c>
      <c r="H2045" s="9">
        <v>23</v>
      </c>
      <c r="K2045" s="399" t="s">
        <v>5591</v>
      </c>
      <c r="L2045" s="9">
        <v>1</v>
      </c>
    </row>
    <row r="2046" spans="7:12" x14ac:dyDescent="0.25">
      <c r="G2046" s="406" t="s">
        <v>5535</v>
      </c>
      <c r="H2046" s="410">
        <v>192</v>
      </c>
      <c r="K2046" s="399" t="s">
        <v>5595</v>
      </c>
      <c r="L2046" s="9">
        <v>1</v>
      </c>
    </row>
    <row r="2047" spans="7:12" x14ac:dyDescent="0.25">
      <c r="G2047" s="407" t="s">
        <v>5544</v>
      </c>
      <c r="H2047" s="9">
        <v>28</v>
      </c>
      <c r="K2047" s="399" t="s">
        <v>5598</v>
      </c>
      <c r="L2047" s="9">
        <v>3</v>
      </c>
    </row>
    <row r="2048" spans="7:12" x14ac:dyDescent="0.25">
      <c r="G2048" s="407" t="s">
        <v>5538</v>
      </c>
      <c r="H2048" s="9">
        <v>127</v>
      </c>
      <c r="K2048" s="401" t="s">
        <v>1650</v>
      </c>
      <c r="L2048" s="409">
        <v>3928</v>
      </c>
    </row>
    <row r="2049" spans="7:12" x14ac:dyDescent="0.25">
      <c r="G2049" s="407" t="s">
        <v>5541</v>
      </c>
      <c r="H2049" s="9">
        <v>37</v>
      </c>
      <c r="K2049" s="402" t="s">
        <v>1664</v>
      </c>
      <c r="L2049" s="410">
        <v>2765</v>
      </c>
    </row>
    <row r="2050" spans="7:12" x14ac:dyDescent="0.25">
      <c r="G2050" s="406" t="s">
        <v>5576</v>
      </c>
      <c r="H2050" s="410">
        <v>351</v>
      </c>
      <c r="K2050" s="399" t="s">
        <v>1679</v>
      </c>
      <c r="L2050" s="9">
        <v>1898</v>
      </c>
    </row>
    <row r="2051" spans="7:12" x14ac:dyDescent="0.25">
      <c r="G2051" s="407" t="s">
        <v>5594</v>
      </c>
      <c r="H2051" s="9">
        <v>121</v>
      </c>
      <c r="K2051" s="399" t="s">
        <v>1665</v>
      </c>
      <c r="L2051" s="9">
        <v>396</v>
      </c>
    </row>
    <row r="2052" spans="7:12" x14ac:dyDescent="0.25">
      <c r="G2052" s="407" t="s">
        <v>5585</v>
      </c>
      <c r="H2052" s="9">
        <v>37</v>
      </c>
      <c r="K2052" s="399" t="s">
        <v>1668</v>
      </c>
      <c r="L2052" s="9">
        <v>169</v>
      </c>
    </row>
    <row r="2053" spans="7:12" x14ac:dyDescent="0.25">
      <c r="G2053" s="407" t="s">
        <v>5579</v>
      </c>
      <c r="H2053" s="9">
        <v>22</v>
      </c>
      <c r="K2053" s="399" t="s">
        <v>1671</v>
      </c>
      <c r="L2053" s="9">
        <v>115</v>
      </c>
    </row>
    <row r="2054" spans="7:12" x14ac:dyDescent="0.25">
      <c r="G2054" s="407" t="s">
        <v>5582</v>
      </c>
      <c r="H2054" s="9">
        <v>20</v>
      </c>
      <c r="K2054" s="399" t="s">
        <v>1674</v>
      </c>
      <c r="L2054" s="9">
        <v>118</v>
      </c>
    </row>
    <row r="2055" spans="7:12" x14ac:dyDescent="0.25">
      <c r="G2055" s="407" t="s">
        <v>5588</v>
      </c>
      <c r="H2055" s="9">
        <v>22</v>
      </c>
      <c r="K2055" s="399" t="s">
        <v>1676</v>
      </c>
      <c r="L2055" s="9">
        <v>69</v>
      </c>
    </row>
    <row r="2056" spans="7:12" x14ac:dyDescent="0.25">
      <c r="G2056" s="407" t="s">
        <v>5591</v>
      </c>
      <c r="H2056" s="9">
        <v>40</v>
      </c>
      <c r="K2056" s="402" t="s">
        <v>1653</v>
      </c>
      <c r="L2056" s="410">
        <v>319</v>
      </c>
    </row>
    <row r="2057" spans="7:12" x14ac:dyDescent="0.25">
      <c r="G2057" s="407" t="s">
        <v>5595</v>
      </c>
      <c r="H2057" s="9">
        <v>26</v>
      </c>
      <c r="K2057" s="399" t="s">
        <v>1662</v>
      </c>
      <c r="L2057" s="9">
        <v>177</v>
      </c>
    </row>
    <row r="2058" spans="7:12" x14ac:dyDescent="0.25">
      <c r="G2058" s="407" t="s">
        <v>5598</v>
      </c>
      <c r="H2058" s="9">
        <v>63</v>
      </c>
      <c r="K2058" s="399" t="s">
        <v>1659</v>
      </c>
      <c r="L2058" s="9">
        <v>38</v>
      </c>
    </row>
    <row r="2059" spans="7:12" x14ac:dyDescent="0.25">
      <c r="G2059" s="405" t="s">
        <v>1650</v>
      </c>
      <c r="H2059" s="409">
        <v>3494</v>
      </c>
      <c r="K2059" s="399" t="s">
        <v>1656</v>
      </c>
      <c r="L2059" s="9">
        <v>104</v>
      </c>
    </row>
    <row r="2060" spans="7:12" x14ac:dyDescent="0.25">
      <c r="G2060" s="406" t="s">
        <v>1664</v>
      </c>
      <c r="H2060" s="410">
        <v>2597</v>
      </c>
      <c r="K2060" s="402" t="s">
        <v>1680</v>
      </c>
      <c r="L2060" s="410">
        <v>844</v>
      </c>
    </row>
    <row r="2061" spans="7:12" x14ac:dyDescent="0.25">
      <c r="G2061" s="407" t="s">
        <v>1679</v>
      </c>
      <c r="H2061" s="9">
        <v>1521</v>
      </c>
      <c r="K2061" s="399" t="s">
        <v>1692</v>
      </c>
      <c r="L2061" s="9">
        <v>363</v>
      </c>
    </row>
    <row r="2062" spans="7:12" x14ac:dyDescent="0.25">
      <c r="G2062" s="407" t="s">
        <v>1665</v>
      </c>
      <c r="H2062" s="9">
        <v>387</v>
      </c>
      <c r="K2062" s="399" t="s">
        <v>1683</v>
      </c>
      <c r="L2062" s="9">
        <v>308</v>
      </c>
    </row>
    <row r="2063" spans="7:12" x14ac:dyDescent="0.25">
      <c r="G2063" s="407" t="s">
        <v>1668</v>
      </c>
      <c r="H2063" s="9">
        <v>139</v>
      </c>
      <c r="K2063" s="399" t="s">
        <v>1686</v>
      </c>
      <c r="L2063" s="9">
        <v>78</v>
      </c>
    </row>
    <row r="2064" spans="7:12" x14ac:dyDescent="0.25">
      <c r="G2064" s="407" t="s">
        <v>1671</v>
      </c>
      <c r="H2064" s="9">
        <v>178</v>
      </c>
      <c r="K2064" s="399" t="s">
        <v>1689</v>
      </c>
      <c r="L2064" s="9">
        <v>95</v>
      </c>
    </row>
    <row r="2065" spans="7:12" x14ac:dyDescent="0.25">
      <c r="G2065" s="407" t="s">
        <v>1674</v>
      </c>
      <c r="H2065" s="9">
        <v>255</v>
      </c>
      <c r="K2065" s="401" t="s">
        <v>3404</v>
      </c>
      <c r="L2065" s="409">
        <v>12180</v>
      </c>
    </row>
    <row r="2066" spans="7:12" x14ac:dyDescent="0.25">
      <c r="G2066" s="407" t="s">
        <v>1676</v>
      </c>
      <c r="H2066" s="9">
        <v>117</v>
      </c>
      <c r="K2066" s="402" t="s">
        <v>3419</v>
      </c>
      <c r="L2066" s="410">
        <v>9301</v>
      </c>
    </row>
    <row r="2067" spans="7:12" x14ac:dyDescent="0.25">
      <c r="G2067" s="406" t="s">
        <v>1653</v>
      </c>
      <c r="H2067" s="410">
        <v>393</v>
      </c>
      <c r="K2067" s="399" t="s">
        <v>3421</v>
      </c>
      <c r="L2067" s="9">
        <v>3561</v>
      </c>
    </row>
    <row r="2068" spans="7:12" x14ac:dyDescent="0.25">
      <c r="G2068" s="407" t="s">
        <v>1662</v>
      </c>
      <c r="H2068" s="9">
        <v>178</v>
      </c>
      <c r="K2068" s="399" t="s">
        <v>3423</v>
      </c>
      <c r="L2068" s="9">
        <v>364</v>
      </c>
    </row>
    <row r="2069" spans="7:12" x14ac:dyDescent="0.25">
      <c r="G2069" s="407" t="s">
        <v>1659</v>
      </c>
      <c r="H2069" s="9">
        <v>136</v>
      </c>
      <c r="K2069" s="399" t="s">
        <v>3426</v>
      </c>
      <c r="L2069" s="9">
        <v>312</v>
      </c>
    </row>
    <row r="2070" spans="7:12" x14ac:dyDescent="0.25">
      <c r="G2070" s="407" t="s">
        <v>1656</v>
      </c>
      <c r="H2070" s="9">
        <v>79</v>
      </c>
      <c r="K2070" s="399" t="s">
        <v>3431</v>
      </c>
      <c r="L2070" s="9">
        <v>279</v>
      </c>
    </row>
    <row r="2071" spans="7:12" x14ac:dyDescent="0.25">
      <c r="G2071" s="406" t="s">
        <v>1680</v>
      </c>
      <c r="H2071" s="410">
        <v>504</v>
      </c>
      <c r="K2071" s="399" t="s">
        <v>3437</v>
      </c>
      <c r="L2071" s="9">
        <v>2450</v>
      </c>
    </row>
    <row r="2072" spans="7:12" x14ac:dyDescent="0.25">
      <c r="G2072" s="407" t="s">
        <v>1692</v>
      </c>
      <c r="H2072" s="9">
        <v>239</v>
      </c>
      <c r="K2072" s="399" t="s">
        <v>3434</v>
      </c>
      <c r="L2072" s="9">
        <v>126</v>
      </c>
    </row>
    <row r="2073" spans="7:12" x14ac:dyDescent="0.25">
      <c r="G2073" s="407" t="s">
        <v>1683</v>
      </c>
      <c r="H2073" s="9">
        <v>118</v>
      </c>
      <c r="K2073" s="399" t="s">
        <v>3429</v>
      </c>
      <c r="L2073" s="9">
        <v>2209</v>
      </c>
    </row>
    <row r="2074" spans="7:12" x14ac:dyDescent="0.25">
      <c r="G2074" s="407" t="s">
        <v>1686</v>
      </c>
      <c r="H2074" s="9">
        <v>34</v>
      </c>
      <c r="K2074" s="402" t="s">
        <v>3406</v>
      </c>
      <c r="L2074" s="410">
        <v>1350</v>
      </c>
    </row>
    <row r="2075" spans="7:12" x14ac:dyDescent="0.25">
      <c r="G2075" s="407" t="s">
        <v>1689</v>
      </c>
      <c r="H2075" s="9">
        <v>113</v>
      </c>
      <c r="K2075" s="399" t="s">
        <v>3409</v>
      </c>
      <c r="L2075" s="9">
        <v>935</v>
      </c>
    </row>
    <row r="2076" spans="7:12" x14ac:dyDescent="0.25">
      <c r="G2076" s="405" t="s">
        <v>3404</v>
      </c>
      <c r="H2076" s="409">
        <v>5264</v>
      </c>
      <c r="K2076" s="399" t="s">
        <v>3411</v>
      </c>
      <c r="L2076" s="9">
        <v>161</v>
      </c>
    </row>
    <row r="2077" spans="7:12" x14ac:dyDescent="0.25">
      <c r="G2077" s="406" t="s">
        <v>3419</v>
      </c>
      <c r="H2077" s="410">
        <v>4466</v>
      </c>
      <c r="K2077" s="399" t="s">
        <v>3414</v>
      </c>
      <c r="L2077" s="9">
        <v>222</v>
      </c>
    </row>
    <row r="2078" spans="7:12" x14ac:dyDescent="0.25">
      <c r="G2078" s="407" t="s">
        <v>3421</v>
      </c>
      <c r="H2078" s="9">
        <v>2232</v>
      </c>
      <c r="K2078" s="399" t="s">
        <v>3416</v>
      </c>
      <c r="L2078" s="9">
        <v>32</v>
      </c>
    </row>
    <row r="2079" spans="7:12" x14ac:dyDescent="0.25">
      <c r="G2079" s="407" t="s">
        <v>3423</v>
      </c>
      <c r="H2079" s="9">
        <v>221</v>
      </c>
      <c r="K2079" s="402" t="s">
        <v>3440</v>
      </c>
      <c r="L2079" s="410">
        <v>1449</v>
      </c>
    </row>
    <row r="2080" spans="7:12" x14ac:dyDescent="0.25">
      <c r="G2080" s="407" t="s">
        <v>3426</v>
      </c>
      <c r="H2080" s="9">
        <v>92</v>
      </c>
      <c r="K2080" s="399" t="s">
        <v>3453</v>
      </c>
      <c r="L2080" s="9">
        <v>745</v>
      </c>
    </row>
    <row r="2081" spans="7:12" x14ac:dyDescent="0.25">
      <c r="G2081" s="407" t="s">
        <v>3431</v>
      </c>
      <c r="H2081" s="9">
        <v>155</v>
      </c>
      <c r="K2081" s="399" t="s">
        <v>3447</v>
      </c>
      <c r="L2081" s="9">
        <v>249</v>
      </c>
    </row>
    <row r="2082" spans="7:12" x14ac:dyDescent="0.25">
      <c r="G2082" s="407" t="s">
        <v>3437</v>
      </c>
      <c r="H2082" s="9">
        <v>988</v>
      </c>
      <c r="K2082" s="399" t="s">
        <v>3444</v>
      </c>
      <c r="L2082" s="9">
        <v>174</v>
      </c>
    </row>
    <row r="2083" spans="7:12" x14ac:dyDescent="0.25">
      <c r="G2083" s="407" t="s">
        <v>3434</v>
      </c>
      <c r="H2083" s="9">
        <v>66</v>
      </c>
      <c r="K2083" s="399" t="s">
        <v>3450</v>
      </c>
      <c r="L2083" s="9">
        <v>195</v>
      </c>
    </row>
    <row r="2084" spans="7:12" x14ac:dyDescent="0.25">
      <c r="G2084" s="407" t="s">
        <v>3429</v>
      </c>
      <c r="H2084" s="9">
        <v>712</v>
      </c>
      <c r="K2084" s="399" t="s">
        <v>3442</v>
      </c>
      <c r="L2084" s="9">
        <v>86</v>
      </c>
    </row>
    <row r="2085" spans="7:12" x14ac:dyDescent="0.25">
      <c r="G2085" s="406" t="s">
        <v>3406</v>
      </c>
      <c r="H2085" s="410">
        <v>312</v>
      </c>
      <c r="K2085" s="402" t="s">
        <v>3454</v>
      </c>
      <c r="L2085" s="410">
        <v>80</v>
      </c>
    </row>
    <row r="2086" spans="7:12" x14ac:dyDescent="0.25">
      <c r="G2086" s="407" t="s">
        <v>3409</v>
      </c>
      <c r="H2086" s="9">
        <v>187</v>
      </c>
      <c r="K2086" s="399" t="s">
        <v>3457</v>
      </c>
      <c r="L2086" s="9">
        <v>80</v>
      </c>
    </row>
    <row r="2087" spans="7:12" x14ac:dyDescent="0.25">
      <c r="G2087" s="407" t="s">
        <v>3411</v>
      </c>
      <c r="H2087" s="9">
        <v>58</v>
      </c>
      <c r="K2087" s="407" t="s">
        <v>2946</v>
      </c>
      <c r="L2087" s="9">
        <f>+L1463+L1469+L1475+L1482+L1499+L1512+L1545+L1558+L1565</f>
        <v>14573</v>
      </c>
    </row>
    <row r="2088" spans="7:12" x14ac:dyDescent="0.25">
      <c r="G2088" s="407" t="s">
        <v>3414</v>
      </c>
      <c r="H2088" s="9">
        <v>57</v>
      </c>
    </row>
    <row r="2089" spans="7:12" x14ac:dyDescent="0.25">
      <c r="G2089" s="407" t="s">
        <v>3416</v>
      </c>
      <c r="H2089" s="9">
        <v>10</v>
      </c>
    </row>
    <row r="2090" spans="7:12" x14ac:dyDescent="0.25">
      <c r="G2090" s="406" t="s">
        <v>3440</v>
      </c>
      <c r="H2090" s="410">
        <v>459</v>
      </c>
    </row>
    <row r="2091" spans="7:12" x14ac:dyDescent="0.25">
      <c r="G2091" s="407" t="s">
        <v>3453</v>
      </c>
      <c r="H2091" s="9">
        <v>205</v>
      </c>
    </row>
    <row r="2092" spans="7:12" x14ac:dyDescent="0.25">
      <c r="G2092" s="407" t="s">
        <v>3447</v>
      </c>
      <c r="H2092" s="9">
        <v>71</v>
      </c>
    </row>
    <row r="2093" spans="7:12" x14ac:dyDescent="0.25">
      <c r="G2093" s="407" t="s">
        <v>3444</v>
      </c>
      <c r="H2093" s="9">
        <v>72</v>
      </c>
    </row>
    <row r="2094" spans="7:12" x14ac:dyDescent="0.25">
      <c r="G2094" s="407" t="s">
        <v>3450</v>
      </c>
      <c r="H2094" s="9">
        <v>65</v>
      </c>
    </row>
    <row r="2095" spans="7:12" x14ac:dyDescent="0.25">
      <c r="G2095" s="407" t="s">
        <v>3442</v>
      </c>
      <c r="H2095" s="9">
        <v>46</v>
      </c>
    </row>
    <row r="2096" spans="7:12" x14ac:dyDescent="0.25">
      <c r="G2096" s="406" t="s">
        <v>3454</v>
      </c>
      <c r="H2096" s="410">
        <v>27</v>
      </c>
    </row>
    <row r="2097" spans="7:8" x14ac:dyDescent="0.25">
      <c r="G2097" s="407" t="s">
        <v>3457</v>
      </c>
      <c r="H2097" s="9">
        <v>27</v>
      </c>
    </row>
    <row r="2098" spans="7:8" x14ac:dyDescent="0.25">
      <c r="G2098" s="417" t="s">
        <v>2946</v>
      </c>
      <c r="H2098" s="9">
        <f>+H1469+H1475+H1481+H1489+H1506+H1519+H1552+H1565+H1572</f>
        <v>23322</v>
      </c>
    </row>
  </sheetData>
  <autoFilter ref="B2:C127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Provincial</vt:lpstr>
      <vt:lpstr>Nivel Distrital_WS</vt:lpstr>
      <vt:lpstr>Hoja1</vt:lpstr>
      <vt:lpstr>_0años_</vt:lpstr>
      <vt:lpstr>_discapacidad_</vt:lpstr>
      <vt:lpstr>_Mayores80años_</vt:lpstr>
      <vt:lpstr>'Nivel Distrital_WS'!Área_de_impresión</vt:lpstr>
      <vt:lpstr>Provincial!Área_de_impresión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Full name</cp:lastModifiedBy>
  <cp:lastPrinted>2020-02-17T22:35:27Z</cp:lastPrinted>
  <dcterms:created xsi:type="dcterms:W3CDTF">2020-01-24T21:04:23Z</dcterms:created>
  <dcterms:modified xsi:type="dcterms:W3CDTF">2020-06-13T02:19:35Z</dcterms:modified>
</cp:coreProperties>
</file>