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 Fróes\Videos\Gravações\Módulo 6\"/>
    </mc:Choice>
  </mc:AlternateContent>
  <xr:revisionPtr revIDLastSave="0" documentId="13_ncr:1_{0BCB1B26-36F1-4A40-9D91-6A2DB2B40DCF}" xr6:coauthVersionLast="47" xr6:coauthVersionMax="47" xr10:uidLastSave="{00000000-0000-0000-0000-000000000000}"/>
  <bookViews>
    <workbookView xWindow="-120" yWindow="-120" windowWidth="20730" windowHeight="11160" activeTab="1" xr2:uid="{893C6C74-EC4F-4FD3-9658-4294C0EC11E4}"/>
  </bookViews>
  <sheets>
    <sheet name="Clientes" sheetId="1" r:id="rId1"/>
    <sheet name="Clientes-sistema," sheetId="3" r:id="rId2"/>
    <sheet name="Clientes-sistema|" sheetId="4" r:id="rId3"/>
    <sheet name="Clientes-sistema;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J4" i="1"/>
  <c r="J3" i="1"/>
  <c r="J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<sst xmlns="http://schemas.openxmlformats.org/spreadsheetml/2006/main" count="442" uniqueCount="83">
  <si>
    <t>Paulo</t>
  </si>
  <si>
    <t>Fróes</t>
  </si>
  <si>
    <t>Nome</t>
  </si>
  <si>
    <t>Sobrenome</t>
  </si>
  <si>
    <t>Elisa</t>
  </si>
  <si>
    <t>Teixeira</t>
  </si>
  <si>
    <t>Augusto</t>
  </si>
  <si>
    <t>Nunes</t>
  </si>
  <si>
    <t>José</t>
  </si>
  <si>
    <t>Rodrigues</t>
  </si>
  <si>
    <t>Maria</t>
  </si>
  <si>
    <t>Aparecida</t>
  </si>
  <si>
    <t>Bruno</t>
  </si>
  <si>
    <t>Vicentini</t>
  </si>
  <si>
    <t>Joel</t>
  </si>
  <si>
    <t>Roberto</t>
  </si>
  <si>
    <t>Carlos</t>
  </si>
  <si>
    <t>Anna</t>
  </si>
  <si>
    <t>Cristina</t>
  </si>
  <si>
    <t>Lima</t>
  </si>
  <si>
    <t>Duarte</t>
  </si>
  <si>
    <t>Laércio</t>
  </si>
  <si>
    <t>Guimarães</t>
  </si>
  <si>
    <t>Vieira</t>
  </si>
  <si>
    <t>Conrado</t>
  </si>
  <si>
    <t>Adolpho</t>
  </si>
  <si>
    <t>Soledade</t>
  </si>
  <si>
    <t>Acácia</t>
  </si>
  <si>
    <t>Paulo Fróes</t>
  </si>
  <si>
    <t>Elisa Teixeira</t>
  </si>
  <si>
    <t>Augusto Nunes</t>
  </si>
  <si>
    <t>José Rodrigues</t>
  </si>
  <si>
    <t>Maria Aparecida</t>
  </si>
  <si>
    <t>Maria Rodrigues</t>
  </si>
  <si>
    <t>Bruno Vicentini</t>
  </si>
  <si>
    <t>Joel Roberto</t>
  </si>
  <si>
    <t>Roberto Carlos</t>
  </si>
  <si>
    <t>Anna Cristina</t>
  </si>
  <si>
    <t>Lima Duarte</t>
  </si>
  <si>
    <t>Laércio Guimarães</t>
  </si>
  <si>
    <t>Paulo Vieira</t>
  </si>
  <si>
    <t>Conrado Adolpho</t>
  </si>
  <si>
    <t>Soledade Acácia</t>
  </si>
  <si>
    <t>Idade</t>
  </si>
  <si>
    <t>Nascimento</t>
  </si>
  <si>
    <t>Paulo Fróes - 15/08/1999</t>
  </si>
  <si>
    <t>Elisa Teixeira - 23/10/2005</t>
  </si>
  <si>
    <t>Augusto Nunes - 22/02/1998</t>
  </si>
  <si>
    <t>José Rodrigues - 15/03/1993</t>
  </si>
  <si>
    <t>Maria Aparecida - 31/05/1992</t>
  </si>
  <si>
    <t>Maria Rodrigues - 06/05/2006</t>
  </si>
  <si>
    <t>Bruno Vicentini - 01/11/2007</t>
  </si>
  <si>
    <t>Joel Roberto - 08/01/1994</t>
  </si>
  <si>
    <t>Roberto Carlos - 25/11/1996</t>
  </si>
  <si>
    <t>Anna Cristina - 14/05/2001</t>
  </si>
  <si>
    <t>Lima Duarte - 11/10/2008</t>
  </si>
  <si>
    <t>Laércio Guimarães - 25/06/2008</t>
  </si>
  <si>
    <t>Paulo Vieira - 02/05/2009</t>
  </si>
  <si>
    <t>Conrado Adolpho - 11/12/1990</t>
  </si>
  <si>
    <t>Soledade Acácia - 13/07/1997</t>
  </si>
  <si>
    <t>Código do cliente</t>
  </si>
  <si>
    <t>Nome completo</t>
  </si>
  <si>
    <t>Data de liberação</t>
  </si>
  <si>
    <t>Descrição do cliente</t>
  </si>
  <si>
    <t>Descrição completa</t>
  </si>
  <si>
    <t>Nome e nascimento</t>
  </si>
  <si>
    <t>Paulo Fróes nascido em 15/08/1999</t>
  </si>
  <si>
    <t>Descrição nome e nascimento</t>
  </si>
  <si>
    <t>Elisa Teixeira nascido em 23/10/2005</t>
  </si>
  <si>
    <t>Augusto Nunes nascido em 22/02/1998</t>
  </si>
  <si>
    <t>José Rodrigues nascido em 15/03/1993</t>
  </si>
  <si>
    <t>Maria Aparecida nascido em 31/05/1992</t>
  </si>
  <si>
    <t>Maria Rodrigues nascido em 06/05/2006</t>
  </si>
  <si>
    <t>Bruno Vicentini nascido em 01/11/2007</t>
  </si>
  <si>
    <t>Joel Roberto nascido em 08/01/1994</t>
  </si>
  <si>
    <t>Roberto Carlos nascido em 25/11/1996</t>
  </si>
  <si>
    <t>Anna Cristina nascido em 14/05/2001</t>
  </si>
  <si>
    <t>Lima Duarte nascido em 11/10/2008</t>
  </si>
  <si>
    <t>Laércio Guimarães nascido em 25/06/2008</t>
  </si>
  <si>
    <t>Paulo Vieira nascido em 02/05/2009</t>
  </si>
  <si>
    <t>Conrado Adolpho nascido em 11/12/1990</t>
  </si>
  <si>
    <t>Soledade Acácia nascido em 13/07/1997</t>
  </si>
  <si>
    <t>Nome;Sobrenome;Idade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</si>
</sst>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70A0-3CF6-4F6D-9A61-FECA9B7A8E5D}">
  <dimension ref="A1:K61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K2" sqref="K2"/>
    </sheetView>
  </sheetViews>
  <sheetFormatPr defaultRowHeight="15" x14ac:dyDescent="0.25"/>
  <cols>
    <col min="1" max="1" width="9.28515625" style="2" bestFit="1" customWidth="1"/>
    <col min="2" max="2" width="12.7109375" bestFit="1" customWidth="1"/>
    <col min="3" max="3" width="17.42578125" bestFit="1" customWidth="1"/>
    <col min="4" max="4" width="12.85546875" style="1" bestFit="1" customWidth="1"/>
    <col min="5" max="5" width="29" style="1" bestFit="1" customWidth="1"/>
    <col min="6" max="6" width="38.7109375" style="1" bestFit="1" customWidth="1"/>
    <col min="7" max="7" width="6.5703125" bestFit="1" customWidth="1"/>
    <col min="8" max="8" width="19.140625" bestFit="1" customWidth="1"/>
    <col min="9" max="9" width="18.85546875" bestFit="1" customWidth="1"/>
    <col min="10" max="10" width="31" bestFit="1" customWidth="1"/>
    <col min="11" max="11" width="21.140625" bestFit="1" customWidth="1"/>
  </cols>
  <sheetData>
    <row r="1" spans="1:11" x14ac:dyDescent="0.25">
      <c r="A1" s="6" t="s">
        <v>2</v>
      </c>
      <c r="B1" s="6" t="s">
        <v>3</v>
      </c>
      <c r="C1" s="6" t="s">
        <v>61</v>
      </c>
      <c r="D1" s="6" t="s">
        <v>44</v>
      </c>
      <c r="E1" s="6" t="s">
        <v>65</v>
      </c>
      <c r="F1" s="6" t="s">
        <v>67</v>
      </c>
      <c r="G1" s="6" t="s">
        <v>43</v>
      </c>
      <c r="H1" s="6" t="s">
        <v>60</v>
      </c>
      <c r="I1" s="6" t="s">
        <v>62</v>
      </c>
      <c r="J1" s="6" t="s">
        <v>63</v>
      </c>
      <c r="K1" s="6" t="s">
        <v>64</v>
      </c>
    </row>
    <row r="2" spans="1:11" x14ac:dyDescent="0.25">
      <c r="A2" s="2" t="s">
        <v>0</v>
      </c>
      <c r="B2" t="s">
        <v>1</v>
      </c>
      <c r="C2" s="1" t="s">
        <v>28</v>
      </c>
      <c r="D2" s="1">
        <v>36387</v>
      </c>
      <c r="E2" s="1" t="s">
        <v>45</v>
      </c>
      <c r="F2" s="5" t="s">
        <v>66</v>
      </c>
      <c r="G2" s="2">
        <f ca="1">ROUNDDOWN((TODAY()-D2)/365,0)</f>
        <v>21</v>
      </c>
      <c r="H2">
        <v>1</v>
      </c>
      <c r="I2" s="1">
        <v>44384</v>
      </c>
      <c r="J2" t="str">
        <f t="shared" ref="J2:J4" si="0">A2&amp;" "&amp;B2&amp;". Código"&amp;" "&amp;H2</f>
        <v>Paulo Fróes. Código 1</v>
      </c>
    </row>
    <row r="3" spans="1:11" x14ac:dyDescent="0.25">
      <c r="A3" s="2" t="s">
        <v>4</v>
      </c>
      <c r="B3" s="2" t="s">
        <v>5</v>
      </c>
      <c r="C3" s="1" t="s">
        <v>29</v>
      </c>
      <c r="D3" s="1">
        <v>38648</v>
      </c>
      <c r="E3" s="1" t="s">
        <v>46</v>
      </c>
      <c r="F3" s="1" t="s">
        <v>68</v>
      </c>
      <c r="G3" s="2">
        <f ca="1">ROUNDDOWN((TODAY()-D3)/365,0)</f>
        <v>15</v>
      </c>
      <c r="H3">
        <v>2</v>
      </c>
      <c r="I3" s="1">
        <v>44385</v>
      </c>
      <c r="J3" t="str">
        <f t="shared" si="0"/>
        <v>Elisa Teixeira. Código 2</v>
      </c>
    </row>
    <row r="4" spans="1:11" x14ac:dyDescent="0.25">
      <c r="A4" s="2" t="s">
        <v>6</v>
      </c>
      <c r="B4" s="2" t="s">
        <v>7</v>
      </c>
      <c r="C4" s="1" t="s">
        <v>30</v>
      </c>
      <c r="D4" s="1">
        <v>35848</v>
      </c>
      <c r="E4" s="1" t="s">
        <v>47</v>
      </c>
      <c r="F4" s="1" t="s">
        <v>69</v>
      </c>
      <c r="G4" s="2">
        <f ca="1">ROUNDDOWN((TODAY()-D4)/365,0)</f>
        <v>23</v>
      </c>
      <c r="H4">
        <v>3</v>
      </c>
      <c r="I4" s="1">
        <v>44386</v>
      </c>
      <c r="J4" t="str">
        <f t="shared" si="0"/>
        <v>Augusto Nunes. Código 3</v>
      </c>
    </row>
    <row r="5" spans="1:11" x14ac:dyDescent="0.25">
      <c r="A5" s="2" t="s">
        <v>8</v>
      </c>
      <c r="B5" s="2" t="s">
        <v>9</v>
      </c>
      <c r="C5" s="1" t="s">
        <v>31</v>
      </c>
      <c r="D5" s="1">
        <v>34043</v>
      </c>
      <c r="E5" s="1" t="s">
        <v>48</v>
      </c>
      <c r="F5" s="1" t="s">
        <v>70</v>
      </c>
      <c r="G5" s="2">
        <f ca="1">ROUNDDOWN((TODAY()-D5)/365,0)</f>
        <v>28</v>
      </c>
      <c r="H5">
        <v>4</v>
      </c>
      <c r="I5" s="1">
        <v>44387</v>
      </c>
      <c r="J5" t="str">
        <f>A5&amp;" "&amp;B5&amp;". Código"&amp;" "&amp;H5</f>
        <v>José Rodrigues. Código 4</v>
      </c>
    </row>
    <row r="6" spans="1:11" x14ac:dyDescent="0.25">
      <c r="A6" s="2" t="s">
        <v>10</v>
      </c>
      <c r="B6" s="2" t="s">
        <v>11</v>
      </c>
      <c r="C6" s="1" t="s">
        <v>32</v>
      </c>
      <c r="D6" s="1">
        <v>33755</v>
      </c>
      <c r="E6" s="1" t="s">
        <v>49</v>
      </c>
      <c r="F6" s="1" t="s">
        <v>71</v>
      </c>
      <c r="G6" s="2">
        <f ca="1">ROUNDDOWN((TODAY()-D6)/365,0)</f>
        <v>29</v>
      </c>
      <c r="H6">
        <v>5</v>
      </c>
      <c r="I6" s="1">
        <v>44388</v>
      </c>
      <c r="J6" t="str">
        <f t="shared" ref="J6:J61" si="1">A6&amp;" "&amp;B6&amp;". Código"&amp;" "&amp;H6</f>
        <v>Maria Aparecida. Código 5</v>
      </c>
    </row>
    <row r="7" spans="1:11" x14ac:dyDescent="0.25">
      <c r="A7" s="2" t="s">
        <v>10</v>
      </c>
      <c r="B7" s="2" t="s">
        <v>9</v>
      </c>
      <c r="C7" s="1" t="s">
        <v>33</v>
      </c>
      <c r="D7" s="1">
        <v>38843</v>
      </c>
      <c r="E7" s="1" t="s">
        <v>50</v>
      </c>
      <c r="F7" s="1" t="s">
        <v>72</v>
      </c>
      <c r="G7" s="2">
        <f ca="1">ROUNDDOWN((TODAY()-D7)/365,0)</f>
        <v>15</v>
      </c>
      <c r="H7">
        <v>6</v>
      </c>
      <c r="I7" s="1">
        <v>44389</v>
      </c>
      <c r="J7" t="str">
        <f t="shared" si="1"/>
        <v>Maria Rodrigues. Código 6</v>
      </c>
    </row>
    <row r="8" spans="1:11" x14ac:dyDescent="0.25">
      <c r="A8" s="2" t="s">
        <v>12</v>
      </c>
      <c r="B8" s="2" t="s">
        <v>13</v>
      </c>
      <c r="C8" s="1" t="s">
        <v>34</v>
      </c>
      <c r="D8" s="1">
        <v>39387</v>
      </c>
      <c r="E8" s="1" t="s">
        <v>51</v>
      </c>
      <c r="F8" s="1" t="s">
        <v>73</v>
      </c>
      <c r="G8" s="2">
        <f ca="1">ROUNDDOWN((TODAY()-D8)/365,0)</f>
        <v>13</v>
      </c>
      <c r="H8">
        <v>7</v>
      </c>
      <c r="I8" s="1">
        <v>44390</v>
      </c>
      <c r="J8" t="str">
        <f t="shared" si="1"/>
        <v>Bruno Vicentini. Código 7</v>
      </c>
    </row>
    <row r="9" spans="1:11" x14ac:dyDescent="0.25">
      <c r="A9" s="2" t="s">
        <v>14</v>
      </c>
      <c r="B9" s="2" t="s">
        <v>15</v>
      </c>
      <c r="C9" s="1" t="s">
        <v>35</v>
      </c>
      <c r="D9" s="1">
        <v>34342</v>
      </c>
      <c r="E9" s="1" t="s">
        <v>52</v>
      </c>
      <c r="F9" s="1" t="s">
        <v>74</v>
      </c>
      <c r="G9" s="2">
        <f ca="1">ROUNDDOWN((TODAY()-D9)/365,0)</f>
        <v>27</v>
      </c>
      <c r="H9">
        <v>8</v>
      </c>
      <c r="I9" s="1">
        <v>44391</v>
      </c>
      <c r="J9" t="str">
        <f t="shared" si="1"/>
        <v>Joel Roberto. Código 8</v>
      </c>
    </row>
    <row r="10" spans="1:11" x14ac:dyDescent="0.25">
      <c r="A10" s="2" t="s">
        <v>15</v>
      </c>
      <c r="B10" s="2" t="s">
        <v>16</v>
      </c>
      <c r="C10" s="1" t="s">
        <v>36</v>
      </c>
      <c r="D10" s="1">
        <v>35394</v>
      </c>
      <c r="E10" s="1" t="s">
        <v>53</v>
      </c>
      <c r="F10" s="1" t="s">
        <v>75</v>
      </c>
      <c r="G10" s="2">
        <f ca="1">ROUNDDOWN((TODAY()-D10)/365,0)</f>
        <v>24</v>
      </c>
      <c r="H10">
        <v>9</v>
      </c>
      <c r="I10" s="1">
        <v>44392</v>
      </c>
      <c r="J10" t="str">
        <f t="shared" si="1"/>
        <v>Roberto Carlos. Código 9</v>
      </c>
    </row>
    <row r="11" spans="1:11" x14ac:dyDescent="0.25">
      <c r="A11" s="2" t="s">
        <v>17</v>
      </c>
      <c r="B11" s="2" t="s">
        <v>18</v>
      </c>
      <c r="C11" s="1" t="s">
        <v>37</v>
      </c>
      <c r="D11" s="1">
        <v>37025</v>
      </c>
      <c r="E11" s="1" t="s">
        <v>54</v>
      </c>
      <c r="F11" s="1" t="s">
        <v>76</v>
      </c>
      <c r="G11" s="2">
        <f ca="1">ROUNDDOWN((TODAY()-D11)/365,0)</f>
        <v>20</v>
      </c>
      <c r="H11">
        <v>10</v>
      </c>
      <c r="I11" s="1">
        <v>44393</v>
      </c>
      <c r="J11" t="str">
        <f t="shared" si="1"/>
        <v>Anna Cristina. Código 10</v>
      </c>
    </row>
    <row r="12" spans="1:11" x14ac:dyDescent="0.25">
      <c r="A12" s="2" t="s">
        <v>19</v>
      </c>
      <c r="B12" s="2" t="s">
        <v>20</v>
      </c>
      <c r="C12" s="1" t="s">
        <v>38</v>
      </c>
      <c r="D12" s="1">
        <v>39732</v>
      </c>
      <c r="E12" s="1" t="s">
        <v>55</v>
      </c>
      <c r="F12" s="1" t="s">
        <v>77</v>
      </c>
      <c r="G12" s="2">
        <f ca="1">ROUNDDOWN((TODAY()-D12)/365,0)</f>
        <v>12</v>
      </c>
      <c r="H12">
        <v>11</v>
      </c>
      <c r="I12" s="1">
        <v>44394</v>
      </c>
      <c r="J12" t="str">
        <f t="shared" si="1"/>
        <v>Lima Duarte. Código 11</v>
      </c>
    </row>
    <row r="13" spans="1:11" x14ac:dyDescent="0.25">
      <c r="A13" s="2" t="s">
        <v>21</v>
      </c>
      <c r="B13" s="2" t="s">
        <v>22</v>
      </c>
      <c r="C13" s="1" t="s">
        <v>39</v>
      </c>
      <c r="D13" s="1">
        <v>39624</v>
      </c>
      <c r="E13" s="1" t="s">
        <v>56</v>
      </c>
      <c r="F13" s="1" t="s">
        <v>78</v>
      </c>
      <c r="G13" s="2">
        <f ca="1">ROUNDDOWN((TODAY()-D13)/365,0)</f>
        <v>13</v>
      </c>
      <c r="H13">
        <v>12</v>
      </c>
      <c r="I13" s="1">
        <v>44395</v>
      </c>
      <c r="J13" t="str">
        <f t="shared" si="1"/>
        <v>Laércio Guimarães. Código 12</v>
      </c>
    </row>
    <row r="14" spans="1:11" x14ac:dyDescent="0.25">
      <c r="A14" s="2" t="s">
        <v>0</v>
      </c>
      <c r="B14" s="2" t="s">
        <v>23</v>
      </c>
      <c r="C14" s="1" t="s">
        <v>40</v>
      </c>
      <c r="D14" s="1">
        <v>39935</v>
      </c>
      <c r="E14" s="1" t="s">
        <v>57</v>
      </c>
      <c r="F14" s="1" t="s">
        <v>79</v>
      </c>
      <c r="G14" s="2">
        <f ca="1">ROUNDDOWN((TODAY()-D14)/365,0)</f>
        <v>12</v>
      </c>
      <c r="H14">
        <v>13</v>
      </c>
      <c r="I14" s="1">
        <v>44396</v>
      </c>
      <c r="J14" t="str">
        <f t="shared" si="1"/>
        <v>Paulo Vieira. Código 13</v>
      </c>
    </row>
    <row r="15" spans="1:11" x14ac:dyDescent="0.25">
      <c r="A15" s="2" t="s">
        <v>24</v>
      </c>
      <c r="B15" s="2" t="s">
        <v>25</v>
      </c>
      <c r="C15" s="1" t="s">
        <v>41</v>
      </c>
      <c r="D15" s="1">
        <v>33218</v>
      </c>
      <c r="E15" s="1" t="s">
        <v>58</v>
      </c>
      <c r="F15" s="1" t="s">
        <v>80</v>
      </c>
      <c r="G15" s="2">
        <f ca="1">ROUNDDOWN((TODAY()-D15)/365,0)</f>
        <v>30</v>
      </c>
      <c r="H15">
        <v>14</v>
      </c>
      <c r="I15" s="1">
        <v>44397</v>
      </c>
      <c r="J15" t="str">
        <f t="shared" si="1"/>
        <v>Conrado Adolpho. Código 14</v>
      </c>
    </row>
    <row r="16" spans="1:11" x14ac:dyDescent="0.25">
      <c r="A16" s="2" t="s">
        <v>26</v>
      </c>
      <c r="B16" s="2" t="s">
        <v>27</v>
      </c>
      <c r="C16" s="1" t="s">
        <v>42</v>
      </c>
      <c r="D16" s="1">
        <v>35624</v>
      </c>
      <c r="E16" s="1" t="s">
        <v>59</v>
      </c>
      <c r="F16" s="1" t="s">
        <v>81</v>
      </c>
      <c r="G16" s="2">
        <f ca="1">ROUNDDOWN((TODAY()-D16)/365,0)</f>
        <v>24</v>
      </c>
      <c r="H16">
        <v>15</v>
      </c>
      <c r="I16" s="1">
        <v>44398</v>
      </c>
      <c r="J16" t="str">
        <f t="shared" si="1"/>
        <v>Soledade Acácia. Código 15</v>
      </c>
    </row>
    <row r="17" spans="1:10" x14ac:dyDescent="0.25">
      <c r="A17" s="2" t="s">
        <v>0</v>
      </c>
      <c r="B17" t="s">
        <v>1</v>
      </c>
      <c r="C17" s="1" t="s">
        <v>28</v>
      </c>
      <c r="D17" s="1">
        <v>36387</v>
      </c>
      <c r="E17" s="1" t="s">
        <v>45</v>
      </c>
      <c r="F17" s="1" t="s">
        <v>66</v>
      </c>
      <c r="G17" s="2">
        <f ca="1">ROUNDDOWN((TODAY()-D17)/365,0)</f>
        <v>21</v>
      </c>
      <c r="H17">
        <v>16</v>
      </c>
      <c r="I17" s="1">
        <v>44399</v>
      </c>
      <c r="J17" t="str">
        <f t="shared" si="1"/>
        <v>Paulo Fróes. Código 16</v>
      </c>
    </row>
    <row r="18" spans="1:10" x14ac:dyDescent="0.25">
      <c r="A18" s="2" t="s">
        <v>4</v>
      </c>
      <c r="B18" s="2" t="s">
        <v>5</v>
      </c>
      <c r="C18" s="1" t="s">
        <v>29</v>
      </c>
      <c r="D18" s="1">
        <v>38648</v>
      </c>
      <c r="E18" s="1" t="s">
        <v>46</v>
      </c>
      <c r="F18" s="1" t="s">
        <v>68</v>
      </c>
      <c r="G18" s="2">
        <f ca="1">ROUNDDOWN((TODAY()-D18)/365,0)</f>
        <v>15</v>
      </c>
      <c r="H18">
        <v>17</v>
      </c>
      <c r="I18" s="1">
        <v>44400</v>
      </c>
      <c r="J18" t="str">
        <f t="shared" si="1"/>
        <v>Elisa Teixeira. Código 17</v>
      </c>
    </row>
    <row r="19" spans="1:10" x14ac:dyDescent="0.25">
      <c r="A19" s="2" t="s">
        <v>6</v>
      </c>
      <c r="B19" s="2" t="s">
        <v>7</v>
      </c>
      <c r="C19" s="1" t="s">
        <v>30</v>
      </c>
      <c r="D19" s="1">
        <v>35848</v>
      </c>
      <c r="E19" s="1" t="s">
        <v>47</v>
      </c>
      <c r="F19" s="1" t="s">
        <v>69</v>
      </c>
      <c r="G19" s="2">
        <f ca="1">ROUNDDOWN((TODAY()-D19)/365,0)</f>
        <v>23</v>
      </c>
      <c r="H19">
        <v>18</v>
      </c>
      <c r="I19" s="1">
        <v>44401</v>
      </c>
      <c r="J19" t="str">
        <f t="shared" si="1"/>
        <v>Augusto Nunes. Código 18</v>
      </c>
    </row>
    <row r="20" spans="1:10" x14ac:dyDescent="0.25">
      <c r="A20" s="2" t="s">
        <v>8</v>
      </c>
      <c r="B20" s="2" t="s">
        <v>9</v>
      </c>
      <c r="C20" s="1" t="s">
        <v>31</v>
      </c>
      <c r="D20" s="1">
        <v>34043</v>
      </c>
      <c r="E20" s="1" t="s">
        <v>48</v>
      </c>
      <c r="F20" s="1" t="s">
        <v>70</v>
      </c>
      <c r="G20" s="2">
        <f ca="1">ROUNDDOWN((TODAY()-D20)/365,0)</f>
        <v>28</v>
      </c>
      <c r="H20">
        <v>19</v>
      </c>
      <c r="I20" s="1">
        <v>44402</v>
      </c>
      <c r="J20" t="str">
        <f t="shared" si="1"/>
        <v>José Rodrigues. Código 19</v>
      </c>
    </row>
    <row r="21" spans="1:10" x14ac:dyDescent="0.25">
      <c r="A21" s="2" t="s">
        <v>10</v>
      </c>
      <c r="B21" s="2" t="s">
        <v>11</v>
      </c>
      <c r="C21" s="1" t="s">
        <v>32</v>
      </c>
      <c r="D21" s="1">
        <v>33755</v>
      </c>
      <c r="E21" s="1" t="s">
        <v>49</v>
      </c>
      <c r="F21" s="1" t="s">
        <v>71</v>
      </c>
      <c r="G21" s="2">
        <f ca="1">ROUNDDOWN((TODAY()-D21)/365,0)</f>
        <v>29</v>
      </c>
      <c r="H21">
        <v>20</v>
      </c>
      <c r="I21" s="1">
        <v>44403</v>
      </c>
      <c r="J21" t="str">
        <f t="shared" si="1"/>
        <v>Maria Aparecida. Código 20</v>
      </c>
    </row>
    <row r="22" spans="1:10" x14ac:dyDescent="0.25">
      <c r="A22" s="2" t="s">
        <v>10</v>
      </c>
      <c r="B22" s="2" t="s">
        <v>9</v>
      </c>
      <c r="C22" s="1" t="s">
        <v>33</v>
      </c>
      <c r="D22" s="1">
        <v>38843</v>
      </c>
      <c r="E22" s="1" t="s">
        <v>50</v>
      </c>
      <c r="F22" s="1" t="s">
        <v>72</v>
      </c>
      <c r="G22" s="2">
        <f ca="1">ROUNDDOWN((TODAY()-D22)/365,0)</f>
        <v>15</v>
      </c>
      <c r="H22">
        <v>21</v>
      </c>
      <c r="I22" s="1">
        <v>44404</v>
      </c>
      <c r="J22" t="str">
        <f t="shared" si="1"/>
        <v>Maria Rodrigues. Código 21</v>
      </c>
    </row>
    <row r="23" spans="1:10" x14ac:dyDescent="0.25">
      <c r="A23" s="2" t="s">
        <v>12</v>
      </c>
      <c r="B23" s="2" t="s">
        <v>13</v>
      </c>
      <c r="C23" s="1" t="s">
        <v>34</v>
      </c>
      <c r="D23" s="1">
        <v>39387</v>
      </c>
      <c r="E23" s="1" t="s">
        <v>51</v>
      </c>
      <c r="F23" s="1" t="s">
        <v>73</v>
      </c>
      <c r="G23" s="2">
        <f ca="1">ROUNDDOWN((TODAY()-D23)/365,0)</f>
        <v>13</v>
      </c>
      <c r="H23">
        <v>22</v>
      </c>
      <c r="I23" s="1">
        <v>44405</v>
      </c>
      <c r="J23" t="str">
        <f t="shared" si="1"/>
        <v>Bruno Vicentini. Código 22</v>
      </c>
    </row>
    <row r="24" spans="1:10" x14ac:dyDescent="0.25">
      <c r="A24" s="2" t="s">
        <v>14</v>
      </c>
      <c r="B24" s="2" t="s">
        <v>15</v>
      </c>
      <c r="C24" s="1" t="s">
        <v>35</v>
      </c>
      <c r="D24" s="1">
        <v>34342</v>
      </c>
      <c r="E24" s="1" t="s">
        <v>52</v>
      </c>
      <c r="F24" s="1" t="s">
        <v>74</v>
      </c>
      <c r="G24" s="2">
        <f ca="1">ROUNDDOWN((TODAY()-D24)/365,0)</f>
        <v>27</v>
      </c>
      <c r="H24">
        <v>23</v>
      </c>
      <c r="I24" s="1">
        <v>44406</v>
      </c>
      <c r="J24" t="str">
        <f t="shared" si="1"/>
        <v>Joel Roberto. Código 23</v>
      </c>
    </row>
    <row r="25" spans="1:10" x14ac:dyDescent="0.25">
      <c r="A25" s="2" t="s">
        <v>15</v>
      </c>
      <c r="B25" s="2" t="s">
        <v>16</v>
      </c>
      <c r="C25" s="1" t="s">
        <v>36</v>
      </c>
      <c r="D25" s="1">
        <v>35394</v>
      </c>
      <c r="E25" s="1" t="s">
        <v>53</v>
      </c>
      <c r="F25" s="1" t="s">
        <v>75</v>
      </c>
      <c r="G25" s="2">
        <f ca="1">ROUNDDOWN((TODAY()-D25)/365,0)</f>
        <v>24</v>
      </c>
      <c r="H25">
        <v>24</v>
      </c>
      <c r="I25" s="1">
        <v>44407</v>
      </c>
      <c r="J25" t="str">
        <f t="shared" si="1"/>
        <v>Roberto Carlos. Código 24</v>
      </c>
    </row>
    <row r="26" spans="1:10" x14ac:dyDescent="0.25">
      <c r="A26" s="2" t="s">
        <v>17</v>
      </c>
      <c r="B26" s="2" t="s">
        <v>18</v>
      </c>
      <c r="C26" s="1" t="s">
        <v>37</v>
      </c>
      <c r="D26" s="1">
        <v>37025</v>
      </c>
      <c r="E26" s="1" t="s">
        <v>54</v>
      </c>
      <c r="F26" s="1" t="s">
        <v>76</v>
      </c>
      <c r="G26" s="2">
        <f ca="1">ROUNDDOWN((TODAY()-D26)/365,0)</f>
        <v>20</v>
      </c>
      <c r="H26">
        <v>25</v>
      </c>
      <c r="I26" s="1">
        <v>44408</v>
      </c>
      <c r="J26" t="str">
        <f t="shared" si="1"/>
        <v>Anna Cristina. Código 25</v>
      </c>
    </row>
    <row r="27" spans="1:10" x14ac:dyDescent="0.25">
      <c r="A27" s="2" t="s">
        <v>19</v>
      </c>
      <c r="B27" s="2" t="s">
        <v>20</v>
      </c>
      <c r="C27" s="1" t="s">
        <v>38</v>
      </c>
      <c r="D27" s="1">
        <v>39732</v>
      </c>
      <c r="E27" s="1" t="s">
        <v>55</v>
      </c>
      <c r="F27" s="1" t="s">
        <v>77</v>
      </c>
      <c r="G27" s="2">
        <f ca="1">ROUNDDOWN((TODAY()-D27)/365,0)</f>
        <v>12</v>
      </c>
      <c r="H27">
        <v>26</v>
      </c>
      <c r="I27" s="1">
        <v>44409</v>
      </c>
      <c r="J27" t="str">
        <f t="shared" si="1"/>
        <v>Lima Duarte. Código 26</v>
      </c>
    </row>
    <row r="28" spans="1:10" x14ac:dyDescent="0.25">
      <c r="A28" s="2" t="s">
        <v>21</v>
      </c>
      <c r="B28" s="2" t="s">
        <v>22</v>
      </c>
      <c r="C28" s="1" t="s">
        <v>39</v>
      </c>
      <c r="D28" s="1">
        <v>39624</v>
      </c>
      <c r="E28" s="1" t="s">
        <v>56</v>
      </c>
      <c r="F28" s="1" t="s">
        <v>78</v>
      </c>
      <c r="G28" s="2">
        <f ca="1">ROUNDDOWN((TODAY()-D28)/365,0)</f>
        <v>13</v>
      </c>
      <c r="H28">
        <v>27</v>
      </c>
      <c r="I28" s="1">
        <v>44410</v>
      </c>
      <c r="J28" t="str">
        <f t="shared" si="1"/>
        <v>Laércio Guimarães. Código 27</v>
      </c>
    </row>
    <row r="29" spans="1:10" x14ac:dyDescent="0.25">
      <c r="A29" s="2" t="s">
        <v>0</v>
      </c>
      <c r="B29" s="2" t="s">
        <v>23</v>
      </c>
      <c r="C29" s="1" t="s">
        <v>40</v>
      </c>
      <c r="D29" s="1">
        <v>39935</v>
      </c>
      <c r="E29" s="1" t="s">
        <v>57</v>
      </c>
      <c r="F29" s="1" t="s">
        <v>79</v>
      </c>
      <c r="G29" s="2">
        <f ca="1">ROUNDDOWN((TODAY()-D29)/365,0)</f>
        <v>12</v>
      </c>
      <c r="H29">
        <v>28</v>
      </c>
      <c r="I29" s="1">
        <v>44411</v>
      </c>
      <c r="J29" t="str">
        <f t="shared" si="1"/>
        <v>Paulo Vieira. Código 28</v>
      </c>
    </row>
    <row r="30" spans="1:10" x14ac:dyDescent="0.25">
      <c r="A30" s="2" t="s">
        <v>24</v>
      </c>
      <c r="B30" s="2" t="s">
        <v>25</v>
      </c>
      <c r="C30" s="1" t="s">
        <v>41</v>
      </c>
      <c r="D30" s="1">
        <v>33218</v>
      </c>
      <c r="E30" s="1" t="s">
        <v>58</v>
      </c>
      <c r="F30" s="1" t="s">
        <v>80</v>
      </c>
      <c r="G30" s="2">
        <f ca="1">ROUNDDOWN((TODAY()-D30)/365,0)</f>
        <v>30</v>
      </c>
      <c r="H30">
        <v>29</v>
      </c>
      <c r="I30" s="1">
        <v>44412</v>
      </c>
      <c r="J30" t="str">
        <f t="shared" si="1"/>
        <v>Conrado Adolpho. Código 29</v>
      </c>
    </row>
    <row r="31" spans="1:10" x14ac:dyDescent="0.25">
      <c r="A31" s="2" t="s">
        <v>26</v>
      </c>
      <c r="B31" s="2" t="s">
        <v>27</v>
      </c>
      <c r="C31" s="1" t="s">
        <v>42</v>
      </c>
      <c r="D31" s="1">
        <v>35624</v>
      </c>
      <c r="E31" s="1" t="s">
        <v>59</v>
      </c>
      <c r="F31" s="1" t="s">
        <v>81</v>
      </c>
      <c r="G31" s="2">
        <f ca="1">ROUNDDOWN((TODAY()-D31)/365,0)</f>
        <v>24</v>
      </c>
      <c r="H31">
        <v>30</v>
      </c>
      <c r="I31" s="1">
        <v>44413</v>
      </c>
      <c r="J31" t="str">
        <f t="shared" si="1"/>
        <v>Soledade Acácia. Código 30</v>
      </c>
    </row>
    <row r="32" spans="1:10" x14ac:dyDescent="0.25">
      <c r="A32" s="2" t="s">
        <v>0</v>
      </c>
      <c r="B32" t="s">
        <v>1</v>
      </c>
      <c r="C32" s="1" t="s">
        <v>28</v>
      </c>
      <c r="D32" s="1">
        <v>36387</v>
      </c>
      <c r="E32" s="1" t="s">
        <v>45</v>
      </c>
      <c r="F32" s="1" t="s">
        <v>66</v>
      </c>
      <c r="G32" s="2">
        <f ca="1">ROUNDDOWN((TODAY()-D32)/365,0)</f>
        <v>21</v>
      </c>
      <c r="H32">
        <v>31</v>
      </c>
      <c r="I32" s="1">
        <v>44414</v>
      </c>
      <c r="J32" t="str">
        <f t="shared" si="1"/>
        <v>Paulo Fróes. Código 31</v>
      </c>
    </row>
    <row r="33" spans="1:10" x14ac:dyDescent="0.25">
      <c r="A33" s="2" t="s">
        <v>4</v>
      </c>
      <c r="B33" s="2" t="s">
        <v>5</v>
      </c>
      <c r="C33" s="1" t="s">
        <v>29</v>
      </c>
      <c r="D33" s="1">
        <v>38648</v>
      </c>
      <c r="E33" s="1" t="s">
        <v>46</v>
      </c>
      <c r="F33" s="1" t="s">
        <v>68</v>
      </c>
      <c r="G33" s="2">
        <f ca="1">ROUNDDOWN((TODAY()-D33)/365,0)</f>
        <v>15</v>
      </c>
      <c r="H33">
        <v>32</v>
      </c>
      <c r="I33" s="1">
        <v>44415</v>
      </c>
      <c r="J33" t="str">
        <f t="shared" si="1"/>
        <v>Elisa Teixeira. Código 32</v>
      </c>
    </row>
    <row r="34" spans="1:10" x14ac:dyDescent="0.25">
      <c r="A34" s="2" t="s">
        <v>6</v>
      </c>
      <c r="B34" s="2" t="s">
        <v>7</v>
      </c>
      <c r="C34" s="1" t="s">
        <v>30</v>
      </c>
      <c r="D34" s="1">
        <v>35848</v>
      </c>
      <c r="E34" s="1" t="s">
        <v>47</v>
      </c>
      <c r="F34" s="1" t="s">
        <v>69</v>
      </c>
      <c r="G34" s="2">
        <f ca="1">ROUNDDOWN((TODAY()-D34)/365,0)</f>
        <v>23</v>
      </c>
      <c r="H34">
        <v>33</v>
      </c>
      <c r="I34" s="1">
        <v>44416</v>
      </c>
      <c r="J34" t="str">
        <f t="shared" si="1"/>
        <v>Augusto Nunes. Código 33</v>
      </c>
    </row>
    <row r="35" spans="1:10" x14ac:dyDescent="0.25">
      <c r="A35" s="2" t="s">
        <v>8</v>
      </c>
      <c r="B35" s="2" t="s">
        <v>9</v>
      </c>
      <c r="C35" s="1" t="s">
        <v>31</v>
      </c>
      <c r="D35" s="1">
        <v>34043</v>
      </c>
      <c r="E35" s="1" t="s">
        <v>48</v>
      </c>
      <c r="F35" s="1" t="s">
        <v>70</v>
      </c>
      <c r="G35" s="2">
        <f ca="1">ROUNDDOWN((TODAY()-D35)/365,0)</f>
        <v>28</v>
      </c>
      <c r="H35">
        <v>34</v>
      </c>
      <c r="I35" s="1">
        <v>44417</v>
      </c>
      <c r="J35" t="str">
        <f t="shared" si="1"/>
        <v>José Rodrigues. Código 34</v>
      </c>
    </row>
    <row r="36" spans="1:10" x14ac:dyDescent="0.25">
      <c r="A36" s="2" t="s">
        <v>10</v>
      </c>
      <c r="B36" s="2" t="s">
        <v>11</v>
      </c>
      <c r="C36" s="1" t="s">
        <v>32</v>
      </c>
      <c r="D36" s="1">
        <v>33755</v>
      </c>
      <c r="E36" s="1" t="s">
        <v>49</v>
      </c>
      <c r="F36" s="1" t="s">
        <v>71</v>
      </c>
      <c r="G36" s="2">
        <f ca="1">ROUNDDOWN((TODAY()-D36)/365,0)</f>
        <v>29</v>
      </c>
      <c r="H36">
        <v>35</v>
      </c>
      <c r="I36" s="1">
        <v>44418</v>
      </c>
      <c r="J36" t="str">
        <f t="shared" si="1"/>
        <v>Maria Aparecida. Código 35</v>
      </c>
    </row>
    <row r="37" spans="1:10" x14ac:dyDescent="0.25">
      <c r="A37" s="2" t="s">
        <v>10</v>
      </c>
      <c r="B37" s="2" t="s">
        <v>9</v>
      </c>
      <c r="C37" s="1" t="s">
        <v>33</v>
      </c>
      <c r="D37" s="1">
        <v>38843</v>
      </c>
      <c r="E37" s="1" t="s">
        <v>50</v>
      </c>
      <c r="F37" s="1" t="s">
        <v>72</v>
      </c>
      <c r="G37" s="2">
        <f ca="1">ROUNDDOWN((TODAY()-D37)/365,0)</f>
        <v>15</v>
      </c>
      <c r="H37">
        <v>36</v>
      </c>
      <c r="I37" s="1">
        <v>44419</v>
      </c>
      <c r="J37" t="str">
        <f t="shared" si="1"/>
        <v>Maria Rodrigues. Código 36</v>
      </c>
    </row>
    <row r="38" spans="1:10" x14ac:dyDescent="0.25">
      <c r="A38" s="2" t="s">
        <v>12</v>
      </c>
      <c r="B38" s="2" t="s">
        <v>13</v>
      </c>
      <c r="C38" s="1" t="s">
        <v>34</v>
      </c>
      <c r="D38" s="1">
        <v>39387</v>
      </c>
      <c r="E38" s="1" t="s">
        <v>51</v>
      </c>
      <c r="F38" s="1" t="s">
        <v>73</v>
      </c>
      <c r="G38" s="2">
        <f ca="1">ROUNDDOWN((TODAY()-D38)/365,0)</f>
        <v>13</v>
      </c>
      <c r="H38">
        <v>37</v>
      </c>
      <c r="I38" s="1">
        <v>44420</v>
      </c>
      <c r="J38" t="str">
        <f t="shared" si="1"/>
        <v>Bruno Vicentini. Código 37</v>
      </c>
    </row>
    <row r="39" spans="1:10" x14ac:dyDescent="0.25">
      <c r="A39" s="2" t="s">
        <v>14</v>
      </c>
      <c r="B39" s="2" t="s">
        <v>15</v>
      </c>
      <c r="C39" s="1" t="s">
        <v>35</v>
      </c>
      <c r="D39" s="1">
        <v>34342</v>
      </c>
      <c r="E39" s="1" t="s">
        <v>52</v>
      </c>
      <c r="F39" s="1" t="s">
        <v>74</v>
      </c>
      <c r="G39" s="2">
        <f ca="1">ROUNDDOWN((TODAY()-D39)/365,0)</f>
        <v>27</v>
      </c>
      <c r="H39">
        <v>38</v>
      </c>
      <c r="I39" s="1">
        <v>44421</v>
      </c>
      <c r="J39" t="str">
        <f t="shared" si="1"/>
        <v>Joel Roberto. Código 38</v>
      </c>
    </row>
    <row r="40" spans="1:10" x14ac:dyDescent="0.25">
      <c r="A40" s="2" t="s">
        <v>15</v>
      </c>
      <c r="B40" s="2" t="s">
        <v>16</v>
      </c>
      <c r="C40" s="1" t="s">
        <v>36</v>
      </c>
      <c r="D40" s="1">
        <v>35394</v>
      </c>
      <c r="E40" s="1" t="s">
        <v>53</v>
      </c>
      <c r="F40" s="1" t="s">
        <v>75</v>
      </c>
      <c r="G40" s="2">
        <f ca="1">ROUNDDOWN((TODAY()-D40)/365,0)</f>
        <v>24</v>
      </c>
      <c r="H40">
        <v>39</v>
      </c>
      <c r="I40" s="1">
        <v>44422</v>
      </c>
      <c r="J40" t="str">
        <f t="shared" si="1"/>
        <v>Roberto Carlos. Código 39</v>
      </c>
    </row>
    <row r="41" spans="1:10" x14ac:dyDescent="0.25">
      <c r="A41" s="2" t="s">
        <v>17</v>
      </c>
      <c r="B41" s="2" t="s">
        <v>18</v>
      </c>
      <c r="C41" s="1" t="s">
        <v>37</v>
      </c>
      <c r="D41" s="1">
        <v>37025</v>
      </c>
      <c r="E41" s="1" t="s">
        <v>54</v>
      </c>
      <c r="F41" s="1" t="s">
        <v>76</v>
      </c>
      <c r="G41" s="2">
        <f ca="1">ROUNDDOWN((TODAY()-D41)/365,0)</f>
        <v>20</v>
      </c>
      <c r="H41">
        <v>40</v>
      </c>
      <c r="I41" s="1">
        <v>44423</v>
      </c>
      <c r="J41" t="str">
        <f t="shared" si="1"/>
        <v>Anna Cristina. Código 40</v>
      </c>
    </row>
    <row r="42" spans="1:10" x14ac:dyDescent="0.25">
      <c r="A42" s="2" t="s">
        <v>19</v>
      </c>
      <c r="B42" s="2" t="s">
        <v>20</v>
      </c>
      <c r="C42" s="1" t="s">
        <v>38</v>
      </c>
      <c r="D42" s="1">
        <v>39732</v>
      </c>
      <c r="E42" s="1" t="s">
        <v>55</v>
      </c>
      <c r="F42" s="1" t="s">
        <v>77</v>
      </c>
      <c r="G42" s="2">
        <f ca="1">ROUNDDOWN((TODAY()-D42)/365,0)</f>
        <v>12</v>
      </c>
      <c r="H42">
        <v>41</v>
      </c>
      <c r="I42" s="1">
        <v>44424</v>
      </c>
      <c r="J42" t="str">
        <f t="shared" si="1"/>
        <v>Lima Duarte. Código 41</v>
      </c>
    </row>
    <row r="43" spans="1:10" x14ac:dyDescent="0.25">
      <c r="A43" s="2" t="s">
        <v>21</v>
      </c>
      <c r="B43" s="2" t="s">
        <v>22</v>
      </c>
      <c r="C43" s="1" t="s">
        <v>39</v>
      </c>
      <c r="D43" s="1">
        <v>39624</v>
      </c>
      <c r="E43" s="1" t="s">
        <v>56</v>
      </c>
      <c r="F43" s="1" t="s">
        <v>78</v>
      </c>
      <c r="G43" s="2">
        <f ca="1">ROUNDDOWN((TODAY()-D43)/365,0)</f>
        <v>13</v>
      </c>
      <c r="H43">
        <v>42</v>
      </c>
      <c r="I43" s="1">
        <v>44425</v>
      </c>
      <c r="J43" t="str">
        <f t="shared" si="1"/>
        <v>Laércio Guimarães. Código 42</v>
      </c>
    </row>
    <row r="44" spans="1:10" x14ac:dyDescent="0.25">
      <c r="A44" s="2" t="s">
        <v>0</v>
      </c>
      <c r="B44" s="2" t="s">
        <v>23</v>
      </c>
      <c r="C44" s="1" t="s">
        <v>40</v>
      </c>
      <c r="D44" s="1">
        <v>39935</v>
      </c>
      <c r="E44" s="1" t="s">
        <v>57</v>
      </c>
      <c r="F44" s="1" t="s">
        <v>79</v>
      </c>
      <c r="G44" s="2">
        <f ca="1">ROUNDDOWN((TODAY()-D44)/365,0)</f>
        <v>12</v>
      </c>
      <c r="H44">
        <v>43</v>
      </c>
      <c r="I44" s="1">
        <v>44426</v>
      </c>
      <c r="J44" t="str">
        <f t="shared" si="1"/>
        <v>Paulo Vieira. Código 43</v>
      </c>
    </row>
    <row r="45" spans="1:10" x14ac:dyDescent="0.25">
      <c r="A45" s="2" t="s">
        <v>24</v>
      </c>
      <c r="B45" s="2" t="s">
        <v>25</v>
      </c>
      <c r="C45" s="1" t="s">
        <v>41</v>
      </c>
      <c r="D45" s="1">
        <v>33218</v>
      </c>
      <c r="E45" s="1" t="s">
        <v>58</v>
      </c>
      <c r="F45" s="1" t="s">
        <v>80</v>
      </c>
      <c r="G45" s="2">
        <f ca="1">ROUNDDOWN((TODAY()-D45)/365,0)</f>
        <v>30</v>
      </c>
      <c r="H45">
        <v>44</v>
      </c>
      <c r="I45" s="1">
        <v>44427</v>
      </c>
      <c r="J45" t="str">
        <f t="shared" si="1"/>
        <v>Conrado Adolpho. Código 44</v>
      </c>
    </row>
    <row r="46" spans="1:10" x14ac:dyDescent="0.25">
      <c r="A46" s="2" t="s">
        <v>26</v>
      </c>
      <c r="B46" s="2" t="s">
        <v>27</v>
      </c>
      <c r="C46" s="1" t="s">
        <v>42</v>
      </c>
      <c r="D46" s="1">
        <v>35624</v>
      </c>
      <c r="E46" s="1" t="s">
        <v>59</v>
      </c>
      <c r="F46" s="1" t="s">
        <v>81</v>
      </c>
      <c r="G46" s="2">
        <f ca="1">ROUNDDOWN((TODAY()-D46)/365,0)</f>
        <v>24</v>
      </c>
      <c r="H46">
        <v>45</v>
      </c>
      <c r="I46" s="1">
        <v>44428</v>
      </c>
      <c r="J46" t="str">
        <f t="shared" si="1"/>
        <v>Soledade Acácia. Código 45</v>
      </c>
    </row>
    <row r="47" spans="1:10" x14ac:dyDescent="0.25">
      <c r="A47" s="2" t="s">
        <v>0</v>
      </c>
      <c r="B47" t="s">
        <v>1</v>
      </c>
      <c r="C47" s="1" t="s">
        <v>28</v>
      </c>
      <c r="D47" s="1">
        <v>36387</v>
      </c>
      <c r="E47" s="1" t="s">
        <v>45</v>
      </c>
      <c r="F47" s="1" t="s">
        <v>66</v>
      </c>
      <c r="G47" s="2">
        <f ca="1">ROUNDDOWN((TODAY()-D47)/365,0)</f>
        <v>21</v>
      </c>
      <c r="H47">
        <v>46</v>
      </c>
      <c r="I47" s="1">
        <v>44429</v>
      </c>
      <c r="J47" t="str">
        <f t="shared" si="1"/>
        <v>Paulo Fróes. Código 46</v>
      </c>
    </row>
    <row r="48" spans="1:10" x14ac:dyDescent="0.25">
      <c r="A48" s="2" t="s">
        <v>4</v>
      </c>
      <c r="B48" s="2" t="s">
        <v>5</v>
      </c>
      <c r="C48" s="1" t="s">
        <v>29</v>
      </c>
      <c r="D48" s="1">
        <v>38648</v>
      </c>
      <c r="E48" s="1" t="s">
        <v>46</v>
      </c>
      <c r="F48" s="1" t="s">
        <v>68</v>
      </c>
      <c r="G48" s="2">
        <f ca="1">ROUNDDOWN((TODAY()-D48)/365,0)</f>
        <v>15</v>
      </c>
      <c r="H48">
        <v>47</v>
      </c>
      <c r="I48" s="1">
        <v>44430</v>
      </c>
      <c r="J48" t="str">
        <f t="shared" si="1"/>
        <v>Elisa Teixeira. Código 47</v>
      </c>
    </row>
    <row r="49" spans="1:10" x14ac:dyDescent="0.25">
      <c r="A49" s="2" t="s">
        <v>6</v>
      </c>
      <c r="B49" s="2" t="s">
        <v>7</v>
      </c>
      <c r="C49" s="1" t="s">
        <v>30</v>
      </c>
      <c r="D49" s="1">
        <v>35848</v>
      </c>
      <c r="E49" s="1" t="s">
        <v>47</v>
      </c>
      <c r="F49" s="1" t="s">
        <v>69</v>
      </c>
      <c r="G49" s="2">
        <f ca="1">ROUNDDOWN((TODAY()-D49)/365,0)</f>
        <v>23</v>
      </c>
      <c r="H49">
        <v>48</v>
      </c>
      <c r="I49" s="1">
        <v>44431</v>
      </c>
      <c r="J49" t="str">
        <f t="shared" si="1"/>
        <v>Augusto Nunes. Código 48</v>
      </c>
    </row>
    <row r="50" spans="1:10" x14ac:dyDescent="0.25">
      <c r="A50" s="2" t="s">
        <v>8</v>
      </c>
      <c r="B50" s="2" t="s">
        <v>9</v>
      </c>
      <c r="C50" s="1" t="s">
        <v>31</v>
      </c>
      <c r="D50" s="1">
        <v>34043</v>
      </c>
      <c r="E50" s="1" t="s">
        <v>48</v>
      </c>
      <c r="F50" s="1" t="s">
        <v>70</v>
      </c>
      <c r="G50" s="2">
        <f ca="1">ROUNDDOWN((TODAY()-D50)/365,0)</f>
        <v>28</v>
      </c>
      <c r="H50">
        <v>49</v>
      </c>
      <c r="I50" s="1">
        <v>44432</v>
      </c>
      <c r="J50" t="str">
        <f t="shared" si="1"/>
        <v>José Rodrigues. Código 49</v>
      </c>
    </row>
    <row r="51" spans="1:10" x14ac:dyDescent="0.25">
      <c r="A51" s="2" t="s">
        <v>10</v>
      </c>
      <c r="B51" s="2" t="s">
        <v>11</v>
      </c>
      <c r="C51" s="1" t="s">
        <v>32</v>
      </c>
      <c r="D51" s="1">
        <v>33755</v>
      </c>
      <c r="E51" s="1" t="s">
        <v>49</v>
      </c>
      <c r="F51" s="1" t="s">
        <v>71</v>
      </c>
      <c r="G51" s="2">
        <f ca="1">ROUNDDOWN((TODAY()-D51)/365,0)</f>
        <v>29</v>
      </c>
      <c r="H51">
        <v>50</v>
      </c>
      <c r="I51" s="1">
        <v>44433</v>
      </c>
      <c r="J51" t="str">
        <f t="shared" si="1"/>
        <v>Maria Aparecida. Código 50</v>
      </c>
    </row>
    <row r="52" spans="1:10" x14ac:dyDescent="0.25">
      <c r="A52" s="2" t="s">
        <v>10</v>
      </c>
      <c r="B52" s="2" t="s">
        <v>9</v>
      </c>
      <c r="C52" s="1" t="s">
        <v>33</v>
      </c>
      <c r="D52" s="1">
        <v>38843</v>
      </c>
      <c r="E52" s="1" t="s">
        <v>50</v>
      </c>
      <c r="F52" s="1" t="s">
        <v>72</v>
      </c>
      <c r="G52" s="2">
        <f ca="1">ROUNDDOWN((TODAY()-D52)/365,0)</f>
        <v>15</v>
      </c>
      <c r="H52">
        <v>51</v>
      </c>
      <c r="I52" s="1">
        <v>44434</v>
      </c>
      <c r="J52" t="str">
        <f t="shared" si="1"/>
        <v>Maria Rodrigues. Código 51</v>
      </c>
    </row>
    <row r="53" spans="1:10" x14ac:dyDescent="0.25">
      <c r="A53" s="2" t="s">
        <v>12</v>
      </c>
      <c r="B53" s="2" t="s">
        <v>13</v>
      </c>
      <c r="C53" s="1" t="s">
        <v>34</v>
      </c>
      <c r="D53" s="1">
        <v>39387</v>
      </c>
      <c r="E53" s="1" t="s">
        <v>51</v>
      </c>
      <c r="F53" s="1" t="s">
        <v>73</v>
      </c>
      <c r="G53" s="2">
        <f ca="1">ROUNDDOWN((TODAY()-D53)/365,0)</f>
        <v>13</v>
      </c>
      <c r="H53">
        <v>52</v>
      </c>
      <c r="I53" s="1">
        <v>44435</v>
      </c>
      <c r="J53" t="str">
        <f t="shared" si="1"/>
        <v>Bruno Vicentini. Código 52</v>
      </c>
    </row>
    <row r="54" spans="1:10" x14ac:dyDescent="0.25">
      <c r="A54" s="2" t="s">
        <v>14</v>
      </c>
      <c r="B54" s="2" t="s">
        <v>15</v>
      </c>
      <c r="C54" s="1" t="s">
        <v>35</v>
      </c>
      <c r="D54" s="1">
        <v>34342</v>
      </c>
      <c r="E54" s="1" t="s">
        <v>52</v>
      </c>
      <c r="F54" s="1" t="s">
        <v>74</v>
      </c>
      <c r="G54" s="2">
        <f ca="1">ROUNDDOWN((TODAY()-D54)/365,0)</f>
        <v>27</v>
      </c>
      <c r="H54">
        <v>53</v>
      </c>
      <c r="I54" s="1">
        <v>44436</v>
      </c>
      <c r="J54" t="str">
        <f t="shared" si="1"/>
        <v>Joel Roberto. Código 53</v>
      </c>
    </row>
    <row r="55" spans="1:10" x14ac:dyDescent="0.25">
      <c r="A55" s="2" t="s">
        <v>15</v>
      </c>
      <c r="B55" s="2" t="s">
        <v>16</v>
      </c>
      <c r="C55" s="1" t="s">
        <v>36</v>
      </c>
      <c r="D55" s="1">
        <v>35394</v>
      </c>
      <c r="E55" s="1" t="s">
        <v>53</v>
      </c>
      <c r="F55" s="1" t="s">
        <v>75</v>
      </c>
      <c r="G55" s="2">
        <f ca="1">ROUNDDOWN((TODAY()-D55)/365,0)</f>
        <v>24</v>
      </c>
      <c r="H55">
        <v>54</v>
      </c>
      <c r="I55" s="1">
        <v>44437</v>
      </c>
      <c r="J55" t="str">
        <f t="shared" si="1"/>
        <v>Roberto Carlos. Código 54</v>
      </c>
    </row>
    <row r="56" spans="1:10" x14ac:dyDescent="0.25">
      <c r="A56" s="2" t="s">
        <v>17</v>
      </c>
      <c r="B56" s="2" t="s">
        <v>18</v>
      </c>
      <c r="C56" s="1" t="s">
        <v>37</v>
      </c>
      <c r="D56" s="1">
        <v>37025</v>
      </c>
      <c r="E56" s="1" t="s">
        <v>54</v>
      </c>
      <c r="F56" s="1" t="s">
        <v>76</v>
      </c>
      <c r="G56" s="2">
        <f ca="1">ROUNDDOWN((TODAY()-D56)/365,0)</f>
        <v>20</v>
      </c>
      <c r="H56">
        <v>55</v>
      </c>
      <c r="I56" s="1">
        <v>44438</v>
      </c>
      <c r="J56" t="str">
        <f t="shared" si="1"/>
        <v>Anna Cristina. Código 55</v>
      </c>
    </row>
    <row r="57" spans="1:10" x14ac:dyDescent="0.25">
      <c r="A57" s="2" t="s">
        <v>19</v>
      </c>
      <c r="B57" s="2" t="s">
        <v>20</v>
      </c>
      <c r="C57" s="1" t="s">
        <v>38</v>
      </c>
      <c r="D57" s="1">
        <v>39732</v>
      </c>
      <c r="E57" s="1" t="s">
        <v>55</v>
      </c>
      <c r="F57" s="1" t="s">
        <v>77</v>
      </c>
      <c r="G57" s="2">
        <f ca="1">ROUNDDOWN((TODAY()-D57)/365,0)</f>
        <v>12</v>
      </c>
      <c r="H57">
        <v>56</v>
      </c>
      <c r="I57" s="1">
        <v>44439</v>
      </c>
      <c r="J57" t="str">
        <f t="shared" si="1"/>
        <v>Lima Duarte. Código 56</v>
      </c>
    </row>
    <row r="58" spans="1:10" x14ac:dyDescent="0.25">
      <c r="A58" s="2" t="s">
        <v>21</v>
      </c>
      <c r="B58" s="2" t="s">
        <v>22</v>
      </c>
      <c r="C58" s="1" t="s">
        <v>39</v>
      </c>
      <c r="D58" s="1">
        <v>39624</v>
      </c>
      <c r="E58" s="1" t="s">
        <v>56</v>
      </c>
      <c r="F58" s="1" t="s">
        <v>78</v>
      </c>
      <c r="G58" s="2">
        <f ca="1">ROUNDDOWN((TODAY()-D58)/365,0)</f>
        <v>13</v>
      </c>
      <c r="H58">
        <v>57</v>
      </c>
      <c r="I58" s="1">
        <v>44440</v>
      </c>
      <c r="J58" t="str">
        <f t="shared" si="1"/>
        <v>Laércio Guimarães. Código 57</v>
      </c>
    </row>
    <row r="59" spans="1:10" x14ac:dyDescent="0.25">
      <c r="A59" s="2" t="s">
        <v>0</v>
      </c>
      <c r="B59" s="2" t="s">
        <v>23</v>
      </c>
      <c r="C59" s="1" t="s">
        <v>40</v>
      </c>
      <c r="D59" s="1">
        <v>39935</v>
      </c>
      <c r="E59" s="1" t="s">
        <v>57</v>
      </c>
      <c r="F59" s="1" t="s">
        <v>79</v>
      </c>
      <c r="G59" s="2">
        <f ca="1">ROUNDDOWN((TODAY()-D59)/365,0)</f>
        <v>12</v>
      </c>
      <c r="H59">
        <v>58</v>
      </c>
      <c r="I59" s="1">
        <v>44441</v>
      </c>
      <c r="J59" t="str">
        <f t="shared" si="1"/>
        <v>Paulo Vieira. Código 58</v>
      </c>
    </row>
    <row r="60" spans="1:10" x14ac:dyDescent="0.25">
      <c r="A60" s="2" t="s">
        <v>24</v>
      </c>
      <c r="B60" s="2" t="s">
        <v>25</v>
      </c>
      <c r="C60" s="1" t="s">
        <v>41</v>
      </c>
      <c r="D60" s="1">
        <v>33218</v>
      </c>
      <c r="E60" s="1" t="s">
        <v>58</v>
      </c>
      <c r="F60" s="1" t="s">
        <v>80</v>
      </c>
      <c r="G60" s="2">
        <f ca="1">ROUNDDOWN((TODAY()-D60)/365,0)</f>
        <v>30</v>
      </c>
      <c r="H60">
        <v>59</v>
      </c>
      <c r="I60" s="1">
        <v>44442</v>
      </c>
      <c r="J60" t="str">
        <f t="shared" si="1"/>
        <v>Conrado Adolpho. Código 59</v>
      </c>
    </row>
    <row r="61" spans="1:10" x14ac:dyDescent="0.25">
      <c r="A61" s="2" t="s">
        <v>26</v>
      </c>
      <c r="B61" s="2" t="s">
        <v>27</v>
      </c>
      <c r="C61" s="1" t="s">
        <v>42</v>
      </c>
      <c r="D61" s="1">
        <v>35624</v>
      </c>
      <c r="E61" s="1" t="s">
        <v>59</v>
      </c>
      <c r="F61" s="1" t="s">
        <v>81</v>
      </c>
      <c r="G61" s="2">
        <f ca="1">ROUNDDOWN((TODAY()-D61)/365,0)</f>
        <v>24</v>
      </c>
      <c r="H61">
        <v>60</v>
      </c>
      <c r="I61" s="1">
        <v>44443</v>
      </c>
      <c r="J61" t="str">
        <f t="shared" si="1"/>
        <v>Soledade Acácia. Código 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CD7C-85B0-4ABC-B20B-3B7C81DDA1CE}">
  <dimension ref="A1:K16"/>
  <sheetViews>
    <sheetView tabSelected="1" workbookViewId="0">
      <selection activeCell="I10" sqref="I10"/>
    </sheetView>
  </sheetViews>
  <sheetFormatPr defaultRowHeight="15" x14ac:dyDescent="0.25"/>
  <cols>
    <col min="1" max="1" width="17.5703125" bestFit="1" customWidth="1"/>
    <col min="2" max="2" width="11.28515625" bestFit="1" customWidth="1"/>
    <col min="4" max="4" width="23.28515625" bestFit="1" customWidth="1"/>
    <col min="9" max="9" width="23.28515625" style="4" bestFit="1" customWidth="1"/>
  </cols>
  <sheetData>
    <row r="1" spans="1:11" x14ac:dyDescent="0.25">
      <c r="A1" s="3" t="s">
        <v>2</v>
      </c>
      <c r="B1" s="3" t="s">
        <v>3</v>
      </c>
      <c r="C1" s="3" t="s">
        <v>43</v>
      </c>
      <c r="D1" s="3" t="s">
        <v>82</v>
      </c>
      <c r="I1" s="3" t="s">
        <v>2</v>
      </c>
      <c r="J1" t="s">
        <v>3</v>
      </c>
      <c r="K1" t="s">
        <v>43</v>
      </c>
    </row>
    <row r="2" spans="1:11" x14ac:dyDescent="0.25">
      <c r="A2" t="s">
        <v>0</v>
      </c>
      <c r="B2" t="s">
        <v>1</v>
      </c>
      <c r="C2">
        <v>24</v>
      </c>
      <c r="D2" t="str">
        <f>A2&amp;";"&amp;B2&amp;";"&amp;C2</f>
        <v>Paulo;Fróes;24</v>
      </c>
      <c r="I2" s="4" t="s">
        <v>0</v>
      </c>
      <c r="J2" t="s">
        <v>1</v>
      </c>
      <c r="K2">
        <v>24</v>
      </c>
    </row>
    <row r="3" spans="1:11" x14ac:dyDescent="0.25">
      <c r="A3" t="s">
        <v>4</v>
      </c>
      <c r="B3" t="s">
        <v>5</v>
      </c>
      <c r="C3">
        <v>80</v>
      </c>
      <c r="D3" t="str">
        <f t="shared" ref="D3:D16" si="0">A3&amp;";"&amp;B3&amp;";"&amp;C3</f>
        <v>Elisa;Teixeira;80</v>
      </c>
      <c r="I3" s="4" t="s">
        <v>4</v>
      </c>
      <c r="J3" t="s">
        <v>5</v>
      </c>
      <c r="K3">
        <v>80</v>
      </c>
    </row>
    <row r="4" spans="1:11" x14ac:dyDescent="0.25">
      <c r="A4" t="s">
        <v>6</v>
      </c>
      <c r="B4" t="s">
        <v>7</v>
      </c>
      <c r="C4">
        <v>88</v>
      </c>
      <c r="D4" t="str">
        <f t="shared" si="0"/>
        <v>Augusto;Nunes;88</v>
      </c>
      <c r="I4" s="4" t="s">
        <v>6</v>
      </c>
      <c r="J4" t="s">
        <v>7</v>
      </c>
      <c r="K4">
        <v>88</v>
      </c>
    </row>
    <row r="5" spans="1:11" x14ac:dyDescent="0.25">
      <c r="A5" t="s">
        <v>8</v>
      </c>
      <c r="B5" t="s">
        <v>9</v>
      </c>
      <c r="C5">
        <v>70</v>
      </c>
      <c r="D5" t="str">
        <f t="shared" si="0"/>
        <v>José;Rodrigues;70</v>
      </c>
      <c r="I5" s="4" t="s">
        <v>8</v>
      </c>
      <c r="J5" t="s">
        <v>9</v>
      </c>
      <c r="K5">
        <v>70</v>
      </c>
    </row>
    <row r="6" spans="1:11" x14ac:dyDescent="0.25">
      <c r="A6" t="s">
        <v>10</v>
      </c>
      <c r="B6" t="s">
        <v>11</v>
      </c>
      <c r="C6">
        <v>66</v>
      </c>
      <c r="D6" t="str">
        <f t="shared" si="0"/>
        <v>Maria;Aparecida;66</v>
      </c>
      <c r="I6" s="4" t="s">
        <v>10</v>
      </c>
      <c r="J6" t="s">
        <v>11</v>
      </c>
      <c r="K6">
        <v>66</v>
      </c>
    </row>
    <row r="7" spans="1:11" x14ac:dyDescent="0.25">
      <c r="A7" t="s">
        <v>10</v>
      </c>
      <c r="B7" t="s">
        <v>9</v>
      </c>
      <c r="C7">
        <v>49</v>
      </c>
      <c r="D7" t="str">
        <f t="shared" si="0"/>
        <v>Maria;Rodrigues;49</v>
      </c>
      <c r="I7" s="4" t="s">
        <v>10</v>
      </c>
      <c r="J7" t="s">
        <v>9</v>
      </c>
      <c r="K7">
        <v>49</v>
      </c>
    </row>
    <row r="8" spans="1:11" x14ac:dyDescent="0.25">
      <c r="A8" t="s">
        <v>12</v>
      </c>
      <c r="B8" t="s">
        <v>13</v>
      </c>
      <c r="C8">
        <v>36</v>
      </c>
      <c r="D8" t="str">
        <f t="shared" si="0"/>
        <v>Bruno;Vicentini;36</v>
      </c>
      <c r="I8" s="4" t="s">
        <v>12</v>
      </c>
      <c r="J8" t="s">
        <v>13</v>
      </c>
      <c r="K8">
        <v>36</v>
      </c>
    </row>
    <row r="9" spans="1:11" x14ac:dyDescent="0.25">
      <c r="A9" t="s">
        <v>14</v>
      </c>
      <c r="B9" t="s">
        <v>15</v>
      </c>
      <c r="C9">
        <v>12</v>
      </c>
      <c r="D9" t="str">
        <f t="shared" si="0"/>
        <v>Joel;Roberto;12</v>
      </c>
      <c r="I9" s="4" t="s">
        <v>14</v>
      </c>
      <c r="J9" t="s">
        <v>15</v>
      </c>
      <c r="K9">
        <v>12</v>
      </c>
    </row>
    <row r="10" spans="1:11" x14ac:dyDescent="0.25">
      <c r="A10" t="s">
        <v>15</v>
      </c>
      <c r="B10" t="s">
        <v>16</v>
      </c>
      <c r="C10">
        <v>56</v>
      </c>
      <c r="D10" t="str">
        <f t="shared" si="0"/>
        <v>Roberto;Carlos;56</v>
      </c>
      <c r="I10" s="4" t="s">
        <v>15</v>
      </c>
      <c r="J10" t="s">
        <v>16</v>
      </c>
      <c r="K10">
        <v>56</v>
      </c>
    </row>
    <row r="11" spans="1:11" x14ac:dyDescent="0.25">
      <c r="A11" t="s">
        <v>17</v>
      </c>
      <c r="B11" t="s">
        <v>18</v>
      </c>
      <c r="C11">
        <v>58</v>
      </c>
      <c r="D11" t="str">
        <f t="shared" si="0"/>
        <v>Anna;Cristina;58</v>
      </c>
      <c r="I11" s="4" t="s">
        <v>17</v>
      </c>
      <c r="J11" t="s">
        <v>18</v>
      </c>
      <c r="K11">
        <v>58</v>
      </c>
    </row>
    <row r="12" spans="1:11" x14ac:dyDescent="0.25">
      <c r="A12" t="s">
        <v>19</v>
      </c>
      <c r="B12" t="s">
        <v>20</v>
      </c>
      <c r="C12">
        <v>22</v>
      </c>
      <c r="D12" t="str">
        <f t="shared" si="0"/>
        <v>Lima;Duarte;22</v>
      </c>
      <c r="I12" s="4" t="s">
        <v>19</v>
      </c>
      <c r="J12" t="s">
        <v>20</v>
      </c>
      <c r="K12">
        <v>22</v>
      </c>
    </row>
    <row r="13" spans="1:11" x14ac:dyDescent="0.25">
      <c r="A13" t="s">
        <v>21</v>
      </c>
      <c r="B13" t="s">
        <v>22</v>
      </c>
      <c r="C13">
        <v>78</v>
      </c>
      <c r="D13" t="str">
        <f t="shared" si="0"/>
        <v>Laércio;Guimarães;78</v>
      </c>
      <c r="I13" s="4" t="s">
        <v>21</v>
      </c>
      <c r="J13" t="s">
        <v>22</v>
      </c>
      <c r="K13">
        <v>78</v>
      </c>
    </row>
    <row r="14" spans="1:11" x14ac:dyDescent="0.25">
      <c r="A14" t="s">
        <v>0</v>
      </c>
      <c r="B14" t="s">
        <v>23</v>
      </c>
      <c r="C14">
        <v>29</v>
      </c>
      <c r="D14" t="str">
        <f t="shared" si="0"/>
        <v>Paulo;Vieira;29</v>
      </c>
      <c r="I14" s="4" t="s">
        <v>0</v>
      </c>
      <c r="J14" t="s">
        <v>23</v>
      </c>
      <c r="K14">
        <v>29</v>
      </c>
    </row>
    <row r="15" spans="1:11" x14ac:dyDescent="0.25">
      <c r="A15" t="s">
        <v>24</v>
      </c>
      <c r="B15" t="s">
        <v>25</v>
      </c>
      <c r="C15">
        <v>54</v>
      </c>
      <c r="D15" t="str">
        <f t="shared" si="0"/>
        <v>Conrado;Adolpho;54</v>
      </c>
      <c r="I15" s="4" t="s">
        <v>24</v>
      </c>
      <c r="J15" t="s">
        <v>25</v>
      </c>
      <c r="K15">
        <v>54</v>
      </c>
    </row>
    <row r="16" spans="1:11" x14ac:dyDescent="0.25">
      <c r="A16" t="s">
        <v>26</v>
      </c>
      <c r="B16" t="s">
        <v>27</v>
      </c>
      <c r="C16">
        <v>69</v>
      </c>
      <c r="D16" t="str">
        <f t="shared" si="0"/>
        <v>Soledade;Acácia;69</v>
      </c>
      <c r="I16" s="4" t="s">
        <v>26</v>
      </c>
      <c r="J16" t="s">
        <v>27</v>
      </c>
      <c r="K16">
        <v>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5FD8-B3ED-4EE9-AC92-2B80737E180F}">
  <dimension ref="A1:B16"/>
  <sheetViews>
    <sheetView workbookViewId="0">
      <selection activeCell="O16" sqref="O16"/>
    </sheetView>
  </sheetViews>
  <sheetFormatPr defaultRowHeight="15" x14ac:dyDescent="0.25"/>
  <cols>
    <col min="1" max="1" width="18" bestFit="1" customWidth="1"/>
  </cols>
  <sheetData>
    <row r="1" spans="1:2" x14ac:dyDescent="0.25">
      <c r="A1" s="3" t="s">
        <v>2</v>
      </c>
      <c r="B1" t="s">
        <v>3</v>
      </c>
    </row>
    <row r="2" spans="1:2" x14ac:dyDescent="0.25">
      <c r="A2" t="s">
        <v>0</v>
      </c>
      <c r="B2" t="s">
        <v>1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10</v>
      </c>
      <c r="B7" t="s">
        <v>9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A12" t="s">
        <v>19</v>
      </c>
      <c r="B12" t="s">
        <v>20</v>
      </c>
    </row>
    <row r="13" spans="1:2" x14ac:dyDescent="0.25">
      <c r="A13" t="s">
        <v>21</v>
      </c>
      <c r="B13" t="s">
        <v>22</v>
      </c>
    </row>
    <row r="14" spans="1:2" x14ac:dyDescent="0.25">
      <c r="A14" t="s">
        <v>0</v>
      </c>
      <c r="B14" t="s">
        <v>23</v>
      </c>
    </row>
    <row r="15" spans="1:2" x14ac:dyDescent="0.25">
      <c r="A15" t="s">
        <v>24</v>
      </c>
      <c r="B15" t="s">
        <v>25</v>
      </c>
    </row>
    <row r="16" spans="1:2" x14ac:dyDescent="0.25">
      <c r="A16" t="s">
        <v>26</v>
      </c>
      <c r="B16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AD1B-C245-4758-BC8F-9E18832E1D26}">
  <dimension ref="A1:B16"/>
  <sheetViews>
    <sheetView workbookViewId="0">
      <selection activeCell="E1" sqref="E1"/>
    </sheetView>
  </sheetViews>
  <sheetFormatPr defaultRowHeight="15" x14ac:dyDescent="0.25"/>
  <cols>
    <col min="1" max="1" width="17.5703125" bestFit="1" customWidth="1"/>
  </cols>
  <sheetData>
    <row r="1" spans="1:2" x14ac:dyDescent="0.25">
      <c r="A1" s="3" t="s">
        <v>2</v>
      </c>
      <c r="B1" t="s">
        <v>3</v>
      </c>
    </row>
    <row r="2" spans="1:2" x14ac:dyDescent="0.25">
      <c r="A2" t="s">
        <v>0</v>
      </c>
      <c r="B2" t="s">
        <v>1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10</v>
      </c>
      <c r="B7" t="s">
        <v>9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A12" t="s">
        <v>19</v>
      </c>
      <c r="B12" t="s">
        <v>20</v>
      </c>
    </row>
    <row r="13" spans="1:2" x14ac:dyDescent="0.25">
      <c r="A13" t="s">
        <v>21</v>
      </c>
      <c r="B13" t="s">
        <v>22</v>
      </c>
    </row>
    <row r="14" spans="1:2" x14ac:dyDescent="0.25">
      <c r="A14" t="s">
        <v>0</v>
      </c>
      <c r="B14" t="s">
        <v>23</v>
      </c>
    </row>
    <row r="15" spans="1:2" x14ac:dyDescent="0.25">
      <c r="A15" t="s">
        <v>24</v>
      </c>
      <c r="B15" t="s">
        <v>25</v>
      </c>
    </row>
    <row r="16" spans="1:2" x14ac:dyDescent="0.25">
      <c r="A16" t="s">
        <v>26</v>
      </c>
      <c r="B16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Clientes</vt:lpstr>
      <vt:lpstr>Clientes-sistema,</vt:lpstr>
      <vt:lpstr>Clientes-sistema|</vt:lpstr>
      <vt:lpstr>Clientes-sistema;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Paulo Fróes</cp:lastModifiedBy>
  <dcterms:created xsi:type="dcterms:W3CDTF">2021-07-07T14:54:20Z</dcterms:created>
  <dcterms:modified xsi:type="dcterms:W3CDTF">2021-07-07T20:10:55Z</dcterms:modified>
</cp:coreProperties>
</file>