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5715" windowHeight="4170" activeTab="3"/>
  </bookViews>
  <sheets>
    <sheet name="IBM DB2" sheetId="1" r:id="rId1"/>
    <sheet name="Oracle" sheetId="2" r:id="rId2"/>
    <sheet name="MySQL Server" sheetId="3" r:id="rId3"/>
    <sheet name="Counting" sheetId="4" r:id="rId4"/>
    <sheet name="Graphs" sheetId="5" r:id="rId5"/>
  </sheets>
  <calcPr calcId="145621"/>
</workbook>
</file>

<file path=xl/calcChain.xml><?xml version="1.0" encoding="utf-8"?>
<calcChain xmlns="http://schemas.openxmlformats.org/spreadsheetml/2006/main">
  <c r="K12" i="4" l="1"/>
  <c r="P17" i="4"/>
  <c r="P12" i="4"/>
  <c r="P7" i="4"/>
  <c r="K7" i="4"/>
  <c r="K17" i="4"/>
  <c r="K22" i="4"/>
  <c r="P22" i="4"/>
  <c r="P27" i="4"/>
  <c r="K27" i="4"/>
  <c r="O27" i="4"/>
  <c r="N27" i="4"/>
  <c r="M27" i="4"/>
  <c r="J27" i="4"/>
  <c r="I27" i="4"/>
  <c r="H27" i="4"/>
  <c r="O22" i="4"/>
  <c r="N22" i="4"/>
  <c r="M22" i="4"/>
  <c r="J22" i="4"/>
  <c r="I22" i="4"/>
  <c r="H22" i="4"/>
  <c r="P10" i="4" l="1"/>
  <c r="P15" i="4"/>
  <c r="P16" i="4"/>
  <c r="P19" i="4"/>
  <c r="P20" i="4"/>
  <c r="P21" i="4"/>
  <c r="P25" i="4"/>
  <c r="O26" i="4"/>
  <c r="N26" i="4"/>
  <c r="M26" i="4"/>
  <c r="O24" i="4"/>
  <c r="N24" i="4"/>
  <c r="M24" i="4"/>
  <c r="O14" i="4"/>
  <c r="O17" i="4" s="1"/>
  <c r="N14" i="4"/>
  <c r="N17" i="4" s="1"/>
  <c r="M14" i="4"/>
  <c r="M17" i="4" s="1"/>
  <c r="N11" i="4"/>
  <c r="O11" i="4"/>
  <c r="M11" i="4"/>
  <c r="O9" i="4"/>
  <c r="O12" i="4" s="1"/>
  <c r="N9" i="4"/>
  <c r="N12" i="4" s="1"/>
  <c r="M9" i="4"/>
  <c r="N5" i="4"/>
  <c r="N6" i="4"/>
  <c r="O6" i="4"/>
  <c r="O5" i="4"/>
  <c r="O4" i="4"/>
  <c r="O7" i="4" s="1"/>
  <c r="N4" i="4"/>
  <c r="M6" i="4"/>
  <c r="M5" i="4"/>
  <c r="M4" i="4"/>
  <c r="K25" i="4"/>
  <c r="K24" i="4"/>
  <c r="K20" i="4"/>
  <c r="K21" i="4"/>
  <c r="K16" i="4"/>
  <c r="K11" i="4"/>
  <c r="K6" i="4"/>
  <c r="J26" i="4"/>
  <c r="I26" i="4"/>
  <c r="H26" i="4"/>
  <c r="J19" i="4"/>
  <c r="I19" i="4"/>
  <c r="H19" i="4"/>
  <c r="J15" i="4"/>
  <c r="I15" i="4"/>
  <c r="H15" i="4"/>
  <c r="J14" i="4"/>
  <c r="J17" i="4" s="1"/>
  <c r="I14" i="4"/>
  <c r="I17" i="4" s="1"/>
  <c r="H14" i="4"/>
  <c r="J10" i="4"/>
  <c r="I10" i="4"/>
  <c r="H10" i="4"/>
  <c r="J9" i="4"/>
  <c r="I9" i="4"/>
  <c r="H9" i="4"/>
  <c r="H12" i="4" s="1"/>
  <c r="J5" i="4"/>
  <c r="I5" i="4"/>
  <c r="H5" i="4"/>
  <c r="J4" i="4"/>
  <c r="I4" i="4"/>
  <c r="H4" i="4"/>
  <c r="F14" i="4"/>
  <c r="E26" i="4"/>
  <c r="D26" i="4"/>
  <c r="C26" i="4"/>
  <c r="E25" i="4"/>
  <c r="D25" i="4"/>
  <c r="C4" i="4"/>
  <c r="C5" i="4"/>
  <c r="C6" i="4"/>
  <c r="C9" i="4"/>
  <c r="C10" i="4"/>
  <c r="C11" i="4"/>
  <c r="C15" i="4"/>
  <c r="C16" i="4"/>
  <c r="C19" i="4"/>
  <c r="C20" i="4"/>
  <c r="C21" i="4"/>
  <c r="C24" i="4"/>
  <c r="C25" i="4"/>
  <c r="E24" i="4"/>
  <c r="D24" i="4"/>
  <c r="D27" i="4" s="1"/>
  <c r="E21" i="4"/>
  <c r="D21" i="4"/>
  <c r="E20" i="4"/>
  <c r="D20" i="4"/>
  <c r="E19" i="4"/>
  <c r="D19" i="4"/>
  <c r="E16" i="4"/>
  <c r="D16" i="4"/>
  <c r="E15" i="4"/>
  <c r="D15" i="4"/>
  <c r="E11" i="4"/>
  <c r="D11" i="4"/>
  <c r="E10" i="4"/>
  <c r="D10" i="4"/>
  <c r="E9" i="4"/>
  <c r="D9" i="4"/>
  <c r="D12" i="4" s="1"/>
  <c r="E6" i="4"/>
  <c r="D6" i="4"/>
  <c r="E5" i="4"/>
  <c r="D5" i="4"/>
  <c r="E4" i="4"/>
  <c r="D4" i="4"/>
  <c r="E27" i="4" l="1"/>
  <c r="E17" i="4"/>
  <c r="E22" i="4"/>
  <c r="C27" i="4"/>
  <c r="C12" i="4"/>
  <c r="D22" i="4"/>
  <c r="C22" i="4"/>
  <c r="H17" i="4"/>
  <c r="C17" i="4"/>
  <c r="D17" i="4"/>
  <c r="K19" i="4"/>
  <c r="E12" i="4"/>
  <c r="J12" i="4"/>
  <c r="K14" i="4"/>
  <c r="P5" i="4"/>
  <c r="P9" i="4"/>
  <c r="M12" i="4"/>
  <c r="P26" i="4"/>
  <c r="I12" i="4"/>
  <c r="D7" i="4"/>
  <c r="K10" i="4"/>
  <c r="K26" i="4"/>
  <c r="P4" i="4"/>
  <c r="M7" i="4"/>
  <c r="C7" i="4"/>
  <c r="I7" i="4"/>
  <c r="E7" i="4"/>
  <c r="J7" i="4"/>
  <c r="K9" i="4"/>
  <c r="P6" i="4"/>
  <c r="P11" i="4"/>
  <c r="P24" i="4"/>
  <c r="K4" i="4"/>
  <c r="H7" i="4"/>
  <c r="K5" i="4"/>
  <c r="K15" i="4"/>
  <c r="N7" i="4"/>
  <c r="P14" i="4"/>
  <c r="F19" i="4"/>
  <c r="F22" i="4" s="1"/>
  <c r="F21" i="4"/>
  <c r="F25" i="4"/>
  <c r="F26" i="4"/>
  <c r="F20" i="4"/>
  <c r="F24" i="4"/>
  <c r="F16" i="4"/>
  <c r="F9" i="4"/>
  <c r="F15" i="4"/>
  <c r="F17" i="4" s="1"/>
  <c r="F6" i="4"/>
  <c r="F11" i="4"/>
  <c r="F5" i="4"/>
  <c r="F10" i="4"/>
  <c r="F4" i="4"/>
  <c r="F7" i="4" l="1"/>
  <c r="F27" i="4"/>
  <c r="F12" i="4"/>
</calcChain>
</file>

<file path=xl/sharedStrings.xml><?xml version="1.0" encoding="utf-8"?>
<sst xmlns="http://schemas.openxmlformats.org/spreadsheetml/2006/main" count="390" uniqueCount="331">
  <si>
    <t>CVSS Score</t>
  </si>
  <si>
    <t>CVE</t>
  </si>
  <si>
    <t>Date</t>
  </si>
  <si>
    <t>Category</t>
  </si>
  <si>
    <t>CVE ID</t>
  </si>
  <si>
    <t>IBM DB2 UDB DRDA Services Connect Gateway SQLJRPROCESSSETI() Function Memory Corruption DoS</t>
  </si>
  <si>
    <t>IBM DB2 UDB Variable Length Associative Array Handling DoS</t>
  </si>
  <si>
    <t>IBM DB2 UDB Monitoring Component SQLRWSENDGETWLMTABLEFUNCTIONRESULT DoS</t>
  </si>
  <si>
    <t>IBM DB2 UDB Data Management Utilities CLI-based Load Handling Memory Corruption DoS</t>
  </si>
  <si>
    <t>IBM DB2 UDB Query Compiler QGM Crafted Update/Delete Statement Handling DoS</t>
  </si>
  <si>
    <t>IBM DB2 UDB OS Plug-in GETGRENT / GETGRENT_R Function Handling DoS</t>
  </si>
  <si>
    <t>IBM DB2 UDB Data Management Utilities XMLSAVESCHEMA Crafted Export DoS</t>
  </si>
  <si>
    <t>IBM DB2 UDB CREATE TABLESPACE Container Path Handling DoS</t>
  </si>
  <si>
    <t>IBM DB2 UDB Query Compiler Optimizer Crafted XQUERY DoS</t>
  </si>
  <si>
    <t>IBM DB2 UDB Query Compiler Optimizer Scripted Stored Procedure Handling DoS</t>
  </si>
  <si>
    <t>IBM DB2 UDB Client Interfaces Query Casting Handling DoS</t>
  </si>
  <si>
    <t>IBM DB2 UDB DRDA Services DB2APP.DLL Stack Overflow DoS</t>
  </si>
  <si>
    <t>IBM DB2 Crafted Distributed Relational Database Architecture (DRDA) Request Remote DoS</t>
  </si>
  <si>
    <t>IBM DB2 XML Feature XMLPARSE Function Malformed String Handling Remote DoS</t>
  </si>
  <si>
    <t>IBM DB2 Distributed Relational Database Architecture (DRDA) Request Parsing Trap Remote DoS</t>
  </si>
  <si>
    <t>Title</t>
  </si>
  <si>
    <t>DOS</t>
  </si>
  <si>
    <t>IBM DB2 Multiple Products OLAP Query Engine Connection Termination Remote DoS</t>
  </si>
  <si>
    <t>IBM DB2 Multiple Product XSLT Library Unspecified Remote DoS</t>
  </si>
  <si>
    <t>IBM DB2 Schema Drop / Table Null Value Handling DoS</t>
  </si>
  <si>
    <t>IBM DB2 Runtime Services XML Connection Handling NULL Pointer Dereference DoS</t>
  </si>
  <si>
    <t>IBM DB2 Query Compiler QGM Sub-select Statement OLAP Function Handling DoS</t>
  </si>
  <si>
    <t>IBM DB2 / DB2 Connect Fast Communications Manager (FCM) Unspecified Remote DoS</t>
  </si>
  <si>
    <t>IBM DB2 UDB Codegen / Runtime SQLRIMOVEDATALEN Recursive Query Handling DoS</t>
  </si>
  <si>
    <t>IBM DB2 UDB SQLUCONVDATATOTARGET() Function Table Load DoS</t>
  </si>
  <si>
    <t>IBM DB2 UDB DBMS_ALERT.SET_DEFAULTS() Function Unspecified DoS</t>
  </si>
  <si>
    <t>IBM DB2 UDB DB2FMP nnstat Nickname Index Column Handling DoS</t>
  </si>
  <si>
    <t>IBM DB2 UDB Nested Loop Join SQLDROWFETCH() Function DoS</t>
  </si>
  <si>
    <t>IBM DB2 UDB Query Sub-select OLAP Function Handling DoS</t>
  </si>
  <si>
    <t>IBM DB2 UDB Select Statement Predicate Handling DoS</t>
  </si>
  <si>
    <t>IBM DB2 UDB Codegen / Runtime DPF Environment Access Plan Handling NULL Pointer Dereference DoS</t>
  </si>
  <si>
    <t>IBM DB2 UDB Concurrent Sampled Index Runstat Handling DoS</t>
  </si>
  <si>
    <t>IBM DB2 UDB XML File Largetext Node Handling DoS</t>
  </si>
  <si>
    <t>IBM DB2 UDB Sort Query Re-execution DoS</t>
  </si>
  <si>
    <t>IBM DB2 UDB Non-catalog Node Three Part Name Handling DoS</t>
  </si>
  <si>
    <t>IBM DB2 UDB Concurrent Stored Procedure Creation DoS</t>
  </si>
  <si>
    <t>IBM DB2 Query Compiler QGM Always False Predicate Handling DoS</t>
  </si>
  <si>
    <t>IBM DB2 Multiple Product XML Query Handling CPU Resource Exhaustion Remote DoS</t>
  </si>
  <si>
    <t>IBM DB2 Multiple Product Multiple ALTER TABLE Statement Handling Remote DoS</t>
  </si>
  <si>
    <t>IBM DB2 Multiple Product ALTER TABLE Statement Handling Remote DoS</t>
  </si>
  <si>
    <t>IBM DB2 Multiple Product LUW ALTER TABLE Statement Handling Remote DoS</t>
  </si>
  <si>
    <t>IBM DB2 Codepage Server Option Dropping Remote DoS</t>
  </si>
  <si>
    <t>IBM DB2 Drop Command Special Character Handling Remote DoS</t>
  </si>
  <si>
    <t>IBM DB2 Query Sort Handling Remote DoS</t>
  </si>
  <si>
    <t>IBM DB2 Multiple Product Crafted SELECT Statement UNION Subquery Handling Remote DoS</t>
  </si>
  <si>
    <t>IBM DB2 RUNSTATS Global Temporary Table Handling DoS</t>
  </si>
  <si>
    <t>IBM DB2 SQLDROWFETCH() Function Nested Loop Join Handling DoS</t>
  </si>
  <si>
    <t>IBM DB2 ROWID Result Aggregation DoS</t>
  </si>
  <si>
    <t>IBM DB2 Access Plan Listener TQ Operator NULL Pointer Dereference DoS</t>
  </si>
  <si>
    <t>IBM DB2 Install / Catalog Services Three-part Name Handling DoS</t>
  </si>
  <si>
    <t>IBM DB2 Install / Catalog Services SQLNQ_SEQUENCE_REF_BODY() Function SQLOFMBLKEX Call DoS</t>
  </si>
  <si>
    <t>IBM DB2 Query Compiler QGM SQL Function XML Argument Handling Unspecified DoS</t>
  </si>
  <si>
    <t>Overflow</t>
  </si>
  <si>
    <t>IBM DB2 UDB Query Compiler QGM Crafted Column Handling Buffer Overflow</t>
  </si>
  <si>
    <t>IBM DB2 SQL/Persistent Stored Module (PSM) Stored Procedure (SP) Infrastructure Remote Overflow</t>
  </si>
  <si>
    <t>IBM DB2 UDB Unspecified Socket FD Overflow Memory Corruption</t>
  </si>
  <si>
    <t>IBM DB2 Java Stored Procedure Infrastructure Unspecified Overflow</t>
  </si>
  <si>
    <t>IBM DB2 DAS Component UidKey::getHashCode() Function Crafted Login Request Parsing Integer Overflow</t>
  </si>
  <si>
    <t>IBM DB2 UDB DB2PD Unspecified Stack Buffer Overflow</t>
  </si>
  <si>
    <t>IBM DB2 / DB2 Connect setuid-set db2aud Binary Local Stack Buffer Overflow</t>
  </si>
  <si>
    <t>IBM DB2 Multiple Product ALTER MODULE Statement Handling Remote Stack Buffer Overflow</t>
  </si>
  <si>
    <t>IBM DB2 ATS Daemon Error Condition Handling Stack Buffer Overflow</t>
  </si>
  <si>
    <t>Privilege Scalation</t>
  </si>
  <si>
    <t>IBM DB2 / DB2 Connect Multiple DML Statement Execution Remote Privilege Escalation</t>
  </si>
  <si>
    <t>IBM DB2 on Windows Stored Procedure Infrastructure Unspecified Local Privilege Escalation</t>
  </si>
  <si>
    <t>IBM DB2 SetUID/SetGID Binaries RPATH Search Path Subversion Local Privilege Escalation</t>
  </si>
  <si>
    <t>Memory corruption</t>
  </si>
  <si>
    <t>IBM DB2 UDB Relational Data Services SQLYT_TRF_DEALLOC / SQLOFMBLKEX Handling Memory Corruption</t>
  </si>
  <si>
    <t>IBM DB2 UDB Index Manager Crafted Reorg Table Handling Memory Corruption</t>
  </si>
  <si>
    <t>IBM DB2 UDB Monitoring Component SNAP_WRITE_FILE Function Memory Corruption</t>
  </si>
  <si>
    <t>IBM DB2 UDB Codegen / Runtime DPF Environment XML Handling Multiple Unspecified Memory Corruption</t>
  </si>
  <si>
    <t>IBM DB2 UDB Query Compiler QGM XML Column Length Option Handling Memory Corruption</t>
  </si>
  <si>
    <t>IBM DB2 UDB Monitoring Component MON_GET_PAGE_ACCESS_INFO() Function Memory Corruption</t>
  </si>
  <si>
    <t>IBM DB2 UDB Process Model SQLERGETFMPIPC Function Memory Corruption</t>
  </si>
  <si>
    <t>IBM DB2 UDB Unspecified Memory Corruption</t>
  </si>
  <si>
    <t>IBM DB2 UDB ESE Monitoring Code CLI Application Unspecified Memory Corruption</t>
  </si>
  <si>
    <t>IBM DB2 DPF Environment XML Handling Unspecified Memory Corruption</t>
  </si>
  <si>
    <t>IBM DB2 ADMIN_MOVE_TABLE() Function Unspecified Memory Corruption</t>
  </si>
  <si>
    <t>IBM DB2 E2E Monitoring CLI Application Unspecified Memory Corruption</t>
  </si>
  <si>
    <t>IBM DB2 QLERGETFMPIPC Call Unspecified Memory Corruption</t>
  </si>
  <si>
    <t>InfoDisclosure</t>
  </si>
  <si>
    <t>IBM DB2 UDB Process Model db2stop.&lt;PID&gt;.dat Permission Weakness Local Information Disclosure</t>
  </si>
  <si>
    <t>IBM DB2 Authorization Checks Table Information Disclosure</t>
  </si>
  <si>
    <t>IBM DB2 Table Auditing Parameter Marker Logging Local Information Disclosure</t>
  </si>
  <si>
    <t>IBM DB2 Multiple Product CDE Table LOAD Operations Race Condition Local Information Disclosure</t>
  </si>
  <si>
    <t>Oracle Database Server Core RDBMS Component Unspecified Remote DoS</t>
  </si>
  <si>
    <t>Oracle Database Listener Component Unspecified Remote DoS</t>
  </si>
  <si>
    <t>Oracle Outside In Technology Paradox Database Stream Filter (vspdx.dll) Field Type Parsing Unallocated Memory Reference Remote DoS</t>
  </si>
  <si>
    <t>Oracle MySQL Server for Linux Access Rights Checking Routine Database Name Handling Stack Buffer Overflow</t>
  </si>
  <si>
    <t>Oracle Database Server XML Parser Component LpxFSMDom Function Stack Overflow</t>
  </si>
  <si>
    <t>Oracle Outside In Technology Paradox Database Stream Filter (vspdx.dll) Field Name number of fields Table Header Value Handling Remote Heap-Based Buffer Overflow</t>
  </si>
  <si>
    <t>Oracle Database Server Spatial GeoRaster API Remote Overflow</t>
  </si>
  <si>
    <t>Oracle MySQL Server FILE Privilege Database Privilege Escalation</t>
  </si>
  <si>
    <t>Oracle Database CTXSYS.CONTEXT Index Handling Remote Privilege Escalation</t>
  </si>
  <si>
    <t>Oracle Database Server Oracle Executable Component Unspecified Local Privilege Escalation (2013-3760)</t>
  </si>
  <si>
    <t>Oracle Database Server Oracle Executable Component Unspecified Local Privilege Escalation (2013-3771)</t>
  </si>
  <si>
    <t>Oracle Database Core RDBMS Component SCN Value Handling Remote Memory Corruption</t>
  </si>
  <si>
    <t>Oracle Database Server Core RDBMS Component Unspecified Remote Information Disclosure</t>
  </si>
  <si>
    <t>Oracle Database Server JPublisher Component Unspecified Remote Information Disclosure (2014-6547)</t>
  </si>
  <si>
    <t>Oracle Database Server JPublisher Component Unspecified Remote Information Disclosure (2014-4293)</t>
  </si>
  <si>
    <t>Oracle Database Server JPublisher Component Unspecified Remote Information Disclosure (2014-4292)</t>
  </si>
  <si>
    <t>Oracle Database Server JPublisher Component Unspecified Remote Information Disclosure (2014-4291)</t>
  </si>
  <si>
    <t>Oracle Database Server JPublisher Component Unspecified Remote Information Disclosure (2014-4290)</t>
  </si>
  <si>
    <t>Oracle Database Server JPublisher Component Unspecified Remote Information Disclosure (2014-4297)</t>
  </si>
  <si>
    <t>Oracle Database Server JPublisher Component Unspecified Remote Information Disclosure (2014-4296)</t>
  </si>
  <si>
    <t>Oracle Database Server JPublisher Component Unspecified Remote Information Disclosure (2014-4310)</t>
  </si>
  <si>
    <t>Oracle Database Server Java VM Component Unspecified Remote Information Disclosure (2014-6538)</t>
  </si>
  <si>
    <t>Oracle Database Server Java VM Component Unspecified Remote Information Disclosure (2014-4295)</t>
  </si>
  <si>
    <t>Oracle Database Server Java VM Component Unspecified Remote Information Disclosure (2014-4294)</t>
  </si>
  <si>
    <t>Oracle Database Server Java VM Component Unspecified Remote Information Disclosure (2014-6563)</t>
  </si>
  <si>
    <t>Oracle Database Server SQLJ Component Unspecified Remote Information Disclosure (2014-6542)</t>
  </si>
  <si>
    <t>Oracle Database Server SQLJ Component Unspecified Remote Information Disclosure (2014-4298)</t>
  </si>
  <si>
    <t>Oracle Database Server SQLJ Component Unspecified Remote Information Disclosure (2014-4299)</t>
  </si>
  <si>
    <t>Oracle Database Server SQLJ Component Unspecified Remote Information Disclosure (2014-4300)</t>
  </si>
  <si>
    <t>Oracle Database Server SQLJ Component Unspecified Remote Information Disclosure (2014-6452)</t>
  </si>
  <si>
    <t>Oracle Database Server SQLJ Component Unspecified Remote Information Disclosure (2014-6454)</t>
  </si>
  <si>
    <t>Oracle Database Server JPublisher Component Unspecified Remote Information Disclosure (2014-6477)</t>
  </si>
  <si>
    <t>Oracle Database RDBMS Core Component Unspecified Remote Information Disclosure (2014-4245)</t>
  </si>
  <si>
    <t>Oracle Database RDBMS Core Component Unspecified Remote Information Disclosure (2014-4237)</t>
  </si>
  <si>
    <t>Oracle Database Core RDBMS Component Unspecified Remote Information Disclosure</t>
  </si>
  <si>
    <t>ID</t>
  </si>
  <si>
    <t>2014-6547</t>
  </si>
  <si>
    <t>2014-4293</t>
  </si>
  <si>
    <t>2014-4292</t>
  </si>
  <si>
    <t>2014-4291</t>
  </si>
  <si>
    <t>2014-4290</t>
  </si>
  <si>
    <t>2014-4297</t>
  </si>
  <si>
    <t>2014-4296</t>
  </si>
  <si>
    <t>2014-4310</t>
  </si>
  <si>
    <t>2014-6538</t>
  </si>
  <si>
    <t>2014-4295</t>
  </si>
  <si>
    <t>2014-4294</t>
  </si>
  <si>
    <t>2014-6563</t>
  </si>
  <si>
    <t>2014-6542</t>
  </si>
  <si>
    <t>2014-4298</t>
  </si>
  <si>
    <t>2014-4299</t>
  </si>
  <si>
    <t>2014-4300</t>
  </si>
  <si>
    <t>2014-6452</t>
  </si>
  <si>
    <t>2014-6454</t>
  </si>
  <si>
    <t>2014-2478</t>
  </si>
  <si>
    <t>2014-6477</t>
  </si>
  <si>
    <t>2014-4245</t>
  </si>
  <si>
    <t>2014-4237</t>
  </si>
  <si>
    <t>2014-0377</t>
  </si>
  <si>
    <t>2012-0082</t>
  </si>
  <si>
    <t>2012-3132</t>
  </si>
  <si>
    <t>2012-5613</t>
  </si>
  <si>
    <t>2013-3771</t>
  </si>
  <si>
    <t>2013-3760</t>
  </si>
  <si>
    <t>2012-5611</t>
  </si>
  <si>
    <t>2013-3751</t>
  </si>
  <si>
    <t>2013-0418</t>
  </si>
  <si>
    <t>2012-3220</t>
  </si>
  <si>
    <t>2012-3134</t>
  </si>
  <si>
    <t>2012-0072</t>
  </si>
  <si>
    <t>2013-0393</t>
  </si>
  <si>
    <t>CVSS</t>
  </si>
  <si>
    <t>2012-5614</t>
  </si>
  <si>
    <t>Oracle MySQL Server COM_BINLOG_DUMP Invalid Data Handling DoS</t>
  </si>
  <si>
    <t>2012-3166</t>
  </si>
  <si>
    <t>Oracle MySQL Server InnoDB Subcomponent Unspecified Remote DoS</t>
  </si>
  <si>
    <t>2012-3173</t>
  </si>
  <si>
    <t>Oracle MySQL Server InnoDB Plugin Subcomponent Unspecified Remote DoS</t>
  </si>
  <si>
    <t>2012-3167</t>
  </si>
  <si>
    <t>Oracle MySQL Server Server Full Text Search Subcomponent Unspecified Remote DoS</t>
  </si>
  <si>
    <t>2012-3197</t>
  </si>
  <si>
    <t>Oracle MySQL Server Server Replication Subcomponent Unspecified Remote DoS</t>
  </si>
  <si>
    <t>2012-0540</t>
  </si>
  <si>
    <t>Oracle MySQL Server GIS Extension Subcomponent Unspecified Remote DoS</t>
  </si>
  <si>
    <t>2012-1757</t>
  </si>
  <si>
    <t>2012-1756</t>
  </si>
  <si>
    <t>Oracle MySQL Server Subcomponent Unspecified Remote DoS</t>
  </si>
  <si>
    <t>2012-0583</t>
  </si>
  <si>
    <t>Oracle MySQL Server MyISAM Component Unspecified Remote DoS</t>
  </si>
  <si>
    <t>2012-1697</t>
  </si>
  <si>
    <t>Oracle MySQL Server Partition Component Unspecified Remote DoS</t>
  </si>
  <si>
    <t>2012-1688</t>
  </si>
  <si>
    <t>Oracle MySQL Server Server DML Component Unspecified Remote DoS</t>
  </si>
  <si>
    <t>2012-0494</t>
  </si>
  <si>
    <t>Oracle MySQL Server Unspecified Local DoS</t>
  </si>
  <si>
    <t>2013-5770</t>
  </si>
  <si>
    <t>Oracle MySQL Server Locking Subcomponent Unspecified Remote DoS</t>
  </si>
  <si>
    <t>2013-3802</t>
  </si>
  <si>
    <t>Oracle MySQL Server Full Text Search Subcomponent Unspecified Remote DoS</t>
  </si>
  <si>
    <t>2013-3806</t>
  </si>
  <si>
    <t>2013-3805</t>
  </si>
  <si>
    <t>Oracle MySQL Server Prepared Statements Subcomponent Unspecified Remote DoS</t>
  </si>
  <si>
    <t>2013-3783</t>
  </si>
  <si>
    <t>Oracle MySQL Server Parser Subcomponent Unspecified Remote DoS</t>
  </si>
  <si>
    <t>2013-3794</t>
  </si>
  <si>
    <t>Oracle MySQL Server Partition Subcomponent Unspecified Remote DoS</t>
  </si>
  <si>
    <t>2013-3811</t>
  </si>
  <si>
    <t>2013-3812</t>
  </si>
  <si>
    <t>Oracle MySQL Server Replication Subcomponent Unspecified Remote DoS</t>
  </si>
  <si>
    <t>2013-3810</t>
  </si>
  <si>
    <t>Oracle MySQL Server XA Transactions Subcomponent Unspecified Remote DoS</t>
  </si>
  <si>
    <t>2013-1570</t>
  </si>
  <si>
    <t>Oracle MySQL Server MemCached Subcomponent Unspecified Remote DoS</t>
  </si>
  <si>
    <t>2013-1532</t>
  </si>
  <si>
    <t>Oracle MySQL Server Information Schema Subcomponent Unspecified Remote DoS</t>
  </si>
  <si>
    <t>2013-2392</t>
  </si>
  <si>
    <t>Oracle MySQL Server Optimizer Subcomponent Unspecified Remote DoS</t>
  </si>
  <si>
    <t>2013-1555</t>
  </si>
  <si>
    <t>2013-1526</t>
  </si>
  <si>
    <t>2013-2376</t>
  </si>
  <si>
    <t>Oracle MySQL Server Stored Procedure Subcomponent Unspecified Remote DoS</t>
  </si>
  <si>
    <t>2013-1548</t>
  </si>
  <si>
    <t>Oracle MySQL Server Types Subcomponent Unspecified Remote DoS</t>
  </si>
  <si>
    <t>2013-1502</t>
  </si>
  <si>
    <t>Oracle MySQL Server Partition Subcomponent Unspecified Local DoS</t>
  </si>
  <si>
    <t>2013-0389</t>
  </si>
  <si>
    <t>Oracle MySQL Server Server Optimizer Subcomponent Unspecified Remote DoS</t>
  </si>
  <si>
    <t>2013-0386</t>
  </si>
  <si>
    <t>2013-0383</t>
  </si>
  <si>
    <t>Oracle MySQL Server Server Locking Subcomponent Unspecified Remote DoS</t>
  </si>
  <si>
    <t>2013-0371</t>
  </si>
  <si>
    <t>Oracle MySQL Server MyISAM Subcomponent Unspecified Remote DoS</t>
  </si>
  <si>
    <t>2013-0367</t>
  </si>
  <si>
    <t>Oracle MySQL Server Server Partition Subcomponent Unspecified Remote DoS</t>
  </si>
  <si>
    <t>2012-5096</t>
  </si>
  <si>
    <t>Oracle MySQL Server Server Privileges Subcomponent Unspecified Remote DoS</t>
  </si>
  <si>
    <t>2012-5060</t>
  </si>
  <si>
    <t>2013-0384</t>
  </si>
  <si>
    <t>2014-6469</t>
  </si>
  <si>
    <t>Oracle MySQL Server SERVER:OPTIMIZER Subcomponent Unspecified Remote DoS</t>
  </si>
  <si>
    <t>2014-4287</t>
  </si>
  <si>
    <t>Oracle MySQL Server SERVER:CHARACTER SETS Subcomponent Unspecified Remote DoS</t>
  </si>
  <si>
    <t>2014-6520</t>
  </si>
  <si>
    <t>Oracle MySQL Server SERVER:DDL Subcomponent Unspecified Remote DoS</t>
  </si>
  <si>
    <t>2014-6484</t>
  </si>
  <si>
    <t>Oracle MySQL Server SERVER:DML Subcomponent Unspecified Remote DoS</t>
  </si>
  <si>
    <t>2014-6464</t>
  </si>
  <si>
    <t>Oracle MySQL Server SERVER:INNODB DML FOREIGN KEYS Subcomponent Unspecified Remote DoS</t>
  </si>
  <si>
    <t>2014-6564</t>
  </si>
  <si>
    <t>Oracle MySQL Server SERVER:INNODB FULLTEXT SEARCH DML Subcomponent Unspecified Remote DoS</t>
  </si>
  <si>
    <t>2014-6505</t>
  </si>
  <si>
    <t>Oracle MySQL Server SERVER:MEMORY STORAGE ENGINE Subcomponent Unspecified Remote DoS</t>
  </si>
  <si>
    <t>2014-6474</t>
  </si>
  <si>
    <t>Oracle MySQL Server SERVER:MEMCACHED Subcomponent Unspecified Remote DoS</t>
  </si>
  <si>
    <t>2014-6463</t>
  </si>
  <si>
    <t>Oracle MySQL Server SERVER:REPLICATION ROW FORMAT BINARY LOG DML Subcomponent Unspecified Remote DoS</t>
  </si>
  <si>
    <t>Oracle MySQL Server Timed Out Key Handling memcached Daemon Remote DoS</t>
  </si>
  <si>
    <t>2014-2494</t>
  </si>
  <si>
    <t>Oracle MySQL Server ENARC Subcomponent Unspecified DoS</t>
  </si>
  <si>
    <t>2014-4233</t>
  </si>
  <si>
    <t>Oracle MySQL Server SRREP Subcomponent Unspecified DoS</t>
  </si>
  <si>
    <t>2014-4214</t>
  </si>
  <si>
    <t>Oracle MySQL Server SRSP Subcomponent Unspecified DoS</t>
  </si>
  <si>
    <t>2014-4243</t>
  </si>
  <si>
    <t>Oracle MySQL Server ENFED Subcomponent Unspecified DoS</t>
  </si>
  <si>
    <t>2014-2434</t>
  </si>
  <si>
    <t>Oracle MySQL Server DML Subcomponent Unspecified Remote DoS</t>
  </si>
  <si>
    <t>2014-2435</t>
  </si>
  <si>
    <t>2014-2442</t>
  </si>
  <si>
    <t>2014-2450</t>
  </si>
  <si>
    <t>2014-0384</t>
  </si>
  <si>
    <t>Oracle MySQL Server XML Subcomponent Unspecified Remote DoS</t>
  </si>
  <si>
    <t>2014-2430</t>
  </si>
  <si>
    <t>Oracle MySQL Server Performance Schema Subcomponent Unspecified Remote DoS</t>
  </si>
  <si>
    <t>2014-2451</t>
  </si>
  <si>
    <t>Oracle MySQL Server Privileges Subcomponent Unspecified Remote DoS</t>
  </si>
  <si>
    <t>2014-2438</t>
  </si>
  <si>
    <t>2014-2432</t>
  </si>
  <si>
    <t>Oracle MySQL Server Federated Subcomponent Unspecified Remote DoS</t>
  </si>
  <si>
    <t>2014-2431</t>
  </si>
  <si>
    <t>Oracle MySQL Server Options Subcomponent Unspecified Remote DoS</t>
  </si>
  <si>
    <t>2014-2419</t>
  </si>
  <si>
    <t>2014-0420</t>
  </si>
  <si>
    <t>2013-5860</t>
  </si>
  <si>
    <t>Oracle MySQL Server GIS Subcomponent Unspecified Remote DoS</t>
  </si>
  <si>
    <t>2013-5882</t>
  </si>
  <si>
    <t>2014-0433</t>
  </si>
  <si>
    <t>Oracle MySQL Server Thread Pooling Subcomponent Unspecified Remote DoS</t>
  </si>
  <si>
    <t>2014-0402</t>
  </si>
  <si>
    <t>2013-5891</t>
  </si>
  <si>
    <t>2014-0401</t>
  </si>
  <si>
    <t>2014-0427</t>
  </si>
  <si>
    <t>Oracle MySQL Server FTS Subcomponent Unspecified Remote DoS</t>
  </si>
  <si>
    <t>2014-0430</t>
  </si>
  <si>
    <t>2013-5908</t>
  </si>
  <si>
    <t>Oracle MySQL Server Error Handling Subcomponent Unspecified Remote DoS</t>
  </si>
  <si>
    <t>2012-5612</t>
  </si>
  <si>
    <t>Oracle MySQL Server Multiple-Table DELETE Heap Buffer Overflow</t>
  </si>
  <si>
    <t>2014-0001</t>
  </si>
  <si>
    <t>2014-2440</t>
  </si>
  <si>
    <t>Oracle MySQL Client client/mysql.cc Server Version Handling Remote Buffer Overflow</t>
  </si>
  <si>
    <t>2012-3149</t>
  </si>
  <si>
    <t>Oracle MySQL Server MySQL Client Subcomponent Unspecified Remote Information Disclosure</t>
  </si>
  <si>
    <t>2012-3160</t>
  </si>
  <si>
    <t>Oracle MySQL Server Server Installation Subcomponent Unspecified Local Information Disclosure</t>
  </si>
  <si>
    <t>2012-0484</t>
  </si>
  <si>
    <t>Oracle MySQL Server Unspecified Remote Information Disclosure</t>
  </si>
  <si>
    <t>2014-6559</t>
  </si>
  <si>
    <t>Oracle MySQL Server C API SSL Certificate Handling Subcomponent Unspecified Remote Information Disclosure</t>
  </si>
  <si>
    <t>2014-6551</t>
  </si>
  <si>
    <t>Oracle MySQL Server CLIENT:MYSQLADMIN Subcomponent Unspecified Local Information Disclosure</t>
  </si>
  <si>
    <t>-</t>
  </si>
  <si>
    <t>2012-0710</t>
  </si>
  <si>
    <t>2012-0712</t>
  </si>
  <si>
    <t>2012-2180</t>
  </si>
  <si>
    <t>2013-6717</t>
  </si>
  <si>
    <t>2013-5466</t>
  </si>
  <si>
    <t>2013-4032</t>
  </si>
  <si>
    <t>2014-8901</t>
  </si>
  <si>
    <t>2014-6210</t>
  </si>
  <si>
    <t>2014-6209</t>
  </si>
  <si>
    <t>2014-6159</t>
  </si>
  <si>
    <t>2014-6097</t>
  </si>
  <si>
    <t>2014-3095</t>
  </si>
  <si>
    <t>2012-4826</t>
  </si>
  <si>
    <t>2012-2197</t>
  </si>
  <si>
    <t>2012-0711</t>
  </si>
  <si>
    <t>2013-3475</t>
  </si>
  <si>
    <t>2014-3094</t>
  </si>
  <si>
    <t>2012-0709</t>
  </si>
  <si>
    <t>2014-4805</t>
  </si>
  <si>
    <t>Year</t>
  </si>
  <si>
    <t>Low (0.0-3.9)</t>
  </si>
  <si>
    <t>Medium (4.0-6.9)</t>
  </si>
  <si>
    <t>High (7.0-10.0)</t>
  </si>
  <si>
    <t>Total</t>
  </si>
  <si>
    <t>DoS</t>
  </si>
  <si>
    <t>IBM</t>
  </si>
  <si>
    <t>Oracle</t>
  </si>
  <si>
    <t>MySQL Server</t>
  </si>
  <si>
    <t>Privilege Escalation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</si>
</sst>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4" borderId="0" xfId="0" applyFill="1"/>
    <xf numFmtId="0" fontId="2" fillId="4" borderId="0" xfId="1" applyFill="1" applyAlignment="1">
      <alignment vertical="center" wrapText="1"/>
    </xf>
    <xf numFmtId="14" fontId="1" fillId="4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horizontal="right" vertical="center" wrapText="1"/>
    </xf>
    <xf numFmtId="164" fontId="0" fillId="0" borderId="0" xfId="0" applyNumberFormat="1"/>
    <xf numFmtId="164" fontId="1" fillId="2" borderId="0" xfId="0" applyNumberFormat="1" applyFont="1" applyFill="1" applyAlignment="1">
      <alignment horizontal="right" vertical="center" wrapText="1"/>
    </xf>
    <xf numFmtId="164" fontId="1" fillId="3" borderId="0" xfId="0" applyNumberFormat="1" applyFont="1" applyFill="1" applyAlignment="1">
      <alignment horizontal="right" vertical="center" wrapText="1"/>
    </xf>
    <xf numFmtId="0" fontId="2" fillId="0" borderId="0" xfId="1"/>
    <xf numFmtId="0" fontId="1" fillId="3" borderId="0" xfId="0" applyFont="1" applyFill="1" applyAlignment="1">
      <alignment vertical="center" wrapText="1"/>
    </xf>
    <xf numFmtId="0" fontId="2" fillId="5" borderId="0" xfId="1" applyFill="1" applyAlignment="1">
      <alignment vertical="center" wrapText="1"/>
    </xf>
    <xf numFmtId="14" fontId="1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horizontal="right" vertical="center" wrapText="1"/>
    </xf>
    <xf numFmtId="0" fontId="0" fillId="5" borderId="0" xfId="0" applyFill="1"/>
    <xf numFmtId="0" fontId="0" fillId="0" borderId="0" xfId="0" applyAlignment="1">
      <alignment horizontal="center"/>
    </xf>
    <xf numFmtId="0" fontId="2" fillId="2" borderId="0" xfId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6" borderId="0" xfId="0" applyFill="1"/>
    <xf numFmtId="0" fontId="0" fillId="7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DoS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Low</c:v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(Counting!$C$7,Counting!$H$7,Counting!$M$7)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22</c:v>
                </c:pt>
              </c:numCache>
            </c:numRef>
          </c:val>
        </c:ser>
        <c:ser>
          <c:idx val="1"/>
          <c:order val="1"/>
          <c:tx>
            <c:v>Medium</c:v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trendline>
            <c:trendlineType val="poly"/>
            <c:order val="2"/>
            <c:dispRSqr val="0"/>
            <c:dispEq val="0"/>
          </c:trendline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(Counting!$D$7,Counting!$I$7,Counting!$N$7)</c:f>
              <c:numCache>
                <c:formatCode>General</c:formatCode>
                <c:ptCount val="3"/>
                <c:pt idx="0">
                  <c:v>45</c:v>
                </c:pt>
                <c:pt idx="1">
                  <c:v>3</c:v>
                </c:pt>
                <c:pt idx="2">
                  <c:v>49</c:v>
                </c:pt>
              </c:numCache>
            </c:numRef>
          </c:val>
        </c:ser>
        <c:ser>
          <c:idx val="2"/>
          <c:order val="2"/>
          <c:tx>
            <c:v>High</c:v>
          </c:tx>
          <c:spPr>
            <a:solidFill>
              <a:schemeClr val="accent2"/>
            </a:solidFill>
          </c:spPr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(Counting!$E$7,Counting!$J$7,Counting!$O$7)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956672"/>
        <c:axId val="57724928"/>
      </c:barChart>
      <c:catAx>
        <c:axId val="42956672"/>
        <c:scaling>
          <c:orientation val="minMax"/>
        </c:scaling>
        <c:delete val="0"/>
        <c:axPos val="b"/>
        <c:majorTickMark val="none"/>
        <c:minorTickMark val="none"/>
        <c:tickLblPos val="nextTo"/>
        <c:crossAx val="57724928"/>
        <c:crosses val="autoZero"/>
        <c:auto val="1"/>
        <c:lblAlgn val="ctr"/>
        <c:lblOffset val="100"/>
        <c:noMultiLvlLbl val="0"/>
      </c:catAx>
      <c:valAx>
        <c:axId val="57724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# vulnerabilities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295667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Overflow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Low</c:v>
          </c:tx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(Counting!$C$12,Counting!$H$12,Counting!$M$12)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Medium</c:v>
          </c:tx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(Counting!$D$12,Counting!$I$12,Counting!$N$12)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ser>
          <c:idx val="2"/>
          <c:order val="2"/>
          <c:tx>
            <c:v>High</c:v>
          </c:tx>
          <c:invertIfNegative val="0"/>
          <c:trendline>
            <c:trendlineType val="poly"/>
            <c:order val="2"/>
            <c:dispRSqr val="0"/>
            <c:dispEq val="0"/>
          </c:trendline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(Counting!$E$12,Counting!$J$12,Counting!$O$12)</c:f>
              <c:numCache>
                <c:formatCode>General</c:formatCode>
                <c:ptCount val="3"/>
                <c:pt idx="0">
                  <c:v>9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329536"/>
        <c:axId val="79343616"/>
      </c:barChart>
      <c:catAx>
        <c:axId val="79329536"/>
        <c:scaling>
          <c:orientation val="minMax"/>
        </c:scaling>
        <c:delete val="0"/>
        <c:axPos val="b"/>
        <c:majorTickMark val="none"/>
        <c:minorTickMark val="none"/>
        <c:tickLblPos val="nextTo"/>
        <c:crossAx val="79343616"/>
        <c:crosses val="autoZero"/>
        <c:auto val="1"/>
        <c:lblAlgn val="ctr"/>
        <c:lblOffset val="100"/>
        <c:noMultiLvlLbl val="0"/>
      </c:catAx>
      <c:valAx>
        <c:axId val="79343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# vulnerabilities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932953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Privilege Escalation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Low</c:v>
          </c:tx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(Counting!$C$17,Counting!$H$17,Counting!$M$17)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v>Medium</c:v>
          </c:tx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(Counting!$D$17,Counting!$I$17,Counting!$N$17)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v>High</c:v>
          </c:tx>
          <c:invertIfNegative val="0"/>
          <c:trendline>
            <c:trendlineType val="log"/>
            <c:dispRSqr val="0"/>
            <c:dispEq val="0"/>
          </c:trendline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(Counting!$E$17,Counting!$J$17,Counting!$O$17)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451712"/>
        <c:axId val="108453248"/>
      </c:barChart>
      <c:catAx>
        <c:axId val="108451712"/>
        <c:scaling>
          <c:orientation val="minMax"/>
        </c:scaling>
        <c:delete val="0"/>
        <c:axPos val="b"/>
        <c:majorTickMark val="none"/>
        <c:minorTickMark val="none"/>
        <c:tickLblPos val="nextTo"/>
        <c:crossAx val="108453248"/>
        <c:crosses val="autoZero"/>
        <c:auto val="1"/>
        <c:lblAlgn val="ctr"/>
        <c:lblOffset val="100"/>
        <c:noMultiLvlLbl val="0"/>
      </c:catAx>
      <c:valAx>
        <c:axId val="108453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#</a:t>
                </a:r>
                <a:r>
                  <a:rPr lang="es-MX" baseline="0"/>
                  <a:t> Vulnerabilities</a:t>
                </a:r>
                <a:endParaRPr lang="es-MX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84517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Memory</a:t>
            </a:r>
            <a:r>
              <a:rPr lang="es-MX" baseline="0"/>
              <a:t> Corruption</a:t>
            </a:r>
            <a:endParaRPr lang="es-MX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Low</c:v>
          </c:tx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(Counting!$C$22,Counting!$H$22,Counting!$M$22)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Medium</c:v>
          </c:tx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(Counting!$D$22,Counting!$I$22,Counting!$N$22)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v>High</c:v>
          </c:tx>
          <c:invertIfNegative val="0"/>
          <c:trendline>
            <c:trendlineType val="log"/>
            <c:dispRSqr val="0"/>
            <c:dispEq val="0"/>
          </c:trendline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(Counting!$E$22,Counting!$J$22,Counting!$O$22)</c:f>
              <c:numCache>
                <c:formatCode>General</c:formatCode>
                <c:ptCount val="3"/>
                <c:pt idx="0">
                  <c:v>13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794240"/>
        <c:axId val="108795776"/>
      </c:barChart>
      <c:catAx>
        <c:axId val="1087942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8795776"/>
        <c:crosses val="autoZero"/>
        <c:auto val="1"/>
        <c:lblAlgn val="ctr"/>
        <c:lblOffset val="100"/>
        <c:noMultiLvlLbl val="0"/>
      </c:catAx>
      <c:valAx>
        <c:axId val="108795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#</a:t>
                </a:r>
                <a:r>
                  <a:rPr lang="es-MX" baseline="0"/>
                  <a:t> vulnerabilities</a:t>
                </a:r>
                <a:endParaRPr lang="es-MX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879424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InfoDisclosure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Low</c:v>
          </c:tx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(Counting!$C$27,Counting!$H$27,Counting!$M$27)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v>Medium</c:v>
          </c:tx>
          <c:invertIfNegative val="0"/>
          <c:trendline>
            <c:trendlineType val="poly"/>
            <c:order val="2"/>
            <c:dispRSqr val="0"/>
            <c:dispEq val="0"/>
          </c:trendline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(Counting!$D$27,Counting!$I$27,Counting!$N$27)</c:f>
              <c:numCache>
                <c:formatCode>General</c:formatCode>
                <c:ptCount val="3"/>
                <c:pt idx="0">
                  <c:v>1</c:v>
                </c:pt>
                <c:pt idx="1">
                  <c:v>21</c:v>
                </c:pt>
                <c:pt idx="2">
                  <c:v>2</c:v>
                </c:pt>
              </c:numCache>
            </c:numRef>
          </c:val>
        </c:ser>
        <c:ser>
          <c:idx val="2"/>
          <c:order val="2"/>
          <c:tx>
            <c:v>High</c:v>
          </c:tx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(Counting!$E$27,Counting!$J$27,Counting!$O$27)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54464"/>
        <c:axId val="42954752"/>
      </c:barChart>
      <c:catAx>
        <c:axId val="41854464"/>
        <c:scaling>
          <c:orientation val="minMax"/>
        </c:scaling>
        <c:delete val="0"/>
        <c:axPos val="b"/>
        <c:majorTickMark val="none"/>
        <c:minorTickMark val="none"/>
        <c:tickLblPos val="nextTo"/>
        <c:crossAx val="42954752"/>
        <c:crosses val="autoZero"/>
        <c:auto val="1"/>
        <c:lblAlgn val="ctr"/>
        <c:lblOffset val="100"/>
        <c:noMultiLvlLbl val="0"/>
      </c:catAx>
      <c:valAx>
        <c:axId val="42954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# vulnerabilities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185446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DBMS</a:t>
            </a:r>
            <a:r>
              <a:rPr lang="es-MX" baseline="0"/>
              <a:t> vulnerabilities Result</a:t>
            </a:r>
            <a:endParaRPr lang="es-MX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DoS</c:v>
          </c:tx>
          <c:spPr>
            <a:solidFill>
              <a:srgbClr val="C00000"/>
            </a:solidFill>
          </c:spPr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(Counting!$F$7,Counting!$K$7,Counting!$P$7)</c:f>
              <c:numCache>
                <c:formatCode>General</c:formatCode>
                <c:ptCount val="3"/>
                <c:pt idx="0">
                  <c:v>51</c:v>
                </c:pt>
                <c:pt idx="1">
                  <c:v>3</c:v>
                </c:pt>
                <c:pt idx="2">
                  <c:v>72</c:v>
                </c:pt>
              </c:numCache>
            </c:numRef>
          </c:val>
        </c:ser>
        <c:ser>
          <c:idx val="1"/>
          <c:order val="1"/>
          <c:tx>
            <c:strRef>
              <c:f>Counting!$A$9</c:f>
              <c:strCache>
                <c:ptCount val="1"/>
                <c:pt idx="0">
                  <c:v>Overflow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</c:spPr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(Counting!$F$12,Counting!$K$12,Counting!$P$12)</c:f>
              <c:numCache>
                <c:formatCode>General</c:formatCode>
                <c:ptCount val="3"/>
                <c:pt idx="0">
                  <c:v>9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</c:ser>
        <c:ser>
          <c:idx val="2"/>
          <c:order val="2"/>
          <c:tx>
            <c:strRef>
              <c:f>Counting!$A$14</c:f>
              <c:strCache>
                <c:ptCount val="1"/>
                <c:pt idx="0">
                  <c:v>Privilege Escalation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(Counting!$F$17,Counting!$K$17,Counting!$P$17)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strRef>
              <c:f>Counting!$A$19</c:f>
              <c:strCache>
                <c:ptCount val="1"/>
                <c:pt idx="0">
                  <c:v>Memory corruption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</c:spPr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(Counting!$F$22,Counting!$K$22,Counting!$P$22)</c:f>
              <c:numCache>
                <c:formatCode>General</c:formatCode>
                <c:ptCount val="3"/>
                <c:pt idx="0">
                  <c:v>13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Counting!$A$24</c:f>
              <c:strCache>
                <c:ptCount val="1"/>
                <c:pt idx="0">
                  <c:v>InfoDisclosure</c:v>
                </c:pt>
              </c:strCache>
            </c:strRef>
          </c:tx>
          <c:invertIfNegative val="0"/>
          <c:cat>
            <c:strRef>
              <c:f>(Counting!$D$1,Counting!$I$1,Counting!$N$1)</c:f>
              <c:strCache>
                <c:ptCount val="3"/>
                <c:pt idx="0">
                  <c:v>IBM</c:v>
                </c:pt>
                <c:pt idx="1">
                  <c:v>Oracle</c:v>
                </c:pt>
                <c:pt idx="2">
                  <c:v>MySQL Server</c:v>
                </c:pt>
              </c:strCache>
            </c:strRef>
          </c:cat>
          <c:val>
            <c:numRef>
              <c:f>(Counting!$F$27,Counting!$K$27,Counting!$P$27)</c:f>
              <c:numCache>
                <c:formatCode>General</c:formatCode>
                <c:ptCount val="3"/>
                <c:pt idx="0">
                  <c:v>4</c:v>
                </c:pt>
                <c:pt idx="1">
                  <c:v>23</c:v>
                </c:pt>
                <c:pt idx="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08554496"/>
        <c:axId val="108665856"/>
      </c:barChart>
      <c:catAx>
        <c:axId val="1085544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08665856"/>
        <c:crosses val="autoZero"/>
        <c:auto val="1"/>
        <c:lblAlgn val="ctr"/>
        <c:lblOffset val="100"/>
        <c:noMultiLvlLbl val="0"/>
      </c:catAx>
      <c:valAx>
        <c:axId val="1086658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855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1</xdr:row>
      <xdr:rowOff>157161</xdr:rowOff>
    </xdr:from>
    <xdr:to>
      <xdr:col>7</xdr:col>
      <xdr:colOff>38100</xdr:colOff>
      <xdr:row>18</xdr:row>
      <xdr:rowOff>152400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1</xdr:row>
      <xdr:rowOff>171450</xdr:rowOff>
    </xdr:from>
    <xdr:to>
      <xdr:col>13</xdr:col>
      <xdr:colOff>581025</xdr:colOff>
      <xdr:row>18</xdr:row>
      <xdr:rowOff>95250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304799</xdr:colOff>
      <xdr:row>20</xdr:row>
      <xdr:rowOff>14286</xdr:rowOff>
    </xdr:from>
    <xdr:to>
      <xdr:col>6</xdr:col>
      <xdr:colOff>638174</xdr:colOff>
      <xdr:row>33</xdr:row>
      <xdr:rowOff>180975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295274</xdr:colOff>
      <xdr:row>20</xdr:row>
      <xdr:rowOff>38099</xdr:rowOff>
    </xdr:from>
    <xdr:to>
      <xdr:col>13</xdr:col>
      <xdr:colOff>695325</xdr:colOff>
      <xdr:row>34</xdr:row>
      <xdr:rowOff>28574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466725</xdr:colOff>
      <xdr:row>35</xdr:row>
      <xdr:rowOff>109537</xdr:rowOff>
    </xdr:from>
    <xdr:to>
      <xdr:col>6</xdr:col>
      <xdr:colOff>466725</xdr:colOff>
      <xdr:row>49</xdr:row>
      <xdr:rowOff>185737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76200</xdr:colOff>
      <xdr:row>35</xdr:row>
      <xdr:rowOff>109537</xdr:rowOff>
    </xdr:from>
    <xdr:to>
      <xdr:col>16</xdr:col>
      <xdr:colOff>285750</xdr:colOff>
      <xdr:row>54</xdr:row>
      <xdr:rowOff>123825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117" Type="http://schemas.openxmlformats.org/officeDocument/2006/relationships/hyperlink" Target="http://www.osvdb.org/show/osvdb/98227" TargetMode="External"/><Relationship Id="rId21" Type="http://schemas.openxmlformats.org/officeDocument/2006/relationships/hyperlink" Target="http://www.osvdb.org/show/osvdb/98961" TargetMode="External"/><Relationship Id="rId42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47" Type="http://schemas.openxmlformats.org/officeDocument/2006/relationships/hyperlink" Target="http://www.osvdb.org/show/osvdb/98176" TargetMode="External"/><Relationship Id="rId63" Type="http://schemas.openxmlformats.org/officeDocument/2006/relationships/hyperlink" Target="http://www.osvdb.org/show/osvdb/98451" TargetMode="External"/><Relationship Id="rId68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84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89" Type="http://schemas.openxmlformats.org/officeDocument/2006/relationships/hyperlink" Target="http://www.osvdb.org/show/osvdb/99000" TargetMode="External"/><Relationship Id="rId112" Type="http://schemas.openxmlformats.org/officeDocument/2006/relationships/hyperlink" Target="http://www.osvdb.org/search?kthx=search&amp;qf%5Bcategory%5D%5B%5D=MemoryCorruption&amp;search%5Breferencetypes%5D=&amp;search%5Brefid%5D=&amp;search%5Btext_type%5D=titles&amp;search%5Bvuln_title%5D=IBM+DB2&amp;qf%5bdiscyear%5d%5b%5d=2012" TargetMode="External"/><Relationship Id="rId133" Type="http://schemas.openxmlformats.org/officeDocument/2006/relationships/hyperlink" Target="http://www.osvdb.org/show/osvdb/106884" TargetMode="External"/><Relationship Id="rId138" Type="http://schemas.openxmlformats.org/officeDocument/2006/relationships/hyperlink" Target="http://www.osvdb.org/search?kthx=search&amp;search%5Breferencetypes%5D=&amp;search%5Brefid%5D=&amp;search%5Btext_type%5D=titles&amp;search%5Bvuln_title%5D=IBM+DB2&amp;qf%5bcategory%5d%5b%5d=InfoDisclosure" TargetMode="External"/><Relationship Id="rId154" Type="http://schemas.openxmlformats.org/officeDocument/2006/relationships/hyperlink" Target="http://www.osvdb.org/show/osvdb/122194" TargetMode="External"/><Relationship Id="rId159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175" Type="http://schemas.openxmlformats.org/officeDocument/2006/relationships/hyperlink" Target="http://cve.mitre.org/cgi-bin/cvename.cgi?name=2012-0711" TargetMode="External"/><Relationship Id="rId170" Type="http://schemas.openxmlformats.org/officeDocument/2006/relationships/hyperlink" Target="http://cve.mitre.org/cgi-bin/cvename.cgi?name=2014-6159" TargetMode="External"/><Relationship Id="rId16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107" Type="http://schemas.openxmlformats.org/officeDocument/2006/relationships/hyperlink" Target="http://www.osvdb.org/show/osvdb/107413" TargetMode="External"/><Relationship Id="rId11" Type="http://schemas.openxmlformats.org/officeDocument/2006/relationships/hyperlink" Target="http://www.osvdb.org/show/osvdb/98999" TargetMode="External"/><Relationship Id="rId32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37" Type="http://schemas.openxmlformats.org/officeDocument/2006/relationships/hyperlink" Target="http://www.osvdb.org/show/osvdb/107107" TargetMode="External"/><Relationship Id="rId53" Type="http://schemas.openxmlformats.org/officeDocument/2006/relationships/hyperlink" Target="http://www.osvdb.org/show/osvdb/98228" TargetMode="External"/><Relationship Id="rId58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74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79" Type="http://schemas.openxmlformats.org/officeDocument/2006/relationships/hyperlink" Target="http://www.osvdb.org/show/osvdb/106882" TargetMode="External"/><Relationship Id="rId102" Type="http://schemas.openxmlformats.org/officeDocument/2006/relationships/hyperlink" Target="http://www.osvdb.org/search?kthx=search&amp;qf%5Bcategory%5D%5B%5D=Overflow&amp;search%5Breferencetypes%5D=&amp;search%5Brefid%5D=&amp;search%5Btext_type%5D=titles&amp;search%5Bvuln_title%5D=IBM+DB2&amp;qf%5bdiscyear%5d%5b%5d=2014" TargetMode="External"/><Relationship Id="rId123" Type="http://schemas.openxmlformats.org/officeDocument/2006/relationships/hyperlink" Target="http://www.osvdb.org/show/osvdb/98452" TargetMode="External"/><Relationship Id="rId128" Type="http://schemas.openxmlformats.org/officeDocument/2006/relationships/hyperlink" Target="http://www.osvdb.org/search?kthx=search&amp;qf%5Bcategory%5D%5B%5D=MemoryCorruption&amp;search%5Breferencetypes%5D=&amp;search%5Brefid%5D=&amp;search%5Btext_type%5D=titles&amp;search%5Bvuln_title%5D=IBM+DB2&amp;qf%5bdiscyear%5d%5b%5d=2014" TargetMode="External"/><Relationship Id="rId144" Type="http://schemas.openxmlformats.org/officeDocument/2006/relationships/hyperlink" Target="http://cve.mitre.org/cgi-bin/cvename.cgi?name=2012-0712" TargetMode="External"/><Relationship Id="rId149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5" Type="http://schemas.openxmlformats.org/officeDocument/2006/relationships/hyperlink" Target="http://www.osvdb.org/show/osvdb/98820" TargetMode="External"/><Relationship Id="rId90" Type="http://schemas.openxmlformats.org/officeDocument/2006/relationships/hyperlink" Target="http://www.osvdb.org/search?kthx=search&amp;qf%5Bcategory%5D%5B%5D=Overflow&amp;search%5Breferencetypes%5D=&amp;search%5Brefid%5D=&amp;search%5Btext_type%5D=titles&amp;search%5Bvuln_title%5D=IBM+DB2&amp;qf%5bdiscyear%5d%5b%5d=2012" TargetMode="External"/><Relationship Id="rId95" Type="http://schemas.openxmlformats.org/officeDocument/2006/relationships/hyperlink" Target="http://www.osvdb.org/show/osvdb/98364" TargetMode="External"/><Relationship Id="rId160" Type="http://schemas.openxmlformats.org/officeDocument/2006/relationships/hyperlink" Target="http://www.osvdb.org/show/osvdb/114334" TargetMode="External"/><Relationship Id="rId165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22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27" Type="http://schemas.openxmlformats.org/officeDocument/2006/relationships/hyperlink" Target="http://www.osvdb.org/show/osvdb/79845" TargetMode="External"/><Relationship Id="rId43" Type="http://schemas.openxmlformats.org/officeDocument/2006/relationships/hyperlink" Target="http://www.osvdb.org/show/osvdb/98161" TargetMode="External"/><Relationship Id="rId48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64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69" Type="http://schemas.openxmlformats.org/officeDocument/2006/relationships/hyperlink" Target="http://www.osvdb.org/show/osvdb/107405" TargetMode="External"/><Relationship Id="rId113" Type="http://schemas.openxmlformats.org/officeDocument/2006/relationships/hyperlink" Target="http://www.osvdb.org/show/osvdb/98997" TargetMode="External"/><Relationship Id="rId118" Type="http://schemas.openxmlformats.org/officeDocument/2006/relationships/hyperlink" Target="http://www.osvdb.org/search?kthx=search&amp;qf%5Bcategory%5D%5B%5D=MemoryCorruption&amp;search%5Breferencetypes%5D=&amp;search%5Brefid%5D=&amp;search%5Btext_type%5D=titles&amp;search%5Bvuln_title%5D=IBM+DB2&amp;qf%5bdiscyear%5d%5b%5d=2013" TargetMode="External"/><Relationship Id="rId134" Type="http://schemas.openxmlformats.org/officeDocument/2006/relationships/hyperlink" Target="http://www.osvdb.org/search?kthx=search&amp;qf%5Bcategory%5D%5B%5D=MemoryCorruption&amp;search%5Breferencetypes%5D=&amp;search%5Brefid%5D=&amp;search%5Btext_type%5D=titles&amp;search%5Bvuln_title%5D=IBM+DB2&amp;qf%5bdiscyear%5d%5b%5d=2014" TargetMode="External"/><Relationship Id="rId139" Type="http://schemas.openxmlformats.org/officeDocument/2006/relationships/hyperlink" Target="http://www.osvdb.org/show/osvdb/122280" TargetMode="External"/><Relationship Id="rId80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85" Type="http://schemas.openxmlformats.org/officeDocument/2006/relationships/hyperlink" Target="http://www.osvdb.org/show/osvdb/98964" TargetMode="External"/><Relationship Id="rId150" Type="http://schemas.openxmlformats.org/officeDocument/2006/relationships/hyperlink" Target="http://www.osvdb.org/show/osvdb/110608" TargetMode="External"/><Relationship Id="rId155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171" Type="http://schemas.openxmlformats.org/officeDocument/2006/relationships/hyperlink" Target="http://cve.mitre.org/cgi-bin/cvename.cgi?name=2014-6097" TargetMode="External"/><Relationship Id="rId176" Type="http://schemas.openxmlformats.org/officeDocument/2006/relationships/hyperlink" Target="http://cve.mitre.org/cgi-bin/cvename.cgi?name=2013-3475" TargetMode="External"/><Relationship Id="rId12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17" Type="http://schemas.openxmlformats.org/officeDocument/2006/relationships/hyperlink" Target="http://www.osvdb.org/show/osvdb/98991" TargetMode="External"/><Relationship Id="rId33" Type="http://schemas.openxmlformats.org/officeDocument/2006/relationships/hyperlink" Target="http://www.osvdb.org/show/osvdb/101078" TargetMode="External"/><Relationship Id="rId38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59" Type="http://schemas.openxmlformats.org/officeDocument/2006/relationships/hyperlink" Target="http://www.osvdb.org/show/osvdb/98230" TargetMode="External"/><Relationship Id="rId103" Type="http://schemas.openxmlformats.org/officeDocument/2006/relationships/hyperlink" Target="http://www.osvdb.org/show/osvdb/96654" TargetMode="External"/><Relationship Id="rId108" Type="http://schemas.openxmlformats.org/officeDocument/2006/relationships/hyperlink" Target="http://www.osvdb.org/search?kthx=search&amp;qf%5Bcategory%5D%5B%5D=PrivilegeEscalation&amp;search%5Breferencetypes%5D=&amp;search%5Brefid%5D=&amp;search%5Btext_type%5D=titles&amp;search%5Bvuln_title%5D=IBM+DB2&amp;qf%5bdiscyear%5d%5b%5d=2014" TargetMode="External"/><Relationship Id="rId124" Type="http://schemas.openxmlformats.org/officeDocument/2006/relationships/hyperlink" Target="http://www.osvdb.org/search?kthx=search&amp;qf%5Bcategory%5D%5B%5D=MemoryCorruption&amp;search%5Breferencetypes%5D=&amp;search%5Brefid%5D=&amp;search%5Btext_type%5D=titles&amp;search%5Bvuln_title%5D=IBM+DB2&amp;qf%5bdiscyear%5d%5b%5d=2013" TargetMode="External"/><Relationship Id="rId129" Type="http://schemas.openxmlformats.org/officeDocument/2006/relationships/hyperlink" Target="http://www.osvdb.org/show/osvdb/106880" TargetMode="External"/><Relationship Id="rId54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70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75" Type="http://schemas.openxmlformats.org/officeDocument/2006/relationships/hyperlink" Target="http://www.osvdb.org/show/osvdb/106878" TargetMode="External"/><Relationship Id="rId91" Type="http://schemas.openxmlformats.org/officeDocument/2006/relationships/hyperlink" Target="http://www.osvdb.org/show/osvdb/84047" TargetMode="External"/><Relationship Id="rId96" Type="http://schemas.openxmlformats.org/officeDocument/2006/relationships/hyperlink" Target="http://www.osvdb.org/search?kthx=search&amp;qf%5Bcategory%5D%5B%5D=Overflow&amp;search%5Breferencetypes%5D=&amp;search%5Brefid%5D=&amp;search%5Btext_type%5D=titles&amp;search%5Bvuln_title%5D=IBM+DB2&amp;qf%5bdiscyear%5d%5b%5d=2013" TargetMode="External"/><Relationship Id="rId140" Type="http://schemas.openxmlformats.org/officeDocument/2006/relationships/hyperlink" Target="http://www.osvdb.org/search?kthx=search&amp;search%5Breferencetypes%5D=&amp;search%5Brefid%5D=&amp;search%5Btext_type%5D=titles&amp;search%5Bvuln_title%5D=IBM+DB2&amp;qf%5bcategory%5d%5b%5d=InfoDisclosure" TargetMode="External"/><Relationship Id="rId145" Type="http://schemas.openxmlformats.org/officeDocument/2006/relationships/hyperlink" Target="http://cve.mitre.org/cgi-bin/cvename.cgi?name=2012-2180" TargetMode="External"/><Relationship Id="rId161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166" Type="http://schemas.openxmlformats.org/officeDocument/2006/relationships/hyperlink" Target="http://www.osvdb.org/show/osvdb/115935" TargetMode="External"/><Relationship Id="rId1" Type="http://schemas.openxmlformats.org/officeDocument/2006/relationships/hyperlink" Target="http://www.osvdb.org/show/osvdb/98742" TargetMode="External"/><Relationship Id="rId6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23" Type="http://schemas.openxmlformats.org/officeDocument/2006/relationships/hyperlink" Target="http://www.osvdb.org/show/osvdb/98960" TargetMode="External"/><Relationship Id="rId28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49" Type="http://schemas.openxmlformats.org/officeDocument/2006/relationships/hyperlink" Target="http://www.osvdb.org/show/osvdb/98175" TargetMode="External"/><Relationship Id="rId114" Type="http://schemas.openxmlformats.org/officeDocument/2006/relationships/hyperlink" Target="http://www.osvdb.org/search?kthx=search&amp;qf%5Bcategory%5D%5B%5D=MemoryCorruption&amp;search%5Breferencetypes%5D=&amp;search%5Brefid%5D=&amp;search%5Btext_type%5D=titles&amp;search%5Bvuln_title%5D=IBM+DB2&amp;qf%5bdiscyear%5d%5b%5d=2012" TargetMode="External"/><Relationship Id="rId119" Type="http://schemas.openxmlformats.org/officeDocument/2006/relationships/hyperlink" Target="http://www.osvdb.org/show/osvdb/98363" TargetMode="External"/><Relationship Id="rId10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31" Type="http://schemas.openxmlformats.org/officeDocument/2006/relationships/hyperlink" Target="http://www.osvdb.org/show/osvdb/101079" TargetMode="External"/><Relationship Id="rId44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52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60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65" Type="http://schemas.openxmlformats.org/officeDocument/2006/relationships/hyperlink" Target="http://www.osvdb.org/show/osvdb/98449" TargetMode="External"/><Relationship Id="rId73" Type="http://schemas.openxmlformats.org/officeDocument/2006/relationships/hyperlink" Target="http://www.osvdb.org/show/osvdb/106876" TargetMode="External"/><Relationship Id="rId78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81" Type="http://schemas.openxmlformats.org/officeDocument/2006/relationships/hyperlink" Target="http://www.osvdb.org/show/osvdb/106883" TargetMode="External"/><Relationship Id="rId86" Type="http://schemas.openxmlformats.org/officeDocument/2006/relationships/hyperlink" Target="http://www.osvdb.org/search?kthx=search&amp;qf%5Bcategory%5D%5B%5D=Overflow&amp;search%5Breferencetypes%5D=&amp;search%5Brefid%5D=&amp;search%5Btext_type%5D=titles&amp;search%5Bvuln_title%5D=IBM+DB2&amp;qf%5bdiscyear%5d%5b%5d=2012" TargetMode="External"/><Relationship Id="rId94" Type="http://schemas.openxmlformats.org/officeDocument/2006/relationships/hyperlink" Target="http://www.osvdb.org/search?kthx=search&amp;qf%5Bcategory%5D%5B%5D=Overflow&amp;search%5Breferencetypes%5D=&amp;search%5Brefid%5D=&amp;search%5Btext_type%5D=titles&amp;search%5Bvuln_title%5D=IBM+DB2&amp;qf%5bdiscyear%5d%5b%5d=2012" TargetMode="External"/><Relationship Id="rId99" Type="http://schemas.openxmlformats.org/officeDocument/2006/relationships/hyperlink" Target="http://www.osvdb.org/show/osvdb/110594" TargetMode="External"/><Relationship Id="rId101" Type="http://schemas.openxmlformats.org/officeDocument/2006/relationships/hyperlink" Target="http://www.osvdb.org/show/osvdb/106874" TargetMode="External"/><Relationship Id="rId122" Type="http://schemas.openxmlformats.org/officeDocument/2006/relationships/hyperlink" Target="http://www.osvdb.org/search?kthx=search&amp;qf%5Bcategory%5D%5B%5D=MemoryCorruption&amp;search%5Breferencetypes%5D=&amp;search%5Brefid%5D=&amp;search%5Btext_type%5D=titles&amp;search%5Bvuln_title%5D=IBM+DB2&amp;qf%5bdiscyear%5d%5b%5d=2013" TargetMode="External"/><Relationship Id="rId130" Type="http://schemas.openxmlformats.org/officeDocument/2006/relationships/hyperlink" Target="http://www.osvdb.org/search?kthx=search&amp;qf%5Bcategory%5D%5B%5D=MemoryCorruption&amp;search%5Breferencetypes%5D=&amp;search%5Brefid%5D=&amp;search%5Btext_type%5D=titles&amp;search%5Bvuln_title%5D=IBM+DB2&amp;qf%5bdiscyear%5d%5b%5d=2014" TargetMode="External"/><Relationship Id="rId135" Type="http://schemas.openxmlformats.org/officeDocument/2006/relationships/hyperlink" Target="http://www.osvdb.org/show/osvdb/98989" TargetMode="External"/><Relationship Id="rId143" Type="http://schemas.openxmlformats.org/officeDocument/2006/relationships/hyperlink" Target="http://cve.mitre.org/cgi-bin/cvename.cgi?name=2012-0710" TargetMode="External"/><Relationship Id="rId148" Type="http://schemas.openxmlformats.org/officeDocument/2006/relationships/hyperlink" Target="http://cve.mitre.org/cgi-bin/cvename.cgi?name=2013-4032" TargetMode="External"/><Relationship Id="rId151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156" Type="http://schemas.openxmlformats.org/officeDocument/2006/relationships/hyperlink" Target="http://www.osvdb.org/show/osvdb/122193" TargetMode="External"/><Relationship Id="rId164" Type="http://schemas.openxmlformats.org/officeDocument/2006/relationships/hyperlink" Target="http://www.osvdb.org/show/osvdb/115800" TargetMode="External"/><Relationship Id="rId169" Type="http://schemas.openxmlformats.org/officeDocument/2006/relationships/hyperlink" Target="http://cve.mitre.org/cgi-bin/cvename.cgi?name=2014-6209" TargetMode="External"/><Relationship Id="rId177" Type="http://schemas.openxmlformats.org/officeDocument/2006/relationships/hyperlink" Target="http://cve.mitre.org/cgi-bin/cvename.cgi?name=2014-3094" TargetMode="External"/><Relationship Id="rId4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9" Type="http://schemas.openxmlformats.org/officeDocument/2006/relationships/hyperlink" Target="http://www.osvdb.org/show/osvdb/98965" TargetMode="External"/><Relationship Id="rId172" Type="http://schemas.openxmlformats.org/officeDocument/2006/relationships/hyperlink" Target="http://cve.mitre.org/cgi-bin/cvename.cgi?name=2014-3095" TargetMode="External"/><Relationship Id="rId180" Type="http://schemas.openxmlformats.org/officeDocument/2006/relationships/printerSettings" Target="../printerSettings/printerSettings1.bin"/><Relationship Id="rId13" Type="http://schemas.openxmlformats.org/officeDocument/2006/relationships/hyperlink" Target="http://www.osvdb.org/show/osvdb/98988" TargetMode="External"/><Relationship Id="rId18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39" Type="http://schemas.openxmlformats.org/officeDocument/2006/relationships/hyperlink" Target="http://www.osvdb.org/show/osvdb/107404" TargetMode="External"/><Relationship Id="rId109" Type="http://schemas.openxmlformats.org/officeDocument/2006/relationships/hyperlink" Target="http://www.osvdb.org/show/osvdb/98966" TargetMode="External"/><Relationship Id="rId34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50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55" Type="http://schemas.openxmlformats.org/officeDocument/2006/relationships/hyperlink" Target="http://www.osvdb.org/show/osvdb/98454" TargetMode="External"/><Relationship Id="rId76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97" Type="http://schemas.openxmlformats.org/officeDocument/2006/relationships/hyperlink" Target="http://www.osvdb.org/show/osvdb/93791" TargetMode="External"/><Relationship Id="rId104" Type="http://schemas.openxmlformats.org/officeDocument/2006/relationships/hyperlink" Target="http://www.osvdb.org/search?kthx=search&amp;qf%5Bcategory%5D%5B%5D=PrivilegeEscalation&amp;search%5Breferencetypes%5D=&amp;search%5Brefid%5D=&amp;search%5Btext_type%5D=titles&amp;search%5Bvuln_title%5D=IBM+DB2&amp;qf%5bdiscyear%5d%5b%5d=2013" TargetMode="External"/><Relationship Id="rId120" Type="http://schemas.openxmlformats.org/officeDocument/2006/relationships/hyperlink" Target="http://www.osvdb.org/search?kthx=search&amp;qf%5Bcategory%5D%5B%5D=MemoryCorruption&amp;search%5Breferencetypes%5D=&amp;search%5Brefid%5D=&amp;search%5Btext_type%5D=titles&amp;search%5Bvuln_title%5D=IBM+DB2&amp;qf%5bdiscyear%5d%5b%5d=2013" TargetMode="External"/><Relationship Id="rId125" Type="http://schemas.openxmlformats.org/officeDocument/2006/relationships/hyperlink" Target="http://www.osvdb.org/show/osvdb/98450" TargetMode="External"/><Relationship Id="rId141" Type="http://schemas.openxmlformats.org/officeDocument/2006/relationships/hyperlink" Target="http://www.osvdb.org/show/osvdb/110593" TargetMode="External"/><Relationship Id="rId146" Type="http://schemas.openxmlformats.org/officeDocument/2006/relationships/hyperlink" Target="http://cve.mitre.org/cgi-bin/cvename.cgi?name=2013-6717" TargetMode="External"/><Relationship Id="rId167" Type="http://schemas.openxmlformats.org/officeDocument/2006/relationships/hyperlink" Target="http://cve.mitre.org/cgi-bin/cvename.cgi?name=2014-8901" TargetMode="External"/><Relationship Id="rId7" Type="http://schemas.openxmlformats.org/officeDocument/2006/relationships/hyperlink" Target="http://www.osvdb.org/show/osvdb/98819" TargetMode="External"/><Relationship Id="rId71" Type="http://schemas.openxmlformats.org/officeDocument/2006/relationships/hyperlink" Target="http://www.osvdb.org/show/osvdb/121709" TargetMode="External"/><Relationship Id="rId92" Type="http://schemas.openxmlformats.org/officeDocument/2006/relationships/hyperlink" Target="http://www.osvdb.org/search?kthx=search&amp;qf%5Bcategory%5D%5B%5D=Overflow&amp;search%5Breferencetypes%5D=&amp;search%5Brefid%5D=&amp;search%5Btext_type%5D=titles&amp;search%5Bvuln_title%5D=IBM+DB2&amp;qf%5bdiscyear%5d%5b%5d=2012" TargetMode="External"/><Relationship Id="rId162" Type="http://schemas.openxmlformats.org/officeDocument/2006/relationships/hyperlink" Target="http://www.osvdb.org/show/osvdb/115801" TargetMode="External"/><Relationship Id="rId2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29" Type="http://schemas.openxmlformats.org/officeDocument/2006/relationships/hyperlink" Target="http://www.osvdb.org/show/osvdb/82756" TargetMode="External"/><Relationship Id="rId24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40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45" Type="http://schemas.openxmlformats.org/officeDocument/2006/relationships/hyperlink" Target="http://www.osvdb.org/show/osvdb/98177" TargetMode="External"/><Relationship Id="rId66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87" Type="http://schemas.openxmlformats.org/officeDocument/2006/relationships/hyperlink" Target="http://www.osvdb.org/show/osvdb/86414" TargetMode="External"/><Relationship Id="rId110" Type="http://schemas.openxmlformats.org/officeDocument/2006/relationships/hyperlink" Target="http://www.osvdb.org/search?kthx=search&amp;qf%5Bcategory%5D%5B%5D=MemoryCorruption&amp;search%5Breferencetypes%5D=&amp;search%5Brefid%5D=&amp;search%5Btext_type%5D=titles&amp;search%5Bvuln_title%5D=IBM+DB2&amp;qf%5bdiscyear%5d%5b%5d=2012" TargetMode="External"/><Relationship Id="rId115" Type="http://schemas.openxmlformats.org/officeDocument/2006/relationships/hyperlink" Target="http://www.osvdb.org/show/osvdb/98159" TargetMode="External"/><Relationship Id="rId131" Type="http://schemas.openxmlformats.org/officeDocument/2006/relationships/hyperlink" Target="http://www.osvdb.org/show/osvdb/106881" TargetMode="External"/><Relationship Id="rId136" Type="http://schemas.openxmlformats.org/officeDocument/2006/relationships/hyperlink" Target="http://www.osvdb.org/search?kthx=search&amp;search%5Breferencetypes%5D=&amp;search%5Brefid%5D=&amp;search%5Btext_type%5D=titles&amp;search%5Bvuln_title%5D=IBM+DB2&amp;qf%5bcategory%5d%5b%5d=InfoDisclosure" TargetMode="External"/><Relationship Id="rId157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178" Type="http://schemas.openxmlformats.org/officeDocument/2006/relationships/hyperlink" Target="http://cve.mitre.org/cgi-bin/cvename.cgi?name=2012-0709" TargetMode="External"/><Relationship Id="rId61" Type="http://schemas.openxmlformats.org/officeDocument/2006/relationships/hyperlink" Target="http://www.osvdb.org/show/osvdb/98403" TargetMode="External"/><Relationship Id="rId82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152" Type="http://schemas.openxmlformats.org/officeDocument/2006/relationships/hyperlink" Target="http://www.osvdb.org/show/osvdb/122195" TargetMode="External"/><Relationship Id="rId173" Type="http://schemas.openxmlformats.org/officeDocument/2006/relationships/hyperlink" Target="http://cve.mitre.org/cgi-bin/cvename.cgi?name=2012-4826" TargetMode="External"/><Relationship Id="rId19" Type="http://schemas.openxmlformats.org/officeDocument/2006/relationships/hyperlink" Target="http://www.osvdb.org/show/osvdb/98992" TargetMode="External"/><Relationship Id="rId14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30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35" Type="http://schemas.openxmlformats.org/officeDocument/2006/relationships/hyperlink" Target="http://www.osvdb.org/show/osvdb/122279" TargetMode="External"/><Relationship Id="rId56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77" Type="http://schemas.openxmlformats.org/officeDocument/2006/relationships/hyperlink" Target="http://www.osvdb.org/show/osvdb/106879" TargetMode="External"/><Relationship Id="rId100" Type="http://schemas.openxmlformats.org/officeDocument/2006/relationships/hyperlink" Target="http://www.osvdb.org/search?kthx=search&amp;qf%5Bcategory%5D%5B%5D=Overflow&amp;search%5Breferencetypes%5D=&amp;search%5Brefid%5D=&amp;search%5Btext_type%5D=titles&amp;search%5Bvuln_title%5D=IBM+DB2&amp;qf%5bdiscyear%5d%5b%5d=2014" TargetMode="External"/><Relationship Id="rId105" Type="http://schemas.openxmlformats.org/officeDocument/2006/relationships/hyperlink" Target="http://www.osvdb.org/show/osvdb/107412" TargetMode="External"/><Relationship Id="rId126" Type="http://schemas.openxmlformats.org/officeDocument/2006/relationships/hyperlink" Target="http://www.osvdb.org/search?kthx=search&amp;qf%5Bcategory%5D%5B%5D=MemoryCorruption&amp;search%5Breferencetypes%5D=&amp;search%5Brefid%5D=&amp;search%5Btext_type%5D=titles&amp;search%5Bvuln_title%5D=IBM+DB2&amp;qf%5bdiscyear%5d%5b%5d=2013" TargetMode="External"/><Relationship Id="rId147" Type="http://schemas.openxmlformats.org/officeDocument/2006/relationships/hyperlink" Target="http://cve.mitre.org/cgi-bin/cvename.cgi?name=2013-5466" TargetMode="External"/><Relationship Id="rId168" Type="http://schemas.openxmlformats.org/officeDocument/2006/relationships/hyperlink" Target="http://cve.mitre.org/cgi-bin/cvename.cgi?name=2014-6210" TargetMode="External"/><Relationship Id="rId8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51" Type="http://schemas.openxmlformats.org/officeDocument/2006/relationships/hyperlink" Target="http://www.osvdb.org/show/osvdb/98229" TargetMode="External"/><Relationship Id="rId72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93" Type="http://schemas.openxmlformats.org/officeDocument/2006/relationships/hyperlink" Target="http://www.osvdb.org/show/osvdb/79844" TargetMode="External"/><Relationship Id="rId98" Type="http://schemas.openxmlformats.org/officeDocument/2006/relationships/hyperlink" Target="http://www.osvdb.org/search?kthx=search&amp;qf%5Bcategory%5D%5B%5D=Overflow&amp;search%5Breferencetypes%5D=&amp;search%5Brefid%5D=&amp;search%5Btext_type%5D=titles&amp;search%5Bvuln_title%5D=IBM+DB2&amp;qf%5bdiscyear%5d%5b%5d=2013" TargetMode="External"/><Relationship Id="rId121" Type="http://schemas.openxmlformats.org/officeDocument/2006/relationships/hyperlink" Target="http://www.osvdb.org/show/osvdb/98362" TargetMode="External"/><Relationship Id="rId142" Type="http://schemas.openxmlformats.org/officeDocument/2006/relationships/hyperlink" Target="http://www.osvdb.org/search?kthx=search&amp;search%5Breferencetypes%5D=&amp;search%5Brefid%5D=&amp;search%5Btext_type%5D=titles&amp;search%5Bvuln_title%5D=IBM+DB2&amp;qf%5bcategory%5d%5b%5d=InfoDisclosure" TargetMode="External"/><Relationship Id="rId163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3" Type="http://schemas.openxmlformats.org/officeDocument/2006/relationships/hyperlink" Target="http://www.osvdb.org/show/osvdb/98741" TargetMode="External"/><Relationship Id="rId25" Type="http://schemas.openxmlformats.org/officeDocument/2006/relationships/hyperlink" Target="http://www.osvdb.org/show/osvdb/80347" TargetMode="External"/><Relationship Id="rId46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67" Type="http://schemas.openxmlformats.org/officeDocument/2006/relationships/hyperlink" Target="http://www.osvdb.org/show/osvdb/98453" TargetMode="External"/><Relationship Id="rId116" Type="http://schemas.openxmlformats.org/officeDocument/2006/relationships/hyperlink" Target="http://www.osvdb.org/search?kthx=search&amp;qf%5Bcategory%5D%5B%5D=MemoryCorruption&amp;search%5Breferencetypes%5D=&amp;search%5Brefid%5D=&amp;search%5Btext_type%5D=titles&amp;search%5Bvuln_title%5D=IBM+DB2&amp;qf%5bdiscyear%5d%5b%5d=2013" TargetMode="External"/><Relationship Id="rId137" Type="http://schemas.openxmlformats.org/officeDocument/2006/relationships/hyperlink" Target="http://www.osvdb.org/show/osvdb/79846" TargetMode="External"/><Relationship Id="rId158" Type="http://schemas.openxmlformats.org/officeDocument/2006/relationships/hyperlink" Target="http://www.osvdb.org/show/osvdb/114335" TargetMode="External"/><Relationship Id="rId20" Type="http://schemas.openxmlformats.org/officeDocument/2006/relationships/hyperlink" Target="http://www.osvdb.org/search?kthx=search&amp;qf%5Bdiscyear%5D%5B%5D=2012&amp;search%5Breferencetypes%5D=&amp;search%5Brefid%5D=&amp;search%5Btext_type%5D=titles&amp;search%5Bvuln_title%5D=IBM+DB2&amp;qf%5bcategory%5d%5b%5d=DOS" TargetMode="External"/><Relationship Id="rId41" Type="http://schemas.openxmlformats.org/officeDocument/2006/relationships/hyperlink" Target="http://www.osvdb.org/show/osvdb/97950" TargetMode="External"/><Relationship Id="rId62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83" Type="http://schemas.openxmlformats.org/officeDocument/2006/relationships/hyperlink" Target="http://www.osvdb.org/show/osvdb/106885" TargetMode="External"/><Relationship Id="rId88" Type="http://schemas.openxmlformats.org/officeDocument/2006/relationships/hyperlink" Target="http://www.osvdb.org/search?kthx=search&amp;qf%5Bcategory%5D%5B%5D=Overflow&amp;search%5Breferencetypes%5D=&amp;search%5Brefid%5D=&amp;search%5Btext_type%5D=titles&amp;search%5Bvuln_title%5D=IBM+DB2&amp;qf%5bdiscyear%5d%5b%5d=2012" TargetMode="External"/><Relationship Id="rId111" Type="http://schemas.openxmlformats.org/officeDocument/2006/relationships/hyperlink" Target="http://www.osvdb.org/show/osvdb/98998" TargetMode="External"/><Relationship Id="rId132" Type="http://schemas.openxmlformats.org/officeDocument/2006/relationships/hyperlink" Target="http://www.osvdb.org/search?kthx=search&amp;qf%5Bcategory%5D%5B%5D=MemoryCorruption&amp;search%5Breferencetypes%5D=&amp;search%5Brefid%5D=&amp;search%5Btext_type%5D=titles&amp;search%5Bvuln_title%5D=IBM+DB2&amp;qf%5bdiscyear%5d%5b%5d=2014" TargetMode="External"/><Relationship Id="rId153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IBM+DB2&amp;qf%5bdiscyear%5d%5b%5d=2014" TargetMode="External"/><Relationship Id="rId174" Type="http://schemas.openxmlformats.org/officeDocument/2006/relationships/hyperlink" Target="http://cve.mitre.org/cgi-bin/cvename.cgi?name=2012-2197" TargetMode="External"/><Relationship Id="rId179" Type="http://schemas.openxmlformats.org/officeDocument/2006/relationships/hyperlink" Target="http://cve.mitre.org/cgi-bin/cvename.cgi?name=2014-4805" TargetMode="External"/><Relationship Id="rId15" Type="http://schemas.openxmlformats.org/officeDocument/2006/relationships/hyperlink" Target="http://www.osvdb.org/show/osvdb/98990" TargetMode="External"/><Relationship Id="rId36" Type="http://schemas.openxmlformats.org/officeDocument/2006/relationships/hyperlink" Target="http://www.osvdb.org/search?kthx=search&amp;qf%5Bdiscyear%5D%5B%5D=2013&amp;search%5Breferencetypes%5D=&amp;search%5Brefid%5D=&amp;search%5Btext_type%5D=titles&amp;search%5Bvuln_title%5D=IBM+DB2&amp;qf%5bcategory%5d%5b%5d=DOS" TargetMode="External"/><Relationship Id="rId57" Type="http://schemas.openxmlformats.org/officeDocument/2006/relationships/hyperlink" Target="http://www.osvdb.org/show/osvdb/98160" TargetMode="External"/><Relationship Id="rId106" Type="http://schemas.openxmlformats.org/officeDocument/2006/relationships/hyperlink" Target="http://www.osvdb.org/search?kthx=search&amp;qf%5Bcategory%5D%5B%5D=PrivilegeEscalation&amp;search%5Breferencetypes%5D=&amp;search%5Brefid%5D=&amp;search%5Btext_type%5D=titles&amp;search%5Bvuln_title%5D=IBM+DB2&amp;qf%5bdiscyear%5d%5b%5d=2014" TargetMode="External"/><Relationship Id="rId127" Type="http://schemas.openxmlformats.org/officeDocument/2006/relationships/hyperlink" Target="http://www.osvdb.org/show/osvdb/106877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cve.mitre.org/cgi-bin/cvename.cgi?name=2014-6547" TargetMode="External"/><Relationship Id="rId21" Type="http://schemas.openxmlformats.org/officeDocument/2006/relationships/hyperlink" Target="http://www.osvdb.org/show/osvdb/95266" TargetMode="External"/><Relationship Id="rId42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47" Type="http://schemas.openxmlformats.org/officeDocument/2006/relationships/hyperlink" Target="http://cve.mitre.org/cgi-bin/cvename.cgi?name=2014-4310" TargetMode="External"/><Relationship Id="rId63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68" Type="http://schemas.openxmlformats.org/officeDocument/2006/relationships/hyperlink" Target="http://cve.mitre.org/cgi-bin/cvename.cgi?name=2014-4299" TargetMode="External"/><Relationship Id="rId84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89" Type="http://schemas.openxmlformats.org/officeDocument/2006/relationships/hyperlink" Target="http://cve.mitre.org/cgi-bin/cvename.cgi?name=2014-4237" TargetMode="External"/><Relationship Id="rId7" Type="http://schemas.openxmlformats.org/officeDocument/2006/relationships/hyperlink" Target="http://www.osvdb.org/show/osvdb/88066" TargetMode="External"/><Relationship Id="rId71" Type="http://schemas.openxmlformats.org/officeDocument/2006/relationships/hyperlink" Target="http://cve.mitre.org/cgi-bin/cvename.cgi?name=2014-4300" TargetMode="External"/><Relationship Id="rId92" Type="http://schemas.openxmlformats.org/officeDocument/2006/relationships/hyperlink" Target="http://cve.mitre.org/cgi-bin/cvename.cgi?name=2014-0377" TargetMode="External"/><Relationship Id="rId2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Oracle+database&amp;qf%5bdiscyear%5d%5b%5d=2012" TargetMode="External"/><Relationship Id="rId16" Type="http://schemas.openxmlformats.org/officeDocument/2006/relationships/hyperlink" Target="http://www.osvdb.org/search?kthx=search&amp;search%5Breferencetypes%5D=&amp;search%5Brefid%5D=&amp;search%5Btext_type%5D=titles&amp;search%5Bvuln_title%5D=Oracle+database&amp;qf%5bcategory%5d%5b%5d=PrivilegeEscalation" TargetMode="External"/><Relationship Id="rId29" Type="http://schemas.openxmlformats.org/officeDocument/2006/relationships/hyperlink" Target="http://cve.mitre.org/cgi-bin/cvename.cgi?name=2014-4293" TargetMode="External"/><Relationship Id="rId11" Type="http://schemas.openxmlformats.org/officeDocument/2006/relationships/hyperlink" Target="http://www.osvdb.org/show/osvdb/89194" TargetMode="External"/><Relationship Id="rId24" Type="http://schemas.openxmlformats.org/officeDocument/2006/relationships/hyperlink" Target="http://www.osvdb.org/search?kthx=search&amp;search%5Breferencetypes%5D=&amp;search%5Brefid%5D=&amp;search%5Btext_type%5D=titles&amp;search%5Bvuln_title%5D=Oracle+database&amp;qf%5bcategory%5d%5b%5d=MemoryCorruption" TargetMode="External"/><Relationship Id="rId32" Type="http://schemas.openxmlformats.org/officeDocument/2006/relationships/hyperlink" Target="http://cve.mitre.org/cgi-bin/cvename.cgi?name=2014-4292" TargetMode="External"/><Relationship Id="rId37" Type="http://schemas.openxmlformats.org/officeDocument/2006/relationships/hyperlink" Target="http://www.osvdb.org/show/osvdb/113234" TargetMode="External"/><Relationship Id="rId40" Type="http://schemas.openxmlformats.org/officeDocument/2006/relationships/hyperlink" Target="http://www.osvdb.org/show/osvdb/113235" TargetMode="External"/><Relationship Id="rId45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53" Type="http://schemas.openxmlformats.org/officeDocument/2006/relationships/hyperlink" Target="http://cve.mitre.org/cgi-bin/cvename.cgi?name=2014-4295" TargetMode="External"/><Relationship Id="rId58" Type="http://schemas.openxmlformats.org/officeDocument/2006/relationships/hyperlink" Target="http://www.osvdb.org/show/osvdb/113241" TargetMode="External"/><Relationship Id="rId66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74" Type="http://schemas.openxmlformats.org/officeDocument/2006/relationships/hyperlink" Target="http://cve.mitre.org/cgi-bin/cvename.cgi?name=2014-6452" TargetMode="External"/><Relationship Id="rId79" Type="http://schemas.openxmlformats.org/officeDocument/2006/relationships/hyperlink" Target="http://www.osvdb.org/show/osvdb/113250" TargetMode="External"/><Relationship Id="rId87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102" Type="http://schemas.openxmlformats.org/officeDocument/2006/relationships/hyperlink" Target="http://cve.mitre.org/cgi-bin/cvename.cgi?name=2012-3220" TargetMode="External"/><Relationship Id="rId5" Type="http://schemas.openxmlformats.org/officeDocument/2006/relationships/hyperlink" Target="http://www.osvdb.org/show/osvdb/89193" TargetMode="External"/><Relationship Id="rId61" Type="http://schemas.openxmlformats.org/officeDocument/2006/relationships/hyperlink" Target="http://www.osvdb.org/show/osvdb/113242" TargetMode="External"/><Relationship Id="rId82" Type="http://schemas.openxmlformats.org/officeDocument/2006/relationships/hyperlink" Target="http://www.osvdb.org/show/osvdb/114325" TargetMode="External"/><Relationship Id="rId90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95" Type="http://schemas.openxmlformats.org/officeDocument/2006/relationships/hyperlink" Target="http://cve.mitre.org/cgi-bin/cvename.cgi?name=2012-3132" TargetMode="External"/><Relationship Id="rId19" Type="http://schemas.openxmlformats.org/officeDocument/2006/relationships/hyperlink" Target="http://www.osvdb.org/show/osvdb/95265" TargetMode="External"/><Relationship Id="rId14" Type="http://schemas.openxmlformats.org/officeDocument/2006/relationships/hyperlink" Target="http://www.osvdb.org/search?kthx=search&amp;search%5Breferencetypes%5D=&amp;search%5Brefid%5D=&amp;search%5Btext_type%5D=titles&amp;search%5Bvuln_title%5D=Oracle+database&amp;qf%5bcategory%5d%5b%5d=Overflow" TargetMode="External"/><Relationship Id="rId22" Type="http://schemas.openxmlformats.org/officeDocument/2006/relationships/hyperlink" Target="http://www.osvdb.org/search?kthx=search&amp;search%5Breferencetypes%5D=&amp;search%5Brefid%5D=&amp;search%5Btext_type%5D=titles&amp;search%5Bvuln_title%5D=Oracle+database&amp;qf%5bcategory%5d%5b%5d=PrivilegeEscalation" TargetMode="External"/><Relationship Id="rId27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30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35" Type="http://schemas.openxmlformats.org/officeDocument/2006/relationships/hyperlink" Target="http://cve.mitre.org/cgi-bin/cvename.cgi?name=2014-4291" TargetMode="External"/><Relationship Id="rId43" Type="http://schemas.openxmlformats.org/officeDocument/2006/relationships/hyperlink" Target="http://www.osvdb.org/show/osvdb/113236" TargetMode="External"/><Relationship Id="rId48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56" Type="http://schemas.openxmlformats.org/officeDocument/2006/relationships/hyperlink" Target="http://cve.mitre.org/cgi-bin/cvename.cgi?name=2014-4294" TargetMode="External"/><Relationship Id="rId64" Type="http://schemas.openxmlformats.org/officeDocument/2006/relationships/hyperlink" Target="http://www.osvdb.org/show/osvdb/113243" TargetMode="External"/><Relationship Id="rId69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77" Type="http://schemas.openxmlformats.org/officeDocument/2006/relationships/hyperlink" Target="http://cve.mitre.org/cgi-bin/cvename.cgi?name=2014-6454" TargetMode="External"/><Relationship Id="rId100" Type="http://schemas.openxmlformats.org/officeDocument/2006/relationships/hyperlink" Target="http://cve.mitre.org/cgi-bin/cvename.cgi?name=2013-3751" TargetMode="External"/><Relationship Id="rId105" Type="http://schemas.openxmlformats.org/officeDocument/2006/relationships/hyperlink" Target="http://cve.mitre.org/cgi-bin/cvename.cgi?name=2013-0393" TargetMode="External"/><Relationship Id="rId8" Type="http://schemas.openxmlformats.org/officeDocument/2006/relationships/hyperlink" Target="http://www.osvdb.org/search?kthx=search&amp;search%5Breferencetypes%5D=&amp;search%5Brefid%5D=&amp;search%5Btext_type%5D=titles&amp;search%5Bvuln_title%5D=Oracle+database&amp;qf%5bcategory%5d%5b%5d=Overflow" TargetMode="External"/><Relationship Id="rId51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72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80" Type="http://schemas.openxmlformats.org/officeDocument/2006/relationships/hyperlink" Target="http://cve.mitre.org/cgi-bin/cvename.cgi?name=2014-2478" TargetMode="External"/><Relationship Id="rId85" Type="http://schemas.openxmlformats.org/officeDocument/2006/relationships/hyperlink" Target="http://www.osvdb.org/show/osvdb/109076" TargetMode="External"/><Relationship Id="rId93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98" Type="http://schemas.openxmlformats.org/officeDocument/2006/relationships/hyperlink" Target="http://cve.mitre.org/cgi-bin/cvename.cgi?name=2013-3760" TargetMode="External"/><Relationship Id="rId3" Type="http://schemas.openxmlformats.org/officeDocument/2006/relationships/hyperlink" Target="http://www.osvdb.org/show/osvdb/78419" TargetMode="External"/><Relationship Id="rId12" Type="http://schemas.openxmlformats.org/officeDocument/2006/relationships/hyperlink" Target="http://www.osvdb.org/search?kthx=search&amp;search%5Breferencetypes%5D=&amp;search%5Brefid%5D=&amp;search%5Btext_type%5D=titles&amp;search%5Bvuln_title%5D=Oracle+database&amp;qf%5bcategory%5d%5b%5d=Overflow" TargetMode="External"/><Relationship Id="rId17" Type="http://schemas.openxmlformats.org/officeDocument/2006/relationships/hyperlink" Target="http://www.osvdb.org/show/osvdb/84564" TargetMode="External"/><Relationship Id="rId25" Type="http://schemas.openxmlformats.org/officeDocument/2006/relationships/hyperlink" Target="http://www.osvdb.org/show/osvdb/113230" TargetMode="External"/><Relationship Id="rId33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38" Type="http://schemas.openxmlformats.org/officeDocument/2006/relationships/hyperlink" Target="http://cve.mitre.org/cgi-bin/cvename.cgi?name=2014-4290" TargetMode="External"/><Relationship Id="rId46" Type="http://schemas.openxmlformats.org/officeDocument/2006/relationships/hyperlink" Target="http://www.osvdb.org/show/osvdb/113237" TargetMode="External"/><Relationship Id="rId59" Type="http://schemas.openxmlformats.org/officeDocument/2006/relationships/hyperlink" Target="http://cve.mitre.org/cgi-bin/cvename.cgi?name=2014-6563" TargetMode="External"/><Relationship Id="rId67" Type="http://schemas.openxmlformats.org/officeDocument/2006/relationships/hyperlink" Target="http://www.osvdb.org/show/osvdb/113244" TargetMode="External"/><Relationship Id="rId103" Type="http://schemas.openxmlformats.org/officeDocument/2006/relationships/hyperlink" Target="http://cve.mitre.org/cgi-bin/cvename.cgi?name=2012-3134" TargetMode="External"/><Relationship Id="rId20" Type="http://schemas.openxmlformats.org/officeDocument/2006/relationships/hyperlink" Target="http://www.osvdb.org/search?kthx=search&amp;search%5Breferencetypes%5D=&amp;search%5Brefid%5D=&amp;search%5Btext_type%5D=titles&amp;search%5Bvuln_title%5D=Oracle+database&amp;qf%5bcategory%5d%5b%5d=PrivilegeEscalation" TargetMode="External"/><Relationship Id="rId41" Type="http://schemas.openxmlformats.org/officeDocument/2006/relationships/hyperlink" Target="http://cve.mitre.org/cgi-bin/cvename.cgi?name=2014-4297" TargetMode="External"/><Relationship Id="rId54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62" Type="http://schemas.openxmlformats.org/officeDocument/2006/relationships/hyperlink" Target="http://cve.mitre.org/cgi-bin/cvename.cgi?name=2014-6542" TargetMode="External"/><Relationship Id="rId70" Type="http://schemas.openxmlformats.org/officeDocument/2006/relationships/hyperlink" Target="http://www.osvdb.org/show/osvdb/113245" TargetMode="External"/><Relationship Id="rId75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83" Type="http://schemas.openxmlformats.org/officeDocument/2006/relationships/hyperlink" Target="http://cve.mitre.org/cgi-bin/cvename.cgi?name=2014-6477" TargetMode="External"/><Relationship Id="rId88" Type="http://schemas.openxmlformats.org/officeDocument/2006/relationships/hyperlink" Target="http://www.osvdb.org/show/osvdb/109075" TargetMode="External"/><Relationship Id="rId91" Type="http://schemas.openxmlformats.org/officeDocument/2006/relationships/hyperlink" Target="http://www.osvdb.org/show/osvdb/102081" TargetMode="External"/><Relationship Id="rId96" Type="http://schemas.openxmlformats.org/officeDocument/2006/relationships/hyperlink" Target="http://cve.mitre.org/cgi-bin/cvename.cgi?name=2012-5613" TargetMode="External"/><Relationship Id="rId1" Type="http://schemas.openxmlformats.org/officeDocument/2006/relationships/hyperlink" Target="http://www.osvdb.org/show/osvdb/83949" TargetMode="External"/><Relationship Id="rId6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Oracle+database&amp;qf%5bdiscyear%5d%5b%5d=2013" TargetMode="External"/><Relationship Id="rId15" Type="http://schemas.openxmlformats.org/officeDocument/2006/relationships/hyperlink" Target="http://www.osvdb.org/show/osvdb/88118" TargetMode="External"/><Relationship Id="rId23" Type="http://schemas.openxmlformats.org/officeDocument/2006/relationships/hyperlink" Target="http://www.osvdb.org/show/osvdb/78418" TargetMode="External"/><Relationship Id="rId28" Type="http://schemas.openxmlformats.org/officeDocument/2006/relationships/hyperlink" Target="http://www.osvdb.org/show/osvdb/113231" TargetMode="External"/><Relationship Id="rId36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49" Type="http://schemas.openxmlformats.org/officeDocument/2006/relationships/hyperlink" Target="http://www.osvdb.org/show/osvdb/113238" TargetMode="External"/><Relationship Id="rId57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10" Type="http://schemas.openxmlformats.org/officeDocument/2006/relationships/hyperlink" Target="http://www.osvdb.org/search?kthx=search&amp;search%5Breferencetypes%5D=&amp;search%5Brefid%5D=&amp;search%5Btext_type%5D=titles&amp;search%5Bvuln_title%5D=Oracle+database&amp;qf%5bcategory%5d%5b%5d=Overflow" TargetMode="External"/><Relationship Id="rId31" Type="http://schemas.openxmlformats.org/officeDocument/2006/relationships/hyperlink" Target="http://www.osvdb.org/show/osvdb/113232" TargetMode="External"/><Relationship Id="rId44" Type="http://schemas.openxmlformats.org/officeDocument/2006/relationships/hyperlink" Target="http://cve.mitre.org/cgi-bin/cvename.cgi?name=2014-4296" TargetMode="External"/><Relationship Id="rId52" Type="http://schemas.openxmlformats.org/officeDocument/2006/relationships/hyperlink" Target="http://www.osvdb.org/show/osvdb/113239" TargetMode="External"/><Relationship Id="rId60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65" Type="http://schemas.openxmlformats.org/officeDocument/2006/relationships/hyperlink" Target="http://cve.mitre.org/cgi-bin/cvename.cgi?name=2014-4298" TargetMode="External"/><Relationship Id="rId73" Type="http://schemas.openxmlformats.org/officeDocument/2006/relationships/hyperlink" Target="http://www.osvdb.org/show/osvdb/113246" TargetMode="External"/><Relationship Id="rId78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81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86" Type="http://schemas.openxmlformats.org/officeDocument/2006/relationships/hyperlink" Target="http://cve.mitre.org/cgi-bin/cvename.cgi?name=2014-4245" TargetMode="External"/><Relationship Id="rId94" Type="http://schemas.openxmlformats.org/officeDocument/2006/relationships/hyperlink" Target="http://cve.mitre.org/cgi-bin/cvename.cgi?name=2012-0082" TargetMode="External"/><Relationship Id="rId99" Type="http://schemas.openxmlformats.org/officeDocument/2006/relationships/hyperlink" Target="http://cve.mitre.org/cgi-bin/cvename.cgi?name=2012-5611" TargetMode="External"/><Relationship Id="rId101" Type="http://schemas.openxmlformats.org/officeDocument/2006/relationships/hyperlink" Target="http://cve.mitre.org/cgi-bin/cvename.cgi?name=2013-0418" TargetMode="External"/><Relationship Id="rId4" Type="http://schemas.openxmlformats.org/officeDocument/2006/relationships/hyperlink" Target="http://www.osvdb.org/search?kthx=search&amp;qf%5Bcategory%5D%5B%5D=DOS&amp;search%5Breferencetypes%5D=&amp;search%5Brefid%5D=&amp;search%5Btext_type%5D=titles&amp;search%5Bvuln_title%5D=Oracle+database&amp;qf%5bdiscyear%5d%5b%5d=2012" TargetMode="External"/><Relationship Id="rId9" Type="http://schemas.openxmlformats.org/officeDocument/2006/relationships/hyperlink" Target="http://www.osvdb.org/show/osvdb/95264" TargetMode="External"/><Relationship Id="rId13" Type="http://schemas.openxmlformats.org/officeDocument/2006/relationships/hyperlink" Target="http://www.osvdb.org/show/osvdb/89183" TargetMode="External"/><Relationship Id="rId18" Type="http://schemas.openxmlformats.org/officeDocument/2006/relationships/hyperlink" Target="http://www.osvdb.org/search?kthx=search&amp;search%5Breferencetypes%5D=&amp;search%5Brefid%5D=&amp;search%5Btext_type%5D=titles&amp;search%5Bvuln_title%5D=Oracle+database&amp;qf%5bcategory%5d%5b%5d=PrivilegeEscalation" TargetMode="External"/><Relationship Id="rId39" Type="http://schemas.openxmlformats.org/officeDocument/2006/relationships/hyperlink" Target="http://www.osvdb.org/search?kthx=search&amp;qf%5Bcategory%5D%5B%5D=InfoDisclosure&amp;search%5Breferencetypes%5D=&amp;search%5Brefid%5D=&amp;search%5Btext_type%5D=titles&amp;search%5Bvuln_title%5D=Oracle+database&amp;qf%5bdiscyear%5d%5b%5d=2014" TargetMode="External"/><Relationship Id="rId34" Type="http://schemas.openxmlformats.org/officeDocument/2006/relationships/hyperlink" Target="http://www.osvdb.org/show/osvdb/113233" TargetMode="External"/><Relationship Id="rId50" Type="http://schemas.openxmlformats.org/officeDocument/2006/relationships/hyperlink" Target="http://cve.mitre.org/cgi-bin/cvename.cgi?name=2014-6538" TargetMode="External"/><Relationship Id="rId55" Type="http://schemas.openxmlformats.org/officeDocument/2006/relationships/hyperlink" Target="http://www.osvdb.org/show/osvdb/113240" TargetMode="External"/><Relationship Id="rId76" Type="http://schemas.openxmlformats.org/officeDocument/2006/relationships/hyperlink" Target="http://www.osvdb.org/show/osvdb/113247" TargetMode="External"/><Relationship Id="rId97" Type="http://schemas.openxmlformats.org/officeDocument/2006/relationships/hyperlink" Target="http://cve.mitre.org/cgi-bin/cvename.cgi?name=2013-3771" TargetMode="External"/><Relationship Id="rId104" Type="http://schemas.openxmlformats.org/officeDocument/2006/relationships/hyperlink" Target="http://cve.mitre.org/cgi-bin/cvename.cgi?name=2012-0072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21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2" TargetMode="External"/><Relationship Id="rId42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63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84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138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59" Type="http://schemas.openxmlformats.org/officeDocument/2006/relationships/hyperlink" Target="http://osvdb.org/show/osvdb/105908" TargetMode="External"/><Relationship Id="rId170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91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205" Type="http://schemas.openxmlformats.org/officeDocument/2006/relationships/hyperlink" Target="http://cve.mitre.org/cgi-bin/cvename.cgi?name=2014-0401" TargetMode="External"/><Relationship Id="rId226" Type="http://schemas.openxmlformats.org/officeDocument/2006/relationships/hyperlink" Target="http://osvdb.org/show/osvdb/88118" TargetMode="External"/><Relationship Id="rId107" Type="http://schemas.openxmlformats.org/officeDocument/2006/relationships/hyperlink" Target="http://cve.mitre.org/cgi-bin/cvename.cgi?name=2012-5060" TargetMode="External"/><Relationship Id="rId11" Type="http://schemas.openxmlformats.org/officeDocument/2006/relationships/hyperlink" Target="http://cve.mitre.org/cgi-bin/cvename.cgi?name=2012-3167" TargetMode="External"/><Relationship Id="rId32" Type="http://schemas.openxmlformats.org/officeDocument/2006/relationships/hyperlink" Target="http://cve.mitre.org/cgi-bin/cvename.cgi?name=2012-1688" TargetMode="External"/><Relationship Id="rId53" Type="http://schemas.openxmlformats.org/officeDocument/2006/relationships/hyperlink" Target="http://cve.mitre.org/cgi-bin/cvename.cgi?name=2013-3794" TargetMode="External"/><Relationship Id="rId74" Type="http://schemas.openxmlformats.org/officeDocument/2006/relationships/hyperlink" Target="http://cve.mitre.org/cgi-bin/cvename.cgi?name=2013-1555" TargetMode="External"/><Relationship Id="rId128" Type="http://schemas.openxmlformats.org/officeDocument/2006/relationships/hyperlink" Target="http://cve.mitre.org/cgi-bin/cvename.cgi?name=2014-6564" TargetMode="External"/><Relationship Id="rId149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5" Type="http://schemas.openxmlformats.org/officeDocument/2006/relationships/hyperlink" Target="http://cve.mitre.org/cgi-bin/cvename.cgi?name=2012-3166" TargetMode="External"/><Relationship Id="rId95" Type="http://schemas.openxmlformats.org/officeDocument/2006/relationships/hyperlink" Target="http://cve.mitre.org/cgi-bin/cvename.cgi?name=2013-0383" TargetMode="External"/><Relationship Id="rId160" Type="http://schemas.openxmlformats.org/officeDocument/2006/relationships/hyperlink" Target="http://cve.mitre.org/cgi-bin/cvename.cgi?name=2014-2442" TargetMode="External"/><Relationship Id="rId181" Type="http://schemas.openxmlformats.org/officeDocument/2006/relationships/hyperlink" Target="http://cve.mitre.org/cgi-bin/cvename.cgi?name=2014-2431" TargetMode="External"/><Relationship Id="rId216" Type="http://schemas.openxmlformats.org/officeDocument/2006/relationships/hyperlink" Target="http://osvdb.org/show/osvdb/88064" TargetMode="External"/><Relationship Id="rId237" Type="http://schemas.openxmlformats.org/officeDocument/2006/relationships/hyperlink" Target="http://osvdb.org/search?kthx=search&amp;search%5Breferencetypes%5D=&amp;search%5Brefid%5D=&amp;search%5Btext_type%5D=titles&amp;search%5Bvuln_title%5D=MySQL+Server&amp;qf%5bcategory%5d%5b%5d=InfoDisclosure" TargetMode="External"/><Relationship Id="rId22" Type="http://schemas.openxmlformats.org/officeDocument/2006/relationships/hyperlink" Target="http://osvdb.org/show/osvdb/83978" TargetMode="External"/><Relationship Id="rId43" Type="http://schemas.openxmlformats.org/officeDocument/2006/relationships/hyperlink" Target="http://osvdb.org/show/osvdb/95326" TargetMode="External"/><Relationship Id="rId64" Type="http://schemas.openxmlformats.org/officeDocument/2006/relationships/hyperlink" Target="http://osvdb.org/show/osvdb/92468" TargetMode="External"/><Relationship Id="rId118" Type="http://schemas.openxmlformats.org/officeDocument/2006/relationships/hyperlink" Target="http://osvdb.org/show/osvdb/113265" TargetMode="External"/><Relationship Id="rId139" Type="http://schemas.openxmlformats.org/officeDocument/2006/relationships/hyperlink" Target="http://osvdb.org/show/osvdb/121511" TargetMode="External"/><Relationship Id="rId85" Type="http://schemas.openxmlformats.org/officeDocument/2006/relationships/hyperlink" Target="http://osvdb.org/show/osvdb/92485" TargetMode="External"/><Relationship Id="rId150" Type="http://schemas.openxmlformats.org/officeDocument/2006/relationships/hyperlink" Target="http://osvdb.org/show/osvdb/109164" TargetMode="External"/><Relationship Id="rId171" Type="http://schemas.openxmlformats.org/officeDocument/2006/relationships/hyperlink" Target="http://osvdb.org/show/osvdb/105913" TargetMode="External"/><Relationship Id="rId192" Type="http://schemas.openxmlformats.org/officeDocument/2006/relationships/hyperlink" Target="http://osvdb.org/show/osvdb/102063" TargetMode="External"/><Relationship Id="rId206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227" Type="http://schemas.openxmlformats.org/officeDocument/2006/relationships/hyperlink" Target="http://cve.mitre.org/cgi-bin/cvename.cgi?name=2012-5613" TargetMode="External"/><Relationship Id="rId201" Type="http://schemas.openxmlformats.org/officeDocument/2006/relationships/hyperlink" Target="http://osvdb.org/show/osvdb/102070" TargetMode="External"/><Relationship Id="rId222" Type="http://schemas.openxmlformats.org/officeDocument/2006/relationships/hyperlink" Target="http://osvdb.org/show/osvdb/102713" TargetMode="External"/><Relationship Id="rId243" Type="http://schemas.openxmlformats.org/officeDocument/2006/relationships/hyperlink" Target="http://osvdb.org/search?kthx=search&amp;search%5Breferencetypes%5D=&amp;search%5Brefid%5D=&amp;search%5Btext_type%5D=titles&amp;search%5Bvuln_title%5D=MySQL+Server&amp;qf%5bcategory%5d%5b%5d=InfoDisclosure" TargetMode="External"/><Relationship Id="rId12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2" TargetMode="External"/><Relationship Id="rId17" Type="http://schemas.openxmlformats.org/officeDocument/2006/relationships/hyperlink" Target="http://cve.mitre.org/cgi-bin/cvename.cgi?name=2012-0540" TargetMode="External"/><Relationship Id="rId33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2" TargetMode="External"/><Relationship Id="rId38" Type="http://schemas.openxmlformats.org/officeDocument/2006/relationships/hyperlink" Target="http://cve.mitre.org/cgi-bin/cvename.cgi?name=2013-5770" TargetMode="External"/><Relationship Id="rId59" Type="http://schemas.openxmlformats.org/officeDocument/2006/relationships/hyperlink" Target="http://cve.mitre.org/cgi-bin/cvename.cgi?name=2013-3812" TargetMode="External"/><Relationship Id="rId103" Type="http://schemas.openxmlformats.org/officeDocument/2006/relationships/hyperlink" Target="http://osvdb.org/show/osvdb/89265" TargetMode="External"/><Relationship Id="rId108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124" Type="http://schemas.openxmlformats.org/officeDocument/2006/relationships/hyperlink" Target="http://osvdb.org/show/osvdb/113267" TargetMode="External"/><Relationship Id="rId129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54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70" Type="http://schemas.openxmlformats.org/officeDocument/2006/relationships/hyperlink" Target="http://osvdb.org/show/osvdb/92474" TargetMode="External"/><Relationship Id="rId75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91" Type="http://schemas.openxmlformats.org/officeDocument/2006/relationships/hyperlink" Target="http://osvdb.org/show/osvdb/89253" TargetMode="External"/><Relationship Id="rId96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140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45" Type="http://schemas.openxmlformats.org/officeDocument/2006/relationships/hyperlink" Target="http://cve.mitre.org/cgi-bin/cvename.cgi?name=2014-4233" TargetMode="External"/><Relationship Id="rId161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66" Type="http://schemas.openxmlformats.org/officeDocument/2006/relationships/hyperlink" Target="http://cve.mitre.org/cgi-bin/cvename.cgi?name=2014-0384" TargetMode="External"/><Relationship Id="rId182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87" Type="http://schemas.openxmlformats.org/officeDocument/2006/relationships/hyperlink" Target="http://cve.mitre.org/cgi-bin/cvename.cgi?name=2014-0420" TargetMode="External"/><Relationship Id="rId217" Type="http://schemas.openxmlformats.org/officeDocument/2006/relationships/hyperlink" Target="http://cve.mitre.org/cgi-bin/cvename.cgi?name=2012-5612" TargetMode="External"/><Relationship Id="rId1" Type="http://schemas.openxmlformats.org/officeDocument/2006/relationships/hyperlink" Target="http://osvdb.org/show/osvdb/88065" TargetMode="External"/><Relationship Id="rId6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2" TargetMode="External"/><Relationship Id="rId212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233" Type="http://schemas.openxmlformats.org/officeDocument/2006/relationships/hyperlink" Target="http://cve.mitre.org/cgi-bin/cvename.cgi?name=2012-3160" TargetMode="External"/><Relationship Id="rId238" Type="http://schemas.openxmlformats.org/officeDocument/2006/relationships/hyperlink" Target="http://osvdb.org/show/osvdb/113259" TargetMode="External"/><Relationship Id="rId23" Type="http://schemas.openxmlformats.org/officeDocument/2006/relationships/hyperlink" Target="http://cve.mitre.org/cgi-bin/cvename.cgi?name=2012-1756" TargetMode="External"/><Relationship Id="rId28" Type="http://schemas.openxmlformats.org/officeDocument/2006/relationships/hyperlink" Target="http://osvdb.org/show/osvdb/81375" TargetMode="External"/><Relationship Id="rId49" Type="http://schemas.openxmlformats.org/officeDocument/2006/relationships/hyperlink" Target="http://osvdb.org/show/osvdb/95332" TargetMode="External"/><Relationship Id="rId114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19" Type="http://schemas.openxmlformats.org/officeDocument/2006/relationships/hyperlink" Target="http://cve.mitre.org/cgi-bin/cvename.cgi?name=2014-6520" TargetMode="External"/><Relationship Id="rId44" Type="http://schemas.openxmlformats.org/officeDocument/2006/relationships/hyperlink" Target="http://cve.mitre.org/cgi-bin/cvename.cgi?name=2013-3806" TargetMode="External"/><Relationship Id="rId60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65" Type="http://schemas.openxmlformats.org/officeDocument/2006/relationships/hyperlink" Target="http://cve.mitre.org/cgi-bin/cvename.cgi?name=2013-1570" TargetMode="External"/><Relationship Id="rId81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86" Type="http://schemas.openxmlformats.org/officeDocument/2006/relationships/hyperlink" Target="http://cve.mitre.org/cgi-bin/cvename.cgi?name=2013-1502" TargetMode="External"/><Relationship Id="rId130" Type="http://schemas.openxmlformats.org/officeDocument/2006/relationships/hyperlink" Target="http://osvdb.org/show/osvdb/113269" TargetMode="External"/><Relationship Id="rId135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51" Type="http://schemas.openxmlformats.org/officeDocument/2006/relationships/hyperlink" Target="http://cve.mitre.org/cgi-bin/cvename.cgi?name=2014-4243" TargetMode="External"/><Relationship Id="rId156" Type="http://schemas.openxmlformats.org/officeDocument/2006/relationships/hyperlink" Target="http://osvdb.org/show/osvdb/105907" TargetMode="External"/><Relationship Id="rId177" Type="http://schemas.openxmlformats.org/officeDocument/2006/relationships/hyperlink" Target="http://osvdb.org/show/osvdb/105915" TargetMode="External"/><Relationship Id="rId198" Type="http://schemas.openxmlformats.org/officeDocument/2006/relationships/hyperlink" Target="http://osvdb.org/show/osvdb/102068" TargetMode="External"/><Relationship Id="rId172" Type="http://schemas.openxmlformats.org/officeDocument/2006/relationships/hyperlink" Target="http://cve.mitre.org/cgi-bin/cvename.cgi?name=2014-2451" TargetMode="External"/><Relationship Id="rId193" Type="http://schemas.openxmlformats.org/officeDocument/2006/relationships/hyperlink" Target="http://cve.mitre.org/cgi-bin/cvename.cgi?name=2013-5882" TargetMode="External"/><Relationship Id="rId202" Type="http://schemas.openxmlformats.org/officeDocument/2006/relationships/hyperlink" Target="http://cve.mitre.org/cgi-bin/cvename.cgi?name=2013-5891" TargetMode="External"/><Relationship Id="rId207" Type="http://schemas.openxmlformats.org/officeDocument/2006/relationships/hyperlink" Target="http://osvdb.org/show/osvdb/102072" TargetMode="External"/><Relationship Id="rId223" Type="http://schemas.openxmlformats.org/officeDocument/2006/relationships/hyperlink" Target="http://cve.mitre.org/cgi-bin/cvename.cgi?name=2014-0001" TargetMode="External"/><Relationship Id="rId228" Type="http://schemas.openxmlformats.org/officeDocument/2006/relationships/hyperlink" Target="http://osvdb.org/search?kthx=search&amp;search%5Breferencetypes%5D=&amp;search%5Brefid%5D=&amp;search%5Btext_type%5D=titles&amp;search%5Bvuln_title%5D=MySQL+Server&amp;qf%5bcategory%5d%5b%5d=PrivilegeEscalation" TargetMode="External"/><Relationship Id="rId244" Type="http://schemas.openxmlformats.org/officeDocument/2006/relationships/printerSettings" Target="../printerSettings/printerSettings2.bin"/><Relationship Id="rId13" Type="http://schemas.openxmlformats.org/officeDocument/2006/relationships/hyperlink" Target="http://osvdb.org/show/osvdb/86272" TargetMode="External"/><Relationship Id="rId18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2" TargetMode="External"/><Relationship Id="rId39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109" Type="http://schemas.openxmlformats.org/officeDocument/2006/relationships/hyperlink" Target="http://osvdb.org/show/osvdb/89251" TargetMode="External"/><Relationship Id="rId34" Type="http://schemas.openxmlformats.org/officeDocument/2006/relationships/hyperlink" Target="http://osvdb.org/show/osvdb/78375" TargetMode="External"/><Relationship Id="rId50" Type="http://schemas.openxmlformats.org/officeDocument/2006/relationships/hyperlink" Target="http://cve.mitre.org/cgi-bin/cvename.cgi?name=2013-3783" TargetMode="External"/><Relationship Id="rId55" Type="http://schemas.openxmlformats.org/officeDocument/2006/relationships/hyperlink" Target="http://osvdb.org/show/osvdb/95335" TargetMode="External"/><Relationship Id="rId76" Type="http://schemas.openxmlformats.org/officeDocument/2006/relationships/hyperlink" Target="http://osvdb.org/show/osvdb/92476" TargetMode="External"/><Relationship Id="rId97" Type="http://schemas.openxmlformats.org/officeDocument/2006/relationships/hyperlink" Target="http://osvdb.org/show/osvdb/89260" TargetMode="External"/><Relationship Id="rId104" Type="http://schemas.openxmlformats.org/officeDocument/2006/relationships/hyperlink" Target="http://cve.mitre.org/cgi-bin/cvename.cgi?name=2012-5096" TargetMode="External"/><Relationship Id="rId120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25" Type="http://schemas.openxmlformats.org/officeDocument/2006/relationships/hyperlink" Target="http://cve.mitre.org/cgi-bin/cvename.cgi?name=2014-6464" TargetMode="External"/><Relationship Id="rId141" Type="http://schemas.openxmlformats.org/officeDocument/2006/relationships/hyperlink" Target="http://osvdb.org/show/osvdb/109158" TargetMode="External"/><Relationship Id="rId146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67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88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7" Type="http://schemas.openxmlformats.org/officeDocument/2006/relationships/hyperlink" Target="http://osvdb.org/show/osvdb/86265" TargetMode="External"/><Relationship Id="rId71" Type="http://schemas.openxmlformats.org/officeDocument/2006/relationships/hyperlink" Target="http://cve.mitre.org/cgi-bin/cvename.cgi?name=2013-2392" TargetMode="External"/><Relationship Id="rId92" Type="http://schemas.openxmlformats.org/officeDocument/2006/relationships/hyperlink" Target="http://cve.mitre.org/cgi-bin/cvename.cgi?name=2013-0386" TargetMode="External"/><Relationship Id="rId162" Type="http://schemas.openxmlformats.org/officeDocument/2006/relationships/hyperlink" Target="http://osvdb.org/show/osvdb/105909" TargetMode="External"/><Relationship Id="rId183" Type="http://schemas.openxmlformats.org/officeDocument/2006/relationships/hyperlink" Target="http://osvdb.org/show/osvdb/105910" TargetMode="External"/><Relationship Id="rId213" Type="http://schemas.openxmlformats.org/officeDocument/2006/relationships/hyperlink" Target="http://osvdb.org/show/osvdb/102078" TargetMode="External"/><Relationship Id="rId218" Type="http://schemas.openxmlformats.org/officeDocument/2006/relationships/hyperlink" Target="http://osvdb.org/search?kthx=search&amp;search%5Breferencetypes%5D=&amp;search%5Brefid%5D=&amp;search%5Btext_type%5D=titles&amp;search%5Bvuln_title%5D=MySQL+Server&amp;qf%5bcategory%5d%5b%5d=Overflow" TargetMode="External"/><Relationship Id="rId234" Type="http://schemas.openxmlformats.org/officeDocument/2006/relationships/hyperlink" Target="http://osvdb.org/search?kthx=search&amp;search%5Breferencetypes%5D=&amp;search%5Brefid%5D=&amp;search%5Btext_type%5D=titles&amp;search%5Bvuln_title%5D=MySQL+Server&amp;qf%5bcategory%5d%5b%5d=InfoDisclosure" TargetMode="External"/><Relationship Id="rId239" Type="http://schemas.openxmlformats.org/officeDocument/2006/relationships/hyperlink" Target="http://cve.mitre.org/cgi-bin/cvename.cgi?name=2014-6559" TargetMode="External"/><Relationship Id="rId2" Type="http://schemas.openxmlformats.org/officeDocument/2006/relationships/hyperlink" Target="http://cve.mitre.org/cgi-bin/cvename.cgi?name=2012-5614" TargetMode="External"/><Relationship Id="rId29" Type="http://schemas.openxmlformats.org/officeDocument/2006/relationships/hyperlink" Target="http://cve.mitre.org/cgi-bin/cvename.cgi?name=2012-1697" TargetMode="External"/><Relationship Id="rId24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2" TargetMode="External"/><Relationship Id="rId40" Type="http://schemas.openxmlformats.org/officeDocument/2006/relationships/hyperlink" Target="http://osvdb.org/show/osvdb/95325" TargetMode="External"/><Relationship Id="rId45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66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87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110" Type="http://schemas.openxmlformats.org/officeDocument/2006/relationships/hyperlink" Target="http://cve.mitre.org/cgi-bin/cvename.cgi?name=2013-0384" TargetMode="External"/><Relationship Id="rId115" Type="http://schemas.openxmlformats.org/officeDocument/2006/relationships/hyperlink" Target="http://osvdb.org/show/osvdb/113264" TargetMode="External"/><Relationship Id="rId131" Type="http://schemas.openxmlformats.org/officeDocument/2006/relationships/hyperlink" Target="http://cve.mitre.org/cgi-bin/cvename.cgi?name=2014-6505" TargetMode="External"/><Relationship Id="rId136" Type="http://schemas.openxmlformats.org/officeDocument/2006/relationships/hyperlink" Target="http://osvdb.org/show/osvdb/113271" TargetMode="External"/><Relationship Id="rId157" Type="http://schemas.openxmlformats.org/officeDocument/2006/relationships/hyperlink" Target="http://cve.mitre.org/cgi-bin/cvename.cgi?name=2014-2435" TargetMode="External"/><Relationship Id="rId178" Type="http://schemas.openxmlformats.org/officeDocument/2006/relationships/hyperlink" Target="http://cve.mitre.org/cgi-bin/cvename.cgi?name=2014-2432" TargetMode="External"/><Relationship Id="rId61" Type="http://schemas.openxmlformats.org/officeDocument/2006/relationships/hyperlink" Target="http://osvdb.org/show/osvdb/95337" TargetMode="External"/><Relationship Id="rId82" Type="http://schemas.openxmlformats.org/officeDocument/2006/relationships/hyperlink" Target="http://osvdb.org/show/osvdb/92482" TargetMode="External"/><Relationship Id="rId152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73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94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99" Type="http://schemas.openxmlformats.org/officeDocument/2006/relationships/hyperlink" Target="http://cve.mitre.org/cgi-bin/cvename.cgi?name=2014-0402" TargetMode="External"/><Relationship Id="rId203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208" Type="http://schemas.openxmlformats.org/officeDocument/2006/relationships/hyperlink" Target="http://cve.mitre.org/cgi-bin/cvename.cgi?name=2014-0427" TargetMode="External"/><Relationship Id="rId229" Type="http://schemas.openxmlformats.org/officeDocument/2006/relationships/hyperlink" Target="http://osvdb.org/show/osvdb/86269" TargetMode="External"/><Relationship Id="rId19" Type="http://schemas.openxmlformats.org/officeDocument/2006/relationships/hyperlink" Target="http://osvdb.org/show/osvdb/83977" TargetMode="External"/><Relationship Id="rId224" Type="http://schemas.openxmlformats.org/officeDocument/2006/relationships/hyperlink" Target="http://cve.mitre.org/cgi-bin/cvename.cgi?name=2014-2440" TargetMode="External"/><Relationship Id="rId240" Type="http://schemas.openxmlformats.org/officeDocument/2006/relationships/hyperlink" Target="http://osvdb.org/search?kthx=search&amp;search%5Breferencetypes%5D=&amp;search%5Brefid%5D=&amp;search%5Btext_type%5D=titles&amp;search%5Bvuln_title%5D=MySQL+Server&amp;qf%5bcategory%5d%5b%5d=InfoDisclosure" TargetMode="External"/><Relationship Id="rId14" Type="http://schemas.openxmlformats.org/officeDocument/2006/relationships/hyperlink" Target="http://cve.mitre.org/cgi-bin/cvename.cgi?name=2012-3197" TargetMode="External"/><Relationship Id="rId30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2" TargetMode="External"/><Relationship Id="rId35" Type="http://schemas.openxmlformats.org/officeDocument/2006/relationships/hyperlink" Target="http://cve.mitre.org/cgi-bin/cvename.cgi?name=2012-0494" TargetMode="External"/><Relationship Id="rId56" Type="http://schemas.openxmlformats.org/officeDocument/2006/relationships/hyperlink" Target="http://cve.mitre.org/cgi-bin/cvename.cgi?name=2013-3811" TargetMode="External"/><Relationship Id="rId77" Type="http://schemas.openxmlformats.org/officeDocument/2006/relationships/hyperlink" Target="http://cve.mitre.org/cgi-bin/cvename.cgi?name=2013-1526" TargetMode="External"/><Relationship Id="rId100" Type="http://schemas.openxmlformats.org/officeDocument/2006/relationships/hyperlink" Target="http://osvdb.org/show/osvdb/89264" TargetMode="External"/><Relationship Id="rId105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126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47" Type="http://schemas.openxmlformats.org/officeDocument/2006/relationships/hyperlink" Target="http://osvdb.org/show/osvdb/109163" TargetMode="External"/><Relationship Id="rId168" Type="http://schemas.openxmlformats.org/officeDocument/2006/relationships/hyperlink" Target="http://osvdb.org/show/osvdb/105912" TargetMode="External"/><Relationship Id="rId8" Type="http://schemas.openxmlformats.org/officeDocument/2006/relationships/hyperlink" Target="http://cve.mitre.org/cgi-bin/cvename.cgi?name=2012-3173" TargetMode="External"/><Relationship Id="rId51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72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93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98" Type="http://schemas.openxmlformats.org/officeDocument/2006/relationships/hyperlink" Target="http://cve.mitre.org/cgi-bin/cvename.cgi?name=2013-0371" TargetMode="External"/><Relationship Id="rId121" Type="http://schemas.openxmlformats.org/officeDocument/2006/relationships/hyperlink" Target="http://osvdb.org/show/osvdb/113266" TargetMode="External"/><Relationship Id="rId142" Type="http://schemas.openxmlformats.org/officeDocument/2006/relationships/hyperlink" Target="http://cve.mitre.org/cgi-bin/cvename.cgi?name=2014-2494" TargetMode="External"/><Relationship Id="rId163" Type="http://schemas.openxmlformats.org/officeDocument/2006/relationships/hyperlink" Target="http://cve.mitre.org/cgi-bin/cvename.cgi?name=2014-2450" TargetMode="External"/><Relationship Id="rId184" Type="http://schemas.openxmlformats.org/officeDocument/2006/relationships/hyperlink" Target="http://cve.mitre.org/cgi-bin/cvename.cgi?name=2014-2419" TargetMode="External"/><Relationship Id="rId189" Type="http://schemas.openxmlformats.org/officeDocument/2006/relationships/hyperlink" Target="http://osvdb.org/show/osvdb/102062" TargetMode="External"/><Relationship Id="rId219" Type="http://schemas.openxmlformats.org/officeDocument/2006/relationships/hyperlink" Target="http://osvdb.org/show/osvdb/88066" TargetMode="External"/><Relationship Id="rId3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2" TargetMode="External"/><Relationship Id="rId214" Type="http://schemas.openxmlformats.org/officeDocument/2006/relationships/hyperlink" Target="http://cve.mitre.org/cgi-bin/cvename.cgi?name=2013-5908" TargetMode="External"/><Relationship Id="rId230" Type="http://schemas.openxmlformats.org/officeDocument/2006/relationships/hyperlink" Target="http://cve.mitre.org/cgi-bin/cvename.cgi?name=2012-3149" TargetMode="External"/><Relationship Id="rId235" Type="http://schemas.openxmlformats.org/officeDocument/2006/relationships/hyperlink" Target="http://osvdb.org/show/osvdb/78372" TargetMode="External"/><Relationship Id="rId25" Type="http://schemas.openxmlformats.org/officeDocument/2006/relationships/hyperlink" Target="http://osvdb.org/show/osvdb/81374" TargetMode="External"/><Relationship Id="rId46" Type="http://schemas.openxmlformats.org/officeDocument/2006/relationships/hyperlink" Target="http://osvdb.org/show/osvdb/95327" TargetMode="External"/><Relationship Id="rId67" Type="http://schemas.openxmlformats.org/officeDocument/2006/relationships/hyperlink" Target="http://osvdb.org/show/osvdb/92472" TargetMode="External"/><Relationship Id="rId116" Type="http://schemas.openxmlformats.org/officeDocument/2006/relationships/hyperlink" Target="http://cve.mitre.org/cgi-bin/cvename.cgi?name=2014-4287" TargetMode="External"/><Relationship Id="rId137" Type="http://schemas.openxmlformats.org/officeDocument/2006/relationships/hyperlink" Target="http://cve.mitre.org/cgi-bin/cvename.cgi?name=2014-6463" TargetMode="External"/><Relationship Id="rId158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20" Type="http://schemas.openxmlformats.org/officeDocument/2006/relationships/hyperlink" Target="http://cve.mitre.org/cgi-bin/cvename.cgi?name=2012-1757" TargetMode="External"/><Relationship Id="rId41" Type="http://schemas.openxmlformats.org/officeDocument/2006/relationships/hyperlink" Target="http://cve.mitre.org/cgi-bin/cvename.cgi?name=2013-3802" TargetMode="External"/><Relationship Id="rId62" Type="http://schemas.openxmlformats.org/officeDocument/2006/relationships/hyperlink" Target="http://cve.mitre.org/cgi-bin/cvename.cgi?name=2013-3810" TargetMode="External"/><Relationship Id="rId83" Type="http://schemas.openxmlformats.org/officeDocument/2006/relationships/hyperlink" Target="http://cve.mitre.org/cgi-bin/cvename.cgi?name=2013-1548" TargetMode="External"/><Relationship Id="rId88" Type="http://schemas.openxmlformats.org/officeDocument/2006/relationships/hyperlink" Target="http://osvdb.org/show/osvdb/89252" TargetMode="External"/><Relationship Id="rId111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132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53" Type="http://schemas.openxmlformats.org/officeDocument/2006/relationships/hyperlink" Target="http://osvdb.org/show/osvdb/105906" TargetMode="External"/><Relationship Id="rId174" Type="http://schemas.openxmlformats.org/officeDocument/2006/relationships/hyperlink" Target="http://osvdb.org/show/osvdb/105914" TargetMode="External"/><Relationship Id="rId179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95" Type="http://schemas.openxmlformats.org/officeDocument/2006/relationships/hyperlink" Target="http://osvdb.org/show/osvdb/102064" TargetMode="External"/><Relationship Id="rId209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90" Type="http://schemas.openxmlformats.org/officeDocument/2006/relationships/hyperlink" Target="http://cve.mitre.org/cgi-bin/cvename.cgi?name=2013-5860" TargetMode="External"/><Relationship Id="rId204" Type="http://schemas.openxmlformats.org/officeDocument/2006/relationships/hyperlink" Target="http://osvdb.org/show/osvdb/102071" TargetMode="External"/><Relationship Id="rId220" Type="http://schemas.openxmlformats.org/officeDocument/2006/relationships/hyperlink" Target="http://cve.mitre.org/cgi-bin/cvename.cgi?name=2012-5611" TargetMode="External"/><Relationship Id="rId225" Type="http://schemas.openxmlformats.org/officeDocument/2006/relationships/hyperlink" Target="http://osvdb.org/search?kthx=search&amp;search%5Breferencetypes%5D=&amp;search%5Brefid%5D=&amp;search%5Btext_type%5D=titles&amp;search%5Bvuln_title%5D=MySQL+Server&amp;qf%5bcategory%5d%5b%5d=Overflow" TargetMode="External"/><Relationship Id="rId241" Type="http://schemas.openxmlformats.org/officeDocument/2006/relationships/hyperlink" Target="http://osvdb.org/show/osvdb/113272" TargetMode="External"/><Relationship Id="rId15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2" TargetMode="External"/><Relationship Id="rId36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2" TargetMode="External"/><Relationship Id="rId57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106" Type="http://schemas.openxmlformats.org/officeDocument/2006/relationships/hyperlink" Target="http://osvdb.org/show/osvdb/89250" TargetMode="External"/><Relationship Id="rId127" Type="http://schemas.openxmlformats.org/officeDocument/2006/relationships/hyperlink" Target="http://osvdb.org/show/osvdb/113268" TargetMode="External"/><Relationship Id="rId10" Type="http://schemas.openxmlformats.org/officeDocument/2006/relationships/hyperlink" Target="http://osvdb.org/show/osvdb/86271" TargetMode="External"/><Relationship Id="rId31" Type="http://schemas.openxmlformats.org/officeDocument/2006/relationships/hyperlink" Target="http://osvdb.org/show/osvdb/81376" TargetMode="External"/><Relationship Id="rId52" Type="http://schemas.openxmlformats.org/officeDocument/2006/relationships/hyperlink" Target="http://osvdb.org/show/osvdb/95333" TargetMode="External"/><Relationship Id="rId73" Type="http://schemas.openxmlformats.org/officeDocument/2006/relationships/hyperlink" Target="http://osvdb.org/show/osvdb/92475" TargetMode="External"/><Relationship Id="rId78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94" Type="http://schemas.openxmlformats.org/officeDocument/2006/relationships/hyperlink" Target="http://osvdb.org/show/osvdb/89257" TargetMode="External"/><Relationship Id="rId99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101" Type="http://schemas.openxmlformats.org/officeDocument/2006/relationships/hyperlink" Target="http://cve.mitre.org/cgi-bin/cvename.cgi?name=2013-0367" TargetMode="External"/><Relationship Id="rId122" Type="http://schemas.openxmlformats.org/officeDocument/2006/relationships/hyperlink" Target="http://cve.mitre.org/cgi-bin/cvename.cgi?name=2014-6484" TargetMode="External"/><Relationship Id="rId143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48" Type="http://schemas.openxmlformats.org/officeDocument/2006/relationships/hyperlink" Target="http://cve.mitre.org/cgi-bin/cvename.cgi?name=2014-4214" TargetMode="External"/><Relationship Id="rId164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69" Type="http://schemas.openxmlformats.org/officeDocument/2006/relationships/hyperlink" Target="http://cve.mitre.org/cgi-bin/cvename.cgi?name=2014-2430" TargetMode="External"/><Relationship Id="rId185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4" Type="http://schemas.openxmlformats.org/officeDocument/2006/relationships/hyperlink" Target="http://osvdb.org/show/osvdb/86264" TargetMode="External"/><Relationship Id="rId9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2" TargetMode="External"/><Relationship Id="rId180" Type="http://schemas.openxmlformats.org/officeDocument/2006/relationships/hyperlink" Target="http://osvdb.org/show/osvdb/105916" TargetMode="External"/><Relationship Id="rId210" Type="http://schemas.openxmlformats.org/officeDocument/2006/relationships/hyperlink" Target="http://osvdb.org/show/osvdb/102076" TargetMode="External"/><Relationship Id="rId215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236" Type="http://schemas.openxmlformats.org/officeDocument/2006/relationships/hyperlink" Target="http://cve.mitre.org/cgi-bin/cvename.cgi?name=2012-0484" TargetMode="External"/><Relationship Id="rId26" Type="http://schemas.openxmlformats.org/officeDocument/2006/relationships/hyperlink" Target="http://cve.mitre.org/cgi-bin/cvename.cgi?name=2012-0583" TargetMode="External"/><Relationship Id="rId231" Type="http://schemas.openxmlformats.org/officeDocument/2006/relationships/hyperlink" Target="http://osvdb.org/search?kthx=search&amp;search%5Breferencetypes%5D=&amp;search%5Brefid%5D=&amp;search%5Btext_type%5D=titles&amp;search%5Bvuln_title%5D=MySQL+Server&amp;qf%5bcategory%5d%5b%5d=InfoDisclosure" TargetMode="External"/><Relationship Id="rId47" Type="http://schemas.openxmlformats.org/officeDocument/2006/relationships/hyperlink" Target="http://cve.mitre.org/cgi-bin/cvename.cgi?name=2013-3805" TargetMode="External"/><Relationship Id="rId68" Type="http://schemas.openxmlformats.org/officeDocument/2006/relationships/hyperlink" Target="http://cve.mitre.org/cgi-bin/cvename.cgi?name=2013-1532" TargetMode="External"/><Relationship Id="rId89" Type="http://schemas.openxmlformats.org/officeDocument/2006/relationships/hyperlink" Target="http://cve.mitre.org/cgi-bin/cvename.cgi?name=2013-0389" TargetMode="External"/><Relationship Id="rId112" Type="http://schemas.openxmlformats.org/officeDocument/2006/relationships/hyperlink" Target="http://osvdb.org/show/osvdb/113255" TargetMode="External"/><Relationship Id="rId133" Type="http://schemas.openxmlformats.org/officeDocument/2006/relationships/hyperlink" Target="http://osvdb.org/show/osvdb/113270" TargetMode="External"/><Relationship Id="rId154" Type="http://schemas.openxmlformats.org/officeDocument/2006/relationships/hyperlink" Target="http://cve.mitre.org/cgi-bin/cvename.cgi?name=2014-2434" TargetMode="External"/><Relationship Id="rId175" Type="http://schemas.openxmlformats.org/officeDocument/2006/relationships/hyperlink" Target="http://cve.mitre.org/cgi-bin/cvename.cgi?name=2014-2438" TargetMode="External"/><Relationship Id="rId196" Type="http://schemas.openxmlformats.org/officeDocument/2006/relationships/hyperlink" Target="http://cve.mitre.org/cgi-bin/cvename.cgi?name=2014-0433" TargetMode="External"/><Relationship Id="rId200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6" Type="http://schemas.openxmlformats.org/officeDocument/2006/relationships/hyperlink" Target="http://osvdb.org/show/osvdb/83976" TargetMode="External"/><Relationship Id="rId221" Type="http://schemas.openxmlformats.org/officeDocument/2006/relationships/hyperlink" Target="http://osvdb.org/search?kthx=search&amp;search%5Breferencetypes%5D=&amp;search%5Brefid%5D=&amp;search%5Btext_type%5D=titles&amp;search%5Bvuln_title%5D=MySQL+Server&amp;qf%5bcategory%5d%5b%5d=Overflow" TargetMode="External"/><Relationship Id="rId242" Type="http://schemas.openxmlformats.org/officeDocument/2006/relationships/hyperlink" Target="http://cve.mitre.org/cgi-bin/cvename.cgi?name=2014-6551" TargetMode="External"/><Relationship Id="rId37" Type="http://schemas.openxmlformats.org/officeDocument/2006/relationships/hyperlink" Target="http://osvdb.org/show/osvdb/98513" TargetMode="External"/><Relationship Id="rId58" Type="http://schemas.openxmlformats.org/officeDocument/2006/relationships/hyperlink" Target="http://osvdb.org/show/osvdb/95336" TargetMode="External"/><Relationship Id="rId79" Type="http://schemas.openxmlformats.org/officeDocument/2006/relationships/hyperlink" Target="http://osvdb.org/show/osvdb/92477" TargetMode="External"/><Relationship Id="rId102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123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44" Type="http://schemas.openxmlformats.org/officeDocument/2006/relationships/hyperlink" Target="http://osvdb.org/show/osvdb/109161" TargetMode="External"/><Relationship Id="rId90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165" Type="http://schemas.openxmlformats.org/officeDocument/2006/relationships/hyperlink" Target="http://osvdb.org/show/osvdb/105911" TargetMode="External"/><Relationship Id="rId186" Type="http://schemas.openxmlformats.org/officeDocument/2006/relationships/hyperlink" Target="http://osvdb.org/show/osvdb/102077" TargetMode="External"/><Relationship Id="rId211" Type="http://schemas.openxmlformats.org/officeDocument/2006/relationships/hyperlink" Target="http://cve.mitre.org/cgi-bin/cvename.cgi?name=2014-0430" TargetMode="External"/><Relationship Id="rId232" Type="http://schemas.openxmlformats.org/officeDocument/2006/relationships/hyperlink" Target="http://osvdb.org/show/osvdb/86273" TargetMode="External"/><Relationship Id="rId27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2" TargetMode="External"/><Relationship Id="rId48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69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3" TargetMode="External"/><Relationship Id="rId113" Type="http://schemas.openxmlformats.org/officeDocument/2006/relationships/hyperlink" Target="http://cve.mitre.org/cgi-bin/cvename.cgi?name=2014-6469" TargetMode="External"/><Relationship Id="rId134" Type="http://schemas.openxmlformats.org/officeDocument/2006/relationships/hyperlink" Target="http://cve.mitre.org/cgi-bin/cvename.cgi?name=2014-6474" TargetMode="External"/><Relationship Id="rId80" Type="http://schemas.openxmlformats.org/officeDocument/2006/relationships/hyperlink" Target="http://cve.mitre.org/cgi-bin/cvename.cgi?name=2013-2376" TargetMode="External"/><Relationship Id="rId155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76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Relationship Id="rId197" Type="http://schemas.openxmlformats.org/officeDocument/2006/relationships/hyperlink" Target="http://osvdb.org/search?kthx=search&amp;qf%5Bcategory%5D%5B%5D=DOS&amp;search%5Breferencetypes%5D=&amp;search%5Brefid%5D=&amp;search%5Btext_type%5D=titles&amp;search%5Bvuln_title%5D=MySQL+Server&amp;qf%5bdiscyear%5d%5b%5d=20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A6" sqref="A6"/>
    </sheetView>
  </sheetViews>
  <sheetFormatPr baseColWidth="10" defaultRowHeight="15" x14ac:dyDescent="0.25"/>
  <cols>
    <col min="1" max="1" width="17.42578125" bestFit="1" customWidth="1"/>
    <col min="5" max="5" width="10.7109375" bestFit="1" customWidth="1"/>
    <col min="6" max="6" width="110.5703125" customWidth="1"/>
  </cols>
  <sheetData>
    <row r="1" spans="1:6" x14ac:dyDescent="0.25">
      <c r="A1" t="s">
        <v>3</v>
      </c>
      <c r="B1" t="s">
        <v>125</v>
      </c>
      <c r="C1" t="s">
        <v>2</v>
      </c>
      <c r="D1" t="s">
        <v>4</v>
      </c>
      <c r="E1" t="s">
        <v>0</v>
      </c>
      <c r="F1" t="s">
        <v>20</v>
      </c>
    </row>
    <row r="2" spans="1:6" x14ac:dyDescent="0.25">
      <c r="A2" t="s">
        <v>21</v>
      </c>
      <c r="B2" s="1">
        <v>98742</v>
      </c>
      <c r="C2" s="2">
        <v>41250</v>
      </c>
      <c r="D2" s="2"/>
      <c r="E2" s="3">
        <v>6.8</v>
      </c>
      <c r="F2" s="1" t="s">
        <v>5</v>
      </c>
    </row>
    <row r="3" spans="1:6" x14ac:dyDescent="0.25">
      <c r="B3" s="4">
        <v>98741</v>
      </c>
      <c r="C3" s="5">
        <v>41250</v>
      </c>
      <c r="D3" s="5"/>
      <c r="E3" s="6">
        <v>6.8</v>
      </c>
      <c r="F3" s="4" t="s">
        <v>6</v>
      </c>
    </row>
    <row r="4" spans="1:6" x14ac:dyDescent="0.25">
      <c r="B4" s="1">
        <v>98820</v>
      </c>
      <c r="C4" s="2">
        <v>41241</v>
      </c>
      <c r="D4" s="2"/>
      <c r="E4" s="3">
        <v>6.8</v>
      </c>
      <c r="F4" s="1" t="s">
        <v>7</v>
      </c>
    </row>
    <row r="5" spans="1:6" x14ac:dyDescent="0.25">
      <c r="B5" s="4">
        <v>98819</v>
      </c>
      <c r="C5" s="5">
        <v>41240</v>
      </c>
      <c r="D5" s="5"/>
      <c r="E5" s="6">
        <v>6.8</v>
      </c>
      <c r="F5" s="4" t="s">
        <v>8</v>
      </c>
    </row>
    <row r="6" spans="1:6" x14ac:dyDescent="0.25">
      <c r="B6" s="1">
        <v>98965</v>
      </c>
      <c r="C6" s="2">
        <v>41230</v>
      </c>
      <c r="D6" s="2"/>
      <c r="E6" s="3">
        <v>4</v>
      </c>
      <c r="F6" s="1" t="s">
        <v>9</v>
      </c>
    </row>
    <row r="7" spans="1:6" x14ac:dyDescent="0.25">
      <c r="B7" s="4">
        <v>98999</v>
      </c>
      <c r="C7" s="5">
        <v>41166</v>
      </c>
      <c r="D7" s="5"/>
      <c r="E7" s="6">
        <v>6.8</v>
      </c>
      <c r="F7" s="4" t="s">
        <v>10</v>
      </c>
    </row>
    <row r="8" spans="1:6" x14ac:dyDescent="0.25">
      <c r="B8" s="1">
        <v>98988</v>
      </c>
      <c r="C8" s="2">
        <v>41166</v>
      </c>
      <c r="D8" s="2"/>
      <c r="E8" s="3">
        <v>6.8</v>
      </c>
      <c r="F8" s="1" t="s">
        <v>11</v>
      </c>
    </row>
    <row r="9" spans="1:6" x14ac:dyDescent="0.25">
      <c r="B9" s="4">
        <v>98990</v>
      </c>
      <c r="C9" s="5">
        <v>41166</v>
      </c>
      <c r="D9" s="5"/>
      <c r="E9" s="6">
        <v>6.8</v>
      </c>
      <c r="F9" s="4" t="s">
        <v>12</v>
      </c>
    </row>
    <row r="10" spans="1:6" x14ac:dyDescent="0.25">
      <c r="B10" s="1">
        <v>98991</v>
      </c>
      <c r="C10" s="2">
        <v>41166</v>
      </c>
      <c r="D10" s="2"/>
      <c r="E10" s="3">
        <v>6.8</v>
      </c>
      <c r="F10" s="1" t="s">
        <v>13</v>
      </c>
    </row>
    <row r="11" spans="1:6" x14ac:dyDescent="0.25">
      <c r="B11" s="4">
        <v>98992</v>
      </c>
      <c r="C11" s="5">
        <v>41166</v>
      </c>
      <c r="D11" s="5"/>
      <c r="E11" s="6">
        <v>6.8</v>
      </c>
      <c r="F11" s="4" t="s">
        <v>14</v>
      </c>
    </row>
    <row r="12" spans="1:6" x14ac:dyDescent="0.25">
      <c r="B12" s="1">
        <v>98961</v>
      </c>
      <c r="C12" s="2">
        <v>41074</v>
      </c>
      <c r="D12" s="2"/>
      <c r="E12" s="3">
        <v>4</v>
      </c>
      <c r="F12" s="1" t="s">
        <v>15</v>
      </c>
    </row>
    <row r="13" spans="1:6" x14ac:dyDescent="0.25">
      <c r="B13" s="4">
        <v>98960</v>
      </c>
      <c r="C13" s="5">
        <v>41074</v>
      </c>
      <c r="D13" s="5"/>
      <c r="E13" s="6">
        <v>6.5</v>
      </c>
      <c r="F13" s="4" t="s">
        <v>16</v>
      </c>
    </row>
    <row r="14" spans="1:6" x14ac:dyDescent="0.25">
      <c r="B14" s="1">
        <v>80347</v>
      </c>
      <c r="C14" s="2">
        <v>40984</v>
      </c>
      <c r="D14" s="14" t="s">
        <v>302</v>
      </c>
      <c r="E14" s="3">
        <v>5</v>
      </c>
      <c r="F14" s="1" t="s">
        <v>17</v>
      </c>
    </row>
    <row r="15" spans="1:6" x14ac:dyDescent="0.25">
      <c r="B15" s="1">
        <v>79845</v>
      </c>
      <c r="C15" s="2">
        <v>40974</v>
      </c>
      <c r="D15" s="14" t="s">
        <v>303</v>
      </c>
      <c r="E15" s="3">
        <v>4</v>
      </c>
      <c r="F15" s="1" t="s">
        <v>18</v>
      </c>
    </row>
    <row r="16" spans="1:6" s="19" customFormat="1" x14ac:dyDescent="0.25">
      <c r="B16" s="16">
        <v>82756</v>
      </c>
      <c r="C16" s="17">
        <v>40914</v>
      </c>
      <c r="D16" s="14" t="s">
        <v>304</v>
      </c>
      <c r="E16" s="18">
        <v>4.3</v>
      </c>
      <c r="F16" s="16" t="s">
        <v>19</v>
      </c>
    </row>
    <row r="17" spans="2:6" x14ac:dyDescent="0.25">
      <c r="B17" s="1">
        <v>101079</v>
      </c>
      <c r="C17" s="2">
        <v>41622</v>
      </c>
      <c r="D17" s="14" t="s">
        <v>305</v>
      </c>
      <c r="E17" s="3">
        <v>3.5</v>
      </c>
      <c r="F17" s="1" t="s">
        <v>22</v>
      </c>
    </row>
    <row r="18" spans="2:6" x14ac:dyDescent="0.25">
      <c r="B18" s="4">
        <v>101078</v>
      </c>
      <c r="C18" s="5">
        <v>41622</v>
      </c>
      <c r="D18" s="14" t="s">
        <v>306</v>
      </c>
      <c r="E18" s="6">
        <v>3.5</v>
      </c>
      <c r="F18" s="4" t="s">
        <v>23</v>
      </c>
    </row>
    <row r="19" spans="2:6" x14ac:dyDescent="0.25">
      <c r="B19" s="1">
        <v>122279</v>
      </c>
      <c r="C19" s="2">
        <v>41614</v>
      </c>
      <c r="D19" s="2"/>
      <c r="E19" s="3">
        <v>6.8</v>
      </c>
      <c r="F19" s="1" t="s">
        <v>24</v>
      </c>
    </row>
    <row r="20" spans="2:6" x14ac:dyDescent="0.25">
      <c r="B20" s="4">
        <v>107107</v>
      </c>
      <c r="C20" s="5">
        <v>41590</v>
      </c>
      <c r="D20" s="5"/>
      <c r="E20" s="6">
        <v>6.8</v>
      </c>
      <c r="F20" s="4" t="s">
        <v>25</v>
      </c>
    </row>
    <row r="21" spans="2:6" x14ac:dyDescent="0.25">
      <c r="B21" s="1">
        <v>107404</v>
      </c>
      <c r="C21" s="2">
        <v>41549</v>
      </c>
      <c r="D21" s="2"/>
      <c r="E21" s="3">
        <v>6.8</v>
      </c>
      <c r="F21" s="1" t="s">
        <v>26</v>
      </c>
    </row>
    <row r="22" spans="2:6" x14ac:dyDescent="0.25">
      <c r="B22" s="4">
        <v>97950</v>
      </c>
      <c r="C22" s="5">
        <v>41547</v>
      </c>
      <c r="D22" s="14" t="s">
        <v>307</v>
      </c>
      <c r="E22" s="6">
        <v>5</v>
      </c>
      <c r="F22" s="4" t="s">
        <v>27</v>
      </c>
    </row>
    <row r="23" spans="2:6" x14ac:dyDescent="0.25">
      <c r="B23" s="1">
        <v>98161</v>
      </c>
      <c r="C23" s="2">
        <v>41544</v>
      </c>
      <c r="D23" s="2"/>
      <c r="E23" s="3">
        <v>4</v>
      </c>
      <c r="F23" s="1" t="s">
        <v>28</v>
      </c>
    </row>
    <row r="24" spans="2:6" x14ac:dyDescent="0.25">
      <c r="B24" s="4">
        <v>98177</v>
      </c>
      <c r="C24" s="5">
        <v>41544</v>
      </c>
      <c r="D24" s="5"/>
      <c r="E24" s="6">
        <v>6.8</v>
      </c>
      <c r="F24" s="4" t="s">
        <v>29</v>
      </c>
    </row>
    <row r="25" spans="2:6" x14ac:dyDescent="0.25">
      <c r="B25" s="1">
        <v>98176</v>
      </c>
      <c r="C25" s="2">
        <v>41544</v>
      </c>
      <c r="D25" s="2"/>
      <c r="E25" s="3">
        <v>6.8</v>
      </c>
      <c r="F25" s="1" t="s">
        <v>30</v>
      </c>
    </row>
    <row r="26" spans="2:6" x14ac:dyDescent="0.25">
      <c r="B26" s="4">
        <v>98175</v>
      </c>
      <c r="C26" s="5">
        <v>41544</v>
      </c>
      <c r="D26" s="5"/>
      <c r="E26" s="6">
        <v>6.8</v>
      </c>
      <c r="F26" s="4" t="s">
        <v>31</v>
      </c>
    </row>
    <row r="27" spans="2:6" x14ac:dyDescent="0.25">
      <c r="B27" s="1">
        <v>98229</v>
      </c>
      <c r="C27" s="2">
        <v>41544</v>
      </c>
      <c r="D27" s="2"/>
      <c r="E27" s="3">
        <v>6.8</v>
      </c>
      <c r="F27" s="1" t="s">
        <v>32</v>
      </c>
    </row>
    <row r="28" spans="2:6" x14ac:dyDescent="0.25">
      <c r="B28" s="4">
        <v>98228</v>
      </c>
      <c r="C28" s="5">
        <v>41544</v>
      </c>
      <c r="D28" s="5"/>
      <c r="E28" s="6">
        <v>6.8</v>
      </c>
      <c r="F28" s="4" t="s">
        <v>33</v>
      </c>
    </row>
    <row r="29" spans="2:6" x14ac:dyDescent="0.25">
      <c r="B29" s="1">
        <v>98454</v>
      </c>
      <c r="C29" s="2">
        <v>41544</v>
      </c>
      <c r="D29" s="2"/>
      <c r="E29" s="3">
        <v>6.8</v>
      </c>
      <c r="F29" s="1" t="s">
        <v>34</v>
      </c>
    </row>
    <row r="30" spans="2:6" x14ac:dyDescent="0.25">
      <c r="B30" s="4">
        <v>98160</v>
      </c>
      <c r="C30" s="5">
        <v>41544</v>
      </c>
      <c r="D30" s="5"/>
      <c r="E30" s="6">
        <v>6.8</v>
      </c>
      <c r="F30" s="4" t="s">
        <v>35</v>
      </c>
    </row>
    <row r="31" spans="2:6" x14ac:dyDescent="0.25">
      <c r="B31" s="1">
        <v>98230</v>
      </c>
      <c r="C31" s="2">
        <v>41544</v>
      </c>
      <c r="D31" s="2"/>
      <c r="E31" s="3">
        <v>6.8</v>
      </c>
      <c r="F31" s="1" t="s">
        <v>36</v>
      </c>
    </row>
    <row r="32" spans="2:6" x14ac:dyDescent="0.25">
      <c r="B32" s="4">
        <v>98403</v>
      </c>
      <c r="C32" s="5">
        <v>41544</v>
      </c>
      <c r="D32" s="5"/>
      <c r="E32" s="6">
        <v>6.8</v>
      </c>
      <c r="F32" s="4" t="s">
        <v>37</v>
      </c>
    </row>
    <row r="33" spans="2:6" x14ac:dyDescent="0.25">
      <c r="B33" s="1">
        <v>98451</v>
      </c>
      <c r="C33" s="2">
        <v>41544</v>
      </c>
      <c r="D33" s="2"/>
      <c r="E33" s="3">
        <v>6.8</v>
      </c>
      <c r="F33" s="1" t="s">
        <v>38</v>
      </c>
    </row>
    <row r="34" spans="2:6" x14ac:dyDescent="0.25">
      <c r="B34" s="4">
        <v>98449</v>
      </c>
      <c r="C34" s="5">
        <v>41544</v>
      </c>
      <c r="D34" s="5"/>
      <c r="E34" s="6">
        <v>6.8</v>
      </c>
      <c r="F34" s="4" t="s">
        <v>39</v>
      </c>
    </row>
    <row r="35" spans="2:6" x14ac:dyDescent="0.25">
      <c r="B35" s="1">
        <v>98453</v>
      </c>
      <c r="C35" s="2">
        <v>41544</v>
      </c>
      <c r="D35" s="2"/>
      <c r="E35" s="3">
        <v>6.8</v>
      </c>
      <c r="F35" s="1" t="s">
        <v>40</v>
      </c>
    </row>
    <row r="36" spans="2:6" s="7" customFormat="1" x14ac:dyDescent="0.25">
      <c r="B36" s="8">
        <v>107405</v>
      </c>
      <c r="C36" s="9">
        <v>41513</v>
      </c>
      <c r="D36" s="9"/>
      <c r="E36" s="10">
        <v>6.8</v>
      </c>
      <c r="F36" s="8" t="s">
        <v>41</v>
      </c>
    </row>
    <row r="37" spans="2:6" x14ac:dyDescent="0.25">
      <c r="B37" s="1">
        <v>115935</v>
      </c>
      <c r="C37" s="2">
        <v>41988</v>
      </c>
      <c r="D37" s="14" t="s">
        <v>308</v>
      </c>
      <c r="E37" s="3">
        <v>4</v>
      </c>
      <c r="F37" s="1" t="s">
        <v>42</v>
      </c>
    </row>
    <row r="38" spans="2:6" x14ac:dyDescent="0.25">
      <c r="B38" s="4">
        <v>115800</v>
      </c>
      <c r="C38" s="5">
        <v>41984</v>
      </c>
      <c r="D38" s="14" t="s">
        <v>309</v>
      </c>
      <c r="E38" s="6">
        <v>6.3</v>
      </c>
      <c r="F38" s="4" t="s">
        <v>43</v>
      </c>
    </row>
    <row r="39" spans="2:6" x14ac:dyDescent="0.25">
      <c r="B39" s="1">
        <v>115801</v>
      </c>
      <c r="C39" s="2">
        <v>41984</v>
      </c>
      <c r="D39" s="14" t="s">
        <v>310</v>
      </c>
      <c r="E39" s="3">
        <v>6.3</v>
      </c>
      <c r="F39" s="1" t="s">
        <v>44</v>
      </c>
    </row>
    <row r="40" spans="2:6" x14ac:dyDescent="0.25">
      <c r="B40" s="4">
        <v>114334</v>
      </c>
      <c r="C40" s="5">
        <v>41950</v>
      </c>
      <c r="D40" s="14" t="s">
        <v>311</v>
      </c>
      <c r="E40" s="6">
        <v>6.3</v>
      </c>
      <c r="F40" s="4" t="s">
        <v>44</v>
      </c>
    </row>
    <row r="41" spans="2:6" x14ac:dyDescent="0.25">
      <c r="B41" s="1">
        <v>114335</v>
      </c>
      <c r="C41" s="2">
        <v>41950</v>
      </c>
      <c r="D41" s="14" t="s">
        <v>312</v>
      </c>
      <c r="E41" s="3">
        <v>6.3</v>
      </c>
      <c r="F41" s="1" t="s">
        <v>45</v>
      </c>
    </row>
    <row r="42" spans="2:6" x14ac:dyDescent="0.25">
      <c r="B42" s="4">
        <v>122193</v>
      </c>
      <c r="C42" s="5">
        <v>41926</v>
      </c>
      <c r="D42" s="5"/>
      <c r="E42" s="6">
        <v>7.8</v>
      </c>
      <c r="F42" s="4" t="s">
        <v>46</v>
      </c>
    </row>
    <row r="43" spans="2:6" x14ac:dyDescent="0.25">
      <c r="B43" s="1">
        <v>122194</v>
      </c>
      <c r="C43" s="2">
        <v>41904</v>
      </c>
      <c r="D43" s="2"/>
      <c r="E43" s="3">
        <v>7.8</v>
      </c>
      <c r="F43" s="1" t="s">
        <v>47</v>
      </c>
    </row>
    <row r="44" spans="2:6" x14ac:dyDescent="0.25">
      <c r="B44" s="4">
        <v>122195</v>
      </c>
      <c r="C44" s="5">
        <v>41890</v>
      </c>
      <c r="D44" s="5"/>
      <c r="E44" s="6">
        <v>7.8</v>
      </c>
      <c r="F44" s="4" t="s">
        <v>48</v>
      </c>
    </row>
    <row r="45" spans="2:6" x14ac:dyDescent="0.25">
      <c r="B45" s="1">
        <v>110608</v>
      </c>
      <c r="C45" s="2">
        <v>41880</v>
      </c>
      <c r="D45" s="14" t="s">
        <v>313</v>
      </c>
      <c r="E45" s="3">
        <v>3.5</v>
      </c>
      <c r="F45" s="1" t="s">
        <v>49</v>
      </c>
    </row>
    <row r="46" spans="2:6" x14ac:dyDescent="0.25">
      <c r="B46" s="4">
        <v>121709</v>
      </c>
      <c r="C46" s="5">
        <v>41719</v>
      </c>
      <c r="D46" s="5"/>
      <c r="E46" s="6">
        <v>6.8</v>
      </c>
      <c r="F46" s="4" t="s">
        <v>50</v>
      </c>
    </row>
    <row r="47" spans="2:6" x14ac:dyDescent="0.25">
      <c r="B47" s="1">
        <v>106876</v>
      </c>
      <c r="C47" s="2">
        <v>41696</v>
      </c>
      <c r="D47" s="2"/>
      <c r="E47" s="3">
        <v>6.8</v>
      </c>
      <c r="F47" s="1" t="s">
        <v>51</v>
      </c>
    </row>
    <row r="48" spans="2:6" x14ac:dyDescent="0.25">
      <c r="B48" s="4">
        <v>106878</v>
      </c>
      <c r="C48" s="5">
        <v>41696</v>
      </c>
      <c r="D48" s="5"/>
      <c r="E48" s="6">
        <v>6.8</v>
      </c>
      <c r="F48" s="4" t="s">
        <v>52</v>
      </c>
    </row>
    <row r="49" spans="1:6" x14ac:dyDescent="0.25">
      <c r="B49" s="1">
        <v>106879</v>
      </c>
      <c r="C49" s="2">
        <v>41696</v>
      </c>
      <c r="D49" s="2"/>
      <c r="E49" s="3">
        <v>6.8</v>
      </c>
      <c r="F49" s="1" t="s">
        <v>53</v>
      </c>
    </row>
    <row r="50" spans="1:6" x14ac:dyDescent="0.25">
      <c r="B50" s="4">
        <v>106882</v>
      </c>
      <c r="C50" s="5">
        <v>41696</v>
      </c>
      <c r="D50" s="5"/>
      <c r="E50" s="6">
        <v>6.8</v>
      </c>
      <c r="F50" s="4" t="s">
        <v>54</v>
      </c>
    </row>
    <row r="51" spans="1:6" x14ac:dyDescent="0.25">
      <c r="B51" s="1">
        <v>106883</v>
      </c>
      <c r="C51" s="2">
        <v>41696</v>
      </c>
      <c r="D51" s="2"/>
      <c r="E51" s="3">
        <v>6.8</v>
      </c>
      <c r="F51" s="1" t="s">
        <v>55</v>
      </c>
    </row>
    <row r="52" spans="1:6" x14ac:dyDescent="0.25">
      <c r="B52" s="4">
        <v>106885</v>
      </c>
      <c r="C52" s="5">
        <v>41696</v>
      </c>
      <c r="D52" s="5"/>
      <c r="E52" s="6">
        <v>6.8</v>
      </c>
      <c r="F52" s="4" t="s">
        <v>56</v>
      </c>
    </row>
    <row r="53" spans="1:6" x14ac:dyDescent="0.25">
      <c r="A53" t="s">
        <v>57</v>
      </c>
      <c r="B53" s="1">
        <v>98964</v>
      </c>
      <c r="C53" s="2">
        <v>41217</v>
      </c>
      <c r="D53" s="2"/>
      <c r="E53" s="3">
        <v>9</v>
      </c>
      <c r="F53" s="1" t="s">
        <v>58</v>
      </c>
    </row>
    <row r="54" spans="1:6" x14ac:dyDescent="0.25">
      <c r="B54" s="4">
        <v>86414</v>
      </c>
      <c r="C54" s="5">
        <v>41201</v>
      </c>
      <c r="D54" s="14" t="s">
        <v>314</v>
      </c>
      <c r="E54" s="6">
        <v>8.5</v>
      </c>
      <c r="F54" s="4" t="s">
        <v>59</v>
      </c>
    </row>
    <row r="55" spans="1:6" x14ac:dyDescent="0.25">
      <c r="B55" s="1">
        <v>99000</v>
      </c>
      <c r="C55" s="2">
        <v>41166</v>
      </c>
      <c r="D55" s="2"/>
      <c r="E55" s="3">
        <v>9</v>
      </c>
      <c r="F55" s="1" t="s">
        <v>60</v>
      </c>
    </row>
    <row r="56" spans="1:6" x14ac:dyDescent="0.25">
      <c r="B56" s="4">
        <v>84047</v>
      </c>
      <c r="C56" s="5">
        <v>41103</v>
      </c>
      <c r="D56" s="14" t="s">
        <v>315</v>
      </c>
      <c r="E56" s="6">
        <v>7.1</v>
      </c>
      <c r="F56" s="4" t="s">
        <v>61</v>
      </c>
    </row>
    <row r="57" spans="1:6" x14ac:dyDescent="0.25">
      <c r="B57" s="1">
        <v>79844</v>
      </c>
      <c r="C57" s="2">
        <v>40975</v>
      </c>
      <c r="D57" s="14" t="s">
        <v>316</v>
      </c>
      <c r="E57" s="3">
        <v>7.5</v>
      </c>
      <c r="F57" s="1" t="s">
        <v>62</v>
      </c>
    </row>
    <row r="58" spans="1:6" x14ac:dyDescent="0.25">
      <c r="B58" s="1">
        <v>98364</v>
      </c>
      <c r="C58" s="2">
        <v>41544</v>
      </c>
      <c r="D58" s="2"/>
      <c r="E58" s="3">
        <v>9</v>
      </c>
      <c r="F58" s="1" t="s">
        <v>63</v>
      </c>
    </row>
    <row r="59" spans="1:6" x14ac:dyDescent="0.25">
      <c r="B59" s="4">
        <v>93791</v>
      </c>
      <c r="C59" s="5">
        <v>41425</v>
      </c>
      <c r="D59" s="14" t="s">
        <v>317</v>
      </c>
      <c r="E59" s="6">
        <v>7.2</v>
      </c>
      <c r="F59" s="4" t="s">
        <v>64</v>
      </c>
    </row>
    <row r="60" spans="1:6" x14ac:dyDescent="0.25">
      <c r="B60" s="1">
        <v>110594</v>
      </c>
      <c r="C60" s="2">
        <v>41880</v>
      </c>
      <c r="D60" s="14" t="s">
        <v>318</v>
      </c>
      <c r="E60" s="3">
        <v>8.5</v>
      </c>
      <c r="F60" s="1" t="s">
        <v>65</v>
      </c>
    </row>
    <row r="61" spans="1:6" x14ac:dyDescent="0.25">
      <c r="B61" s="4">
        <v>106874</v>
      </c>
      <c r="C61" s="5">
        <v>41696</v>
      </c>
      <c r="D61" s="5"/>
      <c r="E61" s="6">
        <v>9</v>
      </c>
      <c r="F61" s="4" t="s">
        <v>66</v>
      </c>
    </row>
    <row r="62" spans="1:6" x14ac:dyDescent="0.25">
      <c r="A62" t="s">
        <v>67</v>
      </c>
      <c r="B62" s="1">
        <v>96654</v>
      </c>
      <c r="C62" s="2">
        <v>41508</v>
      </c>
      <c r="D62" s="2"/>
      <c r="E62" s="3">
        <v>6.5</v>
      </c>
      <c r="F62" s="1" t="s">
        <v>68</v>
      </c>
    </row>
    <row r="63" spans="1:6" x14ac:dyDescent="0.25">
      <c r="B63" s="1">
        <v>107412</v>
      </c>
      <c r="C63" s="2">
        <v>41785</v>
      </c>
      <c r="D63" s="2"/>
      <c r="E63" s="3">
        <v>7.2</v>
      </c>
      <c r="F63" s="1" t="s">
        <v>69</v>
      </c>
    </row>
    <row r="64" spans="1:6" x14ac:dyDescent="0.25">
      <c r="B64" s="4">
        <v>107413</v>
      </c>
      <c r="C64" s="5">
        <v>41785</v>
      </c>
      <c r="D64" s="5"/>
      <c r="E64" s="6">
        <v>7.2</v>
      </c>
      <c r="F64" s="4" t="s">
        <v>70</v>
      </c>
    </row>
    <row r="65" spans="1:6" x14ac:dyDescent="0.25">
      <c r="A65" t="s">
        <v>71</v>
      </c>
      <c r="B65" s="1">
        <v>98966</v>
      </c>
      <c r="C65" s="2">
        <v>41250</v>
      </c>
      <c r="D65" s="2"/>
      <c r="E65" s="3">
        <v>9</v>
      </c>
      <c r="F65" s="1" t="s">
        <v>72</v>
      </c>
    </row>
    <row r="66" spans="1:6" x14ac:dyDescent="0.25">
      <c r="B66" s="4">
        <v>98998</v>
      </c>
      <c r="C66" s="5">
        <v>41166</v>
      </c>
      <c r="D66" s="5"/>
      <c r="E66" s="6">
        <v>9</v>
      </c>
      <c r="F66" s="4" t="s">
        <v>73</v>
      </c>
    </row>
    <row r="67" spans="1:6" x14ac:dyDescent="0.25">
      <c r="B67" s="1">
        <v>98997</v>
      </c>
      <c r="C67" s="2">
        <v>41166</v>
      </c>
      <c r="D67" s="2"/>
      <c r="E67" s="3">
        <v>9</v>
      </c>
      <c r="F67" s="1" t="s">
        <v>74</v>
      </c>
    </row>
    <row r="68" spans="1:6" x14ac:dyDescent="0.25">
      <c r="B68" s="1">
        <v>98159</v>
      </c>
      <c r="C68" s="2">
        <v>41544</v>
      </c>
      <c r="D68" s="2"/>
      <c r="E68" s="3">
        <v>9</v>
      </c>
      <c r="F68" s="1" t="s">
        <v>75</v>
      </c>
    </row>
    <row r="69" spans="1:6" x14ac:dyDescent="0.25">
      <c r="B69" s="4">
        <v>98227</v>
      </c>
      <c r="C69" s="5">
        <v>41544</v>
      </c>
      <c r="D69" s="5"/>
      <c r="E69" s="6">
        <v>9</v>
      </c>
      <c r="F69" s="4" t="s">
        <v>76</v>
      </c>
    </row>
    <row r="70" spans="1:6" x14ac:dyDescent="0.25">
      <c r="B70" s="1">
        <v>98363</v>
      </c>
      <c r="C70" s="2">
        <v>41544</v>
      </c>
      <c r="D70" s="2"/>
      <c r="E70" s="3">
        <v>9</v>
      </c>
      <c r="F70" s="1" t="s">
        <v>77</v>
      </c>
    </row>
    <row r="71" spans="1:6" x14ac:dyDescent="0.25">
      <c r="B71" s="4">
        <v>98362</v>
      </c>
      <c r="C71" s="5">
        <v>41544</v>
      </c>
      <c r="D71" s="5"/>
      <c r="E71" s="6">
        <v>9</v>
      </c>
      <c r="F71" s="4" t="s">
        <v>78</v>
      </c>
    </row>
    <row r="72" spans="1:6" x14ac:dyDescent="0.25">
      <c r="B72" s="1">
        <v>98452</v>
      </c>
      <c r="C72" s="2">
        <v>41544</v>
      </c>
      <c r="D72" s="2"/>
      <c r="E72" s="3">
        <v>9</v>
      </c>
      <c r="F72" s="1" t="s">
        <v>79</v>
      </c>
    </row>
    <row r="73" spans="1:6" x14ac:dyDescent="0.25">
      <c r="B73" s="4">
        <v>98450</v>
      </c>
      <c r="C73" s="5">
        <v>41544</v>
      </c>
      <c r="D73" s="5"/>
      <c r="E73" s="6">
        <v>7.2</v>
      </c>
      <c r="F73" s="4" t="s">
        <v>80</v>
      </c>
    </row>
    <row r="74" spans="1:6" x14ac:dyDescent="0.25">
      <c r="B74" s="1">
        <v>106877</v>
      </c>
      <c r="C74" s="2">
        <v>41696</v>
      </c>
      <c r="D74" s="2"/>
      <c r="E74" s="3">
        <v>9</v>
      </c>
      <c r="F74" s="1" t="s">
        <v>81</v>
      </c>
    </row>
    <row r="75" spans="1:6" x14ac:dyDescent="0.25">
      <c r="B75" s="4">
        <v>106880</v>
      </c>
      <c r="C75" s="5">
        <v>41696</v>
      </c>
      <c r="D75" s="5"/>
      <c r="E75" s="6">
        <v>9</v>
      </c>
      <c r="F75" s="4" t="s">
        <v>82</v>
      </c>
    </row>
    <row r="76" spans="1:6" x14ac:dyDescent="0.25">
      <c r="B76" s="1">
        <v>106881</v>
      </c>
      <c r="C76" s="2">
        <v>41696</v>
      </c>
      <c r="D76" s="2"/>
      <c r="E76" s="3">
        <v>9</v>
      </c>
      <c r="F76" s="1" t="s">
        <v>83</v>
      </c>
    </row>
    <row r="77" spans="1:6" x14ac:dyDescent="0.25">
      <c r="B77" s="4">
        <v>106884</v>
      </c>
      <c r="C77" s="5">
        <v>41696</v>
      </c>
      <c r="D77" s="5"/>
      <c r="E77" s="6">
        <v>9</v>
      </c>
      <c r="F77" s="4" t="s">
        <v>84</v>
      </c>
    </row>
    <row r="78" spans="1:6" x14ac:dyDescent="0.25">
      <c r="A78" t="s">
        <v>85</v>
      </c>
      <c r="B78" s="4">
        <v>98989</v>
      </c>
      <c r="C78" s="5">
        <v>41166</v>
      </c>
      <c r="D78" s="5"/>
      <c r="E78" s="6">
        <v>2.1</v>
      </c>
      <c r="F78" s="4" t="s">
        <v>86</v>
      </c>
    </row>
    <row r="79" spans="1:6" x14ac:dyDescent="0.25">
      <c r="B79" s="4">
        <v>79846</v>
      </c>
      <c r="C79" s="5">
        <v>40974</v>
      </c>
      <c r="D79" s="14" t="s">
        <v>319</v>
      </c>
      <c r="E79" s="6">
        <v>4</v>
      </c>
      <c r="F79" s="4" t="s">
        <v>87</v>
      </c>
    </row>
    <row r="80" spans="1:6" x14ac:dyDescent="0.25">
      <c r="B80" s="1">
        <v>122280</v>
      </c>
      <c r="C80" s="2">
        <v>41612</v>
      </c>
      <c r="D80" s="2"/>
      <c r="E80" s="3">
        <v>2.1</v>
      </c>
      <c r="F80" s="1" t="s">
        <v>88</v>
      </c>
    </row>
    <row r="81" spans="2:6" x14ac:dyDescent="0.25">
      <c r="B81" s="4">
        <v>110593</v>
      </c>
      <c r="C81" s="5">
        <v>41880</v>
      </c>
      <c r="D81" s="14" t="s">
        <v>320</v>
      </c>
      <c r="E81" s="6">
        <v>1.9</v>
      </c>
      <c r="F81" s="4" t="s">
        <v>89</v>
      </c>
    </row>
  </sheetData>
  <hyperlinks>
    <hyperlink ref="B2" r:id="rId1" display="http://www.osvdb.org/show/osvdb/98742"/>
    <hyperlink ref="F2" r:id="rId2" display="http://www.osvdb.org/search?kthx=search&amp;qf%5Bdiscyear%5D%5B%5D=2012&amp;search%5Breferencetypes%5D=&amp;search%5Brefid%5D=&amp;search%5Btext_type%5D=titles&amp;search%5Bvuln_title%5D=IBM+DB2&amp;qf%5bcategory%5d%5b%5d=DOS"/>
    <hyperlink ref="B3" r:id="rId3" display="http://www.osvdb.org/show/osvdb/98741"/>
    <hyperlink ref="F3" r:id="rId4" display="http://www.osvdb.org/search?kthx=search&amp;qf%5Bdiscyear%5D%5B%5D=2012&amp;search%5Breferencetypes%5D=&amp;search%5Brefid%5D=&amp;search%5Btext_type%5D=titles&amp;search%5Bvuln_title%5D=IBM+DB2&amp;qf%5bcategory%5d%5b%5d=DOS"/>
    <hyperlink ref="B4" r:id="rId5" display="http://www.osvdb.org/show/osvdb/98820"/>
    <hyperlink ref="F4" r:id="rId6" display="http://www.osvdb.org/search?kthx=search&amp;qf%5Bdiscyear%5D%5B%5D=2012&amp;search%5Breferencetypes%5D=&amp;search%5Brefid%5D=&amp;search%5Btext_type%5D=titles&amp;search%5Bvuln_title%5D=IBM+DB2&amp;qf%5bcategory%5d%5b%5d=DOS"/>
    <hyperlink ref="B5" r:id="rId7" display="http://www.osvdb.org/show/osvdb/98819"/>
    <hyperlink ref="F5" r:id="rId8" display="http://www.osvdb.org/search?kthx=search&amp;qf%5Bdiscyear%5D%5B%5D=2012&amp;search%5Breferencetypes%5D=&amp;search%5Brefid%5D=&amp;search%5Btext_type%5D=titles&amp;search%5Bvuln_title%5D=IBM+DB2&amp;qf%5bcategory%5d%5b%5d=DOS"/>
    <hyperlink ref="B6" r:id="rId9" display="http://www.osvdb.org/show/osvdb/98965"/>
    <hyperlink ref="F6" r:id="rId10" display="http://www.osvdb.org/search?kthx=search&amp;qf%5Bdiscyear%5D%5B%5D=2012&amp;search%5Breferencetypes%5D=&amp;search%5Brefid%5D=&amp;search%5Btext_type%5D=titles&amp;search%5Bvuln_title%5D=IBM+DB2&amp;qf%5bcategory%5d%5b%5d=DOS"/>
    <hyperlink ref="B7" r:id="rId11" display="http://www.osvdb.org/show/osvdb/98999"/>
    <hyperlink ref="F7" r:id="rId12" display="http://www.osvdb.org/search?kthx=search&amp;qf%5Bdiscyear%5D%5B%5D=2012&amp;search%5Breferencetypes%5D=&amp;search%5Brefid%5D=&amp;search%5Btext_type%5D=titles&amp;search%5Bvuln_title%5D=IBM+DB2&amp;qf%5bcategory%5d%5b%5d=DOS"/>
    <hyperlink ref="B8" r:id="rId13" display="http://www.osvdb.org/show/osvdb/98988"/>
    <hyperlink ref="F8" r:id="rId14" display="http://www.osvdb.org/search?kthx=search&amp;qf%5Bdiscyear%5D%5B%5D=2012&amp;search%5Breferencetypes%5D=&amp;search%5Brefid%5D=&amp;search%5Btext_type%5D=titles&amp;search%5Bvuln_title%5D=IBM+DB2&amp;qf%5bcategory%5d%5b%5d=DOS"/>
    <hyperlink ref="B9" r:id="rId15" display="http://www.osvdb.org/show/osvdb/98990"/>
    <hyperlink ref="F9" r:id="rId16" display="http://www.osvdb.org/search?kthx=search&amp;qf%5Bdiscyear%5D%5B%5D=2012&amp;search%5Breferencetypes%5D=&amp;search%5Brefid%5D=&amp;search%5Btext_type%5D=titles&amp;search%5Bvuln_title%5D=IBM+DB2&amp;qf%5bcategory%5d%5b%5d=DOS"/>
    <hyperlink ref="B10" r:id="rId17" display="http://www.osvdb.org/show/osvdb/98991"/>
    <hyperlink ref="F10" r:id="rId18" display="http://www.osvdb.org/search?kthx=search&amp;qf%5Bdiscyear%5D%5B%5D=2012&amp;search%5Breferencetypes%5D=&amp;search%5Brefid%5D=&amp;search%5Btext_type%5D=titles&amp;search%5Bvuln_title%5D=IBM+DB2&amp;qf%5bcategory%5d%5b%5d=DOS"/>
    <hyperlink ref="B11" r:id="rId19" display="http://www.osvdb.org/show/osvdb/98992"/>
    <hyperlink ref="F11" r:id="rId20" display="http://www.osvdb.org/search?kthx=search&amp;qf%5Bdiscyear%5D%5B%5D=2012&amp;search%5Breferencetypes%5D=&amp;search%5Brefid%5D=&amp;search%5Btext_type%5D=titles&amp;search%5Bvuln_title%5D=IBM+DB2&amp;qf%5bcategory%5d%5b%5d=DOS"/>
    <hyperlink ref="B12" r:id="rId21" display="http://www.osvdb.org/show/osvdb/98961"/>
    <hyperlink ref="F12" r:id="rId22" display="http://www.osvdb.org/search?kthx=search&amp;qf%5Bdiscyear%5D%5B%5D=2012&amp;search%5Breferencetypes%5D=&amp;search%5Brefid%5D=&amp;search%5Btext_type%5D=titles&amp;search%5Bvuln_title%5D=IBM+DB2&amp;qf%5bcategory%5d%5b%5d=DOS"/>
    <hyperlink ref="B13" r:id="rId23" display="http://www.osvdb.org/show/osvdb/98960"/>
    <hyperlink ref="F13" r:id="rId24" display="http://www.osvdb.org/search?kthx=search&amp;qf%5Bdiscyear%5D%5B%5D=2012&amp;search%5Breferencetypes%5D=&amp;search%5Brefid%5D=&amp;search%5Btext_type%5D=titles&amp;search%5Bvuln_title%5D=IBM+DB2&amp;qf%5bcategory%5d%5b%5d=DOS"/>
    <hyperlink ref="B14" r:id="rId25" display="http://www.osvdb.org/show/osvdb/80347"/>
    <hyperlink ref="F14" r:id="rId26" display="http://www.osvdb.org/search?kthx=search&amp;qf%5Bdiscyear%5D%5B%5D=2012&amp;search%5Breferencetypes%5D=&amp;search%5Brefid%5D=&amp;search%5Btext_type%5D=titles&amp;search%5Bvuln_title%5D=IBM+DB2&amp;qf%5bcategory%5d%5b%5d=DOS"/>
    <hyperlink ref="B15" r:id="rId27" display="http://www.osvdb.org/show/osvdb/79845"/>
    <hyperlink ref="F15" r:id="rId28" display="http://www.osvdb.org/search?kthx=search&amp;qf%5Bdiscyear%5D%5B%5D=2012&amp;search%5Breferencetypes%5D=&amp;search%5Brefid%5D=&amp;search%5Btext_type%5D=titles&amp;search%5Bvuln_title%5D=IBM+DB2&amp;qf%5bcategory%5d%5b%5d=DOS"/>
    <hyperlink ref="B16" r:id="rId29" display="http://www.osvdb.org/show/osvdb/82756"/>
    <hyperlink ref="F16" r:id="rId30" display="http://www.osvdb.org/search?kthx=search&amp;qf%5Bdiscyear%5D%5B%5D=2012&amp;search%5Breferencetypes%5D=&amp;search%5Brefid%5D=&amp;search%5Btext_type%5D=titles&amp;search%5Bvuln_title%5D=IBM+DB2&amp;qf%5bcategory%5d%5b%5d=DOS"/>
    <hyperlink ref="B17" r:id="rId31" display="http://www.osvdb.org/show/osvdb/101079"/>
    <hyperlink ref="F17" r:id="rId32" display="http://www.osvdb.org/search?kthx=search&amp;qf%5Bdiscyear%5D%5B%5D=2013&amp;search%5Breferencetypes%5D=&amp;search%5Brefid%5D=&amp;search%5Btext_type%5D=titles&amp;search%5Bvuln_title%5D=IBM+DB2&amp;qf%5bcategory%5d%5b%5d=DOS"/>
    <hyperlink ref="B18" r:id="rId33" display="http://www.osvdb.org/show/osvdb/101078"/>
    <hyperlink ref="F18" r:id="rId34" display="http://www.osvdb.org/search?kthx=search&amp;qf%5Bdiscyear%5D%5B%5D=2013&amp;search%5Breferencetypes%5D=&amp;search%5Brefid%5D=&amp;search%5Btext_type%5D=titles&amp;search%5Bvuln_title%5D=IBM+DB2&amp;qf%5bcategory%5d%5b%5d=DOS"/>
    <hyperlink ref="B19" r:id="rId35" display="http://www.osvdb.org/show/osvdb/122279"/>
    <hyperlink ref="F19" r:id="rId36" display="http://www.osvdb.org/search?kthx=search&amp;qf%5Bdiscyear%5D%5B%5D=2013&amp;search%5Breferencetypes%5D=&amp;search%5Brefid%5D=&amp;search%5Btext_type%5D=titles&amp;search%5Bvuln_title%5D=IBM+DB2&amp;qf%5bcategory%5d%5b%5d=DOS"/>
    <hyperlink ref="B20" r:id="rId37" display="http://www.osvdb.org/show/osvdb/107107"/>
    <hyperlink ref="F20" r:id="rId38" display="http://www.osvdb.org/search?kthx=search&amp;qf%5Bdiscyear%5D%5B%5D=2013&amp;search%5Breferencetypes%5D=&amp;search%5Brefid%5D=&amp;search%5Btext_type%5D=titles&amp;search%5Bvuln_title%5D=IBM+DB2&amp;qf%5bcategory%5d%5b%5d=DOS"/>
    <hyperlink ref="B21" r:id="rId39" display="http://www.osvdb.org/show/osvdb/107404"/>
    <hyperlink ref="F21" r:id="rId40" display="http://www.osvdb.org/search?kthx=search&amp;qf%5Bdiscyear%5D%5B%5D=2013&amp;search%5Breferencetypes%5D=&amp;search%5Brefid%5D=&amp;search%5Btext_type%5D=titles&amp;search%5Bvuln_title%5D=IBM+DB2&amp;qf%5bcategory%5d%5b%5d=DOS"/>
    <hyperlink ref="B22" r:id="rId41" display="http://www.osvdb.org/show/osvdb/97950"/>
    <hyperlink ref="F22" r:id="rId42" display="http://www.osvdb.org/search?kthx=search&amp;qf%5Bdiscyear%5D%5B%5D=2013&amp;search%5Breferencetypes%5D=&amp;search%5Brefid%5D=&amp;search%5Btext_type%5D=titles&amp;search%5Bvuln_title%5D=IBM+DB2&amp;qf%5bcategory%5d%5b%5d=DOS"/>
    <hyperlink ref="B23" r:id="rId43" display="http://www.osvdb.org/show/osvdb/98161"/>
    <hyperlink ref="F23" r:id="rId44" display="http://www.osvdb.org/search?kthx=search&amp;qf%5Bdiscyear%5D%5B%5D=2013&amp;search%5Breferencetypes%5D=&amp;search%5Brefid%5D=&amp;search%5Btext_type%5D=titles&amp;search%5Bvuln_title%5D=IBM+DB2&amp;qf%5bcategory%5d%5b%5d=DOS"/>
    <hyperlink ref="B24" r:id="rId45" display="http://www.osvdb.org/show/osvdb/98177"/>
    <hyperlink ref="F24" r:id="rId46" display="http://www.osvdb.org/search?kthx=search&amp;qf%5Bdiscyear%5D%5B%5D=2013&amp;search%5Breferencetypes%5D=&amp;search%5Brefid%5D=&amp;search%5Btext_type%5D=titles&amp;search%5Bvuln_title%5D=IBM+DB2&amp;qf%5bcategory%5d%5b%5d=DOS"/>
    <hyperlink ref="B25" r:id="rId47" display="http://www.osvdb.org/show/osvdb/98176"/>
    <hyperlink ref="F25" r:id="rId48" display="http://www.osvdb.org/search?kthx=search&amp;qf%5Bdiscyear%5D%5B%5D=2013&amp;search%5Breferencetypes%5D=&amp;search%5Brefid%5D=&amp;search%5Btext_type%5D=titles&amp;search%5Bvuln_title%5D=IBM+DB2&amp;qf%5bcategory%5d%5b%5d=DOS"/>
    <hyperlink ref="B26" r:id="rId49" display="http://www.osvdb.org/show/osvdb/98175"/>
    <hyperlink ref="F26" r:id="rId50" display="http://www.osvdb.org/search?kthx=search&amp;qf%5Bdiscyear%5D%5B%5D=2013&amp;search%5Breferencetypes%5D=&amp;search%5Brefid%5D=&amp;search%5Btext_type%5D=titles&amp;search%5Bvuln_title%5D=IBM+DB2&amp;qf%5bcategory%5d%5b%5d=DOS"/>
    <hyperlink ref="B27" r:id="rId51" display="http://www.osvdb.org/show/osvdb/98229"/>
    <hyperlink ref="F27" r:id="rId52" display="http://www.osvdb.org/search?kthx=search&amp;qf%5Bdiscyear%5D%5B%5D=2013&amp;search%5Breferencetypes%5D=&amp;search%5Brefid%5D=&amp;search%5Btext_type%5D=titles&amp;search%5Bvuln_title%5D=IBM+DB2&amp;qf%5bcategory%5d%5b%5d=DOS"/>
    <hyperlink ref="B28" r:id="rId53" display="http://www.osvdb.org/show/osvdb/98228"/>
    <hyperlink ref="F28" r:id="rId54" display="http://www.osvdb.org/search?kthx=search&amp;qf%5Bdiscyear%5D%5B%5D=2013&amp;search%5Breferencetypes%5D=&amp;search%5Brefid%5D=&amp;search%5Btext_type%5D=titles&amp;search%5Bvuln_title%5D=IBM+DB2&amp;qf%5bcategory%5d%5b%5d=DOS"/>
    <hyperlink ref="B29" r:id="rId55" display="http://www.osvdb.org/show/osvdb/98454"/>
    <hyperlink ref="F29" r:id="rId56" display="http://www.osvdb.org/search?kthx=search&amp;qf%5Bdiscyear%5D%5B%5D=2013&amp;search%5Breferencetypes%5D=&amp;search%5Brefid%5D=&amp;search%5Btext_type%5D=titles&amp;search%5Bvuln_title%5D=IBM+DB2&amp;qf%5bcategory%5d%5b%5d=DOS"/>
    <hyperlink ref="B30" r:id="rId57" display="http://www.osvdb.org/show/osvdb/98160"/>
    <hyperlink ref="F30" r:id="rId58" display="http://www.osvdb.org/search?kthx=search&amp;qf%5Bdiscyear%5D%5B%5D=2013&amp;search%5Breferencetypes%5D=&amp;search%5Brefid%5D=&amp;search%5Btext_type%5D=titles&amp;search%5Bvuln_title%5D=IBM+DB2&amp;qf%5bcategory%5d%5b%5d=DOS"/>
    <hyperlink ref="B31" r:id="rId59" display="http://www.osvdb.org/show/osvdb/98230"/>
    <hyperlink ref="F31" r:id="rId60" display="http://www.osvdb.org/search?kthx=search&amp;qf%5Bdiscyear%5D%5B%5D=2013&amp;search%5Breferencetypes%5D=&amp;search%5Brefid%5D=&amp;search%5Btext_type%5D=titles&amp;search%5Bvuln_title%5D=IBM+DB2&amp;qf%5bcategory%5d%5b%5d=DOS"/>
    <hyperlink ref="B32" r:id="rId61" display="http://www.osvdb.org/show/osvdb/98403"/>
    <hyperlink ref="F32" r:id="rId62" display="http://www.osvdb.org/search?kthx=search&amp;qf%5Bdiscyear%5D%5B%5D=2013&amp;search%5Breferencetypes%5D=&amp;search%5Brefid%5D=&amp;search%5Btext_type%5D=titles&amp;search%5Bvuln_title%5D=IBM+DB2&amp;qf%5bcategory%5d%5b%5d=DOS"/>
    <hyperlink ref="B33" r:id="rId63" display="http://www.osvdb.org/show/osvdb/98451"/>
    <hyperlink ref="F33" r:id="rId64" display="http://www.osvdb.org/search?kthx=search&amp;qf%5Bdiscyear%5D%5B%5D=2013&amp;search%5Breferencetypes%5D=&amp;search%5Brefid%5D=&amp;search%5Btext_type%5D=titles&amp;search%5Bvuln_title%5D=IBM+DB2&amp;qf%5bcategory%5d%5b%5d=DOS"/>
    <hyperlink ref="B34" r:id="rId65" display="http://www.osvdb.org/show/osvdb/98449"/>
    <hyperlink ref="F34" r:id="rId66" display="http://www.osvdb.org/search?kthx=search&amp;qf%5Bdiscyear%5D%5B%5D=2013&amp;search%5Breferencetypes%5D=&amp;search%5Brefid%5D=&amp;search%5Btext_type%5D=titles&amp;search%5Bvuln_title%5D=IBM+DB2&amp;qf%5bcategory%5d%5b%5d=DOS"/>
    <hyperlink ref="B35" r:id="rId67" display="http://www.osvdb.org/show/osvdb/98453"/>
    <hyperlink ref="F35" r:id="rId68" display="http://www.osvdb.org/search?kthx=search&amp;qf%5Bdiscyear%5D%5B%5D=2013&amp;search%5Breferencetypes%5D=&amp;search%5Brefid%5D=&amp;search%5Btext_type%5D=titles&amp;search%5Bvuln_title%5D=IBM+DB2&amp;qf%5bcategory%5d%5b%5d=DOS"/>
    <hyperlink ref="B36" r:id="rId69" display="http://www.osvdb.org/show/osvdb/107405"/>
    <hyperlink ref="F36" r:id="rId70" display="http://www.osvdb.org/search?kthx=search&amp;qf%5Bdiscyear%5D%5B%5D=2013&amp;search%5Breferencetypes%5D=&amp;search%5Brefid%5D=&amp;search%5Btext_type%5D=titles&amp;search%5Bvuln_title%5D=IBM+DB2&amp;qf%5bcategory%5d%5b%5d=DOS"/>
    <hyperlink ref="B46" r:id="rId71" display="http://www.osvdb.org/show/osvdb/121709"/>
    <hyperlink ref="F46" r:id="rId72" display="http://www.osvdb.org/search?kthx=search&amp;qf%5Bcategory%5D%5B%5D=DOS&amp;search%5Breferencetypes%5D=&amp;search%5Brefid%5D=&amp;search%5Btext_type%5D=titles&amp;search%5Bvuln_title%5D=IBM+DB2&amp;qf%5bdiscyear%5d%5b%5d=2014"/>
    <hyperlink ref="B47" r:id="rId73" display="http://www.osvdb.org/show/osvdb/106876"/>
    <hyperlink ref="F47" r:id="rId74" display="http://www.osvdb.org/search?kthx=search&amp;qf%5Bcategory%5D%5B%5D=DOS&amp;search%5Breferencetypes%5D=&amp;search%5Brefid%5D=&amp;search%5Btext_type%5D=titles&amp;search%5Bvuln_title%5D=IBM+DB2&amp;qf%5bdiscyear%5d%5b%5d=2014"/>
    <hyperlink ref="B48" r:id="rId75" display="http://www.osvdb.org/show/osvdb/106878"/>
    <hyperlink ref="F48" r:id="rId76" display="http://www.osvdb.org/search?kthx=search&amp;qf%5Bcategory%5D%5B%5D=DOS&amp;search%5Breferencetypes%5D=&amp;search%5Brefid%5D=&amp;search%5Btext_type%5D=titles&amp;search%5Bvuln_title%5D=IBM+DB2&amp;qf%5bdiscyear%5d%5b%5d=2014"/>
    <hyperlink ref="B49" r:id="rId77" display="http://www.osvdb.org/show/osvdb/106879"/>
    <hyperlink ref="F49" r:id="rId78" display="http://www.osvdb.org/search?kthx=search&amp;qf%5Bcategory%5D%5B%5D=DOS&amp;search%5Breferencetypes%5D=&amp;search%5Brefid%5D=&amp;search%5Btext_type%5D=titles&amp;search%5Bvuln_title%5D=IBM+DB2&amp;qf%5bdiscyear%5d%5b%5d=2014"/>
    <hyperlink ref="B50" r:id="rId79" display="http://www.osvdb.org/show/osvdb/106882"/>
    <hyperlink ref="F50" r:id="rId80" display="http://www.osvdb.org/search?kthx=search&amp;qf%5Bcategory%5D%5B%5D=DOS&amp;search%5Breferencetypes%5D=&amp;search%5Brefid%5D=&amp;search%5Btext_type%5D=titles&amp;search%5Bvuln_title%5D=IBM+DB2&amp;qf%5bdiscyear%5d%5b%5d=2014"/>
    <hyperlink ref="B51" r:id="rId81" display="http://www.osvdb.org/show/osvdb/106883"/>
    <hyperlink ref="F51" r:id="rId82" display="http://www.osvdb.org/search?kthx=search&amp;qf%5Bcategory%5D%5B%5D=DOS&amp;search%5Breferencetypes%5D=&amp;search%5Brefid%5D=&amp;search%5Btext_type%5D=titles&amp;search%5Bvuln_title%5D=IBM+DB2&amp;qf%5bdiscyear%5d%5b%5d=2014"/>
    <hyperlink ref="B52" r:id="rId83" display="http://www.osvdb.org/show/osvdb/106885"/>
    <hyperlink ref="F52" r:id="rId84" display="http://www.osvdb.org/search?kthx=search&amp;qf%5Bcategory%5D%5B%5D=DOS&amp;search%5Breferencetypes%5D=&amp;search%5Brefid%5D=&amp;search%5Btext_type%5D=titles&amp;search%5Bvuln_title%5D=IBM+DB2&amp;qf%5bdiscyear%5d%5b%5d=2014"/>
    <hyperlink ref="B53" r:id="rId85" display="http://www.osvdb.org/show/osvdb/98964"/>
    <hyperlink ref="F53" r:id="rId86" display="http://www.osvdb.org/search?kthx=search&amp;qf%5Bcategory%5D%5B%5D=Overflow&amp;search%5Breferencetypes%5D=&amp;search%5Brefid%5D=&amp;search%5Btext_type%5D=titles&amp;search%5Bvuln_title%5D=IBM+DB2&amp;qf%5bdiscyear%5d%5b%5d=2012"/>
    <hyperlink ref="B54" r:id="rId87" display="http://www.osvdb.org/show/osvdb/86414"/>
    <hyperlink ref="F54" r:id="rId88" display="http://www.osvdb.org/search?kthx=search&amp;qf%5Bcategory%5D%5B%5D=Overflow&amp;search%5Breferencetypes%5D=&amp;search%5Brefid%5D=&amp;search%5Btext_type%5D=titles&amp;search%5Bvuln_title%5D=IBM+DB2&amp;qf%5bdiscyear%5d%5b%5d=2012"/>
    <hyperlink ref="B55" r:id="rId89" display="http://www.osvdb.org/show/osvdb/99000"/>
    <hyperlink ref="F55" r:id="rId90" display="http://www.osvdb.org/search?kthx=search&amp;qf%5Bcategory%5D%5B%5D=Overflow&amp;search%5Breferencetypes%5D=&amp;search%5Brefid%5D=&amp;search%5Btext_type%5D=titles&amp;search%5Bvuln_title%5D=IBM+DB2&amp;qf%5bdiscyear%5d%5b%5d=2012"/>
    <hyperlink ref="B56" r:id="rId91" display="http://www.osvdb.org/show/osvdb/84047"/>
    <hyperlink ref="F56" r:id="rId92" display="http://www.osvdb.org/search?kthx=search&amp;qf%5Bcategory%5D%5B%5D=Overflow&amp;search%5Breferencetypes%5D=&amp;search%5Brefid%5D=&amp;search%5Btext_type%5D=titles&amp;search%5Bvuln_title%5D=IBM+DB2&amp;qf%5bdiscyear%5d%5b%5d=2012"/>
    <hyperlink ref="B57" r:id="rId93" display="http://www.osvdb.org/show/osvdb/79844"/>
    <hyperlink ref="F57" r:id="rId94" display="http://www.osvdb.org/search?kthx=search&amp;qf%5Bcategory%5D%5B%5D=Overflow&amp;search%5Breferencetypes%5D=&amp;search%5Brefid%5D=&amp;search%5Btext_type%5D=titles&amp;search%5Bvuln_title%5D=IBM+DB2&amp;qf%5bdiscyear%5d%5b%5d=2012"/>
    <hyperlink ref="B58" r:id="rId95" display="http://www.osvdb.org/show/osvdb/98364"/>
    <hyperlink ref="F58" r:id="rId96" display="http://www.osvdb.org/search?kthx=search&amp;qf%5Bcategory%5D%5B%5D=Overflow&amp;search%5Breferencetypes%5D=&amp;search%5Brefid%5D=&amp;search%5Btext_type%5D=titles&amp;search%5Bvuln_title%5D=IBM+DB2&amp;qf%5bdiscyear%5d%5b%5d=2013"/>
    <hyperlink ref="B59" r:id="rId97" display="http://www.osvdb.org/show/osvdb/93791"/>
    <hyperlink ref="F59" r:id="rId98" display="http://www.osvdb.org/search?kthx=search&amp;qf%5Bcategory%5D%5B%5D=Overflow&amp;search%5Breferencetypes%5D=&amp;search%5Brefid%5D=&amp;search%5Btext_type%5D=titles&amp;search%5Bvuln_title%5D=IBM+DB2&amp;qf%5bdiscyear%5d%5b%5d=2013"/>
    <hyperlink ref="B60" r:id="rId99" display="http://www.osvdb.org/show/osvdb/110594"/>
    <hyperlink ref="F60" r:id="rId100" display="http://www.osvdb.org/search?kthx=search&amp;qf%5Bcategory%5D%5B%5D=Overflow&amp;search%5Breferencetypes%5D=&amp;search%5Brefid%5D=&amp;search%5Btext_type%5D=titles&amp;search%5Bvuln_title%5D=IBM+DB2&amp;qf%5bdiscyear%5d%5b%5d=2014"/>
    <hyperlink ref="B61" r:id="rId101" display="http://www.osvdb.org/show/osvdb/106874"/>
    <hyperlink ref="F61" r:id="rId102" display="http://www.osvdb.org/search?kthx=search&amp;qf%5Bcategory%5D%5B%5D=Overflow&amp;search%5Breferencetypes%5D=&amp;search%5Brefid%5D=&amp;search%5Btext_type%5D=titles&amp;search%5Bvuln_title%5D=IBM+DB2&amp;qf%5bdiscyear%5d%5b%5d=2014"/>
    <hyperlink ref="B62" r:id="rId103" display="http://www.osvdb.org/show/osvdb/96654"/>
    <hyperlink ref="F62" r:id="rId104" display="http://www.osvdb.org/search?kthx=search&amp;qf%5Bcategory%5D%5B%5D=PrivilegeEscalation&amp;search%5Breferencetypes%5D=&amp;search%5Brefid%5D=&amp;search%5Btext_type%5D=titles&amp;search%5Bvuln_title%5D=IBM+DB2&amp;qf%5bdiscyear%5d%5b%5d=2013"/>
    <hyperlink ref="B63" r:id="rId105" display="http://www.osvdb.org/show/osvdb/107412"/>
    <hyperlink ref="F63" r:id="rId106" display="http://www.osvdb.org/search?kthx=search&amp;qf%5Bcategory%5D%5B%5D=PrivilegeEscalation&amp;search%5Breferencetypes%5D=&amp;search%5Brefid%5D=&amp;search%5Btext_type%5D=titles&amp;search%5Bvuln_title%5D=IBM+DB2&amp;qf%5bdiscyear%5d%5b%5d=2014"/>
    <hyperlink ref="B64" r:id="rId107" display="http://www.osvdb.org/show/osvdb/107413"/>
    <hyperlink ref="F64" r:id="rId108" display="http://www.osvdb.org/search?kthx=search&amp;qf%5Bcategory%5D%5B%5D=PrivilegeEscalation&amp;search%5Breferencetypes%5D=&amp;search%5Brefid%5D=&amp;search%5Btext_type%5D=titles&amp;search%5Bvuln_title%5D=IBM+DB2&amp;qf%5bdiscyear%5d%5b%5d=2014"/>
    <hyperlink ref="B65" r:id="rId109" display="http://www.osvdb.org/show/osvdb/98966"/>
    <hyperlink ref="F65" r:id="rId110" display="http://www.osvdb.org/search?kthx=search&amp;qf%5Bcategory%5D%5B%5D=MemoryCorruption&amp;search%5Breferencetypes%5D=&amp;search%5Brefid%5D=&amp;search%5Btext_type%5D=titles&amp;search%5Bvuln_title%5D=IBM+DB2&amp;qf%5bdiscyear%5d%5b%5d=2012"/>
    <hyperlink ref="B66" r:id="rId111" display="http://www.osvdb.org/show/osvdb/98998"/>
    <hyperlink ref="F66" r:id="rId112" display="http://www.osvdb.org/search?kthx=search&amp;qf%5Bcategory%5D%5B%5D=MemoryCorruption&amp;search%5Breferencetypes%5D=&amp;search%5Brefid%5D=&amp;search%5Btext_type%5D=titles&amp;search%5Bvuln_title%5D=IBM+DB2&amp;qf%5bdiscyear%5d%5b%5d=2012"/>
    <hyperlink ref="B67" r:id="rId113" display="http://www.osvdb.org/show/osvdb/98997"/>
    <hyperlink ref="F67" r:id="rId114" display="http://www.osvdb.org/search?kthx=search&amp;qf%5Bcategory%5D%5B%5D=MemoryCorruption&amp;search%5Breferencetypes%5D=&amp;search%5Brefid%5D=&amp;search%5Btext_type%5D=titles&amp;search%5Bvuln_title%5D=IBM+DB2&amp;qf%5bdiscyear%5d%5b%5d=2012"/>
    <hyperlink ref="B68" r:id="rId115" display="http://www.osvdb.org/show/osvdb/98159"/>
    <hyperlink ref="F68" r:id="rId116" display="http://www.osvdb.org/search?kthx=search&amp;qf%5Bcategory%5D%5B%5D=MemoryCorruption&amp;search%5Breferencetypes%5D=&amp;search%5Brefid%5D=&amp;search%5Btext_type%5D=titles&amp;search%5Bvuln_title%5D=IBM+DB2&amp;qf%5bdiscyear%5d%5b%5d=2013"/>
    <hyperlink ref="B69" r:id="rId117" display="http://www.osvdb.org/show/osvdb/98227"/>
    <hyperlink ref="F69" r:id="rId118" display="http://www.osvdb.org/search?kthx=search&amp;qf%5Bcategory%5D%5B%5D=MemoryCorruption&amp;search%5Breferencetypes%5D=&amp;search%5Brefid%5D=&amp;search%5Btext_type%5D=titles&amp;search%5Bvuln_title%5D=IBM+DB2&amp;qf%5bdiscyear%5d%5b%5d=2013"/>
    <hyperlink ref="B70" r:id="rId119" display="http://www.osvdb.org/show/osvdb/98363"/>
    <hyperlink ref="F70" r:id="rId120" display="http://www.osvdb.org/search?kthx=search&amp;qf%5Bcategory%5D%5B%5D=MemoryCorruption&amp;search%5Breferencetypes%5D=&amp;search%5Brefid%5D=&amp;search%5Btext_type%5D=titles&amp;search%5Bvuln_title%5D=IBM+DB2&amp;qf%5bdiscyear%5d%5b%5d=2013"/>
    <hyperlink ref="B71" r:id="rId121" display="http://www.osvdb.org/show/osvdb/98362"/>
    <hyperlink ref="F71" r:id="rId122" display="http://www.osvdb.org/search?kthx=search&amp;qf%5Bcategory%5D%5B%5D=MemoryCorruption&amp;search%5Breferencetypes%5D=&amp;search%5Brefid%5D=&amp;search%5Btext_type%5D=titles&amp;search%5Bvuln_title%5D=IBM+DB2&amp;qf%5bdiscyear%5d%5b%5d=2013"/>
    <hyperlink ref="B72" r:id="rId123" display="http://www.osvdb.org/show/osvdb/98452"/>
    <hyperlink ref="F72" r:id="rId124" display="http://www.osvdb.org/search?kthx=search&amp;qf%5Bcategory%5D%5B%5D=MemoryCorruption&amp;search%5Breferencetypes%5D=&amp;search%5Brefid%5D=&amp;search%5Btext_type%5D=titles&amp;search%5Bvuln_title%5D=IBM+DB2&amp;qf%5bdiscyear%5d%5b%5d=2013"/>
    <hyperlink ref="B73" r:id="rId125" display="http://www.osvdb.org/show/osvdb/98450"/>
    <hyperlink ref="F73" r:id="rId126" display="http://www.osvdb.org/search?kthx=search&amp;qf%5Bcategory%5D%5B%5D=MemoryCorruption&amp;search%5Breferencetypes%5D=&amp;search%5Brefid%5D=&amp;search%5Btext_type%5D=titles&amp;search%5Bvuln_title%5D=IBM+DB2&amp;qf%5bdiscyear%5d%5b%5d=2013"/>
    <hyperlink ref="B74" r:id="rId127" display="http://www.osvdb.org/show/osvdb/106877"/>
    <hyperlink ref="F74" r:id="rId128" display="http://www.osvdb.org/search?kthx=search&amp;qf%5Bcategory%5D%5B%5D=MemoryCorruption&amp;search%5Breferencetypes%5D=&amp;search%5Brefid%5D=&amp;search%5Btext_type%5D=titles&amp;search%5Bvuln_title%5D=IBM+DB2&amp;qf%5bdiscyear%5d%5b%5d=2014"/>
    <hyperlink ref="B75" r:id="rId129" display="http://www.osvdb.org/show/osvdb/106880"/>
    <hyperlink ref="F75" r:id="rId130" display="http://www.osvdb.org/search?kthx=search&amp;qf%5Bcategory%5D%5B%5D=MemoryCorruption&amp;search%5Breferencetypes%5D=&amp;search%5Brefid%5D=&amp;search%5Btext_type%5D=titles&amp;search%5Bvuln_title%5D=IBM+DB2&amp;qf%5bdiscyear%5d%5b%5d=2014"/>
    <hyperlink ref="B76" r:id="rId131" display="http://www.osvdb.org/show/osvdb/106881"/>
    <hyperlink ref="F76" r:id="rId132" display="http://www.osvdb.org/search?kthx=search&amp;qf%5Bcategory%5D%5B%5D=MemoryCorruption&amp;search%5Breferencetypes%5D=&amp;search%5Brefid%5D=&amp;search%5Btext_type%5D=titles&amp;search%5Bvuln_title%5D=IBM+DB2&amp;qf%5bdiscyear%5d%5b%5d=2014"/>
    <hyperlink ref="B77" r:id="rId133" display="http://www.osvdb.org/show/osvdb/106884"/>
    <hyperlink ref="F77" r:id="rId134" display="http://www.osvdb.org/search?kthx=search&amp;qf%5Bcategory%5D%5B%5D=MemoryCorruption&amp;search%5Breferencetypes%5D=&amp;search%5Brefid%5D=&amp;search%5Btext_type%5D=titles&amp;search%5Bvuln_title%5D=IBM+DB2&amp;qf%5bdiscyear%5d%5b%5d=2014"/>
    <hyperlink ref="B78" r:id="rId135" display="http://www.osvdb.org/show/osvdb/98989"/>
    <hyperlink ref="F78" r:id="rId136" display="http://www.osvdb.org/search?kthx=search&amp;search%5Breferencetypes%5D=&amp;search%5Brefid%5D=&amp;search%5Btext_type%5D=titles&amp;search%5Bvuln_title%5D=IBM+DB2&amp;qf%5bcategory%5d%5b%5d=InfoDisclosure"/>
    <hyperlink ref="B79" r:id="rId137" display="http://www.osvdb.org/show/osvdb/79846"/>
    <hyperlink ref="F79" r:id="rId138" display="http://www.osvdb.org/search?kthx=search&amp;search%5Breferencetypes%5D=&amp;search%5Brefid%5D=&amp;search%5Btext_type%5D=titles&amp;search%5Bvuln_title%5D=IBM+DB2&amp;qf%5bcategory%5d%5b%5d=InfoDisclosure"/>
    <hyperlink ref="B80" r:id="rId139" display="http://www.osvdb.org/show/osvdb/122280"/>
    <hyperlink ref="F80" r:id="rId140" display="http://www.osvdb.org/search?kthx=search&amp;search%5Breferencetypes%5D=&amp;search%5Brefid%5D=&amp;search%5Btext_type%5D=titles&amp;search%5Bvuln_title%5D=IBM+DB2&amp;qf%5bcategory%5d%5b%5d=InfoDisclosure"/>
    <hyperlink ref="B81" r:id="rId141" display="http://www.osvdb.org/show/osvdb/110593"/>
    <hyperlink ref="F81" r:id="rId142" display="http://www.osvdb.org/search?kthx=search&amp;search%5Breferencetypes%5D=&amp;search%5Brefid%5D=&amp;search%5Btext_type%5D=titles&amp;search%5Bvuln_title%5D=IBM+DB2&amp;qf%5bcategory%5d%5b%5d=InfoDisclosure"/>
    <hyperlink ref="D14" r:id="rId143" display="http://cve.mitre.org/cgi-bin/cvename.cgi?name=2012-0710"/>
    <hyperlink ref="D15" r:id="rId144" display="http://cve.mitre.org/cgi-bin/cvename.cgi?name=2012-0712"/>
    <hyperlink ref="D16" r:id="rId145" display="http://cve.mitre.org/cgi-bin/cvename.cgi?name=2012-2180"/>
    <hyperlink ref="D17" r:id="rId146" display="http://cve.mitre.org/cgi-bin/cvename.cgi?name=2013-6717"/>
    <hyperlink ref="D18" r:id="rId147" display="http://cve.mitre.org/cgi-bin/cvename.cgi?name=2013-5466"/>
    <hyperlink ref="D22" r:id="rId148" display="http://cve.mitre.org/cgi-bin/cvename.cgi?name=2013-4032"/>
    <hyperlink ref="F45" r:id="rId149" display="http://www.osvdb.org/search?kthx=search&amp;qf%5Bcategory%5D%5B%5D=DOS&amp;search%5Breferencetypes%5D=&amp;search%5Brefid%5D=&amp;search%5Btext_type%5D=titles&amp;search%5Bvuln_title%5D=IBM+DB2&amp;qf%5bdiscyear%5d%5b%5d=2014"/>
    <hyperlink ref="B45" r:id="rId150" display="http://www.osvdb.org/show/osvdb/110608"/>
    <hyperlink ref="F44" r:id="rId151" display="http://www.osvdb.org/search?kthx=search&amp;qf%5Bcategory%5D%5B%5D=DOS&amp;search%5Breferencetypes%5D=&amp;search%5Brefid%5D=&amp;search%5Btext_type%5D=titles&amp;search%5Bvuln_title%5D=IBM+DB2&amp;qf%5bdiscyear%5d%5b%5d=2014"/>
    <hyperlink ref="B44" r:id="rId152" display="http://www.osvdb.org/show/osvdb/122195"/>
    <hyperlink ref="F43" r:id="rId153" display="http://www.osvdb.org/search?kthx=search&amp;qf%5Bcategory%5D%5B%5D=DOS&amp;search%5Breferencetypes%5D=&amp;search%5Brefid%5D=&amp;search%5Btext_type%5D=titles&amp;search%5Bvuln_title%5D=IBM+DB2&amp;qf%5bdiscyear%5d%5b%5d=2014"/>
    <hyperlink ref="B43" r:id="rId154" display="http://www.osvdb.org/show/osvdb/122194"/>
    <hyperlink ref="F42" r:id="rId155" display="http://www.osvdb.org/search?kthx=search&amp;qf%5Bcategory%5D%5B%5D=DOS&amp;search%5Breferencetypes%5D=&amp;search%5Brefid%5D=&amp;search%5Btext_type%5D=titles&amp;search%5Bvuln_title%5D=IBM+DB2&amp;qf%5bdiscyear%5d%5b%5d=2014"/>
    <hyperlink ref="B42" r:id="rId156" display="http://www.osvdb.org/show/osvdb/122193"/>
    <hyperlink ref="F41" r:id="rId157" display="http://www.osvdb.org/search?kthx=search&amp;qf%5Bcategory%5D%5B%5D=DOS&amp;search%5Breferencetypes%5D=&amp;search%5Brefid%5D=&amp;search%5Btext_type%5D=titles&amp;search%5Bvuln_title%5D=IBM+DB2&amp;qf%5bdiscyear%5d%5b%5d=2014"/>
    <hyperlink ref="B41" r:id="rId158" display="http://www.osvdb.org/show/osvdb/114335"/>
    <hyperlink ref="F40" r:id="rId159" display="http://www.osvdb.org/search?kthx=search&amp;qf%5Bcategory%5D%5B%5D=DOS&amp;search%5Breferencetypes%5D=&amp;search%5Brefid%5D=&amp;search%5Btext_type%5D=titles&amp;search%5Bvuln_title%5D=IBM+DB2&amp;qf%5bdiscyear%5d%5b%5d=2014"/>
    <hyperlink ref="B40" r:id="rId160" display="http://www.osvdb.org/show/osvdb/114334"/>
    <hyperlink ref="F39" r:id="rId161" display="http://www.osvdb.org/search?kthx=search&amp;qf%5Bcategory%5D%5B%5D=DOS&amp;search%5Breferencetypes%5D=&amp;search%5Brefid%5D=&amp;search%5Btext_type%5D=titles&amp;search%5Bvuln_title%5D=IBM+DB2&amp;qf%5bdiscyear%5d%5b%5d=2014"/>
    <hyperlink ref="B39" r:id="rId162" display="http://www.osvdb.org/show/osvdb/115801"/>
    <hyperlink ref="F38" r:id="rId163" display="http://www.osvdb.org/search?kthx=search&amp;qf%5Bcategory%5D%5B%5D=DOS&amp;search%5Breferencetypes%5D=&amp;search%5Brefid%5D=&amp;search%5Btext_type%5D=titles&amp;search%5Bvuln_title%5D=IBM+DB2&amp;qf%5bdiscyear%5d%5b%5d=2014"/>
    <hyperlink ref="B38" r:id="rId164" display="http://www.osvdb.org/show/osvdb/115800"/>
    <hyperlink ref="F37" r:id="rId165" display="http://www.osvdb.org/search?kthx=search&amp;qf%5Bcategory%5D%5B%5D=DOS&amp;search%5Breferencetypes%5D=&amp;search%5Brefid%5D=&amp;search%5Btext_type%5D=titles&amp;search%5Bvuln_title%5D=IBM+DB2&amp;qf%5bdiscyear%5d%5b%5d=2014"/>
    <hyperlink ref="B37" r:id="rId166" display="http://www.osvdb.org/show/osvdb/115935"/>
    <hyperlink ref="D37" r:id="rId167" display="http://cve.mitre.org/cgi-bin/cvename.cgi?name=2014-8901"/>
    <hyperlink ref="D38" r:id="rId168" display="http://cve.mitre.org/cgi-bin/cvename.cgi?name=2014-6210"/>
    <hyperlink ref="D39" r:id="rId169" display="http://cve.mitre.org/cgi-bin/cvename.cgi?name=2014-6209"/>
    <hyperlink ref="D40" r:id="rId170" display="http://cve.mitre.org/cgi-bin/cvename.cgi?name=2014-6159"/>
    <hyperlink ref="D41" r:id="rId171" display="http://cve.mitre.org/cgi-bin/cvename.cgi?name=2014-6097"/>
    <hyperlink ref="D45" r:id="rId172" display="http://cve.mitre.org/cgi-bin/cvename.cgi?name=2014-3095"/>
    <hyperlink ref="D54" r:id="rId173" display="http://cve.mitre.org/cgi-bin/cvename.cgi?name=2012-4826"/>
    <hyperlink ref="D56" r:id="rId174" display="http://cve.mitre.org/cgi-bin/cvename.cgi?name=2012-2197"/>
    <hyperlink ref="D57" r:id="rId175" display="http://cve.mitre.org/cgi-bin/cvename.cgi?name=2012-0711"/>
    <hyperlink ref="D59" r:id="rId176" display="http://cve.mitre.org/cgi-bin/cvename.cgi?name=2013-3475"/>
    <hyperlink ref="D60" r:id="rId177" display="http://cve.mitre.org/cgi-bin/cvename.cgi?name=2014-3094"/>
    <hyperlink ref="D79" r:id="rId178" display="http://cve.mitre.org/cgi-bin/cvename.cgi?name=2012-0709"/>
    <hyperlink ref="D81" r:id="rId179" display="http://cve.mitre.org/cgi-bin/cvename.cgi?name=2014-4805"/>
  </hyperlinks>
  <pageMargins left="0.7" right="0.7" top="0.75" bottom="0.75" header="0.3" footer="0.3"/>
  <pageSetup orientation="portrait" r:id="rId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4" workbookViewId="0">
      <selection activeCell="E38" sqref="E38"/>
    </sheetView>
  </sheetViews>
  <sheetFormatPr baseColWidth="10" defaultRowHeight="15" x14ac:dyDescent="0.25"/>
  <cols>
    <col min="1" max="1" width="17.42578125" bestFit="1" customWidth="1"/>
    <col min="2" max="2" width="7" bestFit="1" customWidth="1"/>
    <col min="3" max="3" width="11.5703125" bestFit="1" customWidth="1"/>
    <col min="4" max="4" width="11.5703125" customWidth="1"/>
    <col min="5" max="5" width="10.7109375" bestFit="1" customWidth="1"/>
    <col min="6" max="6" width="102" customWidth="1"/>
  </cols>
  <sheetData>
    <row r="1" spans="1:6" x14ac:dyDescent="0.25">
      <c r="A1" t="s">
        <v>3</v>
      </c>
      <c r="B1" t="s">
        <v>125</v>
      </c>
      <c r="C1" t="s">
        <v>2</v>
      </c>
      <c r="D1" t="s">
        <v>1</v>
      </c>
      <c r="E1" s="11" t="s">
        <v>0</v>
      </c>
      <c r="F1" t="s">
        <v>20</v>
      </c>
    </row>
    <row r="2" spans="1:6" x14ac:dyDescent="0.25">
      <c r="A2" t="s">
        <v>21</v>
      </c>
      <c r="B2" s="1">
        <v>83949</v>
      </c>
      <c r="C2" s="2">
        <v>41107</v>
      </c>
      <c r="D2" s="14" t="s">
        <v>158</v>
      </c>
      <c r="E2" s="12">
        <v>4</v>
      </c>
      <c r="F2" s="1" t="s">
        <v>90</v>
      </c>
    </row>
    <row r="3" spans="1:6" x14ac:dyDescent="0.25">
      <c r="B3" s="4">
        <v>78419</v>
      </c>
      <c r="C3" s="5">
        <v>40925</v>
      </c>
      <c r="D3" s="14" t="s">
        <v>159</v>
      </c>
      <c r="E3" s="13">
        <v>5</v>
      </c>
      <c r="F3" s="4" t="s">
        <v>91</v>
      </c>
    </row>
    <row r="4" spans="1:6" ht="30" x14ac:dyDescent="0.25">
      <c r="B4" s="1">
        <v>89193</v>
      </c>
      <c r="C4" s="2">
        <v>41290</v>
      </c>
      <c r="D4" s="14" t="s">
        <v>160</v>
      </c>
      <c r="E4" s="12">
        <v>6.8</v>
      </c>
      <c r="F4" s="1" t="s">
        <v>92</v>
      </c>
    </row>
    <row r="5" spans="1:6" x14ac:dyDescent="0.25">
      <c r="A5" t="s">
        <v>57</v>
      </c>
      <c r="B5" s="1">
        <v>88066</v>
      </c>
      <c r="C5" s="2">
        <v>41244</v>
      </c>
      <c r="D5" s="14" t="s">
        <v>154</v>
      </c>
      <c r="E5" s="12">
        <v>6.5</v>
      </c>
      <c r="F5" s="1" t="s">
        <v>93</v>
      </c>
    </row>
    <row r="6" spans="1:6" x14ac:dyDescent="0.25">
      <c r="B6" s="4">
        <v>95264</v>
      </c>
      <c r="C6" s="5">
        <v>41471</v>
      </c>
      <c r="D6" s="14" t="s">
        <v>155</v>
      </c>
      <c r="E6" s="13">
        <v>9</v>
      </c>
      <c r="F6" s="4" t="s">
        <v>94</v>
      </c>
    </row>
    <row r="7" spans="1:6" ht="30" x14ac:dyDescent="0.25">
      <c r="B7" s="1">
        <v>89194</v>
      </c>
      <c r="C7" s="2">
        <v>41290</v>
      </c>
      <c r="D7" s="14" t="s">
        <v>156</v>
      </c>
      <c r="E7" s="12">
        <v>6.8</v>
      </c>
      <c r="F7" s="1" t="s">
        <v>95</v>
      </c>
    </row>
    <row r="8" spans="1:6" x14ac:dyDescent="0.25">
      <c r="B8" s="4">
        <v>89183</v>
      </c>
      <c r="C8" s="5">
        <v>41289</v>
      </c>
      <c r="D8" s="14" t="s">
        <v>157</v>
      </c>
      <c r="E8" s="13">
        <v>9</v>
      </c>
      <c r="F8" s="4" t="s">
        <v>96</v>
      </c>
    </row>
    <row r="9" spans="1:6" x14ac:dyDescent="0.25">
      <c r="A9" t="s">
        <v>67</v>
      </c>
      <c r="B9" s="4">
        <v>88118</v>
      </c>
      <c r="C9" s="5">
        <v>41244</v>
      </c>
      <c r="D9" s="14" t="s">
        <v>151</v>
      </c>
      <c r="E9" s="13">
        <v>0</v>
      </c>
      <c r="F9" s="4" t="s">
        <v>97</v>
      </c>
    </row>
    <row r="10" spans="1:6" x14ac:dyDescent="0.25">
      <c r="B10" s="1">
        <v>84564</v>
      </c>
      <c r="C10" s="2">
        <v>41118</v>
      </c>
      <c r="D10" s="14" t="s">
        <v>150</v>
      </c>
      <c r="E10" s="12">
        <v>6.5</v>
      </c>
      <c r="F10" s="1" t="s">
        <v>98</v>
      </c>
    </row>
    <row r="11" spans="1:6" x14ac:dyDescent="0.25">
      <c r="B11" s="4">
        <v>95265</v>
      </c>
      <c r="C11" s="5">
        <v>41471</v>
      </c>
      <c r="D11" s="14" t="s">
        <v>153</v>
      </c>
      <c r="E11" s="13">
        <v>7.2</v>
      </c>
      <c r="F11" s="4" t="s">
        <v>99</v>
      </c>
    </row>
    <row r="12" spans="1:6" x14ac:dyDescent="0.25">
      <c r="B12" s="1">
        <v>95266</v>
      </c>
      <c r="C12" s="2">
        <v>41471</v>
      </c>
      <c r="D12" s="14" t="s">
        <v>152</v>
      </c>
      <c r="E12" s="12">
        <v>7.2</v>
      </c>
      <c r="F12" s="1" t="s">
        <v>100</v>
      </c>
    </row>
    <row r="13" spans="1:6" x14ac:dyDescent="0.25">
      <c r="A13" t="s">
        <v>71</v>
      </c>
      <c r="B13" s="1">
        <v>78418</v>
      </c>
      <c r="C13" s="2">
        <v>40925</v>
      </c>
      <c r="D13" s="14" t="s">
        <v>149</v>
      </c>
      <c r="E13" s="12">
        <v>5.5</v>
      </c>
      <c r="F13" s="1" t="s">
        <v>101</v>
      </c>
    </row>
    <row r="14" spans="1:6" x14ac:dyDescent="0.25">
      <c r="A14" t="s">
        <v>85</v>
      </c>
      <c r="B14" s="1">
        <v>113230</v>
      </c>
      <c r="C14" s="2">
        <v>41926</v>
      </c>
      <c r="D14" s="1" t="s">
        <v>126</v>
      </c>
      <c r="E14" s="3">
        <v>4</v>
      </c>
      <c r="F14" s="1" t="s">
        <v>103</v>
      </c>
    </row>
    <row r="15" spans="1:6" x14ac:dyDescent="0.25">
      <c r="B15" s="4">
        <v>113231</v>
      </c>
      <c r="C15" s="5">
        <v>41926</v>
      </c>
      <c r="D15" s="4" t="s">
        <v>127</v>
      </c>
      <c r="E15" s="6">
        <v>4</v>
      </c>
      <c r="F15" s="4" t="s">
        <v>104</v>
      </c>
    </row>
    <row r="16" spans="1:6" x14ac:dyDescent="0.25">
      <c r="B16" s="1">
        <v>113232</v>
      </c>
      <c r="C16" s="2">
        <v>41926</v>
      </c>
      <c r="D16" s="1" t="s">
        <v>128</v>
      </c>
      <c r="E16" s="3">
        <v>4</v>
      </c>
      <c r="F16" s="1" t="s">
        <v>105</v>
      </c>
    </row>
    <row r="17" spans="2:6" x14ac:dyDescent="0.25">
      <c r="B17" s="4">
        <v>113233</v>
      </c>
      <c r="C17" s="5">
        <v>41926</v>
      </c>
      <c r="D17" s="4" t="s">
        <v>129</v>
      </c>
      <c r="E17" s="6">
        <v>4</v>
      </c>
      <c r="F17" s="4" t="s">
        <v>106</v>
      </c>
    </row>
    <row r="18" spans="2:6" x14ac:dyDescent="0.25">
      <c r="B18" s="1">
        <v>113234</v>
      </c>
      <c r="C18" s="2">
        <v>41926</v>
      </c>
      <c r="D18" s="1" t="s">
        <v>130</v>
      </c>
      <c r="E18" s="3">
        <v>4</v>
      </c>
      <c r="F18" s="1" t="s">
        <v>107</v>
      </c>
    </row>
    <row r="19" spans="2:6" x14ac:dyDescent="0.25">
      <c r="B19" s="4">
        <v>113235</v>
      </c>
      <c r="C19" s="5">
        <v>41926</v>
      </c>
      <c r="D19" s="4" t="s">
        <v>131</v>
      </c>
      <c r="E19" s="6">
        <v>4</v>
      </c>
      <c r="F19" s="4" t="s">
        <v>108</v>
      </c>
    </row>
    <row r="20" spans="2:6" x14ac:dyDescent="0.25">
      <c r="B20" s="1">
        <v>113236</v>
      </c>
      <c r="C20" s="2">
        <v>41926</v>
      </c>
      <c r="D20" s="1" t="s">
        <v>132</v>
      </c>
      <c r="E20" s="3">
        <v>4</v>
      </c>
      <c r="F20" s="1" t="s">
        <v>109</v>
      </c>
    </row>
    <row r="21" spans="2:6" x14ac:dyDescent="0.25">
      <c r="B21" s="4">
        <v>113237</v>
      </c>
      <c r="C21" s="5">
        <v>41926</v>
      </c>
      <c r="D21" s="4" t="s">
        <v>133</v>
      </c>
      <c r="E21" s="6">
        <v>4</v>
      </c>
      <c r="F21" s="4" t="s">
        <v>110</v>
      </c>
    </row>
    <row r="22" spans="2:6" x14ac:dyDescent="0.25">
      <c r="B22" s="1">
        <v>113238</v>
      </c>
      <c r="C22" s="2">
        <v>41926</v>
      </c>
      <c r="D22" s="1" t="s">
        <v>134</v>
      </c>
      <c r="E22" s="3">
        <v>4</v>
      </c>
      <c r="F22" s="1" t="s">
        <v>111</v>
      </c>
    </row>
    <row r="23" spans="2:6" x14ac:dyDescent="0.25">
      <c r="B23" s="4">
        <v>113239</v>
      </c>
      <c r="C23" s="5">
        <v>41926</v>
      </c>
      <c r="D23" s="4" t="s">
        <v>135</v>
      </c>
      <c r="E23" s="6">
        <v>4</v>
      </c>
      <c r="F23" s="4" t="s">
        <v>112</v>
      </c>
    </row>
    <row r="24" spans="2:6" x14ac:dyDescent="0.25">
      <c r="B24" s="1">
        <v>113240</v>
      </c>
      <c r="C24" s="2">
        <v>41926</v>
      </c>
      <c r="D24" s="1" t="s">
        <v>136</v>
      </c>
      <c r="E24" s="3">
        <v>4</v>
      </c>
      <c r="F24" s="1" t="s">
        <v>113</v>
      </c>
    </row>
    <row r="25" spans="2:6" x14ac:dyDescent="0.25">
      <c r="B25" s="4">
        <v>113241</v>
      </c>
      <c r="C25" s="5">
        <v>41926</v>
      </c>
      <c r="D25" s="4" t="s">
        <v>137</v>
      </c>
      <c r="E25" s="6">
        <v>4</v>
      </c>
      <c r="F25" s="4" t="s">
        <v>114</v>
      </c>
    </row>
    <row r="26" spans="2:6" x14ac:dyDescent="0.25">
      <c r="B26" s="1">
        <v>113242</v>
      </c>
      <c r="C26" s="2">
        <v>41926</v>
      </c>
      <c r="D26" s="1" t="s">
        <v>138</v>
      </c>
      <c r="E26" s="3">
        <v>4</v>
      </c>
      <c r="F26" s="1" t="s">
        <v>115</v>
      </c>
    </row>
    <row r="27" spans="2:6" x14ac:dyDescent="0.25">
      <c r="B27" s="4">
        <v>113243</v>
      </c>
      <c r="C27" s="5">
        <v>41926</v>
      </c>
      <c r="D27" s="4" t="s">
        <v>139</v>
      </c>
      <c r="E27" s="6">
        <v>4</v>
      </c>
      <c r="F27" s="4" t="s">
        <v>116</v>
      </c>
    </row>
    <row r="28" spans="2:6" x14ac:dyDescent="0.25">
      <c r="B28" s="1">
        <v>113244</v>
      </c>
      <c r="C28" s="2">
        <v>41926</v>
      </c>
      <c r="D28" s="1" t="s">
        <v>140</v>
      </c>
      <c r="E28" s="3">
        <v>4</v>
      </c>
      <c r="F28" s="1" t="s">
        <v>117</v>
      </c>
    </row>
    <row r="29" spans="2:6" x14ac:dyDescent="0.25">
      <c r="B29" s="4">
        <v>113245</v>
      </c>
      <c r="C29" s="5">
        <v>41926</v>
      </c>
      <c r="D29" s="4" t="s">
        <v>141</v>
      </c>
      <c r="E29" s="6">
        <v>4</v>
      </c>
      <c r="F29" s="4" t="s">
        <v>118</v>
      </c>
    </row>
    <row r="30" spans="2:6" x14ac:dyDescent="0.25">
      <c r="B30" s="1">
        <v>113246</v>
      </c>
      <c r="C30" s="2">
        <v>41926</v>
      </c>
      <c r="D30" s="1" t="s">
        <v>142</v>
      </c>
      <c r="E30" s="3">
        <v>4</v>
      </c>
      <c r="F30" s="1" t="s">
        <v>119</v>
      </c>
    </row>
    <row r="31" spans="2:6" x14ac:dyDescent="0.25">
      <c r="B31" s="4">
        <v>113247</v>
      </c>
      <c r="C31" s="5">
        <v>41926</v>
      </c>
      <c r="D31" s="4" t="s">
        <v>143</v>
      </c>
      <c r="E31" s="6">
        <v>4</v>
      </c>
      <c r="F31" s="4" t="s">
        <v>120</v>
      </c>
    </row>
    <row r="32" spans="2:6" x14ac:dyDescent="0.25">
      <c r="B32" s="1">
        <v>113250</v>
      </c>
      <c r="C32" s="2">
        <v>41926</v>
      </c>
      <c r="D32" s="1" t="s">
        <v>144</v>
      </c>
      <c r="E32" s="3">
        <v>2.6</v>
      </c>
      <c r="F32" s="1" t="s">
        <v>102</v>
      </c>
    </row>
    <row r="33" spans="2:6" x14ac:dyDescent="0.25">
      <c r="B33" s="4">
        <v>114325</v>
      </c>
      <c r="C33" s="5">
        <v>41926</v>
      </c>
      <c r="D33" s="4" t="s">
        <v>145</v>
      </c>
      <c r="E33" s="6">
        <v>4</v>
      </c>
      <c r="F33" s="4" t="s">
        <v>121</v>
      </c>
    </row>
    <row r="34" spans="2:6" x14ac:dyDescent="0.25">
      <c r="B34" s="1">
        <v>109076</v>
      </c>
      <c r="C34" s="2">
        <v>41835</v>
      </c>
      <c r="D34" s="1" t="s">
        <v>146</v>
      </c>
      <c r="E34" s="3">
        <v>3.5</v>
      </c>
      <c r="F34" s="1" t="s">
        <v>122</v>
      </c>
    </row>
    <row r="35" spans="2:6" x14ac:dyDescent="0.25">
      <c r="B35" s="4">
        <v>109075</v>
      </c>
      <c r="C35" s="5">
        <v>41835</v>
      </c>
      <c r="D35" s="4" t="s">
        <v>147</v>
      </c>
      <c r="E35" s="6">
        <v>4</v>
      </c>
      <c r="F35" s="4" t="s">
        <v>123</v>
      </c>
    </row>
    <row r="36" spans="2:6" x14ac:dyDescent="0.25">
      <c r="B36" s="1">
        <v>102081</v>
      </c>
      <c r="C36" s="2">
        <v>41653</v>
      </c>
      <c r="D36" s="1" t="s">
        <v>148</v>
      </c>
      <c r="E36" s="3">
        <v>4</v>
      </c>
      <c r="F36" s="1" t="s">
        <v>124</v>
      </c>
    </row>
  </sheetData>
  <hyperlinks>
    <hyperlink ref="B2" r:id="rId1" display="http://www.osvdb.org/show/osvdb/83949"/>
    <hyperlink ref="F2" r:id="rId2" display="http://www.osvdb.org/search?kthx=search&amp;qf%5Bcategory%5D%5B%5D=DOS&amp;search%5Breferencetypes%5D=&amp;search%5Brefid%5D=&amp;search%5Btext_type%5D=titles&amp;search%5Bvuln_title%5D=Oracle+database&amp;qf%5bdiscyear%5d%5b%5d=2012"/>
    <hyperlink ref="B3" r:id="rId3" display="http://www.osvdb.org/show/osvdb/78419"/>
    <hyperlink ref="F3" r:id="rId4" display="http://www.osvdb.org/search?kthx=search&amp;qf%5Bcategory%5D%5B%5D=DOS&amp;search%5Breferencetypes%5D=&amp;search%5Brefid%5D=&amp;search%5Btext_type%5D=titles&amp;search%5Bvuln_title%5D=Oracle+database&amp;qf%5bdiscyear%5d%5b%5d=2012"/>
    <hyperlink ref="B4" r:id="rId5" display="http://www.osvdb.org/show/osvdb/89193"/>
    <hyperlink ref="F4" r:id="rId6" display="http://www.osvdb.org/search?kthx=search&amp;qf%5Bcategory%5D%5B%5D=DOS&amp;search%5Breferencetypes%5D=&amp;search%5Brefid%5D=&amp;search%5Btext_type%5D=titles&amp;search%5Bvuln_title%5D=Oracle+database&amp;qf%5bdiscyear%5d%5b%5d=2013"/>
    <hyperlink ref="B5" r:id="rId7" display="http://www.osvdb.org/show/osvdb/88066"/>
    <hyperlink ref="F5" r:id="rId8" display="http://www.osvdb.org/search?kthx=search&amp;search%5Breferencetypes%5D=&amp;search%5Brefid%5D=&amp;search%5Btext_type%5D=titles&amp;search%5Bvuln_title%5D=Oracle+database&amp;qf%5bcategory%5d%5b%5d=Overflow"/>
    <hyperlink ref="B6" r:id="rId9" display="http://www.osvdb.org/show/osvdb/95264"/>
    <hyperlink ref="F6" r:id="rId10" display="http://www.osvdb.org/search?kthx=search&amp;search%5Breferencetypes%5D=&amp;search%5Brefid%5D=&amp;search%5Btext_type%5D=titles&amp;search%5Bvuln_title%5D=Oracle+database&amp;qf%5bcategory%5d%5b%5d=Overflow"/>
    <hyperlink ref="B7" r:id="rId11" display="http://www.osvdb.org/show/osvdb/89194"/>
    <hyperlink ref="F7" r:id="rId12" display="http://www.osvdb.org/search?kthx=search&amp;search%5Breferencetypes%5D=&amp;search%5Brefid%5D=&amp;search%5Btext_type%5D=titles&amp;search%5Bvuln_title%5D=Oracle+database&amp;qf%5bcategory%5d%5b%5d=Overflow"/>
    <hyperlink ref="B8" r:id="rId13" display="http://www.osvdb.org/show/osvdb/89183"/>
    <hyperlink ref="F8" r:id="rId14" display="http://www.osvdb.org/search?kthx=search&amp;search%5Breferencetypes%5D=&amp;search%5Brefid%5D=&amp;search%5Btext_type%5D=titles&amp;search%5Bvuln_title%5D=Oracle+database&amp;qf%5bcategory%5d%5b%5d=Overflow"/>
    <hyperlink ref="B9" r:id="rId15" display="http://www.osvdb.org/show/osvdb/88118"/>
    <hyperlink ref="F9" r:id="rId16" display="http://www.osvdb.org/search?kthx=search&amp;search%5Breferencetypes%5D=&amp;search%5Brefid%5D=&amp;search%5Btext_type%5D=titles&amp;search%5Bvuln_title%5D=Oracle+database&amp;qf%5bcategory%5d%5b%5d=PrivilegeEscalation"/>
    <hyperlink ref="B10" r:id="rId17" display="http://www.osvdb.org/show/osvdb/84564"/>
    <hyperlink ref="F10" r:id="rId18" display="http://www.osvdb.org/search?kthx=search&amp;search%5Breferencetypes%5D=&amp;search%5Brefid%5D=&amp;search%5Btext_type%5D=titles&amp;search%5Bvuln_title%5D=Oracle+database&amp;qf%5bcategory%5d%5b%5d=PrivilegeEscalation"/>
    <hyperlink ref="B11" r:id="rId19" display="http://www.osvdb.org/show/osvdb/95265"/>
    <hyperlink ref="F11" r:id="rId20" display="http://www.osvdb.org/search?kthx=search&amp;search%5Breferencetypes%5D=&amp;search%5Brefid%5D=&amp;search%5Btext_type%5D=titles&amp;search%5Bvuln_title%5D=Oracle+database&amp;qf%5bcategory%5d%5b%5d=PrivilegeEscalation"/>
    <hyperlink ref="B12" r:id="rId21" display="http://www.osvdb.org/show/osvdb/95266"/>
    <hyperlink ref="F12" r:id="rId22" display="http://www.osvdb.org/search?kthx=search&amp;search%5Breferencetypes%5D=&amp;search%5Brefid%5D=&amp;search%5Btext_type%5D=titles&amp;search%5Bvuln_title%5D=Oracle+database&amp;qf%5bcategory%5d%5b%5d=PrivilegeEscalation"/>
    <hyperlink ref="B13" r:id="rId23" display="http://www.osvdb.org/show/osvdb/78418"/>
    <hyperlink ref="F13" r:id="rId24" display="http://www.osvdb.org/search?kthx=search&amp;search%5Breferencetypes%5D=&amp;search%5Brefid%5D=&amp;search%5Btext_type%5D=titles&amp;search%5Bvuln_title%5D=Oracle+database&amp;qf%5bcategory%5d%5b%5d=MemoryCorruption"/>
    <hyperlink ref="B14" r:id="rId25" display="http://www.osvdb.org/show/osvdb/113230"/>
    <hyperlink ref="D14" r:id="rId26" display="http://cve.mitre.org/cgi-bin/cvename.cgi?name=2014-6547"/>
    <hyperlink ref="F14" r:id="rId27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15" r:id="rId28" display="http://www.osvdb.org/show/osvdb/113231"/>
    <hyperlink ref="D15" r:id="rId29" display="http://cve.mitre.org/cgi-bin/cvename.cgi?name=2014-4293"/>
    <hyperlink ref="F15" r:id="rId30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16" r:id="rId31" display="http://www.osvdb.org/show/osvdb/113232"/>
    <hyperlink ref="D16" r:id="rId32" display="http://cve.mitre.org/cgi-bin/cvename.cgi?name=2014-4292"/>
    <hyperlink ref="F16" r:id="rId33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17" r:id="rId34" display="http://www.osvdb.org/show/osvdb/113233"/>
    <hyperlink ref="D17" r:id="rId35" display="http://cve.mitre.org/cgi-bin/cvename.cgi?name=2014-4291"/>
    <hyperlink ref="F17" r:id="rId36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18" r:id="rId37" display="http://www.osvdb.org/show/osvdb/113234"/>
    <hyperlink ref="D18" r:id="rId38" display="http://cve.mitre.org/cgi-bin/cvename.cgi?name=2014-4290"/>
    <hyperlink ref="F18" r:id="rId39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19" r:id="rId40" display="http://www.osvdb.org/show/osvdb/113235"/>
    <hyperlink ref="D19" r:id="rId41" display="http://cve.mitre.org/cgi-bin/cvename.cgi?name=2014-4297"/>
    <hyperlink ref="F19" r:id="rId42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20" r:id="rId43" display="http://www.osvdb.org/show/osvdb/113236"/>
    <hyperlink ref="D20" r:id="rId44" display="http://cve.mitre.org/cgi-bin/cvename.cgi?name=2014-4296"/>
    <hyperlink ref="F20" r:id="rId45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21" r:id="rId46" display="http://www.osvdb.org/show/osvdb/113237"/>
    <hyperlink ref="D21" r:id="rId47" display="http://cve.mitre.org/cgi-bin/cvename.cgi?name=2014-4310"/>
    <hyperlink ref="F21" r:id="rId48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22" r:id="rId49" display="http://www.osvdb.org/show/osvdb/113238"/>
    <hyperlink ref="D22" r:id="rId50" display="http://cve.mitre.org/cgi-bin/cvename.cgi?name=2014-6538"/>
    <hyperlink ref="F22" r:id="rId51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23" r:id="rId52" display="http://www.osvdb.org/show/osvdb/113239"/>
    <hyperlink ref="D23" r:id="rId53" display="http://cve.mitre.org/cgi-bin/cvename.cgi?name=2014-4295"/>
    <hyperlink ref="F23" r:id="rId54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24" r:id="rId55" display="http://www.osvdb.org/show/osvdb/113240"/>
    <hyperlink ref="D24" r:id="rId56" display="http://cve.mitre.org/cgi-bin/cvename.cgi?name=2014-4294"/>
    <hyperlink ref="F24" r:id="rId57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25" r:id="rId58" display="http://www.osvdb.org/show/osvdb/113241"/>
    <hyperlink ref="D25" r:id="rId59" display="http://cve.mitre.org/cgi-bin/cvename.cgi?name=2014-6563"/>
    <hyperlink ref="F25" r:id="rId60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26" r:id="rId61" display="http://www.osvdb.org/show/osvdb/113242"/>
    <hyperlink ref="D26" r:id="rId62" display="http://cve.mitre.org/cgi-bin/cvename.cgi?name=2014-6542"/>
    <hyperlink ref="F26" r:id="rId63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27" r:id="rId64" display="http://www.osvdb.org/show/osvdb/113243"/>
    <hyperlink ref="D27" r:id="rId65" display="http://cve.mitre.org/cgi-bin/cvename.cgi?name=2014-4298"/>
    <hyperlink ref="F27" r:id="rId66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28" r:id="rId67" display="http://www.osvdb.org/show/osvdb/113244"/>
    <hyperlink ref="D28" r:id="rId68" display="http://cve.mitre.org/cgi-bin/cvename.cgi?name=2014-4299"/>
    <hyperlink ref="F28" r:id="rId69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29" r:id="rId70" display="http://www.osvdb.org/show/osvdb/113245"/>
    <hyperlink ref="D29" r:id="rId71" display="http://cve.mitre.org/cgi-bin/cvename.cgi?name=2014-4300"/>
    <hyperlink ref="F29" r:id="rId72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30" r:id="rId73" display="http://www.osvdb.org/show/osvdb/113246"/>
    <hyperlink ref="D30" r:id="rId74" display="http://cve.mitre.org/cgi-bin/cvename.cgi?name=2014-6452"/>
    <hyperlink ref="F30" r:id="rId75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31" r:id="rId76" display="http://www.osvdb.org/show/osvdb/113247"/>
    <hyperlink ref="D31" r:id="rId77" display="http://cve.mitre.org/cgi-bin/cvename.cgi?name=2014-6454"/>
    <hyperlink ref="F31" r:id="rId78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32" r:id="rId79" display="http://www.osvdb.org/show/osvdb/113250"/>
    <hyperlink ref="D32" r:id="rId80" display="http://cve.mitre.org/cgi-bin/cvename.cgi?name=2014-2478"/>
    <hyperlink ref="F32" r:id="rId81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33" r:id="rId82" display="http://www.osvdb.org/show/osvdb/114325"/>
    <hyperlink ref="D33" r:id="rId83" display="http://cve.mitre.org/cgi-bin/cvename.cgi?name=2014-6477"/>
    <hyperlink ref="F33" r:id="rId84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34" r:id="rId85" display="http://www.osvdb.org/show/osvdb/109076"/>
    <hyperlink ref="D34" r:id="rId86" display="http://cve.mitre.org/cgi-bin/cvename.cgi?name=2014-4245"/>
    <hyperlink ref="F34" r:id="rId87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35" r:id="rId88" display="http://www.osvdb.org/show/osvdb/109075"/>
    <hyperlink ref="D35" r:id="rId89" display="http://cve.mitre.org/cgi-bin/cvename.cgi?name=2014-4237"/>
    <hyperlink ref="F35" r:id="rId90" display="http://www.osvdb.org/search?kthx=search&amp;qf%5Bcategory%5D%5B%5D=InfoDisclosure&amp;search%5Breferencetypes%5D=&amp;search%5Brefid%5D=&amp;search%5Btext_type%5D=titles&amp;search%5Bvuln_title%5D=Oracle+database&amp;qf%5bdiscyear%5d%5b%5d=2014"/>
    <hyperlink ref="B36" r:id="rId91" display="http://www.osvdb.org/show/osvdb/102081"/>
    <hyperlink ref="D36" r:id="rId92" display="http://cve.mitre.org/cgi-bin/cvename.cgi?name=2014-0377"/>
    <hyperlink ref="F36" r:id="rId93" display="http://www.osvdb.org/search?kthx=search&amp;qf%5Bcategory%5D%5B%5D=InfoDisclosure&amp;search%5Breferencetypes%5D=&amp;search%5Brefid%5D=&amp;search%5Btext_type%5D=titles&amp;search%5Bvuln_title%5D=Oracle+database&amp;qf%5bdiscyear%5d%5b%5d=2014"/>
    <hyperlink ref="D13" r:id="rId94" display="http://cve.mitre.org/cgi-bin/cvename.cgi?name=2012-0082"/>
    <hyperlink ref="D10" r:id="rId95" display="http://cve.mitre.org/cgi-bin/cvename.cgi?name=2012-3132"/>
    <hyperlink ref="D9" r:id="rId96" display="http://cve.mitre.org/cgi-bin/cvename.cgi?name=2012-5613"/>
    <hyperlink ref="D12" r:id="rId97" display="http://cve.mitre.org/cgi-bin/cvename.cgi?name=2013-3771"/>
    <hyperlink ref="D11" r:id="rId98" display="http://cve.mitre.org/cgi-bin/cvename.cgi?name=2013-3760"/>
    <hyperlink ref="D5" r:id="rId99" display="http://cve.mitre.org/cgi-bin/cvename.cgi?name=2012-5611"/>
    <hyperlink ref="D6" r:id="rId100" display="http://cve.mitre.org/cgi-bin/cvename.cgi?name=2013-3751"/>
    <hyperlink ref="D7" r:id="rId101" display="http://cve.mitre.org/cgi-bin/cvename.cgi?name=2013-0418"/>
    <hyperlink ref="D8" r:id="rId102" display="http://cve.mitre.org/cgi-bin/cvename.cgi?name=2012-3220"/>
    <hyperlink ref="D2" r:id="rId103" display="http://cve.mitre.org/cgi-bin/cvename.cgi?name=2012-3134"/>
    <hyperlink ref="D3" r:id="rId104" display="http://cve.mitre.org/cgi-bin/cvename.cgi?name=2012-0072"/>
    <hyperlink ref="D4" r:id="rId105" display="http://cve.mitre.org/cgi-bin/cvename.cgi?name=2013-039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70" workbookViewId="0">
      <selection activeCell="E76" sqref="E76:E77"/>
    </sheetView>
  </sheetViews>
  <sheetFormatPr baseColWidth="10" defaultRowHeight="15" x14ac:dyDescent="0.25"/>
  <cols>
    <col min="1" max="1" width="17.42578125" bestFit="1" customWidth="1"/>
    <col min="6" max="6" width="85.28515625" customWidth="1"/>
  </cols>
  <sheetData>
    <row r="1" spans="1:6" x14ac:dyDescent="0.25">
      <c r="A1" t="s">
        <v>3</v>
      </c>
      <c r="B1" t="s">
        <v>125</v>
      </c>
      <c r="C1" t="s">
        <v>2</v>
      </c>
      <c r="D1" t="s">
        <v>1</v>
      </c>
      <c r="E1" t="s">
        <v>161</v>
      </c>
      <c r="F1" t="s">
        <v>20</v>
      </c>
    </row>
    <row r="2" spans="1:6" x14ac:dyDescent="0.25">
      <c r="A2" t="s">
        <v>21</v>
      </c>
      <c r="B2" s="1">
        <v>88065</v>
      </c>
      <c r="C2" s="2">
        <v>41245</v>
      </c>
      <c r="D2" s="1" t="s">
        <v>162</v>
      </c>
      <c r="E2" s="3">
        <v>4</v>
      </c>
      <c r="F2" s="1" t="s">
        <v>163</v>
      </c>
    </row>
    <row r="3" spans="1:6" x14ac:dyDescent="0.25">
      <c r="B3" s="4">
        <v>86264</v>
      </c>
      <c r="C3" s="5">
        <v>41198</v>
      </c>
      <c r="D3" s="4" t="s">
        <v>164</v>
      </c>
      <c r="E3" s="6">
        <v>4</v>
      </c>
      <c r="F3" s="4" t="s">
        <v>165</v>
      </c>
    </row>
    <row r="4" spans="1:6" x14ac:dyDescent="0.25">
      <c r="B4" s="1">
        <v>86265</v>
      </c>
      <c r="C4" s="2">
        <v>41198</v>
      </c>
      <c r="D4" s="1" t="s">
        <v>166</v>
      </c>
      <c r="E4" s="3">
        <v>4</v>
      </c>
      <c r="F4" s="1" t="s">
        <v>167</v>
      </c>
    </row>
    <row r="5" spans="1:6" x14ac:dyDescent="0.25">
      <c r="B5" s="4">
        <v>86271</v>
      </c>
      <c r="C5" s="5">
        <v>41198</v>
      </c>
      <c r="D5" s="4" t="s">
        <v>168</v>
      </c>
      <c r="E5" s="6">
        <v>3.5</v>
      </c>
      <c r="F5" s="4" t="s">
        <v>169</v>
      </c>
    </row>
    <row r="6" spans="1:6" x14ac:dyDescent="0.25">
      <c r="B6" s="1">
        <v>86272</v>
      </c>
      <c r="C6" s="2">
        <v>41198</v>
      </c>
      <c r="D6" s="1" t="s">
        <v>170</v>
      </c>
      <c r="E6" s="3">
        <v>3.5</v>
      </c>
      <c r="F6" s="1" t="s">
        <v>171</v>
      </c>
    </row>
    <row r="7" spans="1:6" x14ac:dyDescent="0.25">
      <c r="B7" s="4">
        <v>83976</v>
      </c>
      <c r="C7" s="5">
        <v>41107</v>
      </c>
      <c r="D7" s="4" t="s">
        <v>172</v>
      </c>
      <c r="E7" s="6">
        <v>4</v>
      </c>
      <c r="F7" s="4" t="s">
        <v>173</v>
      </c>
    </row>
    <row r="8" spans="1:6" x14ac:dyDescent="0.25">
      <c r="B8" s="1">
        <v>83977</v>
      </c>
      <c r="C8" s="2">
        <v>41107</v>
      </c>
      <c r="D8" s="1" t="s">
        <v>174</v>
      </c>
      <c r="E8" s="3">
        <v>4</v>
      </c>
      <c r="F8" s="1" t="s">
        <v>165</v>
      </c>
    </row>
    <row r="9" spans="1:6" x14ac:dyDescent="0.25">
      <c r="B9" s="4">
        <v>83978</v>
      </c>
      <c r="C9" s="5">
        <v>41107</v>
      </c>
      <c r="D9" s="4" t="s">
        <v>175</v>
      </c>
      <c r="E9" s="6">
        <v>4</v>
      </c>
      <c r="F9" s="4" t="s">
        <v>176</v>
      </c>
    </row>
    <row r="10" spans="1:6" x14ac:dyDescent="0.25">
      <c r="B10" s="1">
        <v>81374</v>
      </c>
      <c r="C10" s="2">
        <v>41017</v>
      </c>
      <c r="D10" s="1" t="s">
        <v>177</v>
      </c>
      <c r="E10" s="3">
        <v>4</v>
      </c>
      <c r="F10" s="1" t="s">
        <v>178</v>
      </c>
    </row>
    <row r="11" spans="1:6" x14ac:dyDescent="0.25">
      <c r="B11" s="4">
        <v>81375</v>
      </c>
      <c r="C11" s="5">
        <v>41017</v>
      </c>
      <c r="D11" s="4" t="s">
        <v>179</v>
      </c>
      <c r="E11" s="6">
        <v>4</v>
      </c>
      <c r="F11" s="4" t="s">
        <v>180</v>
      </c>
    </row>
    <row r="12" spans="1:6" x14ac:dyDescent="0.25">
      <c r="B12" s="1">
        <v>81376</v>
      </c>
      <c r="C12" s="2">
        <v>41017</v>
      </c>
      <c r="D12" s="1" t="s">
        <v>181</v>
      </c>
      <c r="E12" s="3">
        <v>4</v>
      </c>
      <c r="F12" s="1" t="s">
        <v>182</v>
      </c>
    </row>
    <row r="13" spans="1:6" x14ac:dyDescent="0.25">
      <c r="B13" s="4">
        <v>78375</v>
      </c>
      <c r="C13" s="5">
        <v>40925</v>
      </c>
      <c r="D13" s="4" t="s">
        <v>183</v>
      </c>
      <c r="E13" s="6">
        <v>1.7</v>
      </c>
      <c r="F13" s="4" t="s">
        <v>184</v>
      </c>
    </row>
    <row r="14" spans="1:6" x14ac:dyDescent="0.25">
      <c r="B14" s="1">
        <v>98513</v>
      </c>
      <c r="C14" s="2">
        <v>41562</v>
      </c>
      <c r="D14" s="1" t="s">
        <v>185</v>
      </c>
      <c r="E14" s="3">
        <v>2.1</v>
      </c>
      <c r="F14" s="1" t="s">
        <v>186</v>
      </c>
    </row>
    <row r="15" spans="1:6" x14ac:dyDescent="0.25">
      <c r="B15" s="4">
        <v>95325</v>
      </c>
      <c r="C15" s="5">
        <v>41471</v>
      </c>
      <c r="D15" s="4" t="s">
        <v>187</v>
      </c>
      <c r="E15" s="6">
        <v>4</v>
      </c>
      <c r="F15" s="4" t="s">
        <v>188</v>
      </c>
    </row>
    <row r="16" spans="1:6" x14ac:dyDescent="0.25">
      <c r="B16" s="1">
        <v>95326</v>
      </c>
      <c r="C16" s="2">
        <v>41471</v>
      </c>
      <c r="D16" s="1" t="s">
        <v>189</v>
      </c>
      <c r="E16" s="3">
        <v>4</v>
      </c>
      <c r="F16" s="1" t="s">
        <v>165</v>
      </c>
    </row>
    <row r="17" spans="2:6" x14ac:dyDescent="0.25">
      <c r="B17" s="4">
        <v>95327</v>
      </c>
      <c r="C17" s="5">
        <v>41471</v>
      </c>
      <c r="D17" s="4" t="s">
        <v>190</v>
      </c>
      <c r="E17" s="6">
        <v>4</v>
      </c>
      <c r="F17" s="4" t="s">
        <v>191</v>
      </c>
    </row>
    <row r="18" spans="2:6" x14ac:dyDescent="0.25">
      <c r="B18" s="1">
        <v>95332</v>
      </c>
      <c r="C18" s="2">
        <v>41471</v>
      </c>
      <c r="D18" s="1" t="s">
        <v>192</v>
      </c>
      <c r="E18" s="3">
        <v>4</v>
      </c>
      <c r="F18" s="1" t="s">
        <v>193</v>
      </c>
    </row>
    <row r="19" spans="2:6" x14ac:dyDescent="0.25">
      <c r="B19" s="4">
        <v>95333</v>
      </c>
      <c r="C19" s="5">
        <v>41471</v>
      </c>
      <c r="D19" s="4" t="s">
        <v>194</v>
      </c>
      <c r="E19" s="6">
        <v>4</v>
      </c>
      <c r="F19" s="4" t="s">
        <v>195</v>
      </c>
    </row>
    <row r="20" spans="2:6" x14ac:dyDescent="0.25">
      <c r="B20" s="1">
        <v>95335</v>
      </c>
      <c r="C20" s="2">
        <v>41471</v>
      </c>
      <c r="D20" s="1" t="s">
        <v>196</v>
      </c>
      <c r="E20" s="3">
        <v>3.5</v>
      </c>
      <c r="F20" s="1" t="s">
        <v>165</v>
      </c>
    </row>
    <row r="21" spans="2:6" x14ac:dyDescent="0.25">
      <c r="B21" s="4">
        <v>95336</v>
      </c>
      <c r="C21" s="5">
        <v>41471</v>
      </c>
      <c r="D21" s="4" t="s">
        <v>197</v>
      </c>
      <c r="E21" s="6">
        <v>3.5</v>
      </c>
      <c r="F21" s="4" t="s">
        <v>198</v>
      </c>
    </row>
    <row r="22" spans="2:6" x14ac:dyDescent="0.25">
      <c r="B22" s="1">
        <v>95337</v>
      </c>
      <c r="C22" s="2">
        <v>41471</v>
      </c>
      <c r="D22" s="1" t="s">
        <v>199</v>
      </c>
      <c r="E22" s="3">
        <v>3.5</v>
      </c>
      <c r="F22" s="1" t="s">
        <v>200</v>
      </c>
    </row>
    <row r="23" spans="2:6" x14ac:dyDescent="0.25">
      <c r="B23" s="4">
        <v>92468</v>
      </c>
      <c r="C23" s="5">
        <v>41380</v>
      </c>
      <c r="D23" s="4" t="s">
        <v>201</v>
      </c>
      <c r="E23" s="6">
        <v>5</v>
      </c>
      <c r="F23" s="4" t="s">
        <v>202</v>
      </c>
    </row>
    <row r="24" spans="2:6" x14ac:dyDescent="0.25">
      <c r="B24" s="1">
        <v>92472</v>
      </c>
      <c r="C24" s="2">
        <v>41380</v>
      </c>
      <c r="D24" s="1" t="s">
        <v>203</v>
      </c>
      <c r="E24" s="3">
        <v>4</v>
      </c>
      <c r="F24" s="1" t="s">
        <v>204</v>
      </c>
    </row>
    <row r="25" spans="2:6" x14ac:dyDescent="0.25">
      <c r="B25" s="4">
        <v>92474</v>
      </c>
      <c r="C25" s="5">
        <v>41380</v>
      </c>
      <c r="D25" s="4" t="s">
        <v>205</v>
      </c>
      <c r="E25" s="6">
        <v>4</v>
      </c>
      <c r="F25" s="4" t="s">
        <v>206</v>
      </c>
    </row>
    <row r="26" spans="2:6" x14ac:dyDescent="0.25">
      <c r="B26" s="1">
        <v>92475</v>
      </c>
      <c r="C26" s="2">
        <v>41380</v>
      </c>
      <c r="D26" s="1" t="s">
        <v>207</v>
      </c>
      <c r="E26" s="3">
        <v>4</v>
      </c>
      <c r="F26" s="1" t="s">
        <v>195</v>
      </c>
    </row>
    <row r="27" spans="2:6" x14ac:dyDescent="0.25">
      <c r="B27" s="4">
        <v>92476</v>
      </c>
      <c r="C27" s="5">
        <v>41380</v>
      </c>
      <c r="D27" s="4" t="s">
        <v>208</v>
      </c>
      <c r="E27" s="6">
        <v>4</v>
      </c>
      <c r="F27" s="4" t="s">
        <v>198</v>
      </c>
    </row>
    <row r="28" spans="2:6" x14ac:dyDescent="0.25">
      <c r="B28" s="1">
        <v>92477</v>
      </c>
      <c r="C28" s="2">
        <v>41380</v>
      </c>
      <c r="D28" s="1" t="s">
        <v>209</v>
      </c>
      <c r="E28" s="3">
        <v>4</v>
      </c>
      <c r="F28" s="1" t="s">
        <v>210</v>
      </c>
    </row>
    <row r="29" spans="2:6" x14ac:dyDescent="0.25">
      <c r="B29" s="4">
        <v>92482</v>
      </c>
      <c r="C29" s="5">
        <v>41380</v>
      </c>
      <c r="D29" s="4" t="s">
        <v>211</v>
      </c>
      <c r="E29" s="6">
        <v>4</v>
      </c>
      <c r="F29" s="4" t="s">
        <v>212</v>
      </c>
    </row>
    <row r="30" spans="2:6" x14ac:dyDescent="0.25">
      <c r="B30" s="1">
        <v>92485</v>
      </c>
      <c r="C30" s="2">
        <v>41380</v>
      </c>
      <c r="D30" s="1" t="s">
        <v>213</v>
      </c>
      <c r="E30" s="3">
        <v>1.7</v>
      </c>
      <c r="F30" s="1" t="s">
        <v>214</v>
      </c>
    </row>
    <row r="31" spans="2:6" x14ac:dyDescent="0.25">
      <c r="B31" s="4">
        <v>89252</v>
      </c>
      <c r="C31" s="5">
        <v>41289</v>
      </c>
      <c r="D31" s="4" t="s">
        <v>215</v>
      </c>
      <c r="E31" s="6">
        <v>6.8</v>
      </c>
      <c r="F31" s="4" t="s">
        <v>216</v>
      </c>
    </row>
    <row r="32" spans="2:6" x14ac:dyDescent="0.25">
      <c r="B32" s="1">
        <v>89253</v>
      </c>
      <c r="C32" s="2">
        <v>41289</v>
      </c>
      <c r="D32" s="1" t="s">
        <v>217</v>
      </c>
      <c r="E32" s="3">
        <v>6.8</v>
      </c>
      <c r="F32" s="1" t="s">
        <v>210</v>
      </c>
    </row>
    <row r="33" spans="2:6" x14ac:dyDescent="0.25">
      <c r="B33" s="4">
        <v>89257</v>
      </c>
      <c r="C33" s="5">
        <v>41289</v>
      </c>
      <c r="D33" s="4" t="s">
        <v>218</v>
      </c>
      <c r="E33" s="6">
        <v>4.3</v>
      </c>
      <c r="F33" s="4" t="s">
        <v>219</v>
      </c>
    </row>
    <row r="34" spans="2:6" x14ac:dyDescent="0.25">
      <c r="B34" s="1">
        <v>89260</v>
      </c>
      <c r="C34" s="2">
        <v>41289</v>
      </c>
      <c r="D34" s="1" t="s">
        <v>220</v>
      </c>
      <c r="E34" s="3">
        <v>4</v>
      </c>
      <c r="F34" s="1" t="s">
        <v>221</v>
      </c>
    </row>
    <row r="35" spans="2:6" x14ac:dyDescent="0.25">
      <c r="B35" s="4">
        <v>89264</v>
      </c>
      <c r="C35" s="5">
        <v>41289</v>
      </c>
      <c r="D35" s="4" t="s">
        <v>222</v>
      </c>
      <c r="E35" s="6">
        <v>4</v>
      </c>
      <c r="F35" s="4" t="s">
        <v>223</v>
      </c>
    </row>
    <row r="36" spans="2:6" x14ac:dyDescent="0.25">
      <c r="B36" s="1">
        <v>89265</v>
      </c>
      <c r="C36" s="2">
        <v>41289</v>
      </c>
      <c r="D36" s="1" t="s">
        <v>224</v>
      </c>
      <c r="E36" s="3">
        <v>3.5</v>
      </c>
      <c r="F36" s="1" t="s">
        <v>225</v>
      </c>
    </row>
    <row r="37" spans="2:6" x14ac:dyDescent="0.25">
      <c r="B37" s="4">
        <v>89250</v>
      </c>
      <c r="C37" s="5">
        <v>41289</v>
      </c>
      <c r="D37" s="4" t="s">
        <v>226</v>
      </c>
      <c r="E37" s="6">
        <v>6.8</v>
      </c>
      <c r="F37" s="4" t="s">
        <v>173</v>
      </c>
    </row>
    <row r="38" spans="2:6" x14ac:dyDescent="0.25">
      <c r="B38" s="1">
        <v>89251</v>
      </c>
      <c r="C38" s="2">
        <v>41289</v>
      </c>
      <c r="D38" s="1" t="s">
        <v>227</v>
      </c>
      <c r="E38" s="3">
        <v>6.8</v>
      </c>
      <c r="F38" s="1" t="s">
        <v>204</v>
      </c>
    </row>
    <row r="39" spans="2:6" x14ac:dyDescent="0.25">
      <c r="B39" s="1">
        <v>113255</v>
      </c>
      <c r="C39" s="2">
        <v>41926</v>
      </c>
      <c r="D39" s="1" t="s">
        <v>228</v>
      </c>
      <c r="E39" s="3">
        <v>7.8</v>
      </c>
      <c r="F39" s="1" t="s">
        <v>229</v>
      </c>
    </row>
    <row r="40" spans="2:6" x14ac:dyDescent="0.25">
      <c r="B40" s="4">
        <v>113264</v>
      </c>
      <c r="C40" s="5">
        <v>41926</v>
      </c>
      <c r="D40" s="4" t="s">
        <v>230</v>
      </c>
      <c r="E40" s="6">
        <v>4</v>
      </c>
      <c r="F40" s="4" t="s">
        <v>231</v>
      </c>
    </row>
    <row r="41" spans="2:6" x14ac:dyDescent="0.25">
      <c r="B41" s="1">
        <v>113265</v>
      </c>
      <c r="C41" s="2">
        <v>41926</v>
      </c>
      <c r="D41" s="1" t="s">
        <v>232</v>
      </c>
      <c r="E41" s="3">
        <v>4</v>
      </c>
      <c r="F41" s="1" t="s">
        <v>233</v>
      </c>
    </row>
    <row r="42" spans="2:6" x14ac:dyDescent="0.25">
      <c r="B42" s="4">
        <v>113266</v>
      </c>
      <c r="C42" s="5">
        <v>41926</v>
      </c>
      <c r="D42" s="4" t="s">
        <v>234</v>
      </c>
      <c r="E42" s="6">
        <v>4</v>
      </c>
      <c r="F42" s="4" t="s">
        <v>235</v>
      </c>
    </row>
    <row r="43" spans="2:6" ht="30" x14ac:dyDescent="0.25">
      <c r="B43" s="1">
        <v>113267</v>
      </c>
      <c r="C43" s="2">
        <v>41926</v>
      </c>
      <c r="D43" s="1" t="s">
        <v>236</v>
      </c>
      <c r="E43" s="3">
        <v>4</v>
      </c>
      <c r="F43" s="1" t="s">
        <v>237</v>
      </c>
    </row>
    <row r="44" spans="2:6" ht="30" x14ac:dyDescent="0.25">
      <c r="B44" s="4">
        <v>113268</v>
      </c>
      <c r="C44" s="5">
        <v>41926</v>
      </c>
      <c r="D44" s="4" t="s">
        <v>238</v>
      </c>
      <c r="E44" s="6">
        <v>4</v>
      </c>
      <c r="F44" s="4" t="s">
        <v>239</v>
      </c>
    </row>
    <row r="45" spans="2:6" ht="30" x14ac:dyDescent="0.25">
      <c r="B45" s="1">
        <v>113269</v>
      </c>
      <c r="C45" s="2">
        <v>41926</v>
      </c>
      <c r="D45" s="1" t="s">
        <v>240</v>
      </c>
      <c r="E45" s="3">
        <v>4</v>
      </c>
      <c r="F45" s="1" t="s">
        <v>241</v>
      </c>
    </row>
    <row r="46" spans="2:6" x14ac:dyDescent="0.25">
      <c r="B46" s="4">
        <v>113270</v>
      </c>
      <c r="C46" s="5">
        <v>41926</v>
      </c>
      <c r="D46" s="4" t="s">
        <v>242</v>
      </c>
      <c r="E46" s="6">
        <v>3.5</v>
      </c>
      <c r="F46" s="4" t="s">
        <v>243</v>
      </c>
    </row>
    <row r="47" spans="2:6" ht="30" x14ac:dyDescent="0.25">
      <c r="B47" s="1">
        <v>113271</v>
      </c>
      <c r="C47" s="2">
        <v>41926</v>
      </c>
      <c r="D47" s="1" t="s">
        <v>244</v>
      </c>
      <c r="E47" s="3">
        <v>3.3</v>
      </c>
      <c r="F47" s="1" t="s">
        <v>245</v>
      </c>
    </row>
    <row r="48" spans="2:6" x14ac:dyDescent="0.25">
      <c r="B48" s="4">
        <v>121511</v>
      </c>
      <c r="C48" s="5">
        <v>41905</v>
      </c>
      <c r="D48" s="15"/>
      <c r="E48" s="6">
        <v>6.8</v>
      </c>
      <c r="F48" s="4" t="s">
        <v>246</v>
      </c>
    </row>
    <row r="49" spans="2:6" x14ac:dyDescent="0.25">
      <c r="B49" s="1">
        <v>109158</v>
      </c>
      <c r="C49" s="2">
        <v>41835</v>
      </c>
      <c r="D49" s="1" t="s">
        <v>247</v>
      </c>
      <c r="E49" s="3">
        <v>4</v>
      </c>
      <c r="F49" s="1" t="s">
        <v>248</v>
      </c>
    </row>
    <row r="50" spans="2:6" x14ac:dyDescent="0.25">
      <c r="B50" s="4">
        <v>109161</v>
      </c>
      <c r="C50" s="5">
        <v>41835</v>
      </c>
      <c r="D50" s="4" t="s">
        <v>249</v>
      </c>
      <c r="E50" s="6">
        <v>4</v>
      </c>
      <c r="F50" s="4" t="s">
        <v>250</v>
      </c>
    </row>
    <row r="51" spans="2:6" x14ac:dyDescent="0.25">
      <c r="B51" s="1">
        <v>109163</v>
      </c>
      <c r="C51" s="2">
        <v>41835</v>
      </c>
      <c r="D51" s="1" t="s">
        <v>251</v>
      </c>
      <c r="E51" s="3">
        <v>3.3</v>
      </c>
      <c r="F51" s="1" t="s">
        <v>252</v>
      </c>
    </row>
    <row r="52" spans="2:6" x14ac:dyDescent="0.25">
      <c r="B52" s="4">
        <v>109164</v>
      </c>
      <c r="C52" s="5">
        <v>41835</v>
      </c>
      <c r="D52" s="4" t="s">
        <v>253</v>
      </c>
      <c r="E52" s="6">
        <v>2.8</v>
      </c>
      <c r="F52" s="4" t="s">
        <v>254</v>
      </c>
    </row>
    <row r="53" spans="2:6" x14ac:dyDescent="0.25">
      <c r="B53" s="1">
        <v>105906</v>
      </c>
      <c r="C53" s="2">
        <v>41744</v>
      </c>
      <c r="D53" s="1" t="s">
        <v>255</v>
      </c>
      <c r="E53" s="3">
        <v>4</v>
      </c>
      <c r="F53" s="1" t="s">
        <v>256</v>
      </c>
    </row>
    <row r="54" spans="2:6" x14ac:dyDescent="0.25">
      <c r="B54" s="4">
        <v>105907</v>
      </c>
      <c r="C54" s="5">
        <v>41744</v>
      </c>
      <c r="D54" s="4" t="s">
        <v>257</v>
      </c>
      <c r="E54" s="6">
        <v>4</v>
      </c>
      <c r="F54" s="4" t="s">
        <v>165</v>
      </c>
    </row>
    <row r="55" spans="2:6" x14ac:dyDescent="0.25">
      <c r="B55" s="1">
        <v>105908</v>
      </c>
      <c r="C55" s="2">
        <v>41744</v>
      </c>
      <c r="D55" s="1" t="s">
        <v>258</v>
      </c>
      <c r="E55" s="3">
        <v>4</v>
      </c>
      <c r="F55" s="1" t="s">
        <v>221</v>
      </c>
    </row>
    <row r="56" spans="2:6" x14ac:dyDescent="0.25">
      <c r="B56" s="4">
        <v>105909</v>
      </c>
      <c r="C56" s="5">
        <v>41744</v>
      </c>
      <c r="D56" s="4" t="s">
        <v>259</v>
      </c>
      <c r="E56" s="6">
        <v>4</v>
      </c>
      <c r="F56" s="4" t="s">
        <v>206</v>
      </c>
    </row>
    <row r="57" spans="2:6" x14ac:dyDescent="0.25">
      <c r="B57" s="1">
        <v>105911</v>
      </c>
      <c r="C57" s="2">
        <v>41744</v>
      </c>
      <c r="D57" s="1" t="s">
        <v>260</v>
      </c>
      <c r="E57" s="3">
        <v>4</v>
      </c>
      <c r="F57" s="1" t="s">
        <v>261</v>
      </c>
    </row>
    <row r="58" spans="2:6" x14ac:dyDescent="0.25">
      <c r="B58" s="4">
        <v>105912</v>
      </c>
      <c r="C58" s="5">
        <v>41744</v>
      </c>
      <c r="D58" s="4" t="s">
        <v>262</v>
      </c>
      <c r="E58" s="6">
        <v>3.5</v>
      </c>
      <c r="F58" s="4" t="s">
        <v>263</v>
      </c>
    </row>
    <row r="59" spans="2:6" x14ac:dyDescent="0.25">
      <c r="B59" s="1">
        <v>105913</v>
      </c>
      <c r="C59" s="2">
        <v>41744</v>
      </c>
      <c r="D59" s="1" t="s">
        <v>264</v>
      </c>
      <c r="E59" s="3">
        <v>3.5</v>
      </c>
      <c r="F59" s="1" t="s">
        <v>265</v>
      </c>
    </row>
    <row r="60" spans="2:6" x14ac:dyDescent="0.25">
      <c r="B60" s="4">
        <v>105914</v>
      </c>
      <c r="C60" s="5">
        <v>41744</v>
      </c>
      <c r="D60" s="4" t="s">
        <v>266</v>
      </c>
      <c r="E60" s="6">
        <v>3.5</v>
      </c>
      <c r="F60" s="4" t="s">
        <v>198</v>
      </c>
    </row>
    <row r="61" spans="2:6" x14ac:dyDescent="0.25">
      <c r="B61" s="1">
        <v>105915</v>
      </c>
      <c r="C61" s="2">
        <v>41744</v>
      </c>
      <c r="D61" s="1" t="s">
        <v>267</v>
      </c>
      <c r="E61" s="3">
        <v>2.8</v>
      </c>
      <c r="F61" s="1" t="s">
        <v>268</v>
      </c>
    </row>
    <row r="62" spans="2:6" x14ac:dyDescent="0.25">
      <c r="B62" s="4">
        <v>105916</v>
      </c>
      <c r="C62" s="5">
        <v>41744</v>
      </c>
      <c r="D62" s="4" t="s">
        <v>269</v>
      </c>
      <c r="E62" s="6">
        <v>2.6</v>
      </c>
      <c r="F62" s="4" t="s">
        <v>270</v>
      </c>
    </row>
    <row r="63" spans="2:6" x14ac:dyDescent="0.25">
      <c r="B63" s="1">
        <v>105910</v>
      </c>
      <c r="C63" s="2">
        <v>41744</v>
      </c>
      <c r="D63" s="1" t="s">
        <v>271</v>
      </c>
      <c r="E63" s="3">
        <v>4</v>
      </c>
      <c r="F63" s="1" t="s">
        <v>195</v>
      </c>
    </row>
    <row r="64" spans="2:6" x14ac:dyDescent="0.25">
      <c r="B64" s="4">
        <v>102077</v>
      </c>
      <c r="C64" s="5">
        <v>41653</v>
      </c>
      <c r="D64" s="4" t="s">
        <v>272</v>
      </c>
      <c r="E64" s="6">
        <v>2.8</v>
      </c>
      <c r="F64" s="4" t="s">
        <v>198</v>
      </c>
    </row>
    <row r="65" spans="1:6" x14ac:dyDescent="0.25">
      <c r="B65" s="1">
        <v>102062</v>
      </c>
      <c r="C65" s="2">
        <v>41653</v>
      </c>
      <c r="D65" s="1" t="s">
        <v>273</v>
      </c>
      <c r="E65" s="3">
        <v>6.8</v>
      </c>
      <c r="F65" s="1" t="s">
        <v>274</v>
      </c>
    </row>
    <row r="66" spans="1:6" x14ac:dyDescent="0.25">
      <c r="B66" s="4">
        <v>102063</v>
      </c>
      <c r="C66" s="5">
        <v>41653</v>
      </c>
      <c r="D66" s="4" t="s">
        <v>275</v>
      </c>
      <c r="E66" s="6">
        <v>6.8</v>
      </c>
      <c r="F66" s="4" t="s">
        <v>210</v>
      </c>
    </row>
    <row r="67" spans="1:6" x14ac:dyDescent="0.25">
      <c r="B67" s="1">
        <v>102064</v>
      </c>
      <c r="C67" s="2">
        <v>41653</v>
      </c>
      <c r="D67" s="1" t="s">
        <v>276</v>
      </c>
      <c r="E67" s="3">
        <v>4.3</v>
      </c>
      <c r="F67" s="1" t="s">
        <v>277</v>
      </c>
    </row>
    <row r="68" spans="1:6" x14ac:dyDescent="0.25">
      <c r="B68" s="4">
        <v>102068</v>
      </c>
      <c r="C68" s="5">
        <v>41653</v>
      </c>
      <c r="D68" s="4" t="s">
        <v>278</v>
      </c>
      <c r="E68" s="6">
        <v>4</v>
      </c>
      <c r="F68" s="4" t="s">
        <v>186</v>
      </c>
    </row>
    <row r="69" spans="1:6" x14ac:dyDescent="0.25">
      <c r="B69" s="1">
        <v>102070</v>
      </c>
      <c r="C69" s="2">
        <v>41653</v>
      </c>
      <c r="D69" s="1" t="s">
        <v>279</v>
      </c>
      <c r="E69" s="3">
        <v>4</v>
      </c>
      <c r="F69" s="1" t="s">
        <v>195</v>
      </c>
    </row>
    <row r="70" spans="1:6" x14ac:dyDescent="0.25">
      <c r="B70" s="4">
        <v>102071</v>
      </c>
      <c r="C70" s="5">
        <v>41653</v>
      </c>
      <c r="D70" s="4" t="s">
        <v>280</v>
      </c>
      <c r="E70" s="6">
        <v>4</v>
      </c>
      <c r="F70" s="4" t="s">
        <v>265</v>
      </c>
    </row>
    <row r="71" spans="1:6" x14ac:dyDescent="0.25">
      <c r="B71" s="1">
        <v>102072</v>
      </c>
      <c r="C71" s="2">
        <v>41653</v>
      </c>
      <c r="D71" s="1" t="s">
        <v>281</v>
      </c>
      <c r="E71" s="3">
        <v>3.5</v>
      </c>
      <c r="F71" s="1" t="s">
        <v>282</v>
      </c>
    </row>
    <row r="72" spans="1:6" x14ac:dyDescent="0.25">
      <c r="B72" s="4">
        <v>102076</v>
      </c>
      <c r="C72" s="5">
        <v>41653</v>
      </c>
      <c r="D72" s="4" t="s">
        <v>283</v>
      </c>
      <c r="E72" s="6">
        <v>2.8</v>
      </c>
      <c r="F72" s="4" t="s">
        <v>263</v>
      </c>
    </row>
    <row r="73" spans="1:6" x14ac:dyDescent="0.25">
      <c r="B73" s="1">
        <v>102078</v>
      </c>
      <c r="C73" s="2">
        <v>41653</v>
      </c>
      <c r="D73" s="1" t="s">
        <v>284</v>
      </c>
      <c r="E73" s="3">
        <v>2.6</v>
      </c>
      <c r="F73" s="1" t="s">
        <v>285</v>
      </c>
    </row>
    <row r="74" spans="1:6" x14ac:dyDescent="0.25">
      <c r="A74" t="s">
        <v>57</v>
      </c>
      <c r="B74" s="4">
        <v>88064</v>
      </c>
      <c r="C74" s="5">
        <v>41244</v>
      </c>
      <c r="D74" s="4" t="s">
        <v>286</v>
      </c>
      <c r="E74" s="6">
        <v>6.5</v>
      </c>
      <c r="F74" s="4" t="s">
        <v>287</v>
      </c>
    </row>
    <row r="75" spans="1:6" ht="30" x14ac:dyDescent="0.25">
      <c r="B75" s="1">
        <v>88066</v>
      </c>
      <c r="C75" s="2">
        <v>41244</v>
      </c>
      <c r="D75" s="1" t="s">
        <v>154</v>
      </c>
      <c r="E75" s="3">
        <v>6.5</v>
      </c>
      <c r="F75" s="1" t="s">
        <v>93</v>
      </c>
    </row>
    <row r="76" spans="1:6" x14ac:dyDescent="0.25">
      <c r="B76" s="21">
        <v>102713</v>
      </c>
      <c r="C76" s="22">
        <v>41667</v>
      </c>
      <c r="D76" s="1" t="s">
        <v>288</v>
      </c>
      <c r="E76" s="23">
        <v>9.3000000000000007</v>
      </c>
      <c r="F76" s="21" t="s">
        <v>290</v>
      </c>
    </row>
    <row r="77" spans="1:6" x14ac:dyDescent="0.25">
      <c r="B77" s="21"/>
      <c r="C77" s="22"/>
      <c r="D77" s="1" t="s">
        <v>289</v>
      </c>
      <c r="E77" s="23"/>
      <c r="F77" s="21"/>
    </row>
    <row r="78" spans="1:6" x14ac:dyDescent="0.25">
      <c r="A78" t="s">
        <v>67</v>
      </c>
      <c r="B78" s="1">
        <v>88118</v>
      </c>
      <c r="C78" s="2">
        <v>41244</v>
      </c>
      <c r="D78" s="1" t="s">
        <v>151</v>
      </c>
      <c r="E78" s="3">
        <v>0</v>
      </c>
      <c r="F78" s="1" t="s">
        <v>97</v>
      </c>
    </row>
    <row r="79" spans="1:6" x14ac:dyDescent="0.25">
      <c r="A79" t="s">
        <v>71</v>
      </c>
      <c r="B79" t="s">
        <v>301</v>
      </c>
      <c r="C79" t="s">
        <v>301</v>
      </c>
      <c r="D79" t="s">
        <v>301</v>
      </c>
      <c r="E79" t="s">
        <v>301</v>
      </c>
      <c r="F79" t="s">
        <v>301</v>
      </c>
    </row>
    <row r="80" spans="1:6" ht="30" x14ac:dyDescent="0.25">
      <c r="A80" t="s">
        <v>85</v>
      </c>
      <c r="B80" s="4">
        <v>86269</v>
      </c>
      <c r="C80" s="5">
        <v>41198</v>
      </c>
      <c r="D80" s="4" t="s">
        <v>291</v>
      </c>
      <c r="E80" s="6">
        <v>3.5</v>
      </c>
      <c r="F80" s="4" t="s">
        <v>292</v>
      </c>
    </row>
    <row r="81" spans="2:6" ht="30" x14ac:dyDescent="0.25">
      <c r="B81" s="1">
        <v>86273</v>
      </c>
      <c r="C81" s="2">
        <v>41198</v>
      </c>
      <c r="D81" s="1" t="s">
        <v>293</v>
      </c>
      <c r="E81" s="3">
        <v>2.1</v>
      </c>
      <c r="F81" s="1" t="s">
        <v>294</v>
      </c>
    </row>
    <row r="82" spans="2:6" x14ac:dyDescent="0.25">
      <c r="B82" s="4">
        <v>78372</v>
      </c>
      <c r="C82" s="5">
        <v>40925</v>
      </c>
      <c r="D82" s="4" t="s">
        <v>295</v>
      </c>
      <c r="E82" s="6">
        <v>4</v>
      </c>
      <c r="F82" s="4" t="s">
        <v>296</v>
      </c>
    </row>
    <row r="83" spans="2:6" ht="30" x14ac:dyDescent="0.25">
      <c r="B83" s="4">
        <v>113259</v>
      </c>
      <c r="C83" s="5">
        <v>41926</v>
      </c>
      <c r="D83" s="4" t="s">
        <v>297</v>
      </c>
      <c r="E83" s="6">
        <v>4.3</v>
      </c>
      <c r="F83" s="4" t="s">
        <v>298</v>
      </c>
    </row>
    <row r="84" spans="2:6" ht="30" x14ac:dyDescent="0.25">
      <c r="B84" s="1">
        <v>113272</v>
      </c>
      <c r="C84" s="2">
        <v>41926</v>
      </c>
      <c r="D84" s="1" t="s">
        <v>299</v>
      </c>
      <c r="E84" s="3">
        <v>2.1</v>
      </c>
      <c r="F84" s="1" t="s">
        <v>300</v>
      </c>
    </row>
  </sheetData>
  <mergeCells count="4">
    <mergeCell ref="B76:B77"/>
    <mergeCell ref="C76:C77"/>
    <mergeCell ref="E76:E77"/>
    <mergeCell ref="F76:F77"/>
  </mergeCells>
  <hyperlinks>
    <hyperlink ref="B2" r:id="rId1" display="http://osvdb.org/show/osvdb/88065"/>
    <hyperlink ref="D2" r:id="rId2" display="http://cve.mitre.org/cgi-bin/cvename.cgi?name=2012-5614"/>
    <hyperlink ref="F2" r:id="rId3" display="http://osvdb.org/search?kthx=search&amp;qf%5Bcategory%5D%5B%5D=DOS&amp;search%5Breferencetypes%5D=&amp;search%5Brefid%5D=&amp;search%5Btext_type%5D=titles&amp;search%5Bvuln_title%5D=MySQL+Server&amp;qf%5bdiscyear%5d%5b%5d=2012"/>
    <hyperlink ref="B3" r:id="rId4" display="http://osvdb.org/show/osvdb/86264"/>
    <hyperlink ref="D3" r:id="rId5" display="http://cve.mitre.org/cgi-bin/cvename.cgi?name=2012-3166"/>
    <hyperlink ref="F3" r:id="rId6" display="http://osvdb.org/search?kthx=search&amp;qf%5Bcategory%5D%5B%5D=DOS&amp;search%5Breferencetypes%5D=&amp;search%5Brefid%5D=&amp;search%5Btext_type%5D=titles&amp;search%5Bvuln_title%5D=MySQL+Server&amp;qf%5bdiscyear%5d%5b%5d=2012"/>
    <hyperlink ref="B4" r:id="rId7" display="http://osvdb.org/show/osvdb/86265"/>
    <hyperlink ref="D4" r:id="rId8" display="http://cve.mitre.org/cgi-bin/cvename.cgi?name=2012-3173"/>
    <hyperlink ref="F4" r:id="rId9" display="http://osvdb.org/search?kthx=search&amp;qf%5Bcategory%5D%5B%5D=DOS&amp;search%5Breferencetypes%5D=&amp;search%5Brefid%5D=&amp;search%5Btext_type%5D=titles&amp;search%5Bvuln_title%5D=MySQL+Server&amp;qf%5bdiscyear%5d%5b%5d=2012"/>
    <hyperlink ref="B5" r:id="rId10" display="http://osvdb.org/show/osvdb/86271"/>
    <hyperlink ref="D5" r:id="rId11" display="http://cve.mitre.org/cgi-bin/cvename.cgi?name=2012-3167"/>
    <hyperlink ref="F5" r:id="rId12" display="http://osvdb.org/search?kthx=search&amp;qf%5Bcategory%5D%5B%5D=DOS&amp;search%5Breferencetypes%5D=&amp;search%5Brefid%5D=&amp;search%5Btext_type%5D=titles&amp;search%5Bvuln_title%5D=MySQL+Server&amp;qf%5bdiscyear%5d%5b%5d=2012"/>
    <hyperlink ref="B6" r:id="rId13" display="http://osvdb.org/show/osvdb/86272"/>
    <hyperlink ref="D6" r:id="rId14" display="http://cve.mitre.org/cgi-bin/cvename.cgi?name=2012-3197"/>
    <hyperlink ref="F6" r:id="rId15" display="http://osvdb.org/search?kthx=search&amp;qf%5Bcategory%5D%5B%5D=DOS&amp;search%5Breferencetypes%5D=&amp;search%5Brefid%5D=&amp;search%5Btext_type%5D=titles&amp;search%5Bvuln_title%5D=MySQL+Server&amp;qf%5bdiscyear%5d%5b%5d=2012"/>
    <hyperlink ref="B7" r:id="rId16" display="http://osvdb.org/show/osvdb/83976"/>
    <hyperlink ref="D7" r:id="rId17" display="http://cve.mitre.org/cgi-bin/cvename.cgi?name=2012-0540"/>
    <hyperlink ref="F7" r:id="rId18" display="http://osvdb.org/search?kthx=search&amp;qf%5Bcategory%5D%5B%5D=DOS&amp;search%5Breferencetypes%5D=&amp;search%5Brefid%5D=&amp;search%5Btext_type%5D=titles&amp;search%5Bvuln_title%5D=MySQL+Server&amp;qf%5bdiscyear%5d%5b%5d=2012"/>
    <hyperlink ref="B8" r:id="rId19" display="http://osvdb.org/show/osvdb/83977"/>
    <hyperlink ref="D8" r:id="rId20" display="http://cve.mitre.org/cgi-bin/cvename.cgi?name=2012-1757"/>
    <hyperlink ref="F8" r:id="rId21" display="http://osvdb.org/search?kthx=search&amp;qf%5Bcategory%5D%5B%5D=DOS&amp;search%5Breferencetypes%5D=&amp;search%5Brefid%5D=&amp;search%5Btext_type%5D=titles&amp;search%5Bvuln_title%5D=MySQL+Server&amp;qf%5bdiscyear%5d%5b%5d=2012"/>
    <hyperlink ref="B9" r:id="rId22" display="http://osvdb.org/show/osvdb/83978"/>
    <hyperlink ref="D9" r:id="rId23" display="http://cve.mitre.org/cgi-bin/cvename.cgi?name=2012-1756"/>
    <hyperlink ref="F9" r:id="rId24" display="http://osvdb.org/search?kthx=search&amp;qf%5Bcategory%5D%5B%5D=DOS&amp;search%5Breferencetypes%5D=&amp;search%5Brefid%5D=&amp;search%5Btext_type%5D=titles&amp;search%5Bvuln_title%5D=MySQL+Server&amp;qf%5bdiscyear%5d%5b%5d=2012"/>
    <hyperlink ref="B10" r:id="rId25" display="http://osvdb.org/show/osvdb/81374"/>
    <hyperlink ref="D10" r:id="rId26" display="http://cve.mitre.org/cgi-bin/cvename.cgi?name=2012-0583"/>
    <hyperlink ref="F10" r:id="rId27" display="http://osvdb.org/search?kthx=search&amp;qf%5Bcategory%5D%5B%5D=DOS&amp;search%5Breferencetypes%5D=&amp;search%5Brefid%5D=&amp;search%5Btext_type%5D=titles&amp;search%5Bvuln_title%5D=MySQL+Server&amp;qf%5bdiscyear%5d%5b%5d=2012"/>
    <hyperlink ref="B11" r:id="rId28" display="http://osvdb.org/show/osvdb/81375"/>
    <hyperlink ref="D11" r:id="rId29" display="http://cve.mitre.org/cgi-bin/cvename.cgi?name=2012-1697"/>
    <hyperlink ref="F11" r:id="rId30" display="http://osvdb.org/search?kthx=search&amp;qf%5Bcategory%5D%5B%5D=DOS&amp;search%5Breferencetypes%5D=&amp;search%5Brefid%5D=&amp;search%5Btext_type%5D=titles&amp;search%5Bvuln_title%5D=MySQL+Server&amp;qf%5bdiscyear%5d%5b%5d=2012"/>
    <hyperlink ref="B12" r:id="rId31" display="http://osvdb.org/show/osvdb/81376"/>
    <hyperlink ref="D12" r:id="rId32" display="http://cve.mitre.org/cgi-bin/cvename.cgi?name=2012-1688"/>
    <hyperlink ref="F12" r:id="rId33" display="http://osvdb.org/search?kthx=search&amp;qf%5Bcategory%5D%5B%5D=DOS&amp;search%5Breferencetypes%5D=&amp;search%5Brefid%5D=&amp;search%5Btext_type%5D=titles&amp;search%5Bvuln_title%5D=MySQL+Server&amp;qf%5bdiscyear%5d%5b%5d=2012"/>
    <hyperlink ref="B13" r:id="rId34" display="http://osvdb.org/show/osvdb/78375"/>
    <hyperlink ref="D13" r:id="rId35" display="http://cve.mitre.org/cgi-bin/cvename.cgi?name=2012-0494"/>
    <hyperlink ref="F13" r:id="rId36" display="http://osvdb.org/search?kthx=search&amp;qf%5Bcategory%5D%5B%5D=DOS&amp;search%5Breferencetypes%5D=&amp;search%5Brefid%5D=&amp;search%5Btext_type%5D=titles&amp;search%5Bvuln_title%5D=MySQL+Server&amp;qf%5bdiscyear%5d%5b%5d=2012"/>
    <hyperlink ref="B14" r:id="rId37" display="http://osvdb.org/show/osvdb/98513"/>
    <hyperlink ref="D14" r:id="rId38" display="http://cve.mitre.org/cgi-bin/cvename.cgi?name=2013-5770"/>
    <hyperlink ref="F14" r:id="rId39" display="http://osvdb.org/search?kthx=search&amp;qf%5Bcategory%5D%5B%5D=DOS&amp;search%5Breferencetypes%5D=&amp;search%5Brefid%5D=&amp;search%5Btext_type%5D=titles&amp;search%5Bvuln_title%5D=MySQL+Server&amp;qf%5bdiscyear%5d%5b%5d=2013"/>
    <hyperlink ref="B15" r:id="rId40" display="http://osvdb.org/show/osvdb/95325"/>
    <hyperlink ref="D15" r:id="rId41" display="http://cve.mitre.org/cgi-bin/cvename.cgi?name=2013-3802"/>
    <hyperlink ref="F15" r:id="rId42" display="http://osvdb.org/search?kthx=search&amp;qf%5Bcategory%5D%5B%5D=DOS&amp;search%5Breferencetypes%5D=&amp;search%5Brefid%5D=&amp;search%5Btext_type%5D=titles&amp;search%5Bvuln_title%5D=MySQL+Server&amp;qf%5bdiscyear%5d%5b%5d=2013"/>
    <hyperlink ref="B16" r:id="rId43" display="http://osvdb.org/show/osvdb/95326"/>
    <hyperlink ref="D16" r:id="rId44" display="http://cve.mitre.org/cgi-bin/cvename.cgi?name=2013-3806"/>
    <hyperlink ref="F16" r:id="rId45" display="http://osvdb.org/search?kthx=search&amp;qf%5Bcategory%5D%5B%5D=DOS&amp;search%5Breferencetypes%5D=&amp;search%5Brefid%5D=&amp;search%5Btext_type%5D=titles&amp;search%5Bvuln_title%5D=MySQL+Server&amp;qf%5bdiscyear%5d%5b%5d=2013"/>
    <hyperlink ref="B17" r:id="rId46" display="http://osvdb.org/show/osvdb/95327"/>
    <hyperlink ref="D17" r:id="rId47" display="http://cve.mitre.org/cgi-bin/cvename.cgi?name=2013-3805"/>
    <hyperlink ref="F17" r:id="rId48" display="http://osvdb.org/search?kthx=search&amp;qf%5Bcategory%5D%5B%5D=DOS&amp;search%5Breferencetypes%5D=&amp;search%5Brefid%5D=&amp;search%5Btext_type%5D=titles&amp;search%5Bvuln_title%5D=MySQL+Server&amp;qf%5bdiscyear%5d%5b%5d=2013"/>
    <hyperlink ref="B18" r:id="rId49" display="http://osvdb.org/show/osvdb/95332"/>
    <hyperlink ref="D18" r:id="rId50" display="http://cve.mitre.org/cgi-bin/cvename.cgi?name=2013-3783"/>
    <hyperlink ref="F18" r:id="rId51" display="http://osvdb.org/search?kthx=search&amp;qf%5Bcategory%5D%5B%5D=DOS&amp;search%5Breferencetypes%5D=&amp;search%5Brefid%5D=&amp;search%5Btext_type%5D=titles&amp;search%5Bvuln_title%5D=MySQL+Server&amp;qf%5bdiscyear%5d%5b%5d=2013"/>
    <hyperlink ref="B19" r:id="rId52" display="http://osvdb.org/show/osvdb/95333"/>
    <hyperlink ref="D19" r:id="rId53" display="http://cve.mitre.org/cgi-bin/cvename.cgi?name=2013-3794"/>
    <hyperlink ref="F19" r:id="rId54" display="http://osvdb.org/search?kthx=search&amp;qf%5Bcategory%5D%5B%5D=DOS&amp;search%5Breferencetypes%5D=&amp;search%5Brefid%5D=&amp;search%5Btext_type%5D=titles&amp;search%5Bvuln_title%5D=MySQL+Server&amp;qf%5bdiscyear%5d%5b%5d=2013"/>
    <hyperlink ref="B20" r:id="rId55" display="http://osvdb.org/show/osvdb/95335"/>
    <hyperlink ref="D20" r:id="rId56" display="http://cve.mitre.org/cgi-bin/cvename.cgi?name=2013-3811"/>
    <hyperlink ref="F20" r:id="rId57" display="http://osvdb.org/search?kthx=search&amp;qf%5Bcategory%5D%5B%5D=DOS&amp;search%5Breferencetypes%5D=&amp;search%5Brefid%5D=&amp;search%5Btext_type%5D=titles&amp;search%5Bvuln_title%5D=MySQL+Server&amp;qf%5bdiscyear%5d%5b%5d=2013"/>
    <hyperlink ref="B21" r:id="rId58" display="http://osvdb.org/show/osvdb/95336"/>
    <hyperlink ref="D21" r:id="rId59" display="http://cve.mitre.org/cgi-bin/cvename.cgi?name=2013-3812"/>
    <hyperlink ref="F21" r:id="rId60" display="http://osvdb.org/search?kthx=search&amp;qf%5Bcategory%5D%5B%5D=DOS&amp;search%5Breferencetypes%5D=&amp;search%5Brefid%5D=&amp;search%5Btext_type%5D=titles&amp;search%5Bvuln_title%5D=MySQL+Server&amp;qf%5bdiscyear%5d%5b%5d=2013"/>
    <hyperlink ref="B22" r:id="rId61" display="http://osvdb.org/show/osvdb/95337"/>
    <hyperlink ref="D22" r:id="rId62" display="http://cve.mitre.org/cgi-bin/cvename.cgi?name=2013-3810"/>
    <hyperlink ref="F22" r:id="rId63" display="http://osvdb.org/search?kthx=search&amp;qf%5Bcategory%5D%5B%5D=DOS&amp;search%5Breferencetypes%5D=&amp;search%5Brefid%5D=&amp;search%5Btext_type%5D=titles&amp;search%5Bvuln_title%5D=MySQL+Server&amp;qf%5bdiscyear%5d%5b%5d=2013"/>
    <hyperlink ref="B23" r:id="rId64" display="http://osvdb.org/show/osvdb/92468"/>
    <hyperlink ref="D23" r:id="rId65" display="http://cve.mitre.org/cgi-bin/cvename.cgi?name=2013-1570"/>
    <hyperlink ref="F23" r:id="rId66" display="http://osvdb.org/search?kthx=search&amp;qf%5Bcategory%5D%5B%5D=DOS&amp;search%5Breferencetypes%5D=&amp;search%5Brefid%5D=&amp;search%5Btext_type%5D=titles&amp;search%5Bvuln_title%5D=MySQL+Server&amp;qf%5bdiscyear%5d%5b%5d=2013"/>
    <hyperlink ref="B24" r:id="rId67" display="http://osvdb.org/show/osvdb/92472"/>
    <hyperlink ref="D24" r:id="rId68" display="http://cve.mitre.org/cgi-bin/cvename.cgi?name=2013-1532"/>
    <hyperlink ref="F24" r:id="rId69" display="http://osvdb.org/search?kthx=search&amp;qf%5Bcategory%5D%5B%5D=DOS&amp;search%5Breferencetypes%5D=&amp;search%5Brefid%5D=&amp;search%5Btext_type%5D=titles&amp;search%5Bvuln_title%5D=MySQL+Server&amp;qf%5bdiscyear%5d%5b%5d=2013"/>
    <hyperlink ref="B25" r:id="rId70" display="http://osvdb.org/show/osvdb/92474"/>
    <hyperlink ref="D25" r:id="rId71" display="http://cve.mitre.org/cgi-bin/cvename.cgi?name=2013-2392"/>
    <hyperlink ref="F25" r:id="rId72" display="http://osvdb.org/search?kthx=search&amp;qf%5Bcategory%5D%5B%5D=DOS&amp;search%5Breferencetypes%5D=&amp;search%5Brefid%5D=&amp;search%5Btext_type%5D=titles&amp;search%5Bvuln_title%5D=MySQL+Server&amp;qf%5bdiscyear%5d%5b%5d=2013"/>
    <hyperlink ref="B26" r:id="rId73" display="http://osvdb.org/show/osvdb/92475"/>
    <hyperlink ref="D26" r:id="rId74" display="http://cve.mitre.org/cgi-bin/cvename.cgi?name=2013-1555"/>
    <hyperlink ref="F26" r:id="rId75" display="http://osvdb.org/search?kthx=search&amp;qf%5Bcategory%5D%5B%5D=DOS&amp;search%5Breferencetypes%5D=&amp;search%5Brefid%5D=&amp;search%5Btext_type%5D=titles&amp;search%5Bvuln_title%5D=MySQL+Server&amp;qf%5bdiscyear%5d%5b%5d=2013"/>
    <hyperlink ref="B27" r:id="rId76" display="http://osvdb.org/show/osvdb/92476"/>
    <hyperlink ref="D27" r:id="rId77" display="http://cve.mitre.org/cgi-bin/cvename.cgi?name=2013-1526"/>
    <hyperlink ref="F27" r:id="rId78" display="http://osvdb.org/search?kthx=search&amp;qf%5Bcategory%5D%5B%5D=DOS&amp;search%5Breferencetypes%5D=&amp;search%5Brefid%5D=&amp;search%5Btext_type%5D=titles&amp;search%5Bvuln_title%5D=MySQL+Server&amp;qf%5bdiscyear%5d%5b%5d=2013"/>
    <hyperlink ref="B28" r:id="rId79" display="http://osvdb.org/show/osvdb/92477"/>
    <hyperlink ref="D28" r:id="rId80" display="http://cve.mitre.org/cgi-bin/cvename.cgi?name=2013-2376"/>
    <hyperlink ref="F28" r:id="rId81" display="http://osvdb.org/search?kthx=search&amp;qf%5Bcategory%5D%5B%5D=DOS&amp;search%5Breferencetypes%5D=&amp;search%5Brefid%5D=&amp;search%5Btext_type%5D=titles&amp;search%5Bvuln_title%5D=MySQL+Server&amp;qf%5bdiscyear%5d%5b%5d=2013"/>
    <hyperlink ref="B29" r:id="rId82" display="http://osvdb.org/show/osvdb/92482"/>
    <hyperlink ref="D29" r:id="rId83" display="http://cve.mitre.org/cgi-bin/cvename.cgi?name=2013-1548"/>
    <hyperlink ref="F29" r:id="rId84" display="http://osvdb.org/search?kthx=search&amp;qf%5Bcategory%5D%5B%5D=DOS&amp;search%5Breferencetypes%5D=&amp;search%5Brefid%5D=&amp;search%5Btext_type%5D=titles&amp;search%5Bvuln_title%5D=MySQL+Server&amp;qf%5bdiscyear%5d%5b%5d=2013"/>
    <hyperlink ref="B30" r:id="rId85" display="http://osvdb.org/show/osvdb/92485"/>
    <hyperlink ref="D30" r:id="rId86" display="http://cve.mitre.org/cgi-bin/cvename.cgi?name=2013-1502"/>
    <hyperlink ref="F30" r:id="rId87" display="http://osvdb.org/search?kthx=search&amp;qf%5Bcategory%5D%5B%5D=DOS&amp;search%5Breferencetypes%5D=&amp;search%5Brefid%5D=&amp;search%5Btext_type%5D=titles&amp;search%5Bvuln_title%5D=MySQL+Server&amp;qf%5bdiscyear%5d%5b%5d=2013"/>
    <hyperlink ref="B31" r:id="rId88" display="http://osvdb.org/show/osvdb/89252"/>
    <hyperlink ref="D31" r:id="rId89" display="http://cve.mitre.org/cgi-bin/cvename.cgi?name=2013-0389"/>
    <hyperlink ref="F31" r:id="rId90" display="http://osvdb.org/search?kthx=search&amp;qf%5Bcategory%5D%5B%5D=DOS&amp;search%5Breferencetypes%5D=&amp;search%5Brefid%5D=&amp;search%5Btext_type%5D=titles&amp;search%5Bvuln_title%5D=MySQL+Server&amp;qf%5bdiscyear%5d%5b%5d=2013"/>
    <hyperlink ref="B32" r:id="rId91" display="http://osvdb.org/show/osvdb/89253"/>
    <hyperlink ref="D32" r:id="rId92" display="http://cve.mitre.org/cgi-bin/cvename.cgi?name=2013-0386"/>
    <hyperlink ref="F32" r:id="rId93" display="http://osvdb.org/search?kthx=search&amp;qf%5Bcategory%5D%5B%5D=DOS&amp;search%5Breferencetypes%5D=&amp;search%5Brefid%5D=&amp;search%5Btext_type%5D=titles&amp;search%5Bvuln_title%5D=MySQL+Server&amp;qf%5bdiscyear%5d%5b%5d=2013"/>
    <hyperlink ref="B33" r:id="rId94" display="http://osvdb.org/show/osvdb/89257"/>
    <hyperlink ref="D33" r:id="rId95" display="http://cve.mitre.org/cgi-bin/cvename.cgi?name=2013-0383"/>
    <hyperlink ref="F33" r:id="rId96" display="http://osvdb.org/search?kthx=search&amp;qf%5Bcategory%5D%5B%5D=DOS&amp;search%5Breferencetypes%5D=&amp;search%5Brefid%5D=&amp;search%5Btext_type%5D=titles&amp;search%5Bvuln_title%5D=MySQL+Server&amp;qf%5bdiscyear%5d%5b%5d=2013"/>
    <hyperlink ref="B34" r:id="rId97" display="http://osvdb.org/show/osvdb/89260"/>
    <hyperlink ref="D34" r:id="rId98" display="http://cve.mitre.org/cgi-bin/cvename.cgi?name=2013-0371"/>
    <hyperlink ref="F34" r:id="rId99" display="http://osvdb.org/search?kthx=search&amp;qf%5Bcategory%5D%5B%5D=DOS&amp;search%5Breferencetypes%5D=&amp;search%5Brefid%5D=&amp;search%5Btext_type%5D=titles&amp;search%5Bvuln_title%5D=MySQL+Server&amp;qf%5bdiscyear%5d%5b%5d=2013"/>
    <hyperlink ref="B35" r:id="rId100" display="http://osvdb.org/show/osvdb/89264"/>
    <hyperlink ref="D35" r:id="rId101" display="http://cve.mitre.org/cgi-bin/cvename.cgi?name=2013-0367"/>
    <hyperlink ref="F35" r:id="rId102" display="http://osvdb.org/search?kthx=search&amp;qf%5Bcategory%5D%5B%5D=DOS&amp;search%5Breferencetypes%5D=&amp;search%5Brefid%5D=&amp;search%5Btext_type%5D=titles&amp;search%5Bvuln_title%5D=MySQL+Server&amp;qf%5bdiscyear%5d%5b%5d=2013"/>
    <hyperlink ref="B36" r:id="rId103" display="http://osvdb.org/show/osvdb/89265"/>
    <hyperlink ref="D36" r:id="rId104" display="http://cve.mitre.org/cgi-bin/cvename.cgi?name=2012-5096"/>
    <hyperlink ref="F36" r:id="rId105" display="http://osvdb.org/search?kthx=search&amp;qf%5Bcategory%5D%5B%5D=DOS&amp;search%5Breferencetypes%5D=&amp;search%5Brefid%5D=&amp;search%5Btext_type%5D=titles&amp;search%5Bvuln_title%5D=MySQL+Server&amp;qf%5bdiscyear%5d%5b%5d=2013"/>
    <hyperlink ref="B37" r:id="rId106" display="http://osvdb.org/show/osvdb/89250"/>
    <hyperlink ref="D37" r:id="rId107" display="http://cve.mitre.org/cgi-bin/cvename.cgi?name=2012-5060"/>
    <hyperlink ref="F37" r:id="rId108" display="http://osvdb.org/search?kthx=search&amp;qf%5Bcategory%5D%5B%5D=DOS&amp;search%5Breferencetypes%5D=&amp;search%5Brefid%5D=&amp;search%5Btext_type%5D=titles&amp;search%5Bvuln_title%5D=MySQL+Server&amp;qf%5bdiscyear%5d%5b%5d=2013"/>
    <hyperlink ref="B38" r:id="rId109" display="http://osvdb.org/show/osvdb/89251"/>
    <hyperlink ref="D38" r:id="rId110" display="http://cve.mitre.org/cgi-bin/cvename.cgi?name=2013-0384"/>
    <hyperlink ref="F38" r:id="rId111" display="http://osvdb.org/search?kthx=search&amp;qf%5Bcategory%5D%5B%5D=DOS&amp;search%5Breferencetypes%5D=&amp;search%5Brefid%5D=&amp;search%5Btext_type%5D=titles&amp;search%5Bvuln_title%5D=MySQL+Server&amp;qf%5bdiscyear%5d%5b%5d=2013"/>
    <hyperlink ref="B39" r:id="rId112" display="http://osvdb.org/show/osvdb/113255"/>
    <hyperlink ref="D39" r:id="rId113" display="http://cve.mitre.org/cgi-bin/cvename.cgi?name=2014-6469"/>
    <hyperlink ref="F39" r:id="rId114" display="http://osvdb.org/search?kthx=search&amp;qf%5Bcategory%5D%5B%5D=DOS&amp;search%5Breferencetypes%5D=&amp;search%5Brefid%5D=&amp;search%5Btext_type%5D=titles&amp;search%5Bvuln_title%5D=MySQL+Server&amp;qf%5bdiscyear%5d%5b%5d=2014"/>
    <hyperlink ref="B40" r:id="rId115" display="http://osvdb.org/show/osvdb/113264"/>
    <hyperlink ref="D40" r:id="rId116" display="http://cve.mitre.org/cgi-bin/cvename.cgi?name=2014-4287"/>
    <hyperlink ref="F40" r:id="rId117" display="http://osvdb.org/search?kthx=search&amp;qf%5Bcategory%5D%5B%5D=DOS&amp;search%5Breferencetypes%5D=&amp;search%5Brefid%5D=&amp;search%5Btext_type%5D=titles&amp;search%5Bvuln_title%5D=MySQL+Server&amp;qf%5bdiscyear%5d%5b%5d=2014"/>
    <hyperlink ref="B41" r:id="rId118" display="http://osvdb.org/show/osvdb/113265"/>
    <hyperlink ref="D41" r:id="rId119" display="http://cve.mitre.org/cgi-bin/cvename.cgi?name=2014-6520"/>
    <hyperlink ref="F41" r:id="rId120" display="http://osvdb.org/search?kthx=search&amp;qf%5Bcategory%5D%5B%5D=DOS&amp;search%5Breferencetypes%5D=&amp;search%5Brefid%5D=&amp;search%5Btext_type%5D=titles&amp;search%5Bvuln_title%5D=MySQL+Server&amp;qf%5bdiscyear%5d%5b%5d=2014"/>
    <hyperlink ref="B42" r:id="rId121" display="http://osvdb.org/show/osvdb/113266"/>
    <hyperlink ref="D42" r:id="rId122" display="http://cve.mitre.org/cgi-bin/cvename.cgi?name=2014-6484"/>
    <hyperlink ref="F42" r:id="rId123" display="http://osvdb.org/search?kthx=search&amp;qf%5Bcategory%5D%5B%5D=DOS&amp;search%5Breferencetypes%5D=&amp;search%5Brefid%5D=&amp;search%5Btext_type%5D=titles&amp;search%5Bvuln_title%5D=MySQL+Server&amp;qf%5bdiscyear%5d%5b%5d=2014"/>
    <hyperlink ref="B43" r:id="rId124" display="http://osvdb.org/show/osvdb/113267"/>
    <hyperlink ref="D43" r:id="rId125" display="http://cve.mitre.org/cgi-bin/cvename.cgi?name=2014-6464"/>
    <hyperlink ref="F43" r:id="rId126" display="http://osvdb.org/search?kthx=search&amp;qf%5Bcategory%5D%5B%5D=DOS&amp;search%5Breferencetypes%5D=&amp;search%5Brefid%5D=&amp;search%5Btext_type%5D=titles&amp;search%5Bvuln_title%5D=MySQL+Server&amp;qf%5bdiscyear%5d%5b%5d=2014"/>
    <hyperlink ref="B44" r:id="rId127" display="http://osvdb.org/show/osvdb/113268"/>
    <hyperlink ref="D44" r:id="rId128" display="http://cve.mitre.org/cgi-bin/cvename.cgi?name=2014-6564"/>
    <hyperlink ref="F44" r:id="rId129" display="http://osvdb.org/search?kthx=search&amp;qf%5Bcategory%5D%5B%5D=DOS&amp;search%5Breferencetypes%5D=&amp;search%5Brefid%5D=&amp;search%5Btext_type%5D=titles&amp;search%5Bvuln_title%5D=MySQL+Server&amp;qf%5bdiscyear%5d%5b%5d=2014"/>
    <hyperlink ref="B45" r:id="rId130" display="http://osvdb.org/show/osvdb/113269"/>
    <hyperlink ref="D45" r:id="rId131" display="http://cve.mitre.org/cgi-bin/cvename.cgi?name=2014-6505"/>
    <hyperlink ref="F45" r:id="rId132" display="http://osvdb.org/search?kthx=search&amp;qf%5Bcategory%5D%5B%5D=DOS&amp;search%5Breferencetypes%5D=&amp;search%5Brefid%5D=&amp;search%5Btext_type%5D=titles&amp;search%5Bvuln_title%5D=MySQL+Server&amp;qf%5bdiscyear%5d%5b%5d=2014"/>
    <hyperlink ref="B46" r:id="rId133" display="http://osvdb.org/show/osvdb/113270"/>
    <hyperlink ref="D46" r:id="rId134" display="http://cve.mitre.org/cgi-bin/cvename.cgi?name=2014-6474"/>
    <hyperlink ref="F46" r:id="rId135" display="http://osvdb.org/search?kthx=search&amp;qf%5Bcategory%5D%5B%5D=DOS&amp;search%5Breferencetypes%5D=&amp;search%5Brefid%5D=&amp;search%5Btext_type%5D=titles&amp;search%5Bvuln_title%5D=MySQL+Server&amp;qf%5bdiscyear%5d%5b%5d=2014"/>
    <hyperlink ref="B47" r:id="rId136" display="http://osvdb.org/show/osvdb/113271"/>
    <hyperlink ref="D47" r:id="rId137" display="http://cve.mitre.org/cgi-bin/cvename.cgi?name=2014-6463"/>
    <hyperlink ref="F47" r:id="rId138" display="http://osvdb.org/search?kthx=search&amp;qf%5Bcategory%5D%5B%5D=DOS&amp;search%5Breferencetypes%5D=&amp;search%5Brefid%5D=&amp;search%5Btext_type%5D=titles&amp;search%5Bvuln_title%5D=MySQL+Server&amp;qf%5bdiscyear%5d%5b%5d=2014"/>
    <hyperlink ref="B48" r:id="rId139" display="http://osvdb.org/show/osvdb/121511"/>
    <hyperlink ref="F48" r:id="rId140" display="http://osvdb.org/search?kthx=search&amp;qf%5Bcategory%5D%5B%5D=DOS&amp;search%5Breferencetypes%5D=&amp;search%5Brefid%5D=&amp;search%5Btext_type%5D=titles&amp;search%5Bvuln_title%5D=MySQL+Server&amp;qf%5bdiscyear%5d%5b%5d=2014"/>
    <hyperlink ref="B49" r:id="rId141" display="http://osvdb.org/show/osvdb/109158"/>
    <hyperlink ref="D49" r:id="rId142" display="http://cve.mitre.org/cgi-bin/cvename.cgi?name=2014-2494"/>
    <hyperlink ref="F49" r:id="rId143" display="http://osvdb.org/search?kthx=search&amp;qf%5Bcategory%5D%5B%5D=DOS&amp;search%5Breferencetypes%5D=&amp;search%5Brefid%5D=&amp;search%5Btext_type%5D=titles&amp;search%5Bvuln_title%5D=MySQL+Server&amp;qf%5bdiscyear%5d%5b%5d=2014"/>
    <hyperlink ref="B50" r:id="rId144" display="http://osvdb.org/show/osvdb/109161"/>
    <hyperlink ref="D50" r:id="rId145" display="http://cve.mitre.org/cgi-bin/cvename.cgi?name=2014-4233"/>
    <hyperlink ref="F50" r:id="rId146" display="http://osvdb.org/search?kthx=search&amp;qf%5Bcategory%5D%5B%5D=DOS&amp;search%5Breferencetypes%5D=&amp;search%5Brefid%5D=&amp;search%5Btext_type%5D=titles&amp;search%5Bvuln_title%5D=MySQL+Server&amp;qf%5bdiscyear%5d%5b%5d=2014"/>
    <hyperlink ref="B51" r:id="rId147" display="http://osvdb.org/show/osvdb/109163"/>
    <hyperlink ref="D51" r:id="rId148" display="http://cve.mitre.org/cgi-bin/cvename.cgi?name=2014-4214"/>
    <hyperlink ref="F51" r:id="rId149" display="http://osvdb.org/search?kthx=search&amp;qf%5Bcategory%5D%5B%5D=DOS&amp;search%5Breferencetypes%5D=&amp;search%5Brefid%5D=&amp;search%5Btext_type%5D=titles&amp;search%5Bvuln_title%5D=MySQL+Server&amp;qf%5bdiscyear%5d%5b%5d=2014"/>
    <hyperlink ref="B52" r:id="rId150" display="http://osvdb.org/show/osvdb/109164"/>
    <hyperlink ref="D52" r:id="rId151" display="http://cve.mitre.org/cgi-bin/cvename.cgi?name=2014-4243"/>
    <hyperlink ref="F52" r:id="rId152" display="http://osvdb.org/search?kthx=search&amp;qf%5Bcategory%5D%5B%5D=DOS&amp;search%5Breferencetypes%5D=&amp;search%5Brefid%5D=&amp;search%5Btext_type%5D=titles&amp;search%5Bvuln_title%5D=MySQL+Server&amp;qf%5bdiscyear%5d%5b%5d=2014"/>
    <hyperlink ref="B53" r:id="rId153" display="http://osvdb.org/show/osvdb/105906"/>
    <hyperlink ref="D53" r:id="rId154" display="http://cve.mitre.org/cgi-bin/cvename.cgi?name=2014-2434"/>
    <hyperlink ref="F53" r:id="rId155" display="http://osvdb.org/search?kthx=search&amp;qf%5Bcategory%5D%5B%5D=DOS&amp;search%5Breferencetypes%5D=&amp;search%5Brefid%5D=&amp;search%5Btext_type%5D=titles&amp;search%5Bvuln_title%5D=MySQL+Server&amp;qf%5bdiscyear%5d%5b%5d=2014"/>
    <hyperlink ref="B54" r:id="rId156" display="http://osvdb.org/show/osvdb/105907"/>
    <hyperlink ref="D54" r:id="rId157" display="http://cve.mitre.org/cgi-bin/cvename.cgi?name=2014-2435"/>
    <hyperlink ref="F54" r:id="rId158" display="http://osvdb.org/search?kthx=search&amp;qf%5Bcategory%5D%5B%5D=DOS&amp;search%5Breferencetypes%5D=&amp;search%5Brefid%5D=&amp;search%5Btext_type%5D=titles&amp;search%5Bvuln_title%5D=MySQL+Server&amp;qf%5bdiscyear%5d%5b%5d=2014"/>
    <hyperlink ref="B55" r:id="rId159" display="http://osvdb.org/show/osvdb/105908"/>
    <hyperlink ref="D55" r:id="rId160" display="http://cve.mitre.org/cgi-bin/cvename.cgi?name=2014-2442"/>
    <hyperlink ref="F55" r:id="rId161" display="http://osvdb.org/search?kthx=search&amp;qf%5Bcategory%5D%5B%5D=DOS&amp;search%5Breferencetypes%5D=&amp;search%5Brefid%5D=&amp;search%5Btext_type%5D=titles&amp;search%5Bvuln_title%5D=MySQL+Server&amp;qf%5bdiscyear%5d%5b%5d=2014"/>
    <hyperlink ref="B56" r:id="rId162" display="http://osvdb.org/show/osvdb/105909"/>
    <hyperlink ref="D56" r:id="rId163" display="http://cve.mitre.org/cgi-bin/cvename.cgi?name=2014-2450"/>
    <hyperlink ref="F56" r:id="rId164" display="http://osvdb.org/search?kthx=search&amp;qf%5Bcategory%5D%5B%5D=DOS&amp;search%5Breferencetypes%5D=&amp;search%5Brefid%5D=&amp;search%5Btext_type%5D=titles&amp;search%5Bvuln_title%5D=MySQL+Server&amp;qf%5bdiscyear%5d%5b%5d=2014"/>
    <hyperlink ref="B57" r:id="rId165" display="http://osvdb.org/show/osvdb/105911"/>
    <hyperlink ref="D57" r:id="rId166" display="http://cve.mitre.org/cgi-bin/cvename.cgi?name=2014-0384"/>
    <hyperlink ref="F57" r:id="rId167" display="http://osvdb.org/search?kthx=search&amp;qf%5Bcategory%5D%5B%5D=DOS&amp;search%5Breferencetypes%5D=&amp;search%5Brefid%5D=&amp;search%5Btext_type%5D=titles&amp;search%5Bvuln_title%5D=MySQL+Server&amp;qf%5bdiscyear%5d%5b%5d=2014"/>
    <hyperlink ref="B58" r:id="rId168" display="http://osvdb.org/show/osvdb/105912"/>
    <hyperlink ref="D58" r:id="rId169" display="http://cve.mitre.org/cgi-bin/cvename.cgi?name=2014-2430"/>
    <hyperlink ref="F58" r:id="rId170" display="http://osvdb.org/search?kthx=search&amp;qf%5Bcategory%5D%5B%5D=DOS&amp;search%5Breferencetypes%5D=&amp;search%5Brefid%5D=&amp;search%5Btext_type%5D=titles&amp;search%5Bvuln_title%5D=MySQL+Server&amp;qf%5bdiscyear%5d%5b%5d=2014"/>
    <hyperlink ref="B59" r:id="rId171" display="http://osvdb.org/show/osvdb/105913"/>
    <hyperlink ref="D59" r:id="rId172" display="http://cve.mitre.org/cgi-bin/cvename.cgi?name=2014-2451"/>
    <hyperlink ref="F59" r:id="rId173" display="http://osvdb.org/search?kthx=search&amp;qf%5Bcategory%5D%5B%5D=DOS&amp;search%5Breferencetypes%5D=&amp;search%5Brefid%5D=&amp;search%5Btext_type%5D=titles&amp;search%5Bvuln_title%5D=MySQL+Server&amp;qf%5bdiscyear%5d%5b%5d=2014"/>
    <hyperlink ref="B60" r:id="rId174" display="http://osvdb.org/show/osvdb/105914"/>
    <hyperlink ref="D60" r:id="rId175" display="http://cve.mitre.org/cgi-bin/cvename.cgi?name=2014-2438"/>
    <hyperlink ref="F60" r:id="rId176" display="http://osvdb.org/search?kthx=search&amp;qf%5Bcategory%5D%5B%5D=DOS&amp;search%5Breferencetypes%5D=&amp;search%5Brefid%5D=&amp;search%5Btext_type%5D=titles&amp;search%5Bvuln_title%5D=MySQL+Server&amp;qf%5bdiscyear%5d%5b%5d=2014"/>
    <hyperlink ref="B61" r:id="rId177" display="http://osvdb.org/show/osvdb/105915"/>
    <hyperlink ref="D61" r:id="rId178" display="http://cve.mitre.org/cgi-bin/cvename.cgi?name=2014-2432"/>
    <hyperlink ref="F61" r:id="rId179" display="http://osvdb.org/search?kthx=search&amp;qf%5Bcategory%5D%5B%5D=DOS&amp;search%5Breferencetypes%5D=&amp;search%5Brefid%5D=&amp;search%5Btext_type%5D=titles&amp;search%5Bvuln_title%5D=MySQL+Server&amp;qf%5bdiscyear%5d%5b%5d=2014"/>
    <hyperlink ref="B62" r:id="rId180" display="http://osvdb.org/show/osvdb/105916"/>
    <hyperlink ref="D62" r:id="rId181" display="http://cve.mitre.org/cgi-bin/cvename.cgi?name=2014-2431"/>
    <hyperlink ref="F62" r:id="rId182" display="http://osvdb.org/search?kthx=search&amp;qf%5Bcategory%5D%5B%5D=DOS&amp;search%5Breferencetypes%5D=&amp;search%5Brefid%5D=&amp;search%5Btext_type%5D=titles&amp;search%5Bvuln_title%5D=MySQL+Server&amp;qf%5bdiscyear%5d%5b%5d=2014"/>
    <hyperlink ref="B63" r:id="rId183" display="http://osvdb.org/show/osvdb/105910"/>
    <hyperlink ref="D63" r:id="rId184" display="http://cve.mitre.org/cgi-bin/cvename.cgi?name=2014-2419"/>
    <hyperlink ref="F63" r:id="rId185" display="http://osvdb.org/search?kthx=search&amp;qf%5Bcategory%5D%5B%5D=DOS&amp;search%5Breferencetypes%5D=&amp;search%5Brefid%5D=&amp;search%5Btext_type%5D=titles&amp;search%5Bvuln_title%5D=MySQL+Server&amp;qf%5bdiscyear%5d%5b%5d=2014"/>
    <hyperlink ref="B64" r:id="rId186" display="http://osvdb.org/show/osvdb/102077"/>
    <hyperlink ref="D64" r:id="rId187" display="http://cve.mitre.org/cgi-bin/cvename.cgi?name=2014-0420"/>
    <hyperlink ref="F64" r:id="rId188" display="http://osvdb.org/search?kthx=search&amp;qf%5Bcategory%5D%5B%5D=DOS&amp;search%5Breferencetypes%5D=&amp;search%5Brefid%5D=&amp;search%5Btext_type%5D=titles&amp;search%5Bvuln_title%5D=MySQL+Server&amp;qf%5bdiscyear%5d%5b%5d=2014"/>
    <hyperlink ref="B65" r:id="rId189" display="http://osvdb.org/show/osvdb/102062"/>
    <hyperlink ref="D65" r:id="rId190" display="http://cve.mitre.org/cgi-bin/cvename.cgi?name=2013-5860"/>
    <hyperlink ref="F65" r:id="rId191" display="http://osvdb.org/search?kthx=search&amp;qf%5Bcategory%5D%5B%5D=DOS&amp;search%5Breferencetypes%5D=&amp;search%5Brefid%5D=&amp;search%5Btext_type%5D=titles&amp;search%5Bvuln_title%5D=MySQL+Server&amp;qf%5bdiscyear%5d%5b%5d=2014"/>
    <hyperlink ref="B66" r:id="rId192" display="http://osvdb.org/show/osvdb/102063"/>
    <hyperlink ref="D66" r:id="rId193" display="http://cve.mitre.org/cgi-bin/cvename.cgi?name=2013-5882"/>
    <hyperlink ref="F66" r:id="rId194" display="http://osvdb.org/search?kthx=search&amp;qf%5Bcategory%5D%5B%5D=DOS&amp;search%5Breferencetypes%5D=&amp;search%5Brefid%5D=&amp;search%5Btext_type%5D=titles&amp;search%5Bvuln_title%5D=MySQL+Server&amp;qf%5bdiscyear%5d%5b%5d=2014"/>
    <hyperlink ref="B67" r:id="rId195" display="http://osvdb.org/show/osvdb/102064"/>
    <hyperlink ref="D67" r:id="rId196" display="http://cve.mitre.org/cgi-bin/cvename.cgi?name=2014-0433"/>
    <hyperlink ref="F67" r:id="rId197" display="http://osvdb.org/search?kthx=search&amp;qf%5Bcategory%5D%5B%5D=DOS&amp;search%5Breferencetypes%5D=&amp;search%5Brefid%5D=&amp;search%5Btext_type%5D=titles&amp;search%5Bvuln_title%5D=MySQL+Server&amp;qf%5bdiscyear%5d%5b%5d=2014"/>
    <hyperlink ref="B68" r:id="rId198" display="http://osvdb.org/show/osvdb/102068"/>
    <hyperlink ref="D68" r:id="rId199" display="http://cve.mitre.org/cgi-bin/cvename.cgi?name=2014-0402"/>
    <hyperlink ref="F68" r:id="rId200" display="http://osvdb.org/search?kthx=search&amp;qf%5Bcategory%5D%5B%5D=DOS&amp;search%5Breferencetypes%5D=&amp;search%5Brefid%5D=&amp;search%5Btext_type%5D=titles&amp;search%5Bvuln_title%5D=MySQL+Server&amp;qf%5bdiscyear%5d%5b%5d=2014"/>
    <hyperlink ref="B69" r:id="rId201" display="http://osvdb.org/show/osvdb/102070"/>
    <hyperlink ref="D69" r:id="rId202" display="http://cve.mitre.org/cgi-bin/cvename.cgi?name=2013-5891"/>
    <hyperlink ref="F69" r:id="rId203" display="http://osvdb.org/search?kthx=search&amp;qf%5Bcategory%5D%5B%5D=DOS&amp;search%5Breferencetypes%5D=&amp;search%5Brefid%5D=&amp;search%5Btext_type%5D=titles&amp;search%5Bvuln_title%5D=MySQL+Server&amp;qf%5bdiscyear%5d%5b%5d=2014"/>
    <hyperlink ref="B70" r:id="rId204" display="http://osvdb.org/show/osvdb/102071"/>
    <hyperlink ref="D70" r:id="rId205" display="http://cve.mitre.org/cgi-bin/cvename.cgi?name=2014-0401"/>
    <hyperlink ref="F70" r:id="rId206" display="http://osvdb.org/search?kthx=search&amp;qf%5Bcategory%5D%5B%5D=DOS&amp;search%5Breferencetypes%5D=&amp;search%5Brefid%5D=&amp;search%5Btext_type%5D=titles&amp;search%5Bvuln_title%5D=MySQL+Server&amp;qf%5bdiscyear%5d%5b%5d=2014"/>
    <hyperlink ref="B71" r:id="rId207" display="http://osvdb.org/show/osvdb/102072"/>
    <hyperlink ref="D71" r:id="rId208" display="http://cve.mitre.org/cgi-bin/cvename.cgi?name=2014-0427"/>
    <hyperlink ref="F71" r:id="rId209" display="http://osvdb.org/search?kthx=search&amp;qf%5Bcategory%5D%5B%5D=DOS&amp;search%5Breferencetypes%5D=&amp;search%5Brefid%5D=&amp;search%5Btext_type%5D=titles&amp;search%5Bvuln_title%5D=MySQL+Server&amp;qf%5bdiscyear%5d%5b%5d=2014"/>
    <hyperlink ref="B72" r:id="rId210" display="http://osvdb.org/show/osvdb/102076"/>
    <hyperlink ref="D72" r:id="rId211" display="http://cve.mitre.org/cgi-bin/cvename.cgi?name=2014-0430"/>
    <hyperlink ref="F72" r:id="rId212" display="http://osvdb.org/search?kthx=search&amp;qf%5Bcategory%5D%5B%5D=DOS&amp;search%5Breferencetypes%5D=&amp;search%5Brefid%5D=&amp;search%5Btext_type%5D=titles&amp;search%5Bvuln_title%5D=MySQL+Server&amp;qf%5bdiscyear%5d%5b%5d=2014"/>
    <hyperlink ref="B73" r:id="rId213" display="http://osvdb.org/show/osvdb/102078"/>
    <hyperlink ref="D73" r:id="rId214" display="http://cve.mitre.org/cgi-bin/cvename.cgi?name=2013-5908"/>
    <hyperlink ref="F73" r:id="rId215" display="http://osvdb.org/search?kthx=search&amp;qf%5Bcategory%5D%5B%5D=DOS&amp;search%5Breferencetypes%5D=&amp;search%5Brefid%5D=&amp;search%5Btext_type%5D=titles&amp;search%5Bvuln_title%5D=MySQL+Server&amp;qf%5bdiscyear%5d%5b%5d=2014"/>
    <hyperlink ref="B74" r:id="rId216" display="http://osvdb.org/show/osvdb/88064"/>
    <hyperlink ref="D74" r:id="rId217" display="http://cve.mitre.org/cgi-bin/cvename.cgi?name=2012-5612"/>
    <hyperlink ref="F74" r:id="rId218" display="http://osvdb.org/search?kthx=search&amp;search%5Breferencetypes%5D=&amp;search%5Brefid%5D=&amp;search%5Btext_type%5D=titles&amp;search%5Bvuln_title%5D=MySQL+Server&amp;qf%5bcategory%5d%5b%5d=Overflow"/>
    <hyperlink ref="B75" r:id="rId219" display="http://osvdb.org/show/osvdb/88066"/>
    <hyperlink ref="D75" r:id="rId220" display="http://cve.mitre.org/cgi-bin/cvename.cgi?name=2012-5611"/>
    <hyperlink ref="F75" r:id="rId221" display="http://osvdb.org/search?kthx=search&amp;search%5Breferencetypes%5D=&amp;search%5Brefid%5D=&amp;search%5Btext_type%5D=titles&amp;search%5Bvuln_title%5D=MySQL+Server&amp;qf%5bcategory%5d%5b%5d=Overflow"/>
    <hyperlink ref="B76" r:id="rId222" display="http://osvdb.org/show/osvdb/102713"/>
    <hyperlink ref="D76" r:id="rId223" display="http://cve.mitre.org/cgi-bin/cvename.cgi?name=2014-0001"/>
    <hyperlink ref="D77" r:id="rId224" display="http://cve.mitre.org/cgi-bin/cvename.cgi?name=2014-2440"/>
    <hyperlink ref="F76" r:id="rId225" display="http://osvdb.org/search?kthx=search&amp;search%5Breferencetypes%5D=&amp;search%5Brefid%5D=&amp;search%5Btext_type%5D=titles&amp;search%5Bvuln_title%5D=MySQL+Server&amp;qf%5bcategory%5d%5b%5d=Overflow"/>
    <hyperlink ref="B78" r:id="rId226" display="http://osvdb.org/show/osvdb/88118"/>
    <hyperlink ref="D78" r:id="rId227" display="http://cve.mitre.org/cgi-bin/cvename.cgi?name=2012-5613"/>
    <hyperlink ref="F78" r:id="rId228" display="http://osvdb.org/search?kthx=search&amp;search%5Breferencetypes%5D=&amp;search%5Brefid%5D=&amp;search%5Btext_type%5D=titles&amp;search%5Bvuln_title%5D=MySQL+Server&amp;qf%5bcategory%5d%5b%5d=PrivilegeEscalation"/>
    <hyperlink ref="B80" r:id="rId229" display="http://osvdb.org/show/osvdb/86269"/>
    <hyperlink ref="D80" r:id="rId230" display="http://cve.mitre.org/cgi-bin/cvename.cgi?name=2012-3149"/>
    <hyperlink ref="F80" r:id="rId231" display="http://osvdb.org/search?kthx=search&amp;search%5Breferencetypes%5D=&amp;search%5Brefid%5D=&amp;search%5Btext_type%5D=titles&amp;search%5Bvuln_title%5D=MySQL+Server&amp;qf%5bcategory%5d%5b%5d=InfoDisclosure"/>
    <hyperlink ref="B81" r:id="rId232" display="http://osvdb.org/show/osvdb/86273"/>
    <hyperlink ref="D81" r:id="rId233" display="http://cve.mitre.org/cgi-bin/cvename.cgi?name=2012-3160"/>
    <hyperlink ref="F81" r:id="rId234" display="http://osvdb.org/search?kthx=search&amp;search%5Breferencetypes%5D=&amp;search%5Brefid%5D=&amp;search%5Btext_type%5D=titles&amp;search%5Bvuln_title%5D=MySQL+Server&amp;qf%5bcategory%5d%5b%5d=InfoDisclosure"/>
    <hyperlink ref="B82" r:id="rId235" display="http://osvdb.org/show/osvdb/78372"/>
    <hyperlink ref="D82" r:id="rId236" display="http://cve.mitre.org/cgi-bin/cvename.cgi?name=2012-0484"/>
    <hyperlink ref="F82" r:id="rId237" display="http://osvdb.org/search?kthx=search&amp;search%5Breferencetypes%5D=&amp;search%5Brefid%5D=&amp;search%5Btext_type%5D=titles&amp;search%5Bvuln_title%5D=MySQL+Server&amp;qf%5bcategory%5d%5b%5d=InfoDisclosure"/>
    <hyperlink ref="B83" r:id="rId238" display="http://osvdb.org/show/osvdb/113259"/>
    <hyperlink ref="D83" r:id="rId239" display="http://cve.mitre.org/cgi-bin/cvename.cgi?name=2014-6559"/>
    <hyperlink ref="F83" r:id="rId240" display="http://osvdb.org/search?kthx=search&amp;search%5Breferencetypes%5D=&amp;search%5Brefid%5D=&amp;search%5Btext_type%5D=titles&amp;search%5Bvuln_title%5D=MySQL+Server&amp;qf%5bcategory%5d%5b%5d=InfoDisclosure"/>
    <hyperlink ref="B84" r:id="rId241" display="http://osvdb.org/show/osvdb/113272"/>
    <hyperlink ref="D84" r:id="rId242" display="http://cve.mitre.org/cgi-bin/cvename.cgi?name=2014-6551"/>
    <hyperlink ref="F84" r:id="rId243" display="http://osvdb.org/search?kthx=search&amp;search%5Breferencetypes%5D=&amp;search%5Brefid%5D=&amp;search%5Btext_type%5D=titles&amp;search%5Bvuln_title%5D=MySQL+Server&amp;qf%5bcategory%5d%5b%5d=InfoDisclosure"/>
  </hyperlinks>
  <pageMargins left="0.7" right="0.7" top="0.75" bottom="0.75" header="0.3" footer="0.3"/>
  <pageSetup orientation="portrait" r:id="rId2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2" zoomScale="90" zoomScaleNormal="90" workbookViewId="0">
      <pane xSplit="1" topLeftCell="C1" activePane="topRight" state="frozen"/>
      <selection pane="topRight" activeCell="H21" sqref="H21"/>
    </sheetView>
  </sheetViews>
  <sheetFormatPr baseColWidth="10" defaultRowHeight="15" x14ac:dyDescent="0.25"/>
  <cols>
    <col min="1" max="1" width="18.28515625" bestFit="1" customWidth="1"/>
    <col min="3" max="3" width="12.28515625" bestFit="1" customWidth="1"/>
    <col min="4" max="4" width="16.28515625" bestFit="1" customWidth="1"/>
    <col min="5" max="5" width="13.7109375" bestFit="1" customWidth="1"/>
    <col min="6" max="6" width="5.42578125" bestFit="1" customWidth="1"/>
    <col min="8" max="8" width="12.28515625" bestFit="1" customWidth="1"/>
    <col min="9" max="9" width="16.28515625" bestFit="1" customWidth="1"/>
    <col min="10" max="10" width="13.7109375" bestFit="1" customWidth="1"/>
    <col min="11" max="11" width="5.42578125" bestFit="1" customWidth="1"/>
    <col min="13" max="13" width="12.28515625" bestFit="1" customWidth="1"/>
    <col min="14" max="14" width="16.28515625" bestFit="1" customWidth="1"/>
    <col min="15" max="15" width="13.7109375" bestFit="1" customWidth="1"/>
  </cols>
  <sheetData>
    <row r="1" spans="1:16" x14ac:dyDescent="0.25">
      <c r="D1" s="20" t="s">
        <v>327</v>
      </c>
      <c r="I1" t="s">
        <v>328</v>
      </c>
      <c r="N1" t="s">
        <v>329</v>
      </c>
    </row>
    <row r="3" spans="1:16" x14ac:dyDescent="0.25">
      <c r="B3" t="s">
        <v>321</v>
      </c>
      <c r="C3" t="s">
        <v>322</v>
      </c>
      <c r="D3" t="s">
        <v>323</v>
      </c>
      <c r="E3" t="s">
        <v>324</v>
      </c>
      <c r="F3" t="s">
        <v>325</v>
      </c>
      <c r="H3" t="s">
        <v>322</v>
      </c>
      <c r="I3" t="s">
        <v>323</v>
      </c>
      <c r="J3" t="s">
        <v>324</v>
      </c>
      <c r="K3" t="s">
        <v>325</v>
      </c>
      <c r="M3" t="s">
        <v>322</v>
      </c>
      <c r="N3" t="s">
        <v>323</v>
      </c>
      <c r="O3" t="s">
        <v>324</v>
      </c>
      <c r="P3" t="s">
        <v>325</v>
      </c>
    </row>
    <row r="4" spans="1:16" x14ac:dyDescent="0.25">
      <c r="A4" t="s">
        <v>326</v>
      </c>
      <c r="B4">
        <v>2012</v>
      </c>
      <c r="C4">
        <f>COUNTIFS('IBM DB2'!$E$2:$E$16,"&gt;=0",'IBM DB2'!$E$2:$E$16,"&lt;=3.9")</f>
        <v>0</v>
      </c>
      <c r="D4">
        <f>COUNTIFS('IBM DB2'!$E$2:$E$16,"&gt;=4",'IBM DB2'!$E$2:$E$16,"&lt;=6.9")</f>
        <v>15</v>
      </c>
      <c r="E4">
        <f>COUNTIFS('IBM DB2'!$E$2:$E$16,"&gt;=7.0",'IBM DB2'!$E$2:$E$16,"&lt;=10.0")</f>
        <v>0</v>
      </c>
      <c r="F4">
        <f t="shared" ref="F4:F5" si="0">SUM(C4:E4)</f>
        <v>15</v>
      </c>
      <c r="H4">
        <f>COUNTIFS(Oracle!$E$2:$E$3,"&gt;=0",Oracle!$E$2:$E$3,"&lt;=3.9")</f>
        <v>0</v>
      </c>
      <c r="I4">
        <f>COUNTIFS(Oracle!$E$2:$E$3,"&gt;=4",Oracle!$E$2:$E$3,"&lt;=6.9")</f>
        <v>2</v>
      </c>
      <c r="J4">
        <f>COUNTIFS(Oracle!$E$2:$E$3,"&gt;=7",Oracle!$E$2:$E$3,"&lt;=10")</f>
        <v>0</v>
      </c>
      <c r="K4">
        <f>SUM(H4:J4)</f>
        <v>2</v>
      </c>
      <c r="M4">
        <f>COUNTIFS('MySQL Server'!$E$2:$E$13,"&gt;=0",'MySQL Server'!$E$2:$E$13,"&lt;=3.9")</f>
        <v>3</v>
      </c>
      <c r="N4">
        <f>COUNTIFS('MySQL Server'!$E$2:$E$13,"&gt;=4",'MySQL Server'!$E$2:$E$13,"&lt;=6.9")</f>
        <v>9</v>
      </c>
      <c r="O4">
        <f>COUNTIFS('MySQL Server'!$E$2:$E$13,"&gt;=7",'MySQL Server'!$E$2:$E$13,"&lt;=10")</f>
        <v>0</v>
      </c>
      <c r="P4">
        <f>SUM(M4:O4)</f>
        <v>12</v>
      </c>
    </row>
    <row r="5" spans="1:16" x14ac:dyDescent="0.25">
      <c r="B5">
        <v>2013</v>
      </c>
      <c r="C5">
        <f>COUNTIFS('IBM DB2'!$E$17:$E$36,"&gt;=0",'IBM DB2'!$E$17:$E$36,"&lt;=3.9")</f>
        <v>2</v>
      </c>
      <c r="D5">
        <f>COUNTIFS('IBM DB2'!$E$17:$E$36,"&gt;=4",'IBM DB2'!$E$17:$E$36,"&lt;=6.9")</f>
        <v>18</v>
      </c>
      <c r="E5">
        <f>COUNTIFS('IBM DB2'!$E$17:$E$36,"&gt;=7",'IBM DB2'!$E$17:$E$36,"&lt;=10.0")</f>
        <v>0</v>
      </c>
      <c r="F5">
        <f t="shared" si="0"/>
        <v>20</v>
      </c>
      <c r="H5">
        <f>COUNTIFS(Oracle!$E$4,"&gt;=0",Oracle!$E$4,"&lt;=3.9")</f>
        <v>0</v>
      </c>
      <c r="I5">
        <f>COUNTIFS(Oracle!$E$4,"&gt;=4",Oracle!$E$4,"&lt;=6.9")</f>
        <v>1</v>
      </c>
      <c r="J5">
        <f>COUNTIFS(Oracle!$E$4,"&gt;=7",Oracle!$E$4,"&lt;=10")</f>
        <v>0</v>
      </c>
      <c r="K5">
        <f t="shared" ref="K5:K26" si="1">SUM(H5:J5)</f>
        <v>1</v>
      </c>
      <c r="M5">
        <f>COUNTIFS('MySQL Server'!$E$14:$E$38,"&gt;=0",'MySQL Server'!$E$14:$E$38,"&lt;=3.9")</f>
        <v>6</v>
      </c>
      <c r="N5">
        <f>COUNTIFS('MySQL Server'!$E$14:$E$38,"&gt;=4",'MySQL Server'!$E$14:$E$38,"&lt;=6.9")</f>
        <v>19</v>
      </c>
      <c r="O5">
        <f>COUNTIFS('MySQL Server'!$E$14:$E$38,"&gt;=7",'MySQL Server'!$E$14:$E$38,"&lt;=10")</f>
        <v>0</v>
      </c>
      <c r="P5">
        <f t="shared" ref="P5:P26" si="2">SUM(M5:O5)</f>
        <v>25</v>
      </c>
    </row>
    <row r="6" spans="1:16" x14ac:dyDescent="0.25">
      <c r="B6">
        <v>2014</v>
      </c>
      <c r="C6">
        <f>COUNTIFS('IBM DB2'!$E$37:$E$52,"&gt;=0",'IBM DB2'!$E$37:$E$52,"&lt;=3.9")</f>
        <v>1</v>
      </c>
      <c r="D6">
        <f>COUNTIFS('IBM DB2'!$E$37:$E$52,"&gt;=4",'IBM DB2'!$E$37:$E$52,"&lt;=6.9")</f>
        <v>12</v>
      </c>
      <c r="E6">
        <f>COUNTIFS('IBM DB2'!$E$37:$E$52,"&gt;=7",'IBM DB2'!$E$37:$E$52,"&lt;=10.0")</f>
        <v>3</v>
      </c>
      <c r="F6">
        <f>SUM(C6:E6)</f>
        <v>16</v>
      </c>
      <c r="H6">
        <v>0</v>
      </c>
      <c r="I6">
        <v>0</v>
      </c>
      <c r="J6">
        <v>0</v>
      </c>
      <c r="K6">
        <f t="shared" si="1"/>
        <v>0</v>
      </c>
      <c r="M6">
        <f>COUNTIFS('MySQL Server'!$E$39:$E$73,"&gt;=0",'MySQL Server'!$E$39:$E$73,"&lt;=3.9")</f>
        <v>13</v>
      </c>
      <c r="N6">
        <f>COUNTIFS('MySQL Server'!$E$39:$E$73,"&gt;=4",'MySQL Server'!$E$39:$E$73,"&lt;=6.9")</f>
        <v>21</v>
      </c>
      <c r="O6">
        <f>COUNTIFS('MySQL Server'!$E$39:$E$73,"&gt;=7",'MySQL Server'!$E$39:$E$73,"&lt;=10")</f>
        <v>1</v>
      </c>
      <c r="P6">
        <f t="shared" si="2"/>
        <v>35</v>
      </c>
    </row>
    <row r="7" spans="1:16" x14ac:dyDescent="0.25">
      <c r="C7" s="24">
        <f>SUM(C4:C6)</f>
        <v>3</v>
      </c>
      <c r="D7" s="24">
        <f t="shared" ref="D7:E7" si="3">SUM(D4:D6)</f>
        <v>45</v>
      </c>
      <c r="E7" s="24">
        <f t="shared" si="3"/>
        <v>3</v>
      </c>
      <c r="F7" s="25">
        <f>SUM(F4:F6)</f>
        <v>51</v>
      </c>
      <c r="H7" s="24">
        <f t="shared" ref="H7" si="4">SUM(H4:H6)</f>
        <v>0</v>
      </c>
      <c r="I7" s="24">
        <f t="shared" ref="I7" si="5">SUM(I4:I6)</f>
        <v>3</v>
      </c>
      <c r="J7" s="24">
        <f t="shared" ref="J7" si="6">SUM(J4:J6)</f>
        <v>0</v>
      </c>
      <c r="K7" s="25">
        <f>SUM(K4:K6)</f>
        <v>3</v>
      </c>
      <c r="M7" s="24">
        <f t="shared" ref="M7" si="7">SUM(M4:M6)</f>
        <v>22</v>
      </c>
      <c r="N7" s="24">
        <f t="shared" ref="N7" si="8">SUM(N4:N6)</f>
        <v>49</v>
      </c>
      <c r="O7" s="24">
        <f t="shared" ref="O7" si="9">SUM(O4:O6)</f>
        <v>1</v>
      </c>
      <c r="P7" s="25">
        <f>SUM(P4:P6)</f>
        <v>72</v>
      </c>
    </row>
    <row r="9" spans="1:16" x14ac:dyDescent="0.25">
      <c r="A9" t="s">
        <v>57</v>
      </c>
      <c r="B9">
        <v>2012</v>
      </c>
      <c r="C9">
        <f>COUNTIFS('IBM DB2'!$E$53:$E$57,"&gt;=0",'IBM DB2'!$E$53:$E$57,"&lt;=3.9")</f>
        <v>0</v>
      </c>
      <c r="D9">
        <f>COUNTIFS('IBM DB2'!$E$53:$E$57,"&gt;=4",'IBM DB2'!$E$53:$E$57,"&lt;=6.9")</f>
        <v>0</v>
      </c>
      <c r="E9">
        <f>COUNTIFS('IBM DB2'!$E$53:$E$57,"&gt;=7",'IBM DB2'!$E$53:$E$57,"&lt;=10")</f>
        <v>5</v>
      </c>
      <c r="F9">
        <f t="shared" ref="F9:F26" si="10">SUM(C9:E9)</f>
        <v>5</v>
      </c>
      <c r="H9">
        <f>COUNTIFS(Oracle!$E$5,"&gt;=0",Oracle!$E$5,"&lt;=3.9")</f>
        <v>0</v>
      </c>
      <c r="I9">
        <f>COUNTIFS(Oracle!$E$5,"&gt;=4",Oracle!$E$5,"&lt;=6.9")</f>
        <v>1</v>
      </c>
      <c r="J9">
        <f>COUNTIFS(Oracle!$E$5,"&gt;=7",Oracle!$E$5,"&lt;=10")</f>
        <v>0</v>
      </c>
      <c r="K9">
        <f t="shared" si="1"/>
        <v>1</v>
      </c>
      <c r="M9">
        <f>COUNTIFS('MySQL Server'!$E$74:$E$75,"&gt;=0",'MySQL Server'!$E$74:$E$75,"&lt;=3.9")</f>
        <v>0</v>
      </c>
      <c r="N9">
        <f>COUNTIFS('MySQL Server'!$E$74:$E$75,"&gt;=4",'MySQL Server'!$E$74:$E$75,"&lt;=6.9")</f>
        <v>2</v>
      </c>
      <c r="O9">
        <f>COUNTIFS('MySQL Server'!$E$74:$E$75,"&gt;=7",'MySQL Server'!$E$74:$E$75,"&lt;=10")</f>
        <v>0</v>
      </c>
      <c r="P9">
        <f t="shared" si="2"/>
        <v>2</v>
      </c>
    </row>
    <row r="10" spans="1:16" x14ac:dyDescent="0.25">
      <c r="B10">
        <v>2013</v>
      </c>
      <c r="C10">
        <f>COUNTIFS('IBM DB2'!$E$58:$E$59,"&gt;=0",'IBM DB2'!$E$58:$E$59,"&lt;=3.9")</f>
        <v>0</v>
      </c>
      <c r="D10">
        <f>COUNTIFS('IBM DB2'!$E$58:$E$59,"&gt;=4",'IBM DB2'!$E$58:$E$59,"&lt;=6.9")</f>
        <v>0</v>
      </c>
      <c r="E10">
        <f>COUNTIFS('IBM DB2'!$E$58:$E$59,"&gt;=7",'IBM DB2'!$E$58:$E$59,"&lt;=10")</f>
        <v>2</v>
      </c>
      <c r="F10">
        <f t="shared" si="10"/>
        <v>2</v>
      </c>
      <c r="H10">
        <f>COUNTIFS(Oracle!$E$6:$E$8,"&gt;=0",Oracle!$E$6:$E$8,"&lt;=3.9")</f>
        <v>0</v>
      </c>
      <c r="I10">
        <f>COUNTIFS(Oracle!$E$6:$E$8,"&gt;=4",Oracle!$E$6:$E$8,"&lt;=6.9")</f>
        <v>1</v>
      </c>
      <c r="J10">
        <f>COUNTIFS(Oracle!$E$6:$E$8,"&gt;=7",Oracle!$E$6:$E$8,"&lt;=10")</f>
        <v>2</v>
      </c>
      <c r="K10">
        <f t="shared" si="1"/>
        <v>3</v>
      </c>
      <c r="M10">
        <v>0</v>
      </c>
      <c r="N10">
        <v>0</v>
      </c>
      <c r="O10">
        <v>0</v>
      </c>
      <c r="P10">
        <f t="shared" si="2"/>
        <v>0</v>
      </c>
    </row>
    <row r="11" spans="1:16" x14ac:dyDescent="0.25">
      <c r="B11">
        <v>2014</v>
      </c>
      <c r="C11">
        <f>COUNTIFS('IBM DB2'!$E$60:$E$61,"&gt;=0",'IBM DB2'!$E$60:$E$61,"&lt;=3.9")</f>
        <v>0</v>
      </c>
      <c r="D11">
        <f>COUNTIFS('IBM DB2'!$E$60:$E$61,"&gt;=4",'IBM DB2'!$E$60:$E$61,"&lt;=6.9")</f>
        <v>0</v>
      </c>
      <c r="E11">
        <f>COUNTIFS('IBM DB2'!$E$60:$E$61,"&gt;=7",'IBM DB2'!$E$60:$E$61,"&lt;=10")</f>
        <v>2</v>
      </c>
      <c r="F11">
        <f t="shared" si="10"/>
        <v>2</v>
      </c>
      <c r="H11">
        <v>0</v>
      </c>
      <c r="I11">
        <v>0</v>
      </c>
      <c r="J11">
        <v>0</v>
      </c>
      <c r="K11">
        <f t="shared" si="1"/>
        <v>0</v>
      </c>
      <c r="M11">
        <f>COUNTIFS('MySQL Server'!$E$76:$E$77,"&gt;=0",'MySQL Server'!$E$76:$E$77,"&lt;=3.9")</f>
        <v>0</v>
      </c>
      <c r="N11">
        <f>COUNTIFS('MySQL Server'!$E$76:$E$77,"&gt;=4",'MySQL Server'!$E$76:$E$77,"&lt;=6.9")</f>
        <v>0</v>
      </c>
      <c r="O11">
        <f>COUNTIFS('MySQL Server'!$E$76:$E$77,"&gt;=7",'MySQL Server'!$E$76:$E$77,"&lt;=10")</f>
        <v>1</v>
      </c>
      <c r="P11">
        <f t="shared" si="2"/>
        <v>1</v>
      </c>
    </row>
    <row r="12" spans="1:16" x14ac:dyDescent="0.25">
      <c r="C12" s="24">
        <f>SUM(C9:C11)</f>
        <v>0</v>
      </c>
      <c r="D12" s="24">
        <f t="shared" ref="D12:E12" si="11">SUM(D9:D11)</f>
        <v>0</v>
      </c>
      <c r="E12" s="24">
        <f t="shared" si="11"/>
        <v>9</v>
      </c>
      <c r="F12" s="25">
        <f>SUM(F9:F11)</f>
        <v>9</v>
      </c>
      <c r="H12" s="24">
        <f t="shared" ref="H12" si="12">SUM(H9:H11)</f>
        <v>0</v>
      </c>
      <c r="I12" s="24">
        <f t="shared" ref="I12" si="13">SUM(I9:I11)</f>
        <v>2</v>
      </c>
      <c r="J12" s="24">
        <f t="shared" ref="J12" si="14">SUM(J9:J11)</f>
        <v>2</v>
      </c>
      <c r="K12" s="25">
        <f>SUM(K9:K11)</f>
        <v>4</v>
      </c>
      <c r="M12" s="24">
        <f t="shared" ref="M12" si="15">SUM(M9:M11)</f>
        <v>0</v>
      </c>
      <c r="N12" s="24">
        <f t="shared" ref="N12" si="16">SUM(N9:N11)</f>
        <v>2</v>
      </c>
      <c r="O12" s="24">
        <f t="shared" ref="O12" si="17">SUM(O9:O11)</f>
        <v>1</v>
      </c>
      <c r="P12" s="25">
        <f>SUM(P9:P11)</f>
        <v>3</v>
      </c>
    </row>
    <row r="14" spans="1:16" x14ac:dyDescent="0.25">
      <c r="A14" t="s">
        <v>330</v>
      </c>
      <c r="B14">
        <v>2012</v>
      </c>
      <c r="C14">
        <v>0</v>
      </c>
      <c r="D14">
        <v>0</v>
      </c>
      <c r="E14">
        <v>0</v>
      </c>
      <c r="F14">
        <f t="shared" si="10"/>
        <v>0</v>
      </c>
      <c r="H14">
        <f>COUNTIFS(Oracle!$E$9:$E$10,"&gt;=0",Oracle!$E$9:$E$10,"&lt;=3.9")</f>
        <v>1</v>
      </c>
      <c r="I14">
        <f>COUNTIFS(Oracle!$E$9:$E$10,"&gt;=4",Oracle!$E$9:$E$10,"&lt;=6.9")</f>
        <v>1</v>
      </c>
      <c r="J14">
        <f>COUNTIFS(Oracle!$E$9:$E$10,"&gt;=7",Oracle!$E$9:$E$10,"&lt;=10")</f>
        <v>0</v>
      </c>
      <c r="K14">
        <f t="shared" si="1"/>
        <v>2</v>
      </c>
      <c r="M14">
        <f>COUNTIFS('MySQL Server'!$E$78,"&gt;=0",'MySQL Server'!$E$78,"&lt;=3.9")</f>
        <v>1</v>
      </c>
      <c r="N14">
        <f>COUNTIFS('MySQL Server'!$E$78,"&gt;=4",'MySQL Server'!$E$78,"&lt;=6.9")</f>
        <v>0</v>
      </c>
      <c r="O14">
        <f>COUNTIFS('MySQL Server'!$E$78,"&gt;=7",'MySQL Server'!$E$78,"&lt;=10")</f>
        <v>0</v>
      </c>
      <c r="P14">
        <f t="shared" si="2"/>
        <v>1</v>
      </c>
    </row>
    <row r="15" spans="1:16" x14ac:dyDescent="0.25">
      <c r="B15">
        <v>2013</v>
      </c>
      <c r="C15">
        <f>COUNTIFS('IBM DB2'!$E$62,"&gt;=0",'IBM DB2'!$E$62,"&lt;=3.9")</f>
        <v>0</v>
      </c>
      <c r="D15">
        <f>COUNTIFS('IBM DB2'!$E$62,"&gt;=4",'IBM DB2'!$E$62,"&lt;=6.9")</f>
        <v>1</v>
      </c>
      <c r="E15">
        <f>COUNTIFS('IBM DB2'!$E$62,"&gt;=7",'IBM DB2'!$E$62,"&lt;=10")</f>
        <v>0</v>
      </c>
      <c r="F15">
        <f t="shared" si="10"/>
        <v>1</v>
      </c>
      <c r="H15">
        <f>COUNTIFS(Oracle!$E$11:$E$12,"&gt;=0",Oracle!$E$11:$E$12,"&lt;=3.9")</f>
        <v>0</v>
      </c>
      <c r="I15">
        <f>COUNTIFS(Oracle!$E$11:$E$12,"&gt;=4",Oracle!$E$11:$E$12,"&lt;=6.9")</f>
        <v>0</v>
      </c>
      <c r="J15">
        <f>COUNTIFS(Oracle!$E$11:$E$12,"&gt;=7",Oracle!$E$11:$E$12,"&lt;=10")</f>
        <v>2</v>
      </c>
      <c r="K15">
        <f t="shared" si="1"/>
        <v>2</v>
      </c>
      <c r="M15">
        <v>0</v>
      </c>
      <c r="N15">
        <v>0</v>
      </c>
      <c r="O15">
        <v>0</v>
      </c>
      <c r="P15">
        <f t="shared" si="2"/>
        <v>0</v>
      </c>
    </row>
    <row r="16" spans="1:16" x14ac:dyDescent="0.25">
      <c r="B16">
        <v>2014</v>
      </c>
      <c r="C16">
        <f>COUNTIFS('IBM DB2'!$E$63:$E$64,"&gt;=0",'IBM DB2'!$E$63:$E$64,"&lt;=3.9")</f>
        <v>0</v>
      </c>
      <c r="D16">
        <f>COUNTIFS('IBM DB2'!$E$63:$E$64,"&gt;=4",'IBM DB2'!$E$63:$E$64,"&lt;=6.9")</f>
        <v>0</v>
      </c>
      <c r="E16">
        <f>COUNTIFS('IBM DB2'!$E$63:$E$64,"&gt;=7",'IBM DB2'!$E$63:$E$64,"&lt;=10")</f>
        <v>2</v>
      </c>
      <c r="F16">
        <f t="shared" si="10"/>
        <v>2</v>
      </c>
      <c r="H16">
        <v>0</v>
      </c>
      <c r="I16">
        <v>0</v>
      </c>
      <c r="J16">
        <v>0</v>
      </c>
      <c r="K16">
        <f t="shared" si="1"/>
        <v>0</v>
      </c>
      <c r="M16">
        <v>0</v>
      </c>
      <c r="N16">
        <v>0</v>
      </c>
      <c r="O16">
        <v>0</v>
      </c>
      <c r="P16">
        <f t="shared" si="2"/>
        <v>0</v>
      </c>
    </row>
    <row r="17" spans="1:16" x14ac:dyDescent="0.25">
      <c r="C17" s="24">
        <f>SUM(C14:C16)</f>
        <v>0</v>
      </c>
      <c r="D17" s="24">
        <f t="shared" ref="D17:E17" si="18">SUM(D14:D16)</f>
        <v>1</v>
      </c>
      <c r="E17" s="24">
        <f t="shared" si="18"/>
        <v>2</v>
      </c>
      <c r="F17" s="25">
        <f>SUM(F14:F16)</f>
        <v>3</v>
      </c>
      <c r="H17" s="24">
        <f t="shared" ref="H17" si="19">SUM(H14:H16)</f>
        <v>1</v>
      </c>
      <c r="I17" s="24">
        <f t="shared" ref="I17" si="20">SUM(I14:I16)</f>
        <v>1</v>
      </c>
      <c r="J17" s="24">
        <f t="shared" ref="J17" si="21">SUM(J14:J16)</f>
        <v>2</v>
      </c>
      <c r="K17" s="25">
        <f>SUM(K14:K16)</f>
        <v>4</v>
      </c>
      <c r="M17" s="24">
        <f t="shared" ref="M17" si="22">SUM(M14:M16)</f>
        <v>1</v>
      </c>
      <c r="N17" s="24">
        <f t="shared" ref="N17" si="23">SUM(N14:N16)</f>
        <v>0</v>
      </c>
      <c r="O17" s="24">
        <f t="shared" ref="O17" si="24">SUM(O14:O16)</f>
        <v>0</v>
      </c>
      <c r="P17" s="25">
        <f>SUM(P14:P16)</f>
        <v>1</v>
      </c>
    </row>
    <row r="19" spans="1:16" x14ac:dyDescent="0.25">
      <c r="A19" t="s">
        <v>71</v>
      </c>
      <c r="B19">
        <v>2012</v>
      </c>
      <c r="C19">
        <f>COUNTIFS('IBM DB2'!$E$65:$E$67,"&gt;=0",'IBM DB2'!$E$65:$E$67,"&lt;=3.9")</f>
        <v>0</v>
      </c>
      <c r="D19">
        <f>COUNTIFS('IBM DB2'!$E$65:$E$67,"&gt;=4",'IBM DB2'!$E$65:$E$67,"&lt;=6.9")</f>
        <v>0</v>
      </c>
      <c r="E19">
        <f>COUNTIFS('IBM DB2'!$E$65:$E$67,"&gt;=7",'IBM DB2'!$E$65:$E$67,"&lt;=10")</f>
        <v>3</v>
      </c>
      <c r="F19">
        <f t="shared" si="10"/>
        <v>3</v>
      </c>
      <c r="H19">
        <f>COUNTIFS(Oracle!$E$13,"&gt;=0",Oracle!$E$13,"&lt;=3.9")</f>
        <v>0</v>
      </c>
      <c r="I19">
        <f>COUNTIFS(Oracle!$E$13,"&gt;=4",Oracle!$E$13,"&lt;=6.9")</f>
        <v>1</v>
      </c>
      <c r="J19">
        <f>COUNTIFS(Oracle!$E$13,"&gt;=7",Oracle!$E$13,"&lt;=10")</f>
        <v>0</v>
      </c>
      <c r="K19">
        <f t="shared" si="1"/>
        <v>1</v>
      </c>
      <c r="M19">
        <v>0</v>
      </c>
      <c r="N19">
        <v>0</v>
      </c>
      <c r="O19">
        <v>0</v>
      </c>
      <c r="P19">
        <f t="shared" si="2"/>
        <v>0</v>
      </c>
    </row>
    <row r="20" spans="1:16" x14ac:dyDescent="0.25">
      <c r="B20">
        <v>2013</v>
      </c>
      <c r="C20">
        <f>COUNTIFS('IBM DB2'!$E$68:$E$73,"&gt;=0",'IBM DB2'!$E$68:$E$73,"&lt;=3.9")</f>
        <v>0</v>
      </c>
      <c r="D20">
        <f>COUNTIFS('IBM DB2'!$E$68:$E$73,"&gt;=4",'IBM DB2'!$E$68:$E$73,"&lt;=6.9")</f>
        <v>0</v>
      </c>
      <c r="E20">
        <f>COUNTIFS('IBM DB2'!$E$68:$E$73,"&gt;=7",'IBM DB2'!$E$68:$E$73,"&lt;=10")</f>
        <v>6</v>
      </c>
      <c r="F20">
        <f t="shared" si="10"/>
        <v>6</v>
      </c>
      <c r="H20">
        <v>0</v>
      </c>
      <c r="I20">
        <v>0</v>
      </c>
      <c r="J20">
        <v>0</v>
      </c>
      <c r="K20">
        <f t="shared" si="1"/>
        <v>0</v>
      </c>
      <c r="M20">
        <v>0</v>
      </c>
      <c r="N20">
        <v>0</v>
      </c>
      <c r="O20">
        <v>0</v>
      </c>
      <c r="P20">
        <f t="shared" si="2"/>
        <v>0</v>
      </c>
    </row>
    <row r="21" spans="1:16" x14ac:dyDescent="0.25">
      <c r="B21">
        <v>2014</v>
      </c>
      <c r="C21">
        <f>COUNTIFS('IBM DB2'!$E$74:$E$77,"&gt;=0",'IBM DB2'!$E$74:$E$77,"&lt;=3.9")</f>
        <v>0</v>
      </c>
      <c r="D21">
        <f>COUNTIFS('IBM DB2'!$E$74:$E$77,"&gt;=4",'IBM DB2'!$E$74:$E$77,"&lt;=6.9")</f>
        <v>0</v>
      </c>
      <c r="E21">
        <f>COUNTIFS('IBM DB2'!$E$74:$E$77,"&gt;=7",'IBM DB2'!$E$74:$E$77,"&lt;=10")</f>
        <v>4</v>
      </c>
      <c r="F21">
        <f t="shared" si="10"/>
        <v>4</v>
      </c>
      <c r="H21">
        <v>0</v>
      </c>
      <c r="I21">
        <v>0</v>
      </c>
      <c r="J21">
        <v>0</v>
      </c>
      <c r="K21">
        <f t="shared" si="1"/>
        <v>0</v>
      </c>
      <c r="M21">
        <v>0</v>
      </c>
      <c r="N21">
        <v>0</v>
      </c>
      <c r="O21">
        <v>0</v>
      </c>
      <c r="P21">
        <f t="shared" si="2"/>
        <v>0</v>
      </c>
    </row>
    <row r="22" spans="1:16" x14ac:dyDescent="0.25">
      <c r="C22" s="24">
        <f>SUM(C19:C21)</f>
        <v>0</v>
      </c>
      <c r="D22" s="24">
        <f t="shared" ref="D22" si="25">SUM(D19:D21)</f>
        <v>0</v>
      </c>
      <c r="E22" s="24">
        <f t="shared" ref="E22" si="26">SUM(E19:E21)</f>
        <v>13</v>
      </c>
      <c r="F22" s="25">
        <f>SUM(F19:F21)</f>
        <v>13</v>
      </c>
      <c r="H22" s="24">
        <f>SUM(H19:H21)</f>
        <v>0</v>
      </c>
      <c r="I22" s="24">
        <f t="shared" ref="I22" si="27">SUM(I19:I21)</f>
        <v>1</v>
      </c>
      <c r="J22" s="24">
        <f t="shared" ref="J22" si="28">SUM(J19:J21)</f>
        <v>0</v>
      </c>
      <c r="K22" s="25">
        <f>SUM(K19:K21)</f>
        <v>1</v>
      </c>
      <c r="M22" s="24">
        <f>SUM(M19:M21)</f>
        <v>0</v>
      </c>
      <c r="N22" s="24">
        <f t="shared" ref="N22" si="29">SUM(N19:N21)</f>
        <v>0</v>
      </c>
      <c r="O22" s="24">
        <f t="shared" ref="O22" si="30">SUM(O19:O21)</f>
        <v>0</v>
      </c>
      <c r="P22" s="25">
        <f>SUM(P19:P21)</f>
        <v>0</v>
      </c>
    </row>
    <row r="24" spans="1:16" x14ac:dyDescent="0.25">
      <c r="A24" t="s">
        <v>85</v>
      </c>
      <c r="B24">
        <v>2012</v>
      </c>
      <c r="C24">
        <f>COUNTIFS('IBM DB2'!$E$78:$E$79,"&gt;=0",'IBM DB2'!$E$78:$E$79,"&lt;=3.9")</f>
        <v>1</v>
      </c>
      <c r="D24">
        <f>COUNTIFS('IBM DB2'!$E$78:$E$79,"&gt;=4",'IBM DB2'!$E$78:$E$79,"&lt;=6.9")</f>
        <v>1</v>
      </c>
      <c r="E24">
        <f>COUNTIFS('IBM DB2'!$E$78:$E$79,"&gt;=7",'IBM DB2'!$E$78:$E$79,"&lt;=10")</f>
        <v>0</v>
      </c>
      <c r="F24">
        <f t="shared" si="10"/>
        <v>2</v>
      </c>
      <c r="H24">
        <v>0</v>
      </c>
      <c r="I24">
        <v>0</v>
      </c>
      <c r="J24">
        <v>0</v>
      </c>
      <c r="K24">
        <f t="shared" si="1"/>
        <v>0</v>
      </c>
      <c r="M24">
        <f>COUNTIFS('MySQL Server'!$E$80:$E$82,"&gt;=0",'MySQL Server'!$E$80:$E$82,"&lt;=3.9")</f>
        <v>2</v>
      </c>
      <c r="N24">
        <f>COUNTIFS('MySQL Server'!$E$80:$E$82,"&gt;=4",'MySQL Server'!$E$80:$E$82,"&lt;=6.9")</f>
        <v>1</v>
      </c>
      <c r="O24">
        <f>COUNTIFS('MySQL Server'!$E$80:$E$82,"&gt;=7",'MySQL Server'!$E$80:$E$82,"&lt;=10")</f>
        <v>0</v>
      </c>
      <c r="P24">
        <f t="shared" si="2"/>
        <v>3</v>
      </c>
    </row>
    <row r="25" spans="1:16" x14ac:dyDescent="0.25">
      <c r="B25">
        <v>2013</v>
      </c>
      <c r="C25">
        <f>COUNTIFS('IBM DB2'!$E$80,"&gt;=0",'IBM DB2'!$E$80,"&lt;=3.9")</f>
        <v>1</v>
      </c>
      <c r="D25">
        <f>COUNTIFS('IBM DB2'!$E$80,"&gt;=4",'IBM DB2'!$E$80,"&lt;=6.9")</f>
        <v>0</v>
      </c>
      <c r="E25">
        <f>COUNTIFS('IBM DB2'!$E$80,"&gt;=7",'IBM DB2'!$E$80,"&lt;=10")</f>
        <v>0</v>
      </c>
      <c r="F25">
        <f t="shared" si="10"/>
        <v>1</v>
      </c>
      <c r="H25">
        <v>0</v>
      </c>
      <c r="I25">
        <v>0</v>
      </c>
      <c r="J25">
        <v>0</v>
      </c>
      <c r="K25">
        <f t="shared" si="1"/>
        <v>0</v>
      </c>
      <c r="M25">
        <v>0</v>
      </c>
      <c r="N25">
        <v>0</v>
      </c>
      <c r="O25">
        <v>0</v>
      </c>
      <c r="P25">
        <f t="shared" si="2"/>
        <v>0</v>
      </c>
    </row>
    <row r="26" spans="1:16" x14ac:dyDescent="0.25">
      <c r="B26">
        <v>2014</v>
      </c>
      <c r="C26">
        <f>COUNTIFS('IBM DB2'!$E$81,"&gt;=0",'IBM DB2'!$E$81,"&lt;=3.9")</f>
        <v>1</v>
      </c>
      <c r="D26">
        <f>COUNTIFS('IBM DB2'!$E$81,"&gt;=4",'IBM DB2'!$E$81,"&lt;=6.9")</f>
        <v>0</v>
      </c>
      <c r="E26">
        <f>COUNTIFS('IBM DB2'!$E$81,"&gt;=7",'IBM DB2'!$E$81,"&lt;=10")</f>
        <v>0</v>
      </c>
      <c r="F26">
        <f t="shared" si="10"/>
        <v>1</v>
      </c>
      <c r="H26">
        <f>COUNTIFS(Oracle!$E$14:$E$36,"&gt;=0",Oracle!$E$14:$E$36,"&lt;=3.9")</f>
        <v>2</v>
      </c>
      <c r="I26">
        <f>COUNTIFS(Oracle!$E$14:$E$36,"&gt;=4",Oracle!$E$14:$E$36,"&lt;=6.9")</f>
        <v>21</v>
      </c>
      <c r="J26">
        <f>COUNTIFS(Oracle!$E$14:$E$36,"&gt;=7",Oracle!$E$14:$E$36,"&lt;=10")</f>
        <v>0</v>
      </c>
      <c r="K26">
        <f t="shared" si="1"/>
        <v>23</v>
      </c>
      <c r="M26">
        <f>COUNTIFS('MySQL Server'!$E$83:$E$84,"&gt;=0",'MySQL Server'!$E$83:$E$84,"&lt;=3.9")</f>
        <v>1</v>
      </c>
      <c r="N26">
        <f>COUNTIFS('MySQL Server'!$E$83:$E$84,"&gt;=4",'MySQL Server'!$E$83:$E$84,"&lt;=6.9")</f>
        <v>1</v>
      </c>
      <c r="O26">
        <f>COUNTIFS('MySQL Server'!$E$83:$E$84,"&gt;=7",'MySQL Server'!$E$83:$E$84,"&lt;=10")</f>
        <v>0</v>
      </c>
      <c r="P26">
        <f t="shared" si="2"/>
        <v>2</v>
      </c>
    </row>
    <row r="27" spans="1:16" x14ac:dyDescent="0.25">
      <c r="C27" s="24">
        <f>SUM(C24:C26)</f>
        <v>3</v>
      </c>
      <c r="D27" s="24">
        <f t="shared" ref="D27" si="31">SUM(D24:D26)</f>
        <v>1</v>
      </c>
      <c r="E27" s="24">
        <f t="shared" ref="E27" si="32">SUM(E24:E26)</f>
        <v>0</v>
      </c>
      <c r="F27" s="25">
        <f>SUM(F24:F26)</f>
        <v>4</v>
      </c>
      <c r="H27" s="24">
        <f>SUM(H24:H26)</f>
        <v>2</v>
      </c>
      <c r="I27" s="24">
        <f t="shared" ref="I27" si="33">SUM(I24:I26)</f>
        <v>21</v>
      </c>
      <c r="J27" s="24">
        <f t="shared" ref="J27" si="34">SUM(J24:J26)</f>
        <v>0</v>
      </c>
      <c r="K27" s="25">
        <f>SUM(K24:K26)</f>
        <v>23</v>
      </c>
      <c r="M27" s="24">
        <f>SUM(M24:M26)</f>
        <v>3</v>
      </c>
      <c r="N27" s="24">
        <f t="shared" ref="N27" si="35">SUM(N24:N26)</f>
        <v>2</v>
      </c>
      <c r="O27" s="24">
        <f t="shared" ref="O27" si="36">SUM(O24:O26)</f>
        <v>0</v>
      </c>
      <c r="P27" s="25">
        <f>SUM(P24:P26)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7" sqref="P3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IBM DB2</vt:lpstr>
      <vt:lpstr>Oracle</vt:lpstr>
      <vt:lpstr>MySQL Server</vt:lpstr>
      <vt:lpstr>Counting</vt:lpstr>
      <vt:lpstr>Graphs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2015-11-07T23:06:22Z</dcterms:created>
  <dcterms:modified xsi:type="dcterms:W3CDTF">2015-11-08T23:18:27Z</dcterms:modified>
</cp:coreProperties>
</file>