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G33" i="1" l="1"/>
  <c r="I33" i="1"/>
  <c r="I24" i="1"/>
  <c r="G24" i="1"/>
  <c r="G23" i="1"/>
  <c r="I23" i="1" s="1"/>
  <c r="I22" i="1"/>
  <c r="G22" i="1"/>
  <c r="G21" i="1"/>
  <c r="I21" i="1" s="1"/>
  <c r="G20" i="1"/>
  <c r="I20" i="1" s="1"/>
  <c r="G19" i="1"/>
  <c r="I19" i="1" s="1"/>
  <c r="G28" i="1" l="1"/>
  <c r="I28" i="1" s="1"/>
  <c r="G27" i="1"/>
  <c r="I27" i="1" s="1"/>
  <c r="G26" i="1"/>
  <c r="I26" i="1" s="1"/>
  <c r="G25" i="1"/>
  <c r="I25" i="1" s="1"/>
  <c r="G30" i="1" l="1"/>
  <c r="I30" i="1" s="1"/>
  <c r="G29" i="1"/>
  <c r="G32" i="1"/>
  <c r="I32" i="1" s="1"/>
  <c r="G31" i="1"/>
  <c r="I31" i="1" s="1"/>
  <c r="I29" i="1" l="1"/>
</calcChain>
</file>

<file path=xl/sharedStrings.xml><?xml version="1.0" encoding="utf-8"?>
<sst xmlns="http://schemas.openxmlformats.org/spreadsheetml/2006/main" count="154" uniqueCount="120">
  <si>
    <t>Номер по порядку</t>
  </si>
  <si>
    <t>Наименование, характеристика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</si>
  <si>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</si>
  <si>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</si>
  <si>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</si>
  <si>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</si>
  <si>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</si>
  <si>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</si>
  <si>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</si>
  <si>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Итого</t>
  </si>
  <si>
    <t>Номенклатурный номер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</si>
  <si>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</si>
  <si>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</si>
  <si>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</si>
  <si>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</si>
  <si>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</si>
  <si>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Бухгалтер</t>
  </si>
  <si>
    <t>НАКЛАДНАЯ НА ОТПУСК ЗАПАСОВ НА СТОРОНУ</t>
  </si>
  <si>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</si>
  <si>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</si>
  <si>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</si>
  <si>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</si>
  <si>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</si>
  <si>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</si>
  <si>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</si>
  <si>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Отпуск разрешил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</si>
  <si>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</si>
  <si>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</si>
  <si>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</si>
  <si>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</si>
  <si>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</si>
  <si>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</si>
  <si>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</si>
  <si>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</si>
  <si>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</si>
  <si>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</si>
  <si>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</si>
  <si>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кг.</t>
  </si>
  <si>
    <t>шт.</t>
  </si>
  <si>
    <t>Масло растительное 5л. Шедевр</t>
  </si>
  <si>
    <t>00000000018</t>
  </si>
  <si>
    <t>Адал сметана 400гр</t>
  </si>
  <si>
    <t>00000000202</t>
  </si>
  <si>
    <t>Сливочный крем сыр cremette</t>
  </si>
  <si>
    <t>00000000184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</si>
  <si>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</si>
  <si>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</si>
  <si>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</si>
  <si>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</si>
  <si>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</si>
  <si>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</si>
  <si>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</si>
  <si>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</si>
  <si>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</si>
  <si>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Помидоры</t>
  </si>
  <si>
    <t>00000000019</t>
  </si>
  <si>
    <t>Огурцы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</si>
  <si>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</si>
  <si>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</si>
  <si>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</si>
  <si>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</si>
  <si>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</si>
  <si>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</si>
  <si>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</si>
  <si>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</si>
  <si>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</si>
  <si>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</si>
  <si>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</si>
  <si>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</si>
  <si>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</si>
  <si>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</si>
  <si>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</si>
  <si>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</si>
  <si>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</si>
  <si>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</si>
  <si>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</si>
  <si>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</si>
  <si>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</si>
  <si>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</si>
  <si>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</si>
  <si>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</si>
  <si>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Сливки чудское озеро 33% 1л.</t>
  </si>
  <si>
    <t>00000000206</t>
  </si>
  <si>
    <t>Адал сметана 180гр</t>
  </si>
  <si>
    <t>00000000226</t>
  </si>
  <si>
    <t>ТОО "AZ TRADING KZ"</t>
  </si>
  <si>
    <t>Менетаева А. К.</t>
  </si>
  <si>
    <t>ТОО "Seven Coffee"</t>
  </si>
  <si>
    <t>шт</t>
  </si>
  <si>
    <t>Вилки черн. 25 шт.</t>
  </si>
  <si>
    <t>00001022293</t>
  </si>
  <si>
    <t>Сгущенка 1 кг</t>
  </si>
  <si>
    <t>00000000514</t>
  </si>
  <si>
    <t>Апельсин</t>
  </si>
  <si>
    <t>00000000186</t>
  </si>
  <si>
    <t>лимон</t>
  </si>
  <si>
    <t>00000000351</t>
  </si>
  <si>
    <t>перчатки</t>
  </si>
  <si>
    <t>00000000464</t>
  </si>
  <si>
    <t>Чай  100 пак.</t>
  </si>
  <si>
    <t>00000000670</t>
  </si>
  <si>
    <t>Универсальные тряпки</t>
  </si>
  <si>
    <t>00000000643</t>
  </si>
  <si>
    <t>Сливки PURATOS</t>
  </si>
  <si>
    <t>00000000540</t>
  </si>
  <si>
    <t>л.</t>
  </si>
  <si>
    <t>Мята</t>
  </si>
  <si>
    <t>00000000432</t>
  </si>
  <si>
    <t>МОП</t>
  </si>
  <si>
    <t>00000022276</t>
  </si>
  <si>
    <t>Стеклоочиститель</t>
  </si>
  <si>
    <t>00001022295</t>
  </si>
  <si>
    <t>Сок апельсин 0,95 л</t>
  </si>
  <si>
    <t>00000033812</t>
  </si>
  <si>
    <t>Сок ананас 0,95 л</t>
  </si>
  <si>
    <t>00000033813</t>
  </si>
  <si>
    <t>Балончик для сливок</t>
  </si>
  <si>
    <t>00000118683</t>
  </si>
  <si>
    <r>
      <t xml:space="preserve">Всего отпущено количество наименований (прописью) </t>
    </r>
    <r>
      <rPr>
        <i/>
        <u/>
        <sz val="8"/>
        <color theme="1"/>
        <rFont val="Arial"/>
        <family val="2"/>
        <charset val="204"/>
      </rPr>
      <t>четырнадцать</t>
    </r>
  </si>
  <si>
    <r>
      <t xml:space="preserve"> на сумму (прописью), в KZT </t>
    </r>
    <r>
      <rPr>
        <i/>
        <u/>
        <sz val="8"/>
        <color theme="1"/>
        <rFont val="Arial"/>
        <family val="2"/>
        <charset val="204"/>
      </rPr>
      <t>сто тридцать три тысячи шестьсот сорок семь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</si>
</sst>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yyyy\-mm\-dd;@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i/>
      <sz val="8"/>
      <name val="Arial"/>
      <family val="2"/>
      <charset val="204"/>
    </font>
    <font>
      <sz val="8"/>
      <color theme="1"/>
      <name val="Arial"/>
      <family val="2"/>
      <charset val="204"/>
    </font>
    <font>
      <i/>
      <u/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4" fillId="0" borderId="7" xfId="2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2" xfId="2" applyFont="1" applyBorder="1"/>
    <xf numFmtId="164" fontId="4" fillId="0" borderId="2" xfId="3" applyFont="1" applyBorder="1"/>
    <xf numFmtId="0" fontId="5" fillId="0" borderId="0" xfId="2" applyFont="1"/>
    <xf numFmtId="0" fontId="4" fillId="0" borderId="0" xfId="2" applyFont="1" applyAlignment="1">
      <alignment horizontal="left"/>
    </xf>
    <xf numFmtId="0" fontId="6" fillId="0" borderId="4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1" xfId="2" applyFont="1" applyBorder="1"/>
    <xf numFmtId="0" fontId="4" fillId="0" borderId="4" xfId="2" applyFont="1" applyBorder="1"/>
    <xf numFmtId="0" fontId="4" fillId="0" borderId="10" xfId="2" applyFont="1" applyBorder="1"/>
    <xf numFmtId="0" fontId="4" fillId="0" borderId="4" xfId="2" applyFont="1" applyBorder="1" applyAlignment="1">
      <alignment horizontal="center"/>
    </xf>
    <xf numFmtId="0" fontId="8" fillId="0" borderId="0" xfId="2" applyFont="1"/>
    <xf numFmtId="0" fontId="4" fillId="0" borderId="2" xfId="2" applyFont="1" applyBorder="1" applyAlignment="1">
      <alignment horizontal="center" wrapText="1"/>
    </xf>
    <xf numFmtId="165" fontId="8" fillId="0" borderId="2" xfId="2" applyNumberFormat="1" applyFont="1" applyBorder="1" applyAlignment="1">
      <alignment horizontal="center" wrapText="1"/>
    </xf>
    <xf numFmtId="0" fontId="4" fillId="0" borderId="0" xfId="2" applyFont="1" applyBorder="1" applyAlignment="1">
      <alignment horizontal="right" wrapText="1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2" borderId="8" xfId="2" applyFont="1" applyFill="1" applyBorder="1" applyAlignment="1">
      <alignment horizontal="left"/>
    </xf>
    <xf numFmtId="164" fontId="4" fillId="0" borderId="8" xfId="3" applyFont="1" applyBorder="1"/>
    <xf numFmtId="164" fontId="4" fillId="0" borderId="8" xfId="3" applyFont="1" applyFill="1" applyBorder="1"/>
    <xf numFmtId="164" fontId="4" fillId="0" borderId="2" xfId="3" applyFont="1" applyBorder="1" applyAlignment="1">
      <alignment horizontal="center" vertical="center"/>
    </xf>
    <xf numFmtId="0" fontId="4" fillId="0" borderId="0" xfId="0" applyFont="1"/>
    <xf numFmtId="0" fontId="8" fillId="0" borderId="2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/>
    <xf numFmtId="49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49" fontId="4" fillId="0" borderId="0" xfId="0" applyNumberFormat="1" applyFont="1"/>
    <xf numFmtId="43" fontId="4" fillId="0" borderId="0" xfId="4" applyFont="1"/>
    <xf numFmtId="164" fontId="4" fillId="0" borderId="0" xfId="0" applyNumberFormat="1" applyFont="1"/>
    <xf numFmtId="9" fontId="4" fillId="0" borderId="0" xfId="5" applyFont="1"/>
    <xf numFmtId="0" fontId="4" fillId="0" borderId="11" xfId="0" applyFont="1" applyFill="1" applyBorder="1"/>
    <xf numFmtId="164" fontId="4" fillId="0" borderId="0" xfId="3" applyFont="1"/>
    <xf numFmtId="0" fontId="4" fillId="0" borderId="0" xfId="0" applyFont="1" applyFill="1" applyBorder="1"/>
    <xf numFmtId="164" fontId="4" fillId="0" borderId="0" xfId="5" applyNumberFormat="1" applyFont="1"/>
    <xf numFmtId="0" fontId="4" fillId="0" borderId="11" xfId="0" applyFont="1" applyBorder="1"/>
    <xf numFmtId="166" fontId="4" fillId="0" borderId="0" xfId="5" applyNumberFormat="1" applyFont="1"/>
    <xf numFmtId="43" fontId="4" fillId="0" borderId="2" xfId="4" applyFont="1" applyBorder="1" applyAlignment="1">
      <alignment horizontal="right" vertical="center"/>
    </xf>
    <xf numFmtId="43" fontId="4" fillId="2" borderId="8" xfId="2" applyNumberFormat="1" applyFont="1" applyFill="1" applyBorder="1"/>
    <xf numFmtId="0" fontId="7" fillId="0" borderId="1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9" fillId="0" borderId="2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3" fillId="0" borderId="0" xfId="2" applyNumberFormat="1" applyFont="1" applyAlignment="1">
      <alignment horizontal="center"/>
    </xf>
    <xf numFmtId="0" fontId="4" fillId="0" borderId="5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Процентный" xfId="5" builtinId="5"/>
    <cellStyle name="Финансовый" xfId="4" builtinId="3"/>
    <cellStyle name="Финансовый 2" xfId="3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6"/>
  <sheetViews>
    <sheetView tabSelected="1" topLeftCell="A2" workbookViewId="0">
      <selection activeCell="K30" sqref="K30"/>
    </sheetView>
  </sheetViews>
  <sheetFormatPr defaultRowHeight="15" x14ac:dyDescent="0.25"/>
  <cols>
    <col min="3" max="3" width="27.85546875" bestFit="1" customWidth="1"/>
    <col min="4" max="4" width="22.42578125" customWidth="1"/>
    <col min="5" max="5" width="17.85546875" customWidth="1"/>
    <col min="6" max="6" width="17.85546875" bestFit="1" customWidth="1"/>
    <col min="7" max="7" width="10.140625" bestFit="1" customWidth="1"/>
    <col min="8" max="8" width="12.140625" customWidth="1"/>
    <col min="9" max="9" width="12.7109375" customWidth="1"/>
    <col min="10" max="10" width="15.42578125" customWidth="1"/>
    <col min="12" max="13" width="12" bestFit="1" customWidth="1"/>
  </cols>
  <sheetData>
    <row r="1" spans="2:10" x14ac:dyDescent="0.25">
      <c r="B1" s="28"/>
      <c r="C1" s="28"/>
      <c r="D1" s="28"/>
      <c r="E1" s="28"/>
      <c r="F1" s="28"/>
      <c r="G1" s="28"/>
      <c r="H1" s="28"/>
      <c r="I1" s="61" t="s">
        <v>18</v>
      </c>
      <c r="J1" s="61"/>
    </row>
    <row r="2" spans="2:10" x14ac:dyDescent="0.25">
      <c r="B2" s="28"/>
      <c r="C2" s="28"/>
      <c r="D2" s="28"/>
      <c r="E2" s="28"/>
      <c r="F2" s="28"/>
      <c r="G2" s="28"/>
      <c r="H2" s="28"/>
      <c r="I2" s="61" t="s">
        <v>19</v>
      </c>
      <c r="J2" s="61"/>
    </row>
    <row r="3" spans="2:10" x14ac:dyDescent="0.25">
      <c r="B3" s="28"/>
      <c r="C3" s="28"/>
      <c r="D3" s="28"/>
      <c r="E3" s="28"/>
      <c r="F3" s="28"/>
      <c r="G3" s="28"/>
      <c r="H3" s="28"/>
      <c r="I3" s="61" t="s">
        <v>20</v>
      </c>
      <c r="J3" s="61"/>
    </row>
    <row r="4" spans="2:10" x14ac:dyDescent="0.25">
      <c r="B4" s="28"/>
      <c r="C4" s="28"/>
      <c r="D4" s="28"/>
      <c r="E4" s="28"/>
      <c r="F4" s="28"/>
      <c r="G4" s="28"/>
      <c r="H4" s="28"/>
      <c r="I4" s="61" t="s">
        <v>21</v>
      </c>
      <c r="J4" s="61"/>
    </row>
    <row r="5" spans="2:10" x14ac:dyDescent="0.25">
      <c r="B5" s="28"/>
      <c r="C5" s="28"/>
      <c r="D5" s="28"/>
      <c r="E5" s="28"/>
      <c r="F5" s="28"/>
      <c r="G5" s="28"/>
      <c r="H5" s="28"/>
      <c r="I5" s="28"/>
      <c r="J5" s="28"/>
    </row>
    <row r="6" spans="2:10" x14ac:dyDescent="0.25">
      <c r="B6" s="28"/>
      <c r="C6" s="28"/>
      <c r="D6" s="28"/>
      <c r="E6" s="28"/>
      <c r="F6" s="28"/>
      <c r="G6" s="28"/>
      <c r="H6" s="28"/>
      <c r="I6" s="3"/>
      <c r="J6" s="21" t="s">
        <v>22</v>
      </c>
    </row>
    <row r="7" spans="2:10" x14ac:dyDescent="0.25">
      <c r="B7" s="28"/>
      <c r="C7" s="28"/>
      <c r="D7" s="28"/>
      <c r="E7" s="28"/>
      <c r="F7" s="28"/>
      <c r="G7" s="28"/>
      <c r="H7" s="28"/>
      <c r="I7" s="28"/>
      <c r="J7" s="28"/>
    </row>
    <row r="8" spans="2:10" ht="23.25" x14ac:dyDescent="0.25">
      <c r="B8" s="28"/>
      <c r="E8" s="28"/>
      <c r="F8" s="28"/>
      <c r="G8" s="28"/>
      <c r="H8" s="28"/>
      <c r="I8" s="19" t="s">
        <v>23</v>
      </c>
      <c r="J8" s="19" t="s">
        <v>24</v>
      </c>
    </row>
    <row r="9" spans="2:10" x14ac:dyDescent="0.25">
      <c r="B9" s="28"/>
      <c r="C9" s="28"/>
      <c r="D9" s="28"/>
      <c r="E9" s="28"/>
      <c r="F9" s="28"/>
      <c r="G9" s="28"/>
      <c r="H9" s="28"/>
      <c r="I9" s="29">
        <v>199</v>
      </c>
      <c r="J9" s="20">
        <v>45147</v>
      </c>
    </row>
    <row r="10" spans="2:10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25">
      <c r="B11" s="28"/>
      <c r="C11" s="28"/>
      <c r="D11" s="18" t="s">
        <v>17</v>
      </c>
      <c r="E11" s="28"/>
      <c r="F11" s="28"/>
      <c r="G11" s="28"/>
      <c r="H11" s="28"/>
      <c r="I11" s="28"/>
      <c r="J11" s="28"/>
    </row>
    <row r="12" spans="2:10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2:10" ht="22.5" x14ac:dyDescent="0.25">
      <c r="B13" s="59" t="s">
        <v>11</v>
      </c>
      <c r="C13" s="62"/>
      <c r="D13" s="63" t="s">
        <v>12</v>
      </c>
      <c r="E13" s="63"/>
      <c r="F13" s="59" t="s">
        <v>13</v>
      </c>
      <c r="G13" s="62"/>
      <c r="H13" s="1" t="s">
        <v>14</v>
      </c>
      <c r="I13" s="59" t="s">
        <v>15</v>
      </c>
      <c r="J13" s="62"/>
    </row>
    <row r="14" spans="2:10" ht="33" customHeight="1" x14ac:dyDescent="0.25">
      <c r="B14" s="54" t="s">
        <v>85</v>
      </c>
      <c r="C14" s="55"/>
      <c r="D14" s="58" t="s">
        <v>87</v>
      </c>
      <c r="E14" s="58"/>
      <c r="F14" s="59" t="s">
        <v>16</v>
      </c>
      <c r="G14" s="60"/>
      <c r="H14" s="22"/>
      <c r="I14" s="52"/>
      <c r="J14" s="53"/>
    </row>
    <row r="15" spans="2:10" x14ac:dyDescent="0.25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25">
      <c r="B16" s="51" t="s">
        <v>0</v>
      </c>
      <c r="C16" s="51" t="s">
        <v>1</v>
      </c>
      <c r="D16" s="51" t="s">
        <v>10</v>
      </c>
      <c r="E16" s="51" t="s">
        <v>2</v>
      </c>
      <c r="F16" s="56" t="s">
        <v>3</v>
      </c>
      <c r="G16" s="56"/>
      <c r="H16" s="56" t="s">
        <v>4</v>
      </c>
      <c r="I16" s="56" t="s">
        <v>5</v>
      </c>
      <c r="J16" s="56" t="s">
        <v>6</v>
      </c>
    </row>
    <row r="17" spans="2:10" ht="19.5" customHeight="1" x14ac:dyDescent="0.25">
      <c r="B17" s="51"/>
      <c r="C17" s="51"/>
      <c r="D17" s="51"/>
      <c r="E17" s="51"/>
      <c r="F17" s="30" t="s">
        <v>7</v>
      </c>
      <c r="G17" s="30" t="s">
        <v>8</v>
      </c>
      <c r="H17" s="56"/>
      <c r="I17" s="56"/>
      <c r="J17" s="56"/>
    </row>
    <row r="18" spans="2:10" x14ac:dyDescent="0.25">
      <c r="B18" s="22"/>
      <c r="C18" s="23">
        <v>2</v>
      </c>
      <c r="D18" s="23">
        <v>3</v>
      </c>
      <c r="E18" s="23">
        <v>4</v>
      </c>
      <c r="F18" s="23">
        <v>5</v>
      </c>
      <c r="G18" s="23">
        <v>6</v>
      </c>
      <c r="H18" s="23">
        <v>7</v>
      </c>
      <c r="I18" s="23">
        <v>8</v>
      </c>
      <c r="J18" s="23">
        <v>9</v>
      </c>
    </row>
    <row r="19" spans="2:10" x14ac:dyDescent="0.25">
      <c r="B19" s="22">
        <v>1</v>
      </c>
      <c r="C19" s="31" t="s">
        <v>93</v>
      </c>
      <c r="D19" s="32" t="s">
        <v>94</v>
      </c>
      <c r="E19" s="32" t="s">
        <v>37</v>
      </c>
      <c r="F19" s="46">
        <v>10</v>
      </c>
      <c r="G19" s="46">
        <f t="shared" ref="G19:G24" si="0">F19</f>
        <v>10</v>
      </c>
      <c r="H19" s="27">
        <v>1500</v>
      </c>
      <c r="I19" s="5">
        <f>G19*H19</f>
        <v>15000</v>
      </c>
      <c r="J19" s="4"/>
    </row>
    <row r="20" spans="2:10" x14ac:dyDescent="0.25">
      <c r="B20" s="22">
        <v>2</v>
      </c>
      <c r="C20" s="31" t="s">
        <v>95</v>
      </c>
      <c r="D20" s="32" t="s">
        <v>96</v>
      </c>
      <c r="E20" s="32" t="s">
        <v>37</v>
      </c>
      <c r="F20" s="46">
        <v>4.82</v>
      </c>
      <c r="G20" s="46">
        <f t="shared" si="0"/>
        <v>4.82</v>
      </c>
      <c r="H20" s="27">
        <v>1350</v>
      </c>
      <c r="I20" s="5">
        <f t="shared" ref="I20" si="1">G20*H20</f>
        <v>6507</v>
      </c>
      <c r="J20" s="4"/>
    </row>
    <row r="21" spans="2:10" x14ac:dyDescent="0.25">
      <c r="B21" s="22">
        <v>3</v>
      </c>
      <c r="C21" s="31" t="s">
        <v>97</v>
      </c>
      <c r="D21" s="32" t="s">
        <v>98</v>
      </c>
      <c r="E21" s="32" t="s">
        <v>38</v>
      </c>
      <c r="F21" s="46">
        <v>10</v>
      </c>
      <c r="G21" s="46">
        <f t="shared" si="0"/>
        <v>10</v>
      </c>
      <c r="H21" s="27">
        <v>200</v>
      </c>
      <c r="I21" s="5">
        <f>G21*H21</f>
        <v>2000</v>
      </c>
      <c r="J21" s="4"/>
    </row>
    <row r="22" spans="2:10" x14ac:dyDescent="0.25">
      <c r="B22" s="22">
        <v>4</v>
      </c>
      <c r="C22" s="31" t="s">
        <v>99</v>
      </c>
      <c r="D22" s="32" t="s">
        <v>100</v>
      </c>
      <c r="E22" s="32" t="s">
        <v>38</v>
      </c>
      <c r="F22" s="46">
        <v>3</v>
      </c>
      <c r="G22" s="46">
        <f t="shared" si="0"/>
        <v>3</v>
      </c>
      <c r="H22" s="27">
        <v>1800</v>
      </c>
      <c r="I22" s="5">
        <f t="shared" ref="I22" si="2">G22*H22</f>
        <v>5400</v>
      </c>
      <c r="J22" s="4"/>
    </row>
    <row r="23" spans="2:10" x14ac:dyDescent="0.25">
      <c r="B23" s="22">
        <v>5</v>
      </c>
      <c r="C23" s="31" t="s">
        <v>101</v>
      </c>
      <c r="D23" s="32" t="s">
        <v>102</v>
      </c>
      <c r="E23" s="32" t="s">
        <v>38</v>
      </c>
      <c r="F23" s="46">
        <v>10</v>
      </c>
      <c r="G23" s="46">
        <f t="shared" si="0"/>
        <v>10</v>
      </c>
      <c r="H23" s="27">
        <v>400</v>
      </c>
      <c r="I23" s="5">
        <f>G23*H23</f>
        <v>4000</v>
      </c>
      <c r="J23" s="4"/>
    </row>
    <row r="24" spans="2:10" x14ac:dyDescent="0.25">
      <c r="B24" s="22">
        <v>6</v>
      </c>
      <c r="C24" s="31" t="s">
        <v>103</v>
      </c>
      <c r="D24" s="32" t="s">
        <v>104</v>
      </c>
      <c r="E24" s="32" t="s">
        <v>105</v>
      </c>
      <c r="F24" s="46">
        <v>12</v>
      </c>
      <c r="G24" s="46">
        <f t="shared" si="0"/>
        <v>12</v>
      </c>
      <c r="H24" s="27">
        <v>1980</v>
      </c>
      <c r="I24" s="5">
        <f t="shared" ref="I24" si="3">G24*H24</f>
        <v>23760</v>
      </c>
      <c r="J24" s="4"/>
    </row>
    <row r="25" spans="2:10" x14ac:dyDescent="0.25">
      <c r="B25" s="22">
        <v>7</v>
      </c>
      <c r="C25" s="31" t="s">
        <v>91</v>
      </c>
      <c r="D25" s="32" t="s">
        <v>92</v>
      </c>
      <c r="E25" s="32" t="s">
        <v>38</v>
      </c>
      <c r="F25" s="46">
        <v>5</v>
      </c>
      <c r="G25" s="46">
        <f t="shared" ref="G25:G28" si="4">F25</f>
        <v>5</v>
      </c>
      <c r="H25" s="27">
        <v>1350</v>
      </c>
      <c r="I25" s="5">
        <f>G25*H25</f>
        <v>6750</v>
      </c>
      <c r="J25" s="4"/>
    </row>
    <row r="26" spans="2:10" x14ac:dyDescent="0.25">
      <c r="B26" s="22">
        <v>8</v>
      </c>
      <c r="C26" s="31" t="s">
        <v>106</v>
      </c>
      <c r="D26" s="32" t="s">
        <v>107</v>
      </c>
      <c r="E26" s="32" t="s">
        <v>37</v>
      </c>
      <c r="F26" s="46">
        <v>0.5</v>
      </c>
      <c r="G26" s="46">
        <f t="shared" si="4"/>
        <v>0.5</v>
      </c>
      <c r="H26" s="27">
        <v>1800</v>
      </c>
      <c r="I26" s="5">
        <f t="shared" ref="I26" si="5">G26*H26</f>
        <v>900</v>
      </c>
      <c r="J26" s="4"/>
    </row>
    <row r="27" spans="2:10" x14ac:dyDescent="0.25">
      <c r="B27" s="22">
        <v>9</v>
      </c>
      <c r="C27" s="31" t="s">
        <v>108</v>
      </c>
      <c r="D27" s="32" t="s">
        <v>109</v>
      </c>
      <c r="E27" s="32" t="s">
        <v>38</v>
      </c>
      <c r="F27" s="46">
        <v>2</v>
      </c>
      <c r="G27" s="46">
        <f t="shared" si="4"/>
        <v>2</v>
      </c>
      <c r="H27" s="27">
        <v>1200</v>
      </c>
      <c r="I27" s="5">
        <f>G27*H27</f>
        <v>2400</v>
      </c>
      <c r="J27" s="4"/>
    </row>
    <row r="28" spans="2:10" x14ac:dyDescent="0.25">
      <c r="B28" s="22">
        <v>10</v>
      </c>
      <c r="C28" s="31" t="s">
        <v>89</v>
      </c>
      <c r="D28" s="32" t="s">
        <v>90</v>
      </c>
      <c r="E28" s="32" t="s">
        <v>38</v>
      </c>
      <c r="F28" s="46">
        <v>950</v>
      </c>
      <c r="G28" s="46">
        <f t="shared" si="4"/>
        <v>950</v>
      </c>
      <c r="H28" s="27">
        <v>15</v>
      </c>
      <c r="I28" s="5">
        <f t="shared" ref="I28" si="6">G28*H28</f>
        <v>14250</v>
      </c>
      <c r="J28" s="4"/>
    </row>
    <row r="29" spans="2:10" x14ac:dyDescent="0.25">
      <c r="B29" s="22">
        <v>11</v>
      </c>
      <c r="C29" s="31" t="s">
        <v>110</v>
      </c>
      <c r="D29" s="32" t="s">
        <v>111</v>
      </c>
      <c r="E29" s="32" t="s">
        <v>38</v>
      </c>
      <c r="F29" s="46">
        <v>3</v>
      </c>
      <c r="G29" s="46">
        <f t="shared" ref="G29:G30" si="7">F29</f>
        <v>3</v>
      </c>
      <c r="H29" s="27">
        <v>1900</v>
      </c>
      <c r="I29" s="5">
        <f>G29*H29</f>
        <v>5700</v>
      </c>
      <c r="J29" s="4"/>
    </row>
    <row r="30" spans="2:10" x14ac:dyDescent="0.25">
      <c r="B30" s="22">
        <v>12</v>
      </c>
      <c r="C30" s="31" t="s">
        <v>112</v>
      </c>
      <c r="D30" s="32" t="s">
        <v>113</v>
      </c>
      <c r="E30" s="32" t="s">
        <v>88</v>
      </c>
      <c r="F30" s="46">
        <v>12</v>
      </c>
      <c r="G30" s="46">
        <f t="shared" si="7"/>
        <v>12</v>
      </c>
      <c r="H30" s="27">
        <v>770</v>
      </c>
      <c r="I30" s="5">
        <f t="shared" ref="I30" si="8">G30*H30</f>
        <v>9240</v>
      </c>
      <c r="J30" s="4"/>
    </row>
    <row r="31" spans="2:10" x14ac:dyDescent="0.25">
      <c r="B31" s="22">
        <v>13</v>
      </c>
      <c r="C31" s="31" t="s">
        <v>114</v>
      </c>
      <c r="D31" s="32" t="s">
        <v>115</v>
      </c>
      <c r="E31" s="32" t="s">
        <v>38</v>
      </c>
      <c r="F31" s="46">
        <v>12</v>
      </c>
      <c r="G31" s="46">
        <f t="shared" ref="G31:G32" si="9">F31</f>
        <v>12</v>
      </c>
      <c r="H31" s="27">
        <v>770</v>
      </c>
      <c r="I31" s="5">
        <f>G31*H31</f>
        <v>9240</v>
      </c>
      <c r="J31" s="4"/>
    </row>
    <row r="32" spans="2:10" x14ac:dyDescent="0.25">
      <c r="B32" s="22">
        <v>14</v>
      </c>
      <c r="C32" s="31" t="s">
        <v>116</v>
      </c>
      <c r="D32" s="32" t="s">
        <v>117</v>
      </c>
      <c r="E32" s="32" t="s">
        <v>88</v>
      </c>
      <c r="F32" s="46">
        <v>3</v>
      </c>
      <c r="G32" s="46">
        <f t="shared" si="9"/>
        <v>3</v>
      </c>
      <c r="H32" s="27">
        <v>9500</v>
      </c>
      <c r="I32" s="5">
        <f t="shared" ref="I32" si="10">G32*H32</f>
        <v>28500</v>
      </c>
      <c r="J32" s="4"/>
    </row>
    <row r="33" spans="2:10" x14ac:dyDescent="0.25">
      <c r="B33" s="3"/>
      <c r="C33" s="3"/>
      <c r="D33" s="3"/>
      <c r="E33" s="24" t="s">
        <v>9</v>
      </c>
      <c r="F33" s="9"/>
      <c r="G33" s="47">
        <f>SUM(G19:G32)</f>
        <v>1037.3200000000002</v>
      </c>
      <c r="H33" s="25"/>
      <c r="I33" s="26">
        <f>SUM(I19:I32)</f>
        <v>133647</v>
      </c>
      <c r="J33" s="9"/>
    </row>
    <row r="34" spans="2:10" x14ac:dyDescent="0.25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25">
      <c r="B35" s="57" t="s">
        <v>118</v>
      </c>
      <c r="C35" s="57"/>
      <c r="D35" s="57"/>
      <c r="E35" s="3" t="s">
        <v>119</v>
      </c>
      <c r="F35" s="3"/>
      <c r="G35" s="3"/>
      <c r="H35" s="6"/>
      <c r="I35" s="3"/>
      <c r="J35" s="3"/>
    </row>
    <row r="36" spans="2:10" x14ac:dyDescent="0.25">
      <c r="B36" s="3"/>
      <c r="C36" s="3"/>
      <c r="D36" s="3"/>
      <c r="E36" s="3"/>
      <c r="F36" s="3"/>
      <c r="G36" s="3"/>
      <c r="H36" s="3"/>
      <c r="I36" s="3"/>
      <c r="J36" s="3"/>
    </row>
    <row r="37" spans="2:10" x14ac:dyDescent="0.25">
      <c r="B37" s="7" t="s">
        <v>25</v>
      </c>
      <c r="C37" s="8"/>
      <c r="D37" s="9"/>
      <c r="E37" s="10" t="s">
        <v>86</v>
      </c>
      <c r="F37" s="3" t="s">
        <v>26</v>
      </c>
      <c r="G37" s="3"/>
      <c r="H37" s="3" t="s">
        <v>27</v>
      </c>
      <c r="I37" s="3"/>
      <c r="J37" s="3"/>
    </row>
    <row r="38" spans="2:10" x14ac:dyDescent="0.25">
      <c r="B38" s="3"/>
      <c r="C38" s="11" t="s">
        <v>28</v>
      </c>
      <c r="D38" s="11" t="s">
        <v>29</v>
      </c>
      <c r="E38" s="12" t="s">
        <v>30</v>
      </c>
      <c r="F38" s="3"/>
      <c r="G38" s="3"/>
      <c r="H38" s="3"/>
      <c r="I38" s="3"/>
      <c r="J38" s="3"/>
    </row>
    <row r="39" spans="2:10" x14ac:dyDescent="0.25">
      <c r="B39" s="3"/>
      <c r="C39" s="3"/>
      <c r="D39" s="3"/>
      <c r="E39" s="13"/>
      <c r="F39" s="3" t="s">
        <v>31</v>
      </c>
      <c r="G39" s="3"/>
      <c r="H39" s="14"/>
      <c r="I39" s="14"/>
      <c r="J39" s="14"/>
    </row>
    <row r="40" spans="2:10" x14ac:dyDescent="0.25">
      <c r="B40" s="3" t="s">
        <v>32</v>
      </c>
      <c r="C40" s="15"/>
      <c r="D40" s="16"/>
      <c r="E40" s="17" t="s">
        <v>33</v>
      </c>
      <c r="F40" s="3"/>
      <c r="G40" s="3"/>
      <c r="H40" s="3"/>
      <c r="I40" s="3"/>
      <c r="J40" s="3"/>
    </row>
    <row r="41" spans="2:10" x14ac:dyDescent="0.25">
      <c r="B41" s="3"/>
      <c r="C41" s="11" t="s">
        <v>29</v>
      </c>
      <c r="D41" s="3"/>
      <c r="E41" s="12" t="s">
        <v>30</v>
      </c>
      <c r="F41" s="3"/>
      <c r="G41" s="14"/>
      <c r="H41" s="14"/>
      <c r="I41" s="14"/>
      <c r="J41" s="14"/>
    </row>
    <row r="42" spans="2:10" x14ac:dyDescent="0.25">
      <c r="B42" s="3"/>
      <c r="C42" s="3"/>
      <c r="D42" s="3"/>
      <c r="E42" s="13"/>
      <c r="F42" s="3"/>
      <c r="G42" s="3"/>
      <c r="H42" s="3"/>
      <c r="I42" s="3"/>
      <c r="J42" s="3"/>
    </row>
    <row r="43" spans="2:10" x14ac:dyDescent="0.25">
      <c r="B43" s="18" t="s">
        <v>34</v>
      </c>
      <c r="C43" s="3"/>
      <c r="D43" s="3"/>
      <c r="E43" s="13"/>
      <c r="F43" s="3"/>
      <c r="G43" s="3"/>
      <c r="H43" s="3"/>
      <c r="I43" s="3"/>
      <c r="J43" s="3"/>
    </row>
    <row r="44" spans="2:10" x14ac:dyDescent="0.25">
      <c r="B44" s="3"/>
      <c r="C44" s="3"/>
      <c r="D44" s="3"/>
      <c r="E44" s="13"/>
      <c r="F44" s="3"/>
      <c r="G44" s="3"/>
      <c r="H44" s="3"/>
      <c r="I44" s="3"/>
      <c r="J44" s="3"/>
    </row>
    <row r="45" spans="2:10" x14ac:dyDescent="0.25">
      <c r="B45" s="3" t="s">
        <v>35</v>
      </c>
      <c r="C45" s="15"/>
      <c r="D45" s="16"/>
      <c r="E45" s="10" t="s">
        <v>86</v>
      </c>
      <c r="F45" s="2" t="s">
        <v>36</v>
      </c>
      <c r="G45" s="3"/>
      <c r="H45" s="15"/>
      <c r="I45" s="49"/>
      <c r="J45" s="50"/>
    </row>
    <row r="46" spans="2:10" x14ac:dyDescent="0.25">
      <c r="B46" s="3"/>
      <c r="C46" s="11" t="s">
        <v>29</v>
      </c>
      <c r="D46" s="3"/>
      <c r="E46" s="11" t="s">
        <v>30</v>
      </c>
      <c r="F46" s="3"/>
      <c r="G46" s="3"/>
      <c r="H46" s="11" t="s">
        <v>29</v>
      </c>
      <c r="I46" s="48" t="s">
        <v>30</v>
      </c>
      <c r="J46" s="48"/>
    </row>
  </sheetData>
  <mergeCells count="23">
    <mergeCell ref="I1:J1"/>
    <mergeCell ref="I2:J2"/>
    <mergeCell ref="I3:J3"/>
    <mergeCell ref="I4:J4"/>
    <mergeCell ref="B13:C13"/>
    <mergeCell ref="I13:J13"/>
    <mergeCell ref="D13:E13"/>
    <mergeCell ref="F13:G13"/>
    <mergeCell ref="I46:J46"/>
    <mergeCell ref="I45:J45"/>
    <mergeCell ref="B16:B17"/>
    <mergeCell ref="I14:J14"/>
    <mergeCell ref="B14:C14"/>
    <mergeCell ref="F16:G16"/>
    <mergeCell ref="H16:H17"/>
    <mergeCell ref="I16:I17"/>
    <mergeCell ref="J16:J17"/>
    <mergeCell ref="B35:D35"/>
    <mergeCell ref="D14:E14"/>
    <mergeCell ref="F14:G14"/>
    <mergeCell ref="E16:E17"/>
    <mergeCell ref="D16:D17"/>
    <mergeCell ref="C16:C17"/>
  </mergeCells>
  <conditionalFormatting sqref="D31:D32">
    <cfRule type="duplicateValues" dxfId="42" priority="7"/>
  </conditionalFormatting>
  <conditionalFormatting sqref="D29:D30">
    <cfRule type="duplicateValues" dxfId="41" priority="6"/>
  </conditionalFormatting>
  <conditionalFormatting sqref="D27:D28">
    <cfRule type="duplicateValues" dxfId="40" priority="5"/>
  </conditionalFormatting>
  <conditionalFormatting sqref="D25:D26">
    <cfRule type="duplicateValues" dxfId="39" priority="4"/>
  </conditionalFormatting>
  <conditionalFormatting sqref="D23:D24">
    <cfRule type="duplicateValues" dxfId="2" priority="3"/>
  </conditionalFormatting>
  <conditionalFormatting sqref="D21:D22">
    <cfRule type="duplicateValues" dxfId="1" priority="2"/>
  </conditionalFormatting>
  <conditionalFormatting sqref="D19:D20">
    <cfRule type="duplicateValues" dxfId="0" priority="1"/>
  </conditionalFormatting>
  <pageMargins left="0.25" right="0.25" top="0.75" bottom="0.75" header="0.3" footer="0.3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Q12" sqref="Q12"/>
    </sheetView>
  </sheetViews>
  <sheetFormatPr defaultRowHeight="15" x14ac:dyDescent="0.25"/>
  <cols>
    <col min="1" max="1" width="25.7109375" bestFit="1" customWidth="1"/>
    <col min="2" max="2" width="11.5703125" bestFit="1" customWidth="1"/>
    <col min="3" max="3" width="8.85546875" bestFit="1" customWidth="1"/>
    <col min="4" max="5" width="9.42578125" bestFit="1" customWidth="1"/>
    <col min="6" max="6" width="7" bestFit="1" customWidth="1"/>
    <col min="7" max="8" width="11.140625" bestFit="1" customWidth="1"/>
    <col min="9" max="9" width="10.28515625" bestFit="1" customWidth="1"/>
    <col min="10" max="10" width="5.42578125" bestFit="1" customWidth="1"/>
  </cols>
  <sheetData>
    <row r="1" spans="1:9" ht="33.75" x14ac:dyDescent="0.25">
      <c r="A1" s="33" t="s">
        <v>45</v>
      </c>
      <c r="B1" s="33" t="s">
        <v>46</v>
      </c>
      <c r="C1" s="34" t="s">
        <v>47</v>
      </c>
      <c r="D1" s="35" t="s">
        <v>48</v>
      </c>
      <c r="E1" s="35" t="s">
        <v>49</v>
      </c>
      <c r="F1" s="33" t="s">
        <v>50</v>
      </c>
      <c r="G1" s="34" t="s">
        <v>51</v>
      </c>
      <c r="H1" s="34" t="s">
        <v>52</v>
      </c>
      <c r="I1" s="33" t="s">
        <v>53</v>
      </c>
    </row>
    <row r="2" spans="1:9" x14ac:dyDescent="0.25">
      <c r="A2" s="28" t="s">
        <v>54</v>
      </c>
      <c r="B2" s="36" t="s">
        <v>55</v>
      </c>
      <c r="C2" s="36" t="s">
        <v>37</v>
      </c>
      <c r="D2" s="37">
        <v>350</v>
      </c>
      <c r="E2" s="37">
        <v>450</v>
      </c>
      <c r="F2" s="28">
        <v>30.7</v>
      </c>
      <c r="G2" s="38">
        <v>10745</v>
      </c>
      <c r="H2" s="38">
        <v>13815</v>
      </c>
      <c r="I2" s="39">
        <v>0.28571428571428581</v>
      </c>
    </row>
    <row r="3" spans="1:9" x14ac:dyDescent="0.25">
      <c r="A3" s="28" t="s">
        <v>56</v>
      </c>
      <c r="B3" s="36" t="s">
        <v>57</v>
      </c>
      <c r="C3" s="36" t="s">
        <v>37</v>
      </c>
      <c r="D3" s="37">
        <v>300</v>
      </c>
      <c r="E3" s="37">
        <v>360</v>
      </c>
      <c r="F3" s="28">
        <v>20</v>
      </c>
      <c r="G3" s="38">
        <v>6000</v>
      </c>
      <c r="H3" s="38">
        <v>7200</v>
      </c>
      <c r="I3" s="39">
        <v>0.19999999999999996</v>
      </c>
    </row>
    <row r="4" spans="1:9" x14ac:dyDescent="0.25">
      <c r="A4" s="28" t="s">
        <v>58</v>
      </c>
      <c r="B4" s="36" t="s">
        <v>59</v>
      </c>
      <c r="C4" s="36" t="s">
        <v>37</v>
      </c>
      <c r="D4" s="37">
        <v>400</v>
      </c>
      <c r="E4" s="37">
        <v>450</v>
      </c>
      <c r="F4" s="28">
        <v>10</v>
      </c>
      <c r="G4" s="38">
        <v>4000</v>
      </c>
      <c r="H4" s="38">
        <v>4500</v>
      </c>
      <c r="I4" s="39">
        <v>0.125</v>
      </c>
    </row>
    <row r="5" spans="1:9" x14ac:dyDescent="0.25">
      <c r="A5" s="28" t="s">
        <v>60</v>
      </c>
      <c r="B5" s="36" t="s">
        <v>61</v>
      </c>
      <c r="C5" s="36" t="s">
        <v>37</v>
      </c>
      <c r="D5" s="37">
        <v>1325</v>
      </c>
      <c r="E5" s="37">
        <v>1500</v>
      </c>
      <c r="F5" s="28">
        <v>20</v>
      </c>
      <c r="G5" s="38">
        <v>26500</v>
      </c>
      <c r="H5" s="38">
        <v>30000</v>
      </c>
      <c r="I5" s="39">
        <v>0.13207547169811318</v>
      </c>
    </row>
    <row r="6" spans="1:9" x14ac:dyDescent="0.25">
      <c r="A6" s="28" t="s">
        <v>62</v>
      </c>
      <c r="B6" s="36" t="s">
        <v>63</v>
      </c>
      <c r="C6" s="36" t="s">
        <v>64</v>
      </c>
      <c r="D6" s="37">
        <v>450</v>
      </c>
      <c r="E6" s="37">
        <v>540</v>
      </c>
      <c r="F6" s="28">
        <v>2</v>
      </c>
      <c r="G6" s="38">
        <v>900</v>
      </c>
      <c r="H6" s="38">
        <v>1080</v>
      </c>
      <c r="I6" s="39">
        <v>0.19999999999999996</v>
      </c>
    </row>
    <row r="7" spans="1:9" x14ac:dyDescent="0.25">
      <c r="A7" s="28" t="s">
        <v>65</v>
      </c>
      <c r="B7" s="36" t="s">
        <v>66</v>
      </c>
      <c r="C7" s="36" t="s">
        <v>37</v>
      </c>
      <c r="D7" s="37">
        <v>500</v>
      </c>
      <c r="E7" s="37">
        <v>600</v>
      </c>
      <c r="F7" s="28">
        <v>2</v>
      </c>
      <c r="G7" s="38">
        <v>1000</v>
      </c>
      <c r="H7" s="38">
        <v>1200</v>
      </c>
      <c r="I7" s="39">
        <v>0.19999999999999996</v>
      </c>
    </row>
    <row r="8" spans="1:9" x14ac:dyDescent="0.25">
      <c r="A8" s="28" t="s">
        <v>67</v>
      </c>
      <c r="B8" s="36" t="s">
        <v>68</v>
      </c>
      <c r="C8" s="36" t="s">
        <v>64</v>
      </c>
      <c r="D8" s="37">
        <v>500</v>
      </c>
      <c r="E8" s="37">
        <v>600</v>
      </c>
      <c r="F8" s="28">
        <v>2</v>
      </c>
      <c r="G8" s="38">
        <v>1000</v>
      </c>
      <c r="H8" s="38">
        <v>1200</v>
      </c>
      <c r="I8" s="39">
        <v>0.19999999999999996</v>
      </c>
    </row>
    <row r="9" spans="1:9" x14ac:dyDescent="0.25">
      <c r="A9" s="28" t="s">
        <v>39</v>
      </c>
      <c r="B9" s="36" t="s">
        <v>40</v>
      </c>
      <c r="C9" s="36" t="s">
        <v>38</v>
      </c>
      <c r="D9" s="37">
        <v>3850</v>
      </c>
      <c r="E9" s="37">
        <v>4400</v>
      </c>
      <c r="F9" s="28">
        <v>9</v>
      </c>
      <c r="G9" s="38">
        <v>34650</v>
      </c>
      <c r="H9" s="38">
        <v>39600</v>
      </c>
      <c r="I9" s="39">
        <v>0.14285714285714279</v>
      </c>
    </row>
    <row r="10" spans="1:9" x14ac:dyDescent="0.25">
      <c r="A10" s="28" t="s">
        <v>69</v>
      </c>
      <c r="B10" s="36" t="s">
        <v>70</v>
      </c>
      <c r="C10" s="36" t="s">
        <v>37</v>
      </c>
      <c r="D10" s="37">
        <v>1400</v>
      </c>
      <c r="E10" s="37">
        <v>1600</v>
      </c>
      <c r="F10" s="28">
        <v>100.13300000000001</v>
      </c>
      <c r="G10" s="38">
        <v>140186.20000000001</v>
      </c>
      <c r="H10" s="38">
        <v>160212.80000000002</v>
      </c>
      <c r="I10" s="39">
        <v>0.14285714285714279</v>
      </c>
    </row>
    <row r="11" spans="1:9" x14ac:dyDescent="0.25">
      <c r="A11" s="28" t="s">
        <v>71</v>
      </c>
      <c r="B11" s="36" t="s">
        <v>72</v>
      </c>
      <c r="C11" s="36" t="s">
        <v>37</v>
      </c>
      <c r="D11" s="37">
        <v>1139</v>
      </c>
      <c r="E11" s="37">
        <v>1300</v>
      </c>
      <c r="F11" s="28">
        <v>55.978000000000002</v>
      </c>
      <c r="G11" s="38">
        <v>63758.942000000003</v>
      </c>
      <c r="H11" s="38">
        <v>72771.400000000009</v>
      </c>
      <c r="I11" s="39">
        <v>0.14135206321334515</v>
      </c>
    </row>
    <row r="12" spans="1:9" x14ac:dyDescent="0.25">
      <c r="A12" s="44" t="s">
        <v>73</v>
      </c>
      <c r="B12" s="36" t="s">
        <v>74</v>
      </c>
      <c r="C12" s="36" t="s">
        <v>38</v>
      </c>
      <c r="D12" s="37">
        <v>2650</v>
      </c>
      <c r="E12" s="37">
        <v>3100</v>
      </c>
      <c r="F12" s="28">
        <v>50</v>
      </c>
      <c r="G12" s="38">
        <v>132500</v>
      </c>
      <c r="H12" s="38">
        <v>155000</v>
      </c>
      <c r="I12" s="39">
        <v>0.16981132075471694</v>
      </c>
    </row>
    <row r="13" spans="1:9" x14ac:dyDescent="0.25">
      <c r="A13" s="40" t="s">
        <v>75</v>
      </c>
      <c r="B13" s="36" t="s">
        <v>76</v>
      </c>
      <c r="C13" s="28" t="s">
        <v>37</v>
      </c>
      <c r="D13" s="41">
        <v>1000</v>
      </c>
      <c r="E13" s="41">
        <v>1200</v>
      </c>
      <c r="F13" s="28">
        <v>2.7</v>
      </c>
      <c r="G13" s="38">
        <v>2700</v>
      </c>
      <c r="H13" s="38">
        <v>3240</v>
      </c>
      <c r="I13" s="39">
        <v>0.19999999999999996</v>
      </c>
    </row>
    <row r="14" spans="1:9" x14ac:dyDescent="0.25">
      <c r="A14" s="42" t="s">
        <v>77</v>
      </c>
      <c r="B14" s="36" t="s">
        <v>78</v>
      </c>
      <c r="C14" s="36" t="s">
        <v>38</v>
      </c>
      <c r="D14" s="41">
        <v>1800</v>
      </c>
      <c r="E14" s="41">
        <v>2070</v>
      </c>
      <c r="F14" s="28">
        <v>5</v>
      </c>
      <c r="G14" s="38">
        <v>9000</v>
      </c>
      <c r="H14" s="38">
        <v>10350</v>
      </c>
      <c r="I14" s="39">
        <v>0.14999999999999991</v>
      </c>
    </row>
    <row r="15" spans="1:9" x14ac:dyDescent="0.25">
      <c r="A15" s="42" t="s">
        <v>79</v>
      </c>
      <c r="B15" s="36" t="s">
        <v>80</v>
      </c>
      <c r="C15" s="36" t="s">
        <v>38</v>
      </c>
      <c r="D15" s="41">
        <v>1620</v>
      </c>
      <c r="E15" s="41">
        <v>1875</v>
      </c>
      <c r="F15" s="28">
        <v>12.536999999999999</v>
      </c>
      <c r="G15" s="38">
        <v>20309.939999999999</v>
      </c>
      <c r="H15" s="38">
        <v>23506.875</v>
      </c>
      <c r="I15" s="39">
        <v>0.15740740740740744</v>
      </c>
    </row>
    <row r="16" spans="1:9" x14ac:dyDescent="0.25">
      <c r="A16" s="42" t="s">
        <v>43</v>
      </c>
      <c r="B16" s="36" t="s">
        <v>44</v>
      </c>
      <c r="C16" s="36" t="s">
        <v>37</v>
      </c>
      <c r="D16" s="37">
        <v>2580</v>
      </c>
      <c r="E16" s="37">
        <v>3100</v>
      </c>
      <c r="F16" s="28">
        <v>14.7</v>
      </c>
      <c r="G16" s="38">
        <v>37926</v>
      </c>
      <c r="H16" s="38">
        <v>45570</v>
      </c>
      <c r="I16" s="39">
        <v>0.20155038759689914</v>
      </c>
    </row>
    <row r="17" spans="1:10" x14ac:dyDescent="0.25">
      <c r="A17" s="42" t="s">
        <v>41</v>
      </c>
      <c r="B17" s="36" t="s">
        <v>42</v>
      </c>
      <c r="C17" s="36" t="s">
        <v>38</v>
      </c>
      <c r="D17" s="41">
        <v>458</v>
      </c>
      <c r="E17" s="41">
        <v>550</v>
      </c>
      <c r="F17" s="28">
        <v>2</v>
      </c>
      <c r="G17" s="38">
        <v>916</v>
      </c>
      <c r="H17" s="38">
        <v>1100</v>
      </c>
      <c r="I17" s="39">
        <v>0.20087336244541487</v>
      </c>
    </row>
    <row r="18" spans="1:10" x14ac:dyDescent="0.25">
      <c r="A18" s="42" t="s">
        <v>81</v>
      </c>
      <c r="B18" s="36" t="s">
        <v>82</v>
      </c>
      <c r="C18" s="36" t="s">
        <v>38</v>
      </c>
      <c r="D18" s="37">
        <v>1250</v>
      </c>
      <c r="E18" s="37">
        <v>1700</v>
      </c>
      <c r="F18" s="28">
        <v>4</v>
      </c>
      <c r="G18" s="38">
        <v>5000</v>
      </c>
      <c r="H18" s="38">
        <v>6800</v>
      </c>
      <c r="I18" s="39">
        <v>0.3600000000000001</v>
      </c>
    </row>
    <row r="19" spans="1:10" x14ac:dyDescent="0.25">
      <c r="A19" s="42" t="s">
        <v>83</v>
      </c>
      <c r="B19" s="36" t="s">
        <v>84</v>
      </c>
      <c r="C19" s="36" t="s">
        <v>38</v>
      </c>
      <c r="D19" s="41">
        <v>300</v>
      </c>
      <c r="E19" s="41">
        <v>350</v>
      </c>
      <c r="F19" s="28">
        <v>3</v>
      </c>
      <c r="G19" s="38">
        <v>900</v>
      </c>
      <c r="H19" s="38">
        <v>1050</v>
      </c>
      <c r="I19" s="39">
        <v>0.16666666666666674</v>
      </c>
    </row>
    <row r="20" spans="1:10" x14ac:dyDescent="0.25">
      <c r="G20" s="38">
        <v>497992.08199999999</v>
      </c>
      <c r="H20" s="38">
        <v>578196.07499999995</v>
      </c>
      <c r="I20" s="43">
        <v>80203.992999999959</v>
      </c>
      <c r="J20" s="45">
        <v>0.16105475548504788</v>
      </c>
    </row>
  </sheetData>
  <conditionalFormatting sqref="B14:B18 B9:B12 B1:B7">
    <cfRule type="duplicateValues" dxfId="38" priority="35"/>
  </conditionalFormatting>
  <conditionalFormatting sqref="B9:B18 B1:B7">
    <cfRule type="duplicateValues" dxfId="37" priority="34"/>
  </conditionalFormatting>
  <conditionalFormatting sqref="B9:B18 B1:B7">
    <cfRule type="duplicateValues" dxfId="36" priority="33"/>
  </conditionalFormatting>
  <conditionalFormatting sqref="B9:B18 B1:B7">
    <cfRule type="duplicateValues" dxfId="35" priority="32"/>
  </conditionalFormatting>
  <conditionalFormatting sqref="B9:B18 B1:B7">
    <cfRule type="duplicateValues" dxfId="34" priority="31"/>
  </conditionalFormatting>
  <conditionalFormatting sqref="B9:B18 B1:B7">
    <cfRule type="duplicateValues" dxfId="33" priority="30"/>
  </conditionalFormatting>
  <conditionalFormatting sqref="B1:B20">
    <cfRule type="duplicateValues" dxfId="32" priority="29"/>
  </conditionalFormatting>
  <conditionalFormatting sqref="B9:B18 B1:B7">
    <cfRule type="duplicateValues" dxfId="31" priority="36"/>
  </conditionalFormatting>
  <conditionalFormatting sqref="B7">
    <cfRule type="duplicateValues" dxfId="30" priority="28"/>
  </conditionalFormatting>
  <conditionalFormatting sqref="B7">
    <cfRule type="duplicateValues" dxfId="29" priority="27"/>
  </conditionalFormatting>
  <conditionalFormatting sqref="B7">
    <cfRule type="duplicateValues" dxfId="28" priority="26"/>
  </conditionalFormatting>
  <conditionalFormatting sqref="B7">
    <cfRule type="duplicateValues" dxfId="27" priority="25"/>
  </conditionalFormatting>
  <conditionalFormatting sqref="B7">
    <cfRule type="duplicateValues" dxfId="26" priority="24"/>
  </conditionalFormatting>
  <conditionalFormatting sqref="B8">
    <cfRule type="duplicateValues" dxfId="25" priority="23"/>
  </conditionalFormatting>
  <conditionalFormatting sqref="B8">
    <cfRule type="duplicateValues" dxfId="24" priority="22"/>
  </conditionalFormatting>
  <conditionalFormatting sqref="B8">
    <cfRule type="duplicateValues" dxfId="23" priority="21"/>
  </conditionalFormatting>
  <conditionalFormatting sqref="B8">
    <cfRule type="duplicateValues" dxfId="22" priority="20"/>
  </conditionalFormatting>
  <conditionalFormatting sqref="B8">
    <cfRule type="duplicateValues" dxfId="21" priority="19"/>
  </conditionalFormatting>
  <conditionalFormatting sqref="B8">
    <cfRule type="duplicateValues" dxfId="20" priority="18"/>
  </conditionalFormatting>
  <conditionalFormatting sqref="B8">
    <cfRule type="duplicateValues" dxfId="19" priority="17"/>
  </conditionalFormatting>
  <conditionalFormatting sqref="B16">
    <cfRule type="duplicateValues" dxfId="18" priority="16"/>
  </conditionalFormatting>
  <conditionalFormatting sqref="B16">
    <cfRule type="duplicateValues" dxfId="17" priority="15"/>
  </conditionalFormatting>
  <conditionalFormatting sqref="B16">
    <cfRule type="duplicateValues" dxfId="16" priority="14"/>
  </conditionalFormatting>
  <conditionalFormatting sqref="B16">
    <cfRule type="duplicateValues" dxfId="15" priority="13"/>
  </conditionalFormatting>
  <conditionalFormatting sqref="B16">
    <cfRule type="duplicateValues" dxfId="14" priority="12"/>
  </conditionalFormatting>
  <conditionalFormatting sqref="B16">
    <cfRule type="duplicateValues" dxfId="13" priority="11"/>
  </conditionalFormatting>
  <conditionalFormatting sqref="B16">
    <cfRule type="duplicateValues" dxfId="12" priority="10"/>
  </conditionalFormatting>
  <conditionalFormatting sqref="B16">
    <cfRule type="duplicateValues" dxfId="11" priority="9"/>
  </conditionalFormatting>
  <conditionalFormatting sqref="B19">
    <cfRule type="duplicateValues" dxfId="10" priority="8"/>
  </conditionalFormatting>
  <conditionalFormatting sqref="B19">
    <cfRule type="duplicateValues" dxfId="9" priority="7"/>
  </conditionalFormatting>
  <conditionalFormatting sqref="B19">
    <cfRule type="duplicateValues" dxfId="8" priority="6"/>
  </conditionalFormatting>
  <conditionalFormatting sqref="B19">
    <cfRule type="duplicateValues" dxfId="7" priority="5"/>
  </conditionalFormatting>
  <conditionalFormatting sqref="B19">
    <cfRule type="duplicateValues" dxfId="6" priority="4"/>
  </conditionalFormatting>
  <conditionalFormatting sqref="B19">
    <cfRule type="duplicateValues" dxfId="5" priority="3"/>
  </conditionalFormatting>
  <conditionalFormatting sqref="B19">
    <cfRule type="duplicateValues" dxfId="4" priority="2"/>
  </conditionalFormatting>
  <conditionalFormatting sqref="B19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2023-08-10T08:38:23Z</dcterms:modified>
</cp:coreProperties>
</file>