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2" l="1"/>
  <c r="H6" i="2"/>
  <c r="H5" i="2"/>
  <c r="H4" i="2"/>
  <c r="H3" i="2"/>
  <c r="C8" i="2"/>
  <c r="G7" i="2"/>
  <c r="F7" i="2"/>
  <c r="E7" i="2"/>
  <c r="D7" i="2"/>
  <c r="H7" i="2" s="1"/>
  <c r="C7" i="2"/>
  <c r="C10" i="2" l="1"/>
  <c r="G8" i="2"/>
  <c r="G10" i="2" s="1"/>
  <c r="F8" i="2"/>
  <c r="F10" i="2" s="1"/>
  <c r="E8" i="2"/>
  <c r="E10" i="2" s="1"/>
  <c r="D8" i="2"/>
  <c r="D10" i="2" l="1"/>
  <c r="H8" i="2"/>
  <c r="H10" i="2" s="1"/>
</calcChain>
</file>

<file path=xl/sharedStrings.xml><?xml version="1.0" encoding="utf-8"?>
<sst xmlns="http://schemas.openxmlformats.org/spreadsheetml/2006/main" count="14" uniqueCount="14">
  <si>
    <t>Касса</t>
  </si>
  <si>
    <t>Ср касса</t>
  </si>
  <si>
    <t>бонусы</t>
  </si>
  <si>
    <t>Валовая прибыль</t>
  </si>
  <si>
    <t>Июль</t>
  </si>
  <si>
    <t>Июнь</t>
  </si>
  <si>
    <t>Май</t>
  </si>
  <si>
    <t>ЗП</t>
  </si>
  <si>
    <t>Апрель</t>
  </si>
  <si>
    <t>налог</t>
  </si>
  <si>
    <t>Свет</t>
  </si>
  <si>
    <t>Доход</t>
  </si>
  <si>
    <t>Август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</si>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</sst>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\ _₽_-;\-* #,##0.00\ _₽_-;_-* &quot;-&quot;??\ _₽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0" applyNumberFormat="1"/>
    <xf numFmtId="164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workbookViewId="0">
      <selection activeCell="I13" sqref="I13"/>
    </sheetView>
  </sheetViews>
  <sheetFormatPr defaultRowHeight="15" x14ac:dyDescent="0.25"/>
  <cols>
    <col min="2" max="2" width="17.28515625" bestFit="1" customWidth="1"/>
    <col min="3" max="3" width="17.28515625" customWidth="1"/>
    <col min="4" max="4" width="14.140625" style="1" bestFit="1" customWidth="1"/>
    <col min="5" max="6" width="14" bestFit="1" customWidth="1"/>
    <col min="7" max="7" width="14.5703125" bestFit="1" customWidth="1"/>
    <col min="8" max="8" width="15.5703125" bestFit="1" customWidth="1"/>
    <col min="9" max="9" width="14.5703125" bestFit="1" customWidth="1"/>
    <col min="10" max="10" width="15.5703125" bestFit="1" customWidth="1"/>
  </cols>
  <sheetData>
    <row r="2" spans="2:10" x14ac:dyDescent="0.25">
      <c r="C2" t="s">
        <v>12</v>
      </c>
      <c r="D2" s="1" t="s">
        <v>4</v>
      </c>
      <c r="E2" t="s">
        <v>5</v>
      </c>
      <c r="F2" t="s">
        <v>6</v>
      </c>
      <c r="G2" t="s">
        <v>8</v>
      </c>
      <c r="H2" s="3" t="s">
        <v>13</v>
      </c>
      <c r="I2" s="3"/>
      <c r="J2" s="3"/>
    </row>
    <row r="3" spans="2:10" x14ac:dyDescent="0.25">
      <c r="B3" t="s">
        <v>0</v>
      </c>
      <c r="C3" s="1">
        <v>14194354</v>
      </c>
      <c r="D3" s="1">
        <v>14385623</v>
      </c>
      <c r="E3" s="1">
        <v>13666670</v>
      </c>
      <c r="F3" s="1">
        <v>13133531</v>
      </c>
      <c r="G3" s="1">
        <v>12085156</v>
      </c>
      <c r="H3" s="2">
        <f>SUM(C3:G3)</f>
        <v>67465334</v>
      </c>
    </row>
    <row r="4" spans="2:10" x14ac:dyDescent="0.25">
      <c r="B4" t="s">
        <v>1</v>
      </c>
      <c r="C4" s="1">
        <v>457882</v>
      </c>
      <c r="D4" s="1">
        <v>464052</v>
      </c>
      <c r="E4" s="1">
        <v>455555</v>
      </c>
      <c r="F4" s="1">
        <v>423662</v>
      </c>
      <c r="G4" s="1">
        <v>402848</v>
      </c>
      <c r="H4" s="2">
        <f>SUM(C4:G4)</f>
        <v>2203999</v>
      </c>
    </row>
    <row r="5" spans="2:10" x14ac:dyDescent="0.25">
      <c r="B5" t="s">
        <v>2</v>
      </c>
      <c r="C5" s="1">
        <v>108120</v>
      </c>
      <c r="D5" s="1">
        <v>74915</v>
      </c>
      <c r="E5" s="1">
        <v>63405</v>
      </c>
      <c r="F5" s="1">
        <v>85775</v>
      </c>
      <c r="G5" s="1">
        <v>54556</v>
      </c>
      <c r="H5" s="2">
        <f>SUM(C5:G5)</f>
        <v>386771</v>
      </c>
    </row>
    <row r="6" spans="2:10" x14ac:dyDescent="0.25">
      <c r="B6" t="s">
        <v>3</v>
      </c>
      <c r="C6" s="1">
        <v>5909238</v>
      </c>
      <c r="D6" s="1">
        <v>4433152</v>
      </c>
      <c r="E6" s="1">
        <v>4641856</v>
      </c>
      <c r="F6" s="1">
        <v>5182107</v>
      </c>
      <c r="G6" s="1">
        <v>3625000</v>
      </c>
      <c r="H6" s="2">
        <f>SUM(C6:G6)</f>
        <v>23791353</v>
      </c>
    </row>
    <row r="7" spans="2:10" x14ac:dyDescent="0.25">
      <c r="B7" t="s">
        <v>7</v>
      </c>
      <c r="C7" s="1">
        <f>225000*2+C5</f>
        <v>558120</v>
      </c>
      <c r="D7" s="1">
        <f>225000*2+D5</f>
        <v>524915</v>
      </c>
      <c r="E7" s="1">
        <f>225000*2+E5</f>
        <v>513405</v>
      </c>
      <c r="F7" s="1">
        <f>225000*2+F5</f>
        <v>535775</v>
      </c>
      <c r="G7" s="1">
        <f>225000*2+G5</f>
        <v>504556</v>
      </c>
      <c r="H7" s="2">
        <f>SUM(C7:G7)</f>
        <v>2636771</v>
      </c>
    </row>
    <row r="8" spans="2:10" x14ac:dyDescent="0.25">
      <c r="B8" t="s">
        <v>9</v>
      </c>
      <c r="C8" s="1">
        <f>C3*0.04</f>
        <v>567774.16</v>
      </c>
      <c r="D8" s="1">
        <f>D3*0.04</f>
        <v>575424.92000000004</v>
      </c>
      <c r="E8" s="1">
        <f>E3*0.04</f>
        <v>546666.80000000005</v>
      </c>
      <c r="F8" s="1">
        <f>F3*0.04</f>
        <v>525341.24</v>
      </c>
      <c r="G8" s="1">
        <f>G3*0.04</f>
        <v>483406.24</v>
      </c>
      <c r="H8" s="2">
        <f>SUM(C8:G8)</f>
        <v>2698613.3600000003</v>
      </c>
    </row>
    <row r="9" spans="2:10" x14ac:dyDescent="0.25">
      <c r="B9" t="s">
        <v>10</v>
      </c>
      <c r="C9" s="1">
        <v>200000</v>
      </c>
      <c r="D9" s="1">
        <v>200000</v>
      </c>
      <c r="E9" s="1">
        <v>200000</v>
      </c>
      <c r="F9" s="1">
        <v>200000</v>
      </c>
      <c r="G9" s="1">
        <v>200000</v>
      </c>
      <c r="H9" s="2">
        <f>SUM(C9:G9)</f>
        <v>1000000</v>
      </c>
    </row>
    <row r="10" spans="2:10" x14ac:dyDescent="0.25">
      <c r="B10" t="s">
        <v>11</v>
      </c>
      <c r="C10" s="1">
        <f>C6-C7-C8-C9</f>
        <v>4583343.84</v>
      </c>
      <c r="D10" s="1">
        <f>D6-D7-D8-D9</f>
        <v>3132812.08</v>
      </c>
      <c r="E10" s="1">
        <f t="shared" ref="E10:F10" si="0">E6-E7-E8-E9</f>
        <v>3381784.2</v>
      </c>
      <c r="F10" s="1">
        <f t="shared" si="0"/>
        <v>3920990.76</v>
      </c>
      <c r="G10" s="1">
        <f>G6-G7-G8-G9</f>
        <v>2437037.7599999998</v>
      </c>
      <c r="H10" s="1">
        <f>H6-H7-H8-H9</f>
        <v>17455968.640000001</v>
      </c>
    </row>
    <row r="11" spans="2:10" x14ac:dyDescent="0.25">
      <c r="E11" s="1"/>
      <c r="F11" s="1"/>
      <c r="G11" s="1"/>
      <c r="H11" s="3"/>
    </row>
    <row r="12" spans="2:10" x14ac:dyDescent="0.25">
      <c r="H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2023-09-05T03:31:45Z</dcterms:modified>
</cp:coreProperties>
</file>