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Dropbox\Work\ToDo\CMU\IEEE TSG\"/>
    </mc:Choice>
  </mc:AlternateContent>
  <xr:revisionPtr revIDLastSave="0" documentId="13_ncr:1_{30ED05FA-FCA9-40E5-8BEF-377D30B3ED91}" xr6:coauthVersionLast="47" xr6:coauthVersionMax="47" xr10:uidLastSave="{00000000-0000-0000-0000-000000000000}"/>
  <bookViews>
    <workbookView xWindow="-110" yWindow="-110" windowWidth="19420" windowHeight="10420" firstSheet="5" activeTab="5" xr2:uid="{372C9665-9971-4EA8-A8C5-6E642BE60713}"/>
  </bookViews>
  <sheets>
    <sheet name="Tariffs" sheetId="3" r:id="rId1"/>
    <sheet name="Demand" sheetId="7" r:id="rId2"/>
    <sheet name="Charger" sheetId="2" r:id="rId3"/>
    <sheet name="Degra" sheetId="8" r:id="rId4"/>
    <sheet name="Case 1" sheetId="5" r:id="rId5"/>
    <sheet name="Case 2" sheetId="11" r:id="rId6"/>
    <sheet name="Random" sheetId="9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1" l="1"/>
  <c r="D33" i="5" l="1"/>
  <c r="D21" i="11" l="1"/>
  <c r="D33" i="11" s="1"/>
  <c r="B33" i="11"/>
  <c r="B35" i="11"/>
  <c r="E35" i="11"/>
  <c r="C35" i="11"/>
  <c r="E36" i="11"/>
  <c r="C36" i="11"/>
  <c r="E34" i="11"/>
  <c r="C34" i="11"/>
  <c r="E33" i="11"/>
  <c r="C33" i="11"/>
  <c r="B23" i="9"/>
  <c r="B24" i="9"/>
  <c r="B25" i="9"/>
  <c r="B26" i="9"/>
  <c r="B27" i="9"/>
  <c r="B28" i="9"/>
  <c r="B29" i="9"/>
  <c r="B30" i="9"/>
  <c r="B31" i="9"/>
  <c r="B32" i="9"/>
  <c r="E33" i="5"/>
  <c r="E34" i="5"/>
  <c r="E36" i="5"/>
  <c r="E35" i="5"/>
  <c r="C36" i="5"/>
  <c r="C35" i="5"/>
  <c r="B35" i="5"/>
  <c r="B36" i="5"/>
  <c r="D35" i="5"/>
  <c r="C33" i="5"/>
  <c r="C34" i="5"/>
  <c r="D34" i="5"/>
  <c r="B34" i="5"/>
  <c r="B33" i="5"/>
  <c r="B22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3" i="9"/>
  <c r="D36" i="5" l="1"/>
  <c r="D34" i="11"/>
  <c r="D35" i="11"/>
  <c r="D36" i="11"/>
  <c r="B34" i="11"/>
  <c r="B36" i="11"/>
  <c r="D1" i="9"/>
  <c r="D2" i="9"/>
  <c r="D23" i="9" l="1"/>
  <c r="D27" i="9"/>
  <c r="D31" i="9"/>
  <c r="D24" i="9"/>
  <c r="D28" i="9"/>
  <c r="D32" i="9"/>
  <c r="D25" i="9"/>
  <c r="D29" i="9"/>
  <c r="D26" i="9"/>
  <c r="D30" i="9"/>
  <c r="D3" i="9"/>
  <c r="D5" i="9"/>
  <c r="D4" i="9"/>
  <c r="D22" i="9"/>
  <c r="D19" i="9"/>
  <c r="D16" i="9"/>
  <c r="D17" i="9"/>
  <c r="D15" i="9"/>
  <c r="D12" i="9"/>
  <c r="D13" i="9"/>
  <c r="D14" i="9"/>
  <c r="D7" i="9"/>
  <c r="D20" i="9"/>
  <c r="D21" i="9"/>
  <c r="D10" i="9"/>
  <c r="D11" i="9"/>
  <c r="D8" i="9"/>
  <c r="D9" i="9"/>
  <c r="D6" i="9"/>
  <c r="D18" i="9"/>
  <c r="E2" i="9" l="1"/>
  <c r="E1" i="9"/>
</calcChain>
</file>

<file path=xl/sharedStrings.xml><?xml version="1.0" encoding="utf-8"?>
<sst xmlns="http://schemas.openxmlformats.org/spreadsheetml/2006/main" count="35" uniqueCount="25">
  <si>
    <t>t</t>
  </si>
  <si>
    <t>CEE</t>
  </si>
  <si>
    <t>CEI</t>
  </si>
  <si>
    <t>Dec</t>
  </si>
  <si>
    <t>Mar</t>
  </si>
  <si>
    <t>Jun</t>
  </si>
  <si>
    <t>η</t>
  </si>
  <si>
    <t>PEV+</t>
  </si>
  <si>
    <t>PEV-</t>
  </si>
  <si>
    <t>CB</t>
  </si>
  <si>
    <t>BC</t>
  </si>
  <si>
    <t>BL</t>
  </si>
  <si>
    <t>Nissan Leaf</t>
  </si>
  <si>
    <t>EV</t>
  </si>
  <si>
    <t>tp</t>
  </si>
  <si>
    <t>tc</t>
  </si>
  <si>
    <t>td</t>
  </si>
  <si>
    <t>t_st</t>
  </si>
  <si>
    <t>AVG</t>
  </si>
  <si>
    <t>STD</t>
  </si>
  <si>
    <t>Min</t>
  </si>
  <si>
    <t>Max</t>
  </si>
  <si>
    <t xml:space="preserve">  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</si>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</sst>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841B-B25E-4C3D-A640-DAA7F2579BBE}">
  <dimension ref="A1:D97"/>
  <sheetViews>
    <sheetView zoomScaleNormal="100" workbookViewId="0">
      <selection activeCell="E14" sqref="E14"/>
    </sheetView>
  </sheetViews>
  <sheetFormatPr defaultRowHeight="14.45"/>
  <cols>
    <col min="1" max="1" width="8.7109375" bestFit="1" customWidth="1"/>
    <col min="4" max="4" width="8.7109375" customWidth="1"/>
  </cols>
  <sheetData>
    <row r="1" spans="1:4">
      <c r="A1" t="s">
        <v>0</v>
      </c>
      <c r="B1" s="2" t="s">
        <v>1</v>
      </c>
      <c r="C1" s="2" t="s">
        <v>2</v>
      </c>
      <c r="D1" s="2"/>
    </row>
    <row r="2" spans="1:4">
      <c r="A2" s="3">
        <v>0</v>
      </c>
      <c r="B2">
        <v>-3.5775000000000001E-2</v>
      </c>
      <c r="C2">
        <v>7.8299999999999995E-2</v>
      </c>
    </row>
    <row r="3" spans="1:4">
      <c r="A3" s="3">
        <v>1.0416666666666666E-2</v>
      </c>
      <c r="B3">
        <v>-3.5775000000000001E-2</v>
      </c>
      <c r="C3">
        <v>7.8299999999999995E-2</v>
      </c>
    </row>
    <row r="4" spans="1:4">
      <c r="A4" s="3">
        <v>2.0833333333333332E-2</v>
      </c>
      <c r="B4">
        <v>-3.5775000000000001E-2</v>
      </c>
      <c r="C4">
        <v>7.8299999999999995E-2</v>
      </c>
    </row>
    <row r="5" spans="1:4">
      <c r="A5" s="3">
        <v>3.125E-2</v>
      </c>
      <c r="B5">
        <v>-3.5775000000000001E-2</v>
      </c>
      <c r="C5">
        <v>7.8299999999999995E-2</v>
      </c>
    </row>
    <row r="6" spans="1:4">
      <c r="A6" s="3">
        <v>4.1666666666666699E-2</v>
      </c>
      <c r="B6">
        <v>-3.5775000000000001E-2</v>
      </c>
      <c r="C6">
        <v>7.8299999999999995E-2</v>
      </c>
    </row>
    <row r="7" spans="1:4">
      <c r="A7" s="3">
        <v>5.2083333333333301E-2</v>
      </c>
      <c r="B7">
        <v>-3.5775000000000001E-2</v>
      </c>
      <c r="C7">
        <v>7.8299999999999995E-2</v>
      </c>
    </row>
    <row r="8" spans="1:4">
      <c r="A8" s="3">
        <v>6.25E-2</v>
      </c>
      <c r="B8">
        <v>-3.5775000000000001E-2</v>
      </c>
      <c r="C8">
        <v>7.8299999999999995E-2</v>
      </c>
    </row>
    <row r="9" spans="1:4">
      <c r="A9" s="3">
        <v>7.2916666666666699E-2</v>
      </c>
      <c r="B9">
        <v>-3.5775000000000001E-2</v>
      </c>
      <c r="C9">
        <v>7.8299999999999995E-2</v>
      </c>
    </row>
    <row r="10" spans="1:4">
      <c r="A10" s="3">
        <v>8.3333333333333301E-2</v>
      </c>
      <c r="B10">
        <v>-3.5775000000000001E-2</v>
      </c>
      <c r="C10">
        <v>8.43E-2</v>
      </c>
    </row>
    <row r="11" spans="1:4">
      <c r="A11" s="3">
        <v>9.375E-2</v>
      </c>
      <c r="B11">
        <v>-3.5775000000000001E-2</v>
      </c>
      <c r="C11">
        <v>8.43E-2</v>
      </c>
    </row>
    <row r="12" spans="1:4">
      <c r="A12" s="3">
        <v>0.104166666666667</v>
      </c>
      <c r="B12">
        <v>-3.5775000000000001E-2</v>
      </c>
      <c r="C12">
        <v>8.43E-2</v>
      </c>
    </row>
    <row r="13" spans="1:4">
      <c r="A13" s="3">
        <v>0.114583333333333</v>
      </c>
      <c r="B13">
        <v>-3.5775000000000001E-2</v>
      </c>
      <c r="C13">
        <v>8.43E-2</v>
      </c>
    </row>
    <row r="14" spans="1:4">
      <c r="A14" s="3">
        <v>0.125</v>
      </c>
      <c r="B14">
        <v>-3.5775000000000001E-2</v>
      </c>
      <c r="C14">
        <v>8.43E-2</v>
      </c>
    </row>
    <row r="15" spans="1:4">
      <c r="A15" s="3">
        <v>0.13541666666666699</v>
      </c>
      <c r="B15">
        <v>-3.5775000000000001E-2</v>
      </c>
      <c r="C15">
        <v>8.43E-2</v>
      </c>
    </row>
    <row r="16" spans="1:4">
      <c r="A16" s="3">
        <v>0.14583333333333301</v>
      </c>
      <c r="B16">
        <v>-3.5775000000000001E-2</v>
      </c>
      <c r="C16">
        <v>8.43E-2</v>
      </c>
    </row>
    <row r="17" spans="1:3">
      <c r="A17" s="3">
        <v>0.15625</v>
      </c>
      <c r="B17">
        <v>-3.5775000000000001E-2</v>
      </c>
      <c r="C17">
        <v>8.43E-2</v>
      </c>
    </row>
    <row r="18" spans="1:3">
      <c r="A18" s="3">
        <v>0.16666666666666699</v>
      </c>
      <c r="B18">
        <v>-3.5775000000000001E-2</v>
      </c>
      <c r="C18">
        <v>8.43E-2</v>
      </c>
    </row>
    <row r="19" spans="1:3">
      <c r="A19" s="3">
        <v>0.17708333333333301</v>
      </c>
      <c r="B19">
        <v>-3.5775000000000001E-2</v>
      </c>
      <c r="C19">
        <v>8.43E-2</v>
      </c>
    </row>
    <row r="20" spans="1:3">
      <c r="A20" s="3">
        <v>0.1875</v>
      </c>
      <c r="B20">
        <v>-3.5775000000000001E-2</v>
      </c>
      <c r="C20">
        <v>8.43E-2</v>
      </c>
    </row>
    <row r="21" spans="1:3">
      <c r="A21" s="3">
        <v>0.19791666666666699</v>
      </c>
      <c r="B21">
        <v>-3.5775000000000001E-2</v>
      </c>
      <c r="C21">
        <v>8.43E-2</v>
      </c>
    </row>
    <row r="22" spans="1:3">
      <c r="A22" s="3">
        <v>0.20833333333333301</v>
      </c>
      <c r="B22">
        <v>-3.5775000000000001E-2</v>
      </c>
      <c r="C22">
        <v>8.43E-2</v>
      </c>
    </row>
    <row r="23" spans="1:3">
      <c r="A23" s="3">
        <v>0.21875</v>
      </c>
      <c r="B23">
        <v>-3.5775000000000001E-2</v>
      </c>
      <c r="C23">
        <v>8.43E-2</v>
      </c>
    </row>
    <row r="24" spans="1:3">
      <c r="A24" s="3">
        <v>0.22916666666666699</v>
      </c>
      <c r="B24">
        <v>-3.5775000000000001E-2</v>
      </c>
      <c r="C24">
        <v>8.43E-2</v>
      </c>
    </row>
    <row r="25" spans="1:3">
      <c r="A25" s="3">
        <v>0.23958333333333301</v>
      </c>
      <c r="B25">
        <v>-3.5775000000000001E-2</v>
      </c>
      <c r="C25">
        <v>8.43E-2</v>
      </c>
    </row>
    <row r="26" spans="1:3">
      <c r="A26" s="3">
        <v>0.25</v>
      </c>
      <c r="B26">
        <v>-3.5775000000000001E-2</v>
      </c>
      <c r="C26">
        <v>8.43E-2</v>
      </c>
    </row>
    <row r="27" spans="1:3">
      <c r="A27" s="3">
        <v>0.26041666666666702</v>
      </c>
      <c r="B27">
        <v>-3.5775000000000001E-2</v>
      </c>
      <c r="C27">
        <v>0.121</v>
      </c>
    </row>
    <row r="28" spans="1:3">
      <c r="A28" s="3">
        <v>0.27083333333333298</v>
      </c>
      <c r="B28">
        <v>-3.5775000000000001E-2</v>
      </c>
      <c r="C28">
        <v>0.121</v>
      </c>
    </row>
    <row r="29" spans="1:3">
      <c r="A29" s="3">
        <v>0.28125</v>
      </c>
      <c r="B29">
        <v>-3.5775000000000001E-2</v>
      </c>
      <c r="C29">
        <v>0.121</v>
      </c>
    </row>
    <row r="30" spans="1:3">
      <c r="A30" s="3">
        <v>0.29166666666666702</v>
      </c>
      <c r="B30">
        <v>-3.5775000000000001E-2</v>
      </c>
      <c r="C30">
        <v>0.121</v>
      </c>
    </row>
    <row r="31" spans="1:3">
      <c r="A31" s="3">
        <v>0.30208333333333298</v>
      </c>
      <c r="B31">
        <v>-3.5775000000000001E-2</v>
      </c>
      <c r="C31">
        <v>0.121</v>
      </c>
    </row>
    <row r="32" spans="1:3">
      <c r="A32" s="3">
        <v>0.3125</v>
      </c>
      <c r="B32">
        <v>-3.5775000000000001E-2</v>
      </c>
      <c r="C32">
        <v>0.121</v>
      </c>
    </row>
    <row r="33" spans="1:3">
      <c r="A33" s="3">
        <v>0.32291666666666702</v>
      </c>
      <c r="B33">
        <v>-3.5775000000000001E-2</v>
      </c>
      <c r="C33">
        <v>0.121</v>
      </c>
    </row>
    <row r="34" spans="1:3">
      <c r="A34" s="3">
        <v>0.33333333333333298</v>
      </c>
      <c r="B34">
        <v>-3.5775000000000001E-2</v>
      </c>
      <c r="C34">
        <v>0.1888</v>
      </c>
    </row>
    <row r="35" spans="1:3">
      <c r="A35" s="3">
        <v>0.34375</v>
      </c>
      <c r="B35">
        <v>-3.5775000000000001E-2</v>
      </c>
      <c r="C35">
        <v>0.1888</v>
      </c>
    </row>
    <row r="36" spans="1:3">
      <c r="A36" s="3">
        <v>0.35416666666666702</v>
      </c>
      <c r="B36">
        <v>-3.5775000000000001E-2</v>
      </c>
      <c r="C36">
        <v>0.1888</v>
      </c>
    </row>
    <row r="37" spans="1:3">
      <c r="A37" s="3">
        <v>0.36458333333333298</v>
      </c>
      <c r="B37">
        <v>-3.5775000000000001E-2</v>
      </c>
      <c r="C37">
        <v>0.1888</v>
      </c>
    </row>
    <row r="38" spans="1:3">
      <c r="A38" s="3">
        <v>0.375</v>
      </c>
      <c r="B38">
        <v>-3.5775000000000001E-2</v>
      </c>
      <c r="C38">
        <v>0.1888</v>
      </c>
    </row>
    <row r="39" spans="1:3">
      <c r="A39" s="3">
        <v>0.38541666666666702</v>
      </c>
      <c r="B39">
        <v>-3.5775000000000001E-2</v>
      </c>
      <c r="C39">
        <v>0.1888</v>
      </c>
    </row>
    <row r="40" spans="1:3">
      <c r="A40" s="3">
        <v>0.39583333333333298</v>
      </c>
      <c r="B40">
        <v>-3.5775000000000001E-2</v>
      </c>
      <c r="C40">
        <v>0.1888</v>
      </c>
    </row>
    <row r="41" spans="1:3">
      <c r="A41" s="3">
        <v>0.40625</v>
      </c>
      <c r="B41">
        <v>-3.5775000000000001E-2</v>
      </c>
      <c r="C41">
        <v>0.1888</v>
      </c>
    </row>
    <row r="42" spans="1:3">
      <c r="A42" s="3">
        <v>0.41666666666666702</v>
      </c>
      <c r="B42">
        <v>-3.5775000000000001E-2</v>
      </c>
      <c r="C42">
        <v>0.1888</v>
      </c>
    </row>
    <row r="43" spans="1:3">
      <c r="A43" s="3">
        <v>0.42708333333333298</v>
      </c>
      <c r="B43">
        <v>-3.5775000000000001E-2</v>
      </c>
      <c r="C43">
        <v>0.1888</v>
      </c>
    </row>
    <row r="44" spans="1:3">
      <c r="A44" s="3">
        <v>0.4375</v>
      </c>
      <c r="B44">
        <v>-3.5775000000000001E-2</v>
      </c>
      <c r="C44">
        <v>0.121</v>
      </c>
    </row>
    <row r="45" spans="1:3">
      <c r="A45" s="3">
        <v>0.44791666666666702</v>
      </c>
      <c r="B45">
        <v>-3.5775000000000001E-2</v>
      </c>
      <c r="C45">
        <v>0.121</v>
      </c>
    </row>
    <row r="46" spans="1:3">
      <c r="A46" s="3">
        <v>0.45833333333333298</v>
      </c>
      <c r="B46">
        <v>-3.5775000000000001E-2</v>
      </c>
      <c r="C46">
        <v>0.121</v>
      </c>
    </row>
    <row r="47" spans="1:3">
      <c r="A47" s="3">
        <v>0.46875</v>
      </c>
      <c r="B47">
        <v>-3.5775000000000001E-2</v>
      </c>
      <c r="C47">
        <v>0.121</v>
      </c>
    </row>
    <row r="48" spans="1:3">
      <c r="A48" s="3">
        <v>0.47916666666666702</v>
      </c>
      <c r="B48">
        <v>-3.5775000000000001E-2</v>
      </c>
      <c r="C48">
        <v>0.121</v>
      </c>
    </row>
    <row r="49" spans="1:3">
      <c r="A49" s="3">
        <v>0.48958333333333298</v>
      </c>
      <c r="B49">
        <v>-3.5775000000000001E-2</v>
      </c>
      <c r="C49">
        <v>0.121</v>
      </c>
    </row>
    <row r="50" spans="1:3">
      <c r="A50" s="3">
        <v>0.5</v>
      </c>
      <c r="B50">
        <v>-3.5775000000000001E-2</v>
      </c>
      <c r="C50">
        <v>0.121</v>
      </c>
    </row>
    <row r="51" spans="1:3">
      <c r="A51" s="3">
        <v>0.51041666666666696</v>
      </c>
      <c r="B51">
        <v>-3.5775000000000001E-2</v>
      </c>
      <c r="C51">
        <v>0.121</v>
      </c>
    </row>
    <row r="52" spans="1:3">
      <c r="A52" s="3">
        <v>0.52083333333333304</v>
      </c>
      <c r="B52">
        <v>-3.5775000000000001E-2</v>
      </c>
      <c r="C52">
        <v>0.121</v>
      </c>
    </row>
    <row r="53" spans="1:3">
      <c r="A53" s="3">
        <v>0.53125</v>
      </c>
      <c r="B53">
        <v>-3.5775000000000001E-2</v>
      </c>
      <c r="C53">
        <v>0.121</v>
      </c>
    </row>
    <row r="54" spans="1:3">
      <c r="A54" s="3">
        <v>0.54166666666666696</v>
      </c>
      <c r="B54">
        <v>-3.5775000000000001E-2</v>
      </c>
      <c r="C54">
        <v>0.121</v>
      </c>
    </row>
    <row r="55" spans="1:3">
      <c r="A55" s="3">
        <v>0.55208333333333304</v>
      </c>
      <c r="B55">
        <v>-3.5775000000000001E-2</v>
      </c>
      <c r="C55">
        <v>0.121</v>
      </c>
    </row>
    <row r="56" spans="1:3">
      <c r="A56" s="3">
        <v>0.5625</v>
      </c>
      <c r="B56">
        <v>-3.5775000000000001E-2</v>
      </c>
      <c r="C56">
        <v>0.121</v>
      </c>
    </row>
    <row r="57" spans="1:3">
      <c r="A57" s="3">
        <v>0.57291666666666696</v>
      </c>
      <c r="B57">
        <v>-3.5775000000000001E-2</v>
      </c>
      <c r="C57">
        <v>0.121</v>
      </c>
    </row>
    <row r="58" spans="1:3">
      <c r="A58" s="3">
        <v>0.58333333333333304</v>
      </c>
      <c r="B58">
        <v>-3.5775000000000001E-2</v>
      </c>
      <c r="C58">
        <v>0.121</v>
      </c>
    </row>
    <row r="59" spans="1:3">
      <c r="A59" s="3">
        <v>0.59375</v>
      </c>
      <c r="B59">
        <v>-3.5775000000000001E-2</v>
      </c>
      <c r="C59">
        <v>0.121</v>
      </c>
    </row>
    <row r="60" spans="1:3">
      <c r="A60" s="3">
        <v>0.60416666666666696</v>
      </c>
      <c r="B60">
        <v>-3.5775000000000001E-2</v>
      </c>
      <c r="C60">
        <v>0.121</v>
      </c>
    </row>
    <row r="61" spans="1:3">
      <c r="A61" s="3">
        <v>0.61458333333333304</v>
      </c>
      <c r="B61">
        <v>-3.5775000000000001E-2</v>
      </c>
      <c r="C61">
        <v>0.121</v>
      </c>
    </row>
    <row r="62" spans="1:3">
      <c r="A62" s="3">
        <v>0.625</v>
      </c>
      <c r="B62">
        <v>-3.5775000000000001E-2</v>
      </c>
      <c r="C62">
        <v>0.121</v>
      </c>
    </row>
    <row r="63" spans="1:3">
      <c r="A63" s="3">
        <v>0.63541666666666696</v>
      </c>
      <c r="B63">
        <v>-3.5775000000000001E-2</v>
      </c>
      <c r="C63">
        <v>0.121</v>
      </c>
    </row>
    <row r="64" spans="1:3">
      <c r="A64" s="3">
        <v>0.64583333333333304</v>
      </c>
      <c r="B64">
        <v>-3.5775000000000001E-2</v>
      </c>
      <c r="C64">
        <v>0.121</v>
      </c>
    </row>
    <row r="65" spans="1:3">
      <c r="A65" s="3">
        <v>0.65625</v>
      </c>
      <c r="B65">
        <v>-3.5775000000000001E-2</v>
      </c>
      <c r="C65">
        <v>0.121</v>
      </c>
    </row>
    <row r="66" spans="1:3">
      <c r="A66" s="3">
        <v>0.66666666666666696</v>
      </c>
      <c r="B66">
        <v>-3.5775000000000001E-2</v>
      </c>
      <c r="C66">
        <v>0.121</v>
      </c>
    </row>
    <row r="67" spans="1:3">
      <c r="A67" s="3">
        <v>0.67708333333333304</v>
      </c>
      <c r="B67">
        <v>-3.5775000000000001E-2</v>
      </c>
      <c r="C67">
        <v>0.121</v>
      </c>
    </row>
    <row r="68" spans="1:3">
      <c r="A68" s="3">
        <v>0.6875</v>
      </c>
      <c r="B68">
        <v>-3.5775000000000001E-2</v>
      </c>
      <c r="C68">
        <v>0.121</v>
      </c>
    </row>
    <row r="69" spans="1:3">
      <c r="A69" s="3">
        <v>0.69791666666666696</v>
      </c>
      <c r="B69">
        <v>-3.5775000000000001E-2</v>
      </c>
      <c r="C69">
        <v>0.121</v>
      </c>
    </row>
    <row r="70" spans="1:3">
      <c r="A70" s="3">
        <v>0.70833333333333304</v>
      </c>
      <c r="B70">
        <v>-3.5775000000000001E-2</v>
      </c>
      <c r="C70">
        <v>0.1888</v>
      </c>
    </row>
    <row r="71" spans="1:3">
      <c r="A71" s="3">
        <v>0.71875</v>
      </c>
      <c r="B71">
        <v>-3.5775000000000001E-2</v>
      </c>
      <c r="C71">
        <v>0.1888</v>
      </c>
    </row>
    <row r="72" spans="1:3">
      <c r="A72" s="3">
        <v>0.72916666666666696</v>
      </c>
      <c r="B72">
        <v>-3.5775000000000001E-2</v>
      </c>
      <c r="C72">
        <v>0.1888</v>
      </c>
    </row>
    <row r="73" spans="1:3">
      <c r="A73" s="3">
        <v>0.73958333333333304</v>
      </c>
      <c r="B73">
        <v>-3.5775000000000001E-2</v>
      </c>
      <c r="C73">
        <v>0.1888</v>
      </c>
    </row>
    <row r="74" spans="1:3">
      <c r="A74" s="3">
        <v>0.75</v>
      </c>
      <c r="B74">
        <v>-3.5775000000000001E-2</v>
      </c>
      <c r="C74">
        <v>0.1888</v>
      </c>
    </row>
    <row r="75" spans="1:3">
      <c r="A75" s="3">
        <v>0.76041666666666696</v>
      </c>
      <c r="B75">
        <v>-3.5775000000000001E-2</v>
      </c>
      <c r="C75">
        <v>0.1888</v>
      </c>
    </row>
    <row r="76" spans="1:3">
      <c r="A76" s="3">
        <v>0.77083333333333304</v>
      </c>
      <c r="B76">
        <v>-3.5775000000000001E-2</v>
      </c>
      <c r="C76">
        <v>0.1888</v>
      </c>
    </row>
    <row r="77" spans="1:3">
      <c r="A77" s="3">
        <v>0.78125</v>
      </c>
      <c r="B77">
        <v>-3.5775000000000001E-2</v>
      </c>
      <c r="C77">
        <v>0.1888</v>
      </c>
    </row>
    <row r="78" spans="1:3">
      <c r="A78" s="3">
        <v>0.79166666666666696</v>
      </c>
      <c r="B78">
        <v>-3.5775000000000001E-2</v>
      </c>
      <c r="C78">
        <v>0.1888</v>
      </c>
    </row>
    <row r="79" spans="1:3">
      <c r="A79" s="3">
        <v>0.80208333333333304</v>
      </c>
      <c r="B79">
        <v>-3.5775000000000001E-2</v>
      </c>
      <c r="C79">
        <v>0.1888</v>
      </c>
    </row>
    <row r="80" spans="1:3">
      <c r="A80" s="3">
        <v>0.8125</v>
      </c>
      <c r="B80">
        <v>-3.5775000000000001E-2</v>
      </c>
      <c r="C80">
        <v>0.121</v>
      </c>
    </row>
    <row r="81" spans="1:3">
      <c r="A81" s="3">
        <v>0.82291666666666696</v>
      </c>
      <c r="B81">
        <v>-3.5775000000000001E-2</v>
      </c>
      <c r="C81">
        <v>0.121</v>
      </c>
    </row>
    <row r="82" spans="1:3">
      <c r="A82" s="3">
        <v>0.83333333333333304</v>
      </c>
      <c r="B82">
        <v>-3.5775000000000001E-2</v>
      </c>
      <c r="C82">
        <v>0.121</v>
      </c>
    </row>
    <row r="83" spans="1:3">
      <c r="A83" s="3">
        <v>0.84375</v>
      </c>
      <c r="B83">
        <v>-3.5775000000000001E-2</v>
      </c>
      <c r="C83">
        <v>0.121</v>
      </c>
    </row>
    <row r="84" spans="1:3">
      <c r="A84" s="3">
        <v>0.85416666666666696</v>
      </c>
      <c r="B84">
        <v>-3.5775000000000001E-2</v>
      </c>
      <c r="C84">
        <v>0.121</v>
      </c>
    </row>
    <row r="85" spans="1:3">
      <c r="A85" s="3">
        <v>0.86458333333333304</v>
      </c>
      <c r="B85">
        <v>-3.5775000000000001E-2</v>
      </c>
      <c r="C85">
        <v>0.121</v>
      </c>
    </row>
    <row r="86" spans="1:3">
      <c r="A86" s="3">
        <v>0.875</v>
      </c>
      <c r="B86">
        <v>-3.5775000000000001E-2</v>
      </c>
      <c r="C86">
        <v>0.121</v>
      </c>
    </row>
    <row r="87" spans="1:3">
      <c r="A87" s="3">
        <v>0.88541666666666696</v>
      </c>
      <c r="B87">
        <v>-3.5775000000000001E-2</v>
      </c>
      <c r="C87">
        <v>0.121</v>
      </c>
    </row>
    <row r="88" spans="1:3">
      <c r="A88" s="3">
        <v>0.89583333333333304</v>
      </c>
      <c r="B88">
        <v>-3.5775000000000001E-2</v>
      </c>
      <c r="C88">
        <v>0.121</v>
      </c>
    </row>
    <row r="89" spans="1:3">
      <c r="A89" s="3">
        <v>0.90625</v>
      </c>
      <c r="B89">
        <v>-3.5775000000000001E-2</v>
      </c>
      <c r="C89">
        <v>0.121</v>
      </c>
    </row>
    <row r="90" spans="1:3">
      <c r="A90" s="3">
        <v>0.91666666666666696</v>
      </c>
      <c r="B90">
        <v>-3.5775000000000001E-2</v>
      </c>
      <c r="C90">
        <v>0.121</v>
      </c>
    </row>
    <row r="91" spans="1:3">
      <c r="A91" s="3">
        <v>0.92708333333333304</v>
      </c>
      <c r="B91">
        <v>-3.5775000000000001E-2</v>
      </c>
      <c r="C91">
        <v>0.121</v>
      </c>
    </row>
    <row r="92" spans="1:3">
      <c r="A92" s="3">
        <v>0.9375</v>
      </c>
      <c r="B92">
        <v>-3.5775000000000001E-2</v>
      </c>
      <c r="C92">
        <v>8.43E-2</v>
      </c>
    </row>
    <row r="93" spans="1:3">
      <c r="A93" s="3">
        <v>0.94791666666666696</v>
      </c>
      <c r="B93">
        <v>-3.5775000000000001E-2</v>
      </c>
      <c r="C93">
        <v>8.43E-2</v>
      </c>
    </row>
    <row r="94" spans="1:3">
      <c r="A94" s="3">
        <v>0.95833333333333304</v>
      </c>
      <c r="B94">
        <v>-3.5775000000000001E-2</v>
      </c>
      <c r="C94">
        <v>8.43E-2</v>
      </c>
    </row>
    <row r="95" spans="1:3">
      <c r="A95" s="3">
        <v>0.96875</v>
      </c>
      <c r="B95">
        <v>-3.5775000000000001E-2</v>
      </c>
      <c r="C95">
        <v>8.43E-2</v>
      </c>
    </row>
    <row r="96" spans="1:3">
      <c r="A96" s="3">
        <v>0.97916666666666696</v>
      </c>
      <c r="B96">
        <v>-3.5775000000000001E-2</v>
      </c>
      <c r="C96">
        <v>8.43E-2</v>
      </c>
    </row>
    <row r="97" spans="1:3">
      <c r="A97" s="3">
        <v>0.98958333333333304</v>
      </c>
      <c r="B97">
        <v>-3.5775000000000001E-2</v>
      </c>
      <c r="C97">
        <v>8.43E-2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137F-77F3-4A3A-B594-B341F3B0B070}">
  <dimension ref="A1:D97"/>
  <sheetViews>
    <sheetView topLeftCell="B88" zoomScaleNormal="100" workbookViewId="0">
      <selection activeCell="M12" sqref="M12"/>
    </sheetView>
  </sheetViews>
  <sheetFormatPr defaultRowHeight="14.45"/>
  <cols>
    <col min="1" max="1" width="8.7109375" bestFit="1" customWidth="1"/>
    <col min="2" max="2" width="7.42578125" customWidth="1"/>
    <col min="3" max="3" width="8.7109375" customWidth="1"/>
  </cols>
  <sheetData>
    <row r="1" spans="1:4">
      <c r="A1" t="s">
        <v>0</v>
      </c>
      <c r="B1" s="2" t="s">
        <v>3</v>
      </c>
      <c r="C1" t="s">
        <v>4</v>
      </c>
      <c r="D1" t="s">
        <v>5</v>
      </c>
    </row>
    <row r="2" spans="1:4">
      <c r="A2" s="3">
        <v>0</v>
      </c>
      <c r="B2">
        <v>68</v>
      </c>
      <c r="C2">
        <v>61</v>
      </c>
      <c r="D2">
        <v>38</v>
      </c>
    </row>
    <row r="3" spans="1:4">
      <c r="A3" s="3">
        <v>1.0416666666666666E-2</v>
      </c>
      <c r="B3">
        <v>69</v>
      </c>
      <c r="C3">
        <v>60</v>
      </c>
      <c r="D3">
        <v>40</v>
      </c>
    </row>
    <row r="4" spans="1:4">
      <c r="A4" s="3">
        <v>2.0833333333333332E-2</v>
      </c>
      <c r="B4">
        <v>67</v>
      </c>
      <c r="C4">
        <v>64</v>
      </c>
      <c r="D4">
        <v>38</v>
      </c>
    </row>
    <row r="5" spans="1:4">
      <c r="A5" s="3">
        <v>3.125E-2</v>
      </c>
      <c r="B5">
        <v>67</v>
      </c>
      <c r="C5">
        <v>62</v>
      </c>
      <c r="D5">
        <v>39</v>
      </c>
    </row>
    <row r="6" spans="1:4">
      <c r="A6" s="3">
        <v>4.1666666666666699E-2</v>
      </c>
      <c r="B6">
        <v>64</v>
      </c>
      <c r="C6">
        <v>63</v>
      </c>
      <c r="D6">
        <v>38</v>
      </c>
    </row>
    <row r="7" spans="1:4">
      <c r="A7" s="3">
        <v>5.2083333333333301E-2</v>
      </c>
      <c r="B7">
        <v>66</v>
      </c>
      <c r="C7">
        <v>57</v>
      </c>
      <c r="D7">
        <v>37</v>
      </c>
    </row>
    <row r="8" spans="1:4">
      <c r="A8" s="3">
        <v>6.25E-2</v>
      </c>
      <c r="B8">
        <v>66</v>
      </c>
      <c r="C8">
        <v>57</v>
      </c>
      <c r="D8">
        <v>36</v>
      </c>
    </row>
    <row r="9" spans="1:4">
      <c r="A9" s="3">
        <v>7.2916666666666699E-2</v>
      </c>
      <c r="B9">
        <v>66</v>
      </c>
      <c r="C9">
        <v>57</v>
      </c>
      <c r="D9">
        <v>36</v>
      </c>
    </row>
    <row r="10" spans="1:4">
      <c r="A10" s="3">
        <v>8.3333333333333301E-2</v>
      </c>
      <c r="B10">
        <v>65</v>
      </c>
      <c r="C10">
        <v>56</v>
      </c>
      <c r="D10">
        <v>36</v>
      </c>
    </row>
    <row r="11" spans="1:4">
      <c r="A11" s="3">
        <v>9.375E-2</v>
      </c>
      <c r="B11">
        <v>65</v>
      </c>
      <c r="C11">
        <v>55</v>
      </c>
      <c r="D11">
        <v>36</v>
      </c>
    </row>
    <row r="12" spans="1:4">
      <c r="A12" s="3">
        <v>0.104166666666667</v>
      </c>
      <c r="B12">
        <v>64</v>
      </c>
      <c r="C12">
        <v>56</v>
      </c>
      <c r="D12">
        <v>34</v>
      </c>
    </row>
    <row r="13" spans="1:4">
      <c r="A13" s="3">
        <v>0.114583333333333</v>
      </c>
      <c r="B13">
        <v>61</v>
      </c>
      <c r="C13">
        <v>55</v>
      </c>
      <c r="D13">
        <v>36</v>
      </c>
    </row>
    <row r="14" spans="1:4">
      <c r="A14" s="3">
        <v>0.125</v>
      </c>
      <c r="B14">
        <v>61</v>
      </c>
      <c r="C14">
        <v>56</v>
      </c>
      <c r="D14">
        <v>34</v>
      </c>
    </row>
    <row r="15" spans="1:4">
      <c r="A15" s="3">
        <v>0.13541666666666699</v>
      </c>
      <c r="B15">
        <v>62</v>
      </c>
      <c r="C15">
        <v>55</v>
      </c>
      <c r="D15">
        <v>36</v>
      </c>
    </row>
    <row r="16" spans="1:4">
      <c r="A16" s="3">
        <v>0.14583333333333301</v>
      </c>
      <c r="B16">
        <v>58</v>
      </c>
      <c r="C16">
        <v>55</v>
      </c>
      <c r="D16">
        <v>35</v>
      </c>
    </row>
    <row r="17" spans="1:4">
      <c r="A17" s="3">
        <v>0.15625</v>
      </c>
      <c r="B17">
        <v>56</v>
      </c>
      <c r="C17">
        <v>55</v>
      </c>
      <c r="D17">
        <v>34</v>
      </c>
    </row>
    <row r="18" spans="1:4">
      <c r="A18" s="3">
        <v>0.16666666666666699</v>
      </c>
      <c r="B18">
        <v>52</v>
      </c>
      <c r="C18">
        <v>55</v>
      </c>
      <c r="D18">
        <v>35</v>
      </c>
    </row>
    <row r="19" spans="1:4">
      <c r="A19" s="3">
        <v>0.17708333333333301</v>
      </c>
      <c r="B19">
        <v>51</v>
      </c>
      <c r="C19">
        <v>55</v>
      </c>
      <c r="D19">
        <v>35</v>
      </c>
    </row>
    <row r="20" spans="1:4">
      <c r="A20" s="3">
        <v>0.1875</v>
      </c>
      <c r="B20">
        <v>51</v>
      </c>
      <c r="C20">
        <v>55</v>
      </c>
      <c r="D20">
        <v>35</v>
      </c>
    </row>
    <row r="21" spans="1:4">
      <c r="A21" s="3">
        <v>0.19791666666666699</v>
      </c>
      <c r="B21">
        <v>50</v>
      </c>
      <c r="C21">
        <v>54</v>
      </c>
      <c r="D21">
        <v>34</v>
      </c>
    </row>
    <row r="22" spans="1:4">
      <c r="A22" s="3">
        <v>0.20833333333333301</v>
      </c>
      <c r="B22">
        <v>51</v>
      </c>
      <c r="C22">
        <v>54</v>
      </c>
      <c r="D22">
        <v>35</v>
      </c>
    </row>
    <row r="23" spans="1:4">
      <c r="A23" s="3">
        <v>0.21875</v>
      </c>
      <c r="B23">
        <v>51</v>
      </c>
      <c r="C23">
        <v>53</v>
      </c>
      <c r="D23">
        <v>34</v>
      </c>
    </row>
    <row r="24" spans="1:4">
      <c r="A24" s="3">
        <v>0.22916666666666699</v>
      </c>
      <c r="B24">
        <v>51</v>
      </c>
      <c r="C24">
        <v>54</v>
      </c>
      <c r="D24">
        <v>35</v>
      </c>
    </row>
    <row r="25" spans="1:4">
      <c r="A25" s="3">
        <v>0.23958333333333301</v>
      </c>
      <c r="B25">
        <v>49</v>
      </c>
      <c r="C25">
        <v>53</v>
      </c>
      <c r="D25">
        <v>35</v>
      </c>
    </row>
    <row r="26" spans="1:4">
      <c r="A26" s="3">
        <v>0.25</v>
      </c>
      <c r="B26">
        <v>50</v>
      </c>
      <c r="C26">
        <v>54</v>
      </c>
      <c r="D26">
        <v>35</v>
      </c>
    </row>
    <row r="27" spans="1:4">
      <c r="A27" s="3">
        <v>0.26041666666666702</v>
      </c>
      <c r="B27">
        <v>49</v>
      </c>
      <c r="C27">
        <v>53</v>
      </c>
      <c r="D27">
        <v>34</v>
      </c>
    </row>
    <row r="28" spans="1:4">
      <c r="A28" s="3">
        <v>0.27083333333333298</v>
      </c>
      <c r="B28">
        <v>49</v>
      </c>
      <c r="C28">
        <v>54</v>
      </c>
      <c r="D28">
        <v>33.646031999999998</v>
      </c>
    </row>
    <row r="29" spans="1:4">
      <c r="A29" s="3">
        <v>0.28125</v>
      </c>
      <c r="B29">
        <v>50</v>
      </c>
      <c r="C29">
        <v>56</v>
      </c>
      <c r="D29">
        <v>31.3098432</v>
      </c>
    </row>
    <row r="30" spans="1:4">
      <c r="A30" s="3">
        <v>0.29166666666666702</v>
      </c>
      <c r="B30">
        <v>49</v>
      </c>
      <c r="C30">
        <v>58</v>
      </c>
      <c r="D30">
        <v>29.295035999999996</v>
      </c>
    </row>
    <row r="31" spans="1:4">
      <c r="A31" s="3">
        <v>0.30208333333333298</v>
      </c>
      <c r="B31">
        <v>54</v>
      </c>
      <c r="C31">
        <v>55</v>
      </c>
      <c r="D31">
        <v>28.146466400000001</v>
      </c>
    </row>
    <row r="32" spans="1:4">
      <c r="A32" s="3">
        <v>0.3125</v>
      </c>
      <c r="B32">
        <v>53</v>
      </c>
      <c r="C32">
        <v>55.744127999999996</v>
      </c>
      <c r="D32">
        <v>22.342341599999997</v>
      </c>
    </row>
    <row r="33" spans="1:4">
      <c r="A33" s="3">
        <v>0.32291666666666702</v>
      </c>
      <c r="B33">
        <v>55</v>
      </c>
      <c r="C33">
        <v>51.984717599999996</v>
      </c>
      <c r="D33">
        <v>20.497549599999999</v>
      </c>
    </row>
    <row r="34" spans="1:4">
      <c r="A34" s="3">
        <v>0.33333333333333298</v>
      </c>
      <c r="B34">
        <v>52.823096800000002</v>
      </c>
      <c r="C34">
        <v>40.647584800000004</v>
      </c>
      <c r="D34">
        <v>9.0739535999999994</v>
      </c>
    </row>
    <row r="35" spans="1:4">
      <c r="A35" s="3">
        <v>0.34375</v>
      </c>
      <c r="B35">
        <v>51.416033599999999</v>
      </c>
      <c r="C35">
        <v>41.773983999999999</v>
      </c>
      <c r="D35">
        <v>8.1765448000000021</v>
      </c>
    </row>
    <row r="36" spans="1:4">
      <c r="A36" s="3">
        <v>0.35416666666666702</v>
      </c>
      <c r="B36">
        <v>43.3279456</v>
      </c>
      <c r="C36">
        <v>30.162024000000002</v>
      </c>
      <c r="D36">
        <v>3.0370431999999994</v>
      </c>
    </row>
    <row r="37" spans="1:4">
      <c r="A37" s="3">
        <v>0.36458333333333298</v>
      </c>
      <c r="B37">
        <v>49.222058400000009</v>
      </c>
      <c r="C37">
        <v>16.673325599999998</v>
      </c>
      <c r="D37">
        <v>-1.6959544000000051</v>
      </c>
    </row>
    <row r="38" spans="1:4">
      <c r="A38" s="3">
        <v>0.375</v>
      </c>
      <c r="B38">
        <v>75.470271199999999</v>
      </c>
      <c r="C38">
        <v>74.127551199999999</v>
      </c>
      <c r="D38">
        <v>-37.732987199999997</v>
      </c>
    </row>
    <row r="39" spans="1:4">
      <c r="A39" s="3">
        <v>0.38541666666666702</v>
      </c>
      <c r="B39">
        <v>82.044511999999997</v>
      </c>
      <c r="C39">
        <v>36.834265600000002</v>
      </c>
      <c r="D39">
        <v>-42.556791999999994</v>
      </c>
    </row>
    <row r="40" spans="1:4">
      <c r="A40" s="3">
        <v>0.39583333333333298</v>
      </c>
      <c r="B40">
        <v>104.8357304</v>
      </c>
      <c r="C40">
        <v>-12.776839999999993</v>
      </c>
      <c r="D40">
        <v>-49.004910399999993</v>
      </c>
    </row>
    <row r="41" spans="1:4">
      <c r="A41" s="3">
        <v>0.40625</v>
      </c>
      <c r="B41">
        <v>101.207312</v>
      </c>
      <c r="C41">
        <v>-16.142131199999994</v>
      </c>
      <c r="D41">
        <v>-49.113732799999987</v>
      </c>
    </row>
    <row r="42" spans="1:4">
      <c r="A42" s="3">
        <v>0.41666666666666702</v>
      </c>
      <c r="B42">
        <v>90.302027199999998</v>
      </c>
      <c r="C42">
        <v>-34.641417600000011</v>
      </c>
      <c r="D42">
        <v>-53.496870399999999</v>
      </c>
    </row>
    <row r="43" spans="1:4">
      <c r="A43" s="3">
        <v>0.42708333333333298</v>
      </c>
      <c r="B43">
        <v>48.464161599999997</v>
      </c>
      <c r="C43">
        <v>-23.106960799999982</v>
      </c>
      <c r="D43">
        <v>-73.494950399999993</v>
      </c>
    </row>
    <row r="44" spans="1:4">
      <c r="A44" s="3">
        <v>0.4375</v>
      </c>
      <c r="B44">
        <v>104.47210960000001</v>
      </c>
      <c r="C44">
        <v>113.0025368</v>
      </c>
      <c r="D44">
        <v>-89.064555200000001</v>
      </c>
    </row>
    <row r="45" spans="1:4">
      <c r="A45" s="3">
        <v>0.44791666666666702</v>
      </c>
      <c r="B45">
        <v>58.192798400000015</v>
      </c>
      <c r="C45">
        <v>-9.5961272000000122</v>
      </c>
      <c r="D45">
        <v>-92.806358399999993</v>
      </c>
    </row>
    <row r="46" spans="1:4">
      <c r="A46" s="3">
        <v>0.45833333333333298</v>
      </c>
      <c r="B46">
        <v>64.716970399999994</v>
      </c>
      <c r="C46">
        <v>2.0635832000000107</v>
      </c>
      <c r="D46">
        <v>-44.525493999999995</v>
      </c>
    </row>
    <row r="47" spans="1:4">
      <c r="A47" s="3">
        <v>0.46875</v>
      </c>
      <c r="B47">
        <v>137.42568080000001</v>
      </c>
      <c r="C47">
        <v>-60.094643200000007</v>
      </c>
      <c r="D47">
        <v>-19.281742399999985</v>
      </c>
    </row>
    <row r="48" spans="1:4">
      <c r="A48" s="3">
        <v>0.47916666666666702</v>
      </c>
      <c r="B48">
        <v>131.40827519999999</v>
      </c>
      <c r="C48">
        <v>-71.768904800000001</v>
      </c>
      <c r="D48">
        <v>-70.367375199999969</v>
      </c>
    </row>
    <row r="49" spans="1:4">
      <c r="A49" s="3">
        <v>0.48958333333333298</v>
      </c>
      <c r="B49">
        <v>81.428438400000005</v>
      </c>
      <c r="C49">
        <v>16.798350399999975</v>
      </c>
      <c r="D49">
        <v>-59.131331199999991</v>
      </c>
    </row>
    <row r="50" spans="1:4">
      <c r="A50" s="3">
        <v>0.5</v>
      </c>
      <c r="B50">
        <v>145.80653359999999</v>
      </c>
      <c r="C50">
        <v>-40.242359199999981</v>
      </c>
      <c r="D50">
        <v>-92.530853999999991</v>
      </c>
    </row>
    <row r="51" spans="1:4">
      <c r="A51" s="3">
        <v>0.51041666666666696</v>
      </c>
      <c r="B51">
        <v>27.661710400000018</v>
      </c>
      <c r="C51">
        <v>35.702108800000019</v>
      </c>
      <c r="D51">
        <v>-116.2671244</v>
      </c>
    </row>
    <row r="52" spans="1:4">
      <c r="A52" s="3">
        <v>0.52083333333333304</v>
      </c>
      <c r="B52">
        <v>121.19887680000001</v>
      </c>
      <c r="C52">
        <v>-41.087221599999964</v>
      </c>
      <c r="D52">
        <v>-147.2821548</v>
      </c>
    </row>
    <row r="53" spans="1:4">
      <c r="A53" s="3">
        <v>0.53125</v>
      </c>
      <c r="B53">
        <v>105.72939359999999</v>
      </c>
      <c r="C53">
        <v>-56.957135999999963</v>
      </c>
      <c r="D53">
        <v>-118.32335679999998</v>
      </c>
    </row>
    <row r="54" spans="1:4">
      <c r="A54" s="3">
        <v>0.54166666666666696</v>
      </c>
      <c r="B54">
        <v>121.05117679999999</v>
      </c>
      <c r="C54">
        <v>-46.92380799999998</v>
      </c>
      <c r="D54">
        <v>-111.77837919999999</v>
      </c>
    </row>
    <row r="55" spans="1:4">
      <c r="A55" s="3">
        <v>0.55208333333333304</v>
      </c>
      <c r="B55">
        <v>97.223984799999982</v>
      </c>
      <c r="C55">
        <v>27.422672000000006</v>
      </c>
      <c r="D55">
        <v>-115.48488639999998</v>
      </c>
    </row>
    <row r="56" spans="1:4">
      <c r="A56" s="3">
        <v>0.5625</v>
      </c>
      <c r="B56">
        <v>67.126564799999997</v>
      </c>
      <c r="C56">
        <v>-80.066815200000008</v>
      </c>
      <c r="D56">
        <v>-99.785151999999968</v>
      </c>
    </row>
    <row r="57" spans="1:4">
      <c r="A57" s="3">
        <v>0.57291666666666696</v>
      </c>
      <c r="B57">
        <v>129.238156</v>
      </c>
      <c r="C57">
        <v>51.686305599999997</v>
      </c>
      <c r="D57">
        <v>-103.05035839999999</v>
      </c>
    </row>
    <row r="58" spans="1:4">
      <c r="A58" s="3">
        <v>0.58333333333333304</v>
      </c>
      <c r="B58">
        <v>126.31458719999999</v>
      </c>
      <c r="C58">
        <v>39.61573039999999</v>
      </c>
      <c r="D58">
        <v>-130.7962096</v>
      </c>
    </row>
    <row r="59" spans="1:4">
      <c r="A59" s="3">
        <v>0.59375</v>
      </c>
      <c r="B59">
        <v>109.3343368</v>
      </c>
      <c r="C59">
        <v>-16.745670399999995</v>
      </c>
      <c r="D59">
        <v>-106.2733376</v>
      </c>
    </row>
    <row r="60" spans="1:4">
      <c r="A60" s="3">
        <v>0.60416666666666696</v>
      </c>
      <c r="B60">
        <v>65.378621600000002</v>
      </c>
      <c r="C60">
        <v>-51.811818399999993</v>
      </c>
      <c r="D60">
        <v>-145.88222879999998</v>
      </c>
    </row>
    <row r="61" spans="1:4">
      <c r="A61" s="3">
        <v>0.61458333333333304</v>
      </c>
      <c r="B61">
        <v>94.474949599999988</v>
      </c>
      <c r="C61">
        <v>-94.648244799999958</v>
      </c>
      <c r="D61">
        <v>-153.13968479999997</v>
      </c>
    </row>
    <row r="62" spans="1:4">
      <c r="A62" s="3">
        <v>0.625</v>
      </c>
      <c r="B62">
        <v>114.7640152</v>
      </c>
      <c r="C62">
        <v>-56.211000000000013</v>
      </c>
      <c r="D62">
        <v>-161.94910400000001</v>
      </c>
    </row>
    <row r="63" spans="1:4">
      <c r="A63" s="3">
        <v>0.63541666666666696</v>
      </c>
      <c r="B63">
        <v>110.914832</v>
      </c>
      <c r="C63">
        <v>-55.890999999999991</v>
      </c>
      <c r="D63">
        <v>-68.390630399999992</v>
      </c>
    </row>
    <row r="64" spans="1:4">
      <c r="A64" s="3">
        <v>0.64583333333333304</v>
      </c>
      <c r="B64">
        <v>115.757036</v>
      </c>
      <c r="C64">
        <v>-52.824317600000001</v>
      </c>
      <c r="D64">
        <v>-63.013996800000001</v>
      </c>
    </row>
    <row r="65" spans="1:4">
      <c r="A65" s="3">
        <v>0.65625</v>
      </c>
      <c r="B65">
        <v>125.93128400000001</v>
      </c>
      <c r="C65">
        <v>44.335211200000003</v>
      </c>
      <c r="D65">
        <v>-86.396838400000007</v>
      </c>
    </row>
    <row r="66" spans="1:4">
      <c r="A66" s="3">
        <v>0.66666666666666696</v>
      </c>
      <c r="B66">
        <v>135.0122144</v>
      </c>
      <c r="C66">
        <v>6.3240456000000052</v>
      </c>
      <c r="D66">
        <v>-120.36582719999998</v>
      </c>
    </row>
    <row r="67" spans="1:4">
      <c r="A67" s="3">
        <v>0.67708333333333304</v>
      </c>
      <c r="B67">
        <v>157.24946879999999</v>
      </c>
      <c r="C67">
        <v>40.760360000000006</v>
      </c>
      <c r="D67">
        <v>-136.68284879999999</v>
      </c>
    </row>
    <row r="68" spans="1:4">
      <c r="A68" s="3">
        <v>0.6875</v>
      </c>
      <c r="B68">
        <v>162.12342000000001</v>
      </c>
      <c r="C68">
        <v>87.253956000000017</v>
      </c>
      <c r="D68">
        <v>-125.51347680000001</v>
      </c>
    </row>
    <row r="69" spans="1:4">
      <c r="A69" s="3">
        <v>0.69791666666666696</v>
      </c>
      <c r="B69">
        <v>163.25167280000002</v>
      </c>
      <c r="C69">
        <v>51.259265600000006</v>
      </c>
      <c r="D69">
        <v>-122.14744800000001</v>
      </c>
    </row>
    <row r="70" spans="1:4">
      <c r="A70" s="3">
        <v>0.70833333333333304</v>
      </c>
      <c r="B70">
        <v>165.97449360000002</v>
      </c>
      <c r="C70">
        <v>107.0171144</v>
      </c>
      <c r="D70">
        <v>-80.580177599999971</v>
      </c>
    </row>
    <row r="71" spans="1:4">
      <c r="A71" s="3">
        <v>0.71875</v>
      </c>
      <c r="B71">
        <v>162.51222239999998</v>
      </c>
      <c r="C71">
        <v>115.3620416</v>
      </c>
      <c r="D71">
        <v>-82.035746400000008</v>
      </c>
    </row>
    <row r="72" spans="1:4">
      <c r="A72" s="3">
        <v>0.72916666666666696</v>
      </c>
      <c r="B72">
        <v>162.00399999999999</v>
      </c>
      <c r="C72">
        <v>84.556119999999993</v>
      </c>
      <c r="D72">
        <v>-22.838015200000001</v>
      </c>
    </row>
    <row r="73" spans="1:4">
      <c r="A73" s="3">
        <v>0.73958333333333304</v>
      </c>
      <c r="B73">
        <v>144</v>
      </c>
      <c r="C73">
        <v>103.5040264</v>
      </c>
      <c r="D73">
        <v>1.4093488000000036</v>
      </c>
    </row>
    <row r="74" spans="1:4">
      <c r="A74" s="3">
        <v>0.75</v>
      </c>
      <c r="B74">
        <v>140</v>
      </c>
      <c r="C74">
        <v>106.2624496</v>
      </c>
      <c r="D74">
        <v>34.454404800000013</v>
      </c>
    </row>
    <row r="75" spans="1:4">
      <c r="A75" s="3">
        <v>0.76041666666666696</v>
      </c>
      <c r="B75">
        <v>137</v>
      </c>
      <c r="C75">
        <v>96.964926399999996</v>
      </c>
      <c r="D75">
        <v>44.51536560000001</v>
      </c>
    </row>
    <row r="76" spans="1:4">
      <c r="A76" s="3">
        <v>0.77083333333333304</v>
      </c>
      <c r="B76">
        <v>135</v>
      </c>
      <c r="C76">
        <v>90.548731200000006</v>
      </c>
      <c r="D76">
        <v>33.538465600000002</v>
      </c>
    </row>
    <row r="77" spans="1:4">
      <c r="A77" s="3">
        <v>0.78125</v>
      </c>
      <c r="B77">
        <v>133</v>
      </c>
      <c r="C77">
        <v>88</v>
      </c>
      <c r="D77">
        <v>38.565522400000006</v>
      </c>
    </row>
    <row r="78" spans="1:4">
      <c r="A78" s="3">
        <v>0.79166666666666696</v>
      </c>
      <c r="B78">
        <v>122</v>
      </c>
      <c r="C78">
        <v>82</v>
      </c>
      <c r="D78">
        <v>43.128107200000002</v>
      </c>
    </row>
    <row r="79" spans="1:4">
      <c r="A79" s="3">
        <v>0.80208333333333304</v>
      </c>
      <c r="B79">
        <v>107</v>
      </c>
      <c r="C79">
        <v>77</v>
      </c>
      <c r="D79">
        <v>43.716343200000004</v>
      </c>
    </row>
    <row r="80" spans="1:4">
      <c r="A80" s="3">
        <v>0.8125</v>
      </c>
      <c r="B80">
        <v>101</v>
      </c>
      <c r="C80">
        <v>71</v>
      </c>
      <c r="D80">
        <v>47.689880000000002</v>
      </c>
    </row>
    <row r="81" spans="1:4">
      <c r="A81" s="3">
        <v>0.82291666666666696</v>
      </c>
      <c r="B81">
        <v>95</v>
      </c>
      <c r="C81">
        <v>69</v>
      </c>
      <c r="D81">
        <v>45.278260799999998</v>
      </c>
    </row>
    <row r="82" spans="1:4">
      <c r="A82" s="3">
        <v>0.83333333333333304</v>
      </c>
      <c r="B82">
        <v>84</v>
      </c>
      <c r="C82">
        <v>66</v>
      </c>
      <c r="D82">
        <v>42.450688800000002</v>
      </c>
    </row>
    <row r="83" spans="1:4">
      <c r="A83" s="3">
        <v>0.84375</v>
      </c>
      <c r="B83">
        <v>74</v>
      </c>
      <c r="C83">
        <v>62</v>
      </c>
      <c r="D83">
        <v>36.359467199999997</v>
      </c>
    </row>
    <row r="84" spans="1:4">
      <c r="A84" s="3">
        <v>0.85416666666666696</v>
      </c>
      <c r="B84">
        <v>71</v>
      </c>
      <c r="C84">
        <v>60</v>
      </c>
      <c r="D84">
        <v>39.554783200000003</v>
      </c>
    </row>
    <row r="85" spans="1:4">
      <c r="A85" s="3">
        <v>0.86458333333333304</v>
      </c>
      <c r="B85">
        <v>69</v>
      </c>
      <c r="C85">
        <v>56</v>
      </c>
      <c r="D85">
        <v>41.511477599999999</v>
      </c>
    </row>
    <row r="86" spans="1:4">
      <c r="A86" s="3">
        <v>0.875</v>
      </c>
      <c r="B86">
        <v>70</v>
      </c>
      <c r="C86">
        <v>53</v>
      </c>
      <c r="D86">
        <v>41.976714400000006</v>
      </c>
    </row>
    <row r="87" spans="1:4">
      <c r="A87" s="3">
        <v>0.88541666666666696</v>
      </c>
      <c r="B87">
        <v>69</v>
      </c>
      <c r="C87">
        <v>52</v>
      </c>
      <c r="D87">
        <v>44.003999999999998</v>
      </c>
    </row>
    <row r="88" spans="1:4">
      <c r="A88" s="3">
        <v>0.89583333333333304</v>
      </c>
      <c r="B88">
        <v>69</v>
      </c>
      <c r="C88">
        <v>55</v>
      </c>
      <c r="D88">
        <v>39</v>
      </c>
    </row>
    <row r="89" spans="1:4">
      <c r="A89" s="3">
        <v>0.90625</v>
      </c>
      <c r="B89">
        <v>70</v>
      </c>
      <c r="C89">
        <v>50</v>
      </c>
      <c r="D89">
        <v>40</v>
      </c>
    </row>
    <row r="90" spans="1:4">
      <c r="A90" s="3">
        <v>0.91666666666666696</v>
      </c>
      <c r="B90">
        <v>71</v>
      </c>
      <c r="C90">
        <v>50</v>
      </c>
      <c r="D90">
        <v>41</v>
      </c>
    </row>
    <row r="91" spans="1:4">
      <c r="A91" s="3">
        <v>0.92708333333333304</v>
      </c>
      <c r="B91">
        <v>71</v>
      </c>
      <c r="C91">
        <v>50</v>
      </c>
      <c r="D91">
        <v>39</v>
      </c>
    </row>
    <row r="92" spans="1:4">
      <c r="A92" s="3">
        <v>0.9375</v>
      </c>
      <c r="B92">
        <v>72</v>
      </c>
      <c r="C92">
        <v>47</v>
      </c>
      <c r="D92">
        <v>41</v>
      </c>
    </row>
    <row r="93" spans="1:4">
      <c r="A93" s="3">
        <v>0.94791666666666696</v>
      </c>
      <c r="B93">
        <v>72</v>
      </c>
      <c r="C93">
        <v>46</v>
      </c>
      <c r="D93">
        <v>39</v>
      </c>
    </row>
    <row r="94" spans="1:4">
      <c r="A94" s="3">
        <v>0.95833333333333304</v>
      </c>
      <c r="B94">
        <v>70</v>
      </c>
      <c r="C94">
        <v>46</v>
      </c>
      <c r="D94">
        <v>40</v>
      </c>
    </row>
    <row r="95" spans="1:4">
      <c r="A95" s="3">
        <v>0.96875</v>
      </c>
      <c r="B95">
        <v>71</v>
      </c>
      <c r="C95">
        <v>48</v>
      </c>
      <c r="D95">
        <v>39</v>
      </c>
    </row>
    <row r="96" spans="1:4">
      <c r="A96" s="3">
        <v>0.97916666666666696</v>
      </c>
      <c r="B96">
        <v>69</v>
      </c>
      <c r="C96">
        <v>47</v>
      </c>
      <c r="D96">
        <v>38</v>
      </c>
    </row>
    <row r="97" spans="1:4">
      <c r="A97" s="3">
        <v>0.98958333333333304</v>
      </c>
      <c r="B97">
        <v>70</v>
      </c>
      <c r="C97">
        <v>47</v>
      </c>
      <c r="D97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3B76-7916-4BD5-866A-2FCF5053A6B1}">
  <dimension ref="A1:B3"/>
  <sheetViews>
    <sheetView workbookViewId="0">
      <selection activeCell="B2" sqref="B2"/>
    </sheetView>
  </sheetViews>
  <sheetFormatPr defaultRowHeight="14.45"/>
  <cols>
    <col min="1" max="1" width="24.42578125" bestFit="1" customWidth="1"/>
  </cols>
  <sheetData>
    <row r="1" spans="1:2">
      <c r="A1" s="2" t="s">
        <v>6</v>
      </c>
      <c r="B1" s="1">
        <v>0.93</v>
      </c>
    </row>
    <row r="2" spans="1:2">
      <c r="A2" s="2" t="s">
        <v>7</v>
      </c>
      <c r="B2">
        <v>10</v>
      </c>
    </row>
    <row r="3" spans="1:2">
      <c r="A3" s="2" t="s">
        <v>8</v>
      </c>
      <c r="B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D55F-C2AE-4CAE-AE2A-795986451F2A}">
  <dimension ref="A1:D2"/>
  <sheetViews>
    <sheetView workbookViewId="0">
      <selection activeCell="F2" sqref="F2"/>
    </sheetView>
  </sheetViews>
  <sheetFormatPr defaultRowHeight="14.45"/>
  <cols>
    <col min="1" max="1" width="12.5703125" bestFit="1" customWidth="1"/>
  </cols>
  <sheetData>
    <row r="1" spans="1:4">
      <c r="B1" t="s">
        <v>9</v>
      </c>
      <c r="C1" t="s">
        <v>10</v>
      </c>
      <c r="D1" t="s">
        <v>11</v>
      </c>
    </row>
    <row r="2" spans="1:4">
      <c r="A2" t="s">
        <v>12</v>
      </c>
      <c r="B2">
        <v>8000</v>
      </c>
      <c r="C2">
        <v>36</v>
      </c>
      <c r="D2">
        <v>3200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02C-0ABF-46F9-ABC0-A1A76F8467A0}">
  <dimension ref="A1:H37"/>
  <sheetViews>
    <sheetView topLeftCell="A13" zoomScaleNormal="100" workbookViewId="0">
      <selection activeCell="G10" sqref="G10"/>
    </sheetView>
  </sheetViews>
  <sheetFormatPr defaultRowHeight="14.45"/>
  <cols>
    <col min="1" max="1" width="7.5703125" customWidth="1"/>
  </cols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v>1</v>
      </c>
      <c r="B2" s="4">
        <v>8.8048947700365314</v>
      </c>
      <c r="C2" s="4">
        <v>1.2043903845024981</v>
      </c>
      <c r="D2" s="4">
        <v>0.32207336087743355</v>
      </c>
      <c r="E2" s="4">
        <v>9.3000000000000007</v>
      </c>
    </row>
    <row r="3" spans="1:5">
      <c r="A3">
        <v>2</v>
      </c>
      <c r="B3" s="4">
        <v>11.051273004805267</v>
      </c>
      <c r="C3" s="4">
        <v>2.5683692091869079</v>
      </c>
      <c r="D3" s="4">
        <v>0.80131488958866959</v>
      </c>
      <c r="E3" s="4">
        <v>10.15</v>
      </c>
    </row>
    <row r="4" spans="1:5">
      <c r="A4">
        <v>3</v>
      </c>
      <c r="B4" s="4">
        <v>7.2295207103388499</v>
      </c>
      <c r="C4" s="4">
        <v>1.5930134516597452</v>
      </c>
      <c r="D4" s="4">
        <v>1.0218425944520217</v>
      </c>
      <c r="E4" s="4">
        <v>10.3</v>
      </c>
    </row>
    <row r="5" spans="1:5">
      <c r="A5">
        <v>4</v>
      </c>
      <c r="B5" s="4">
        <v>8.6221197025503695</v>
      </c>
      <c r="C5" s="4">
        <v>1.8723834098830439</v>
      </c>
      <c r="D5" s="4">
        <v>0.73224970701420744</v>
      </c>
      <c r="E5" s="4">
        <v>8.3000000000000007</v>
      </c>
    </row>
    <row r="6" spans="1:5">
      <c r="A6">
        <v>5</v>
      </c>
      <c r="B6" s="4">
        <v>7.9475471331656529</v>
      </c>
      <c r="C6" s="4">
        <v>1.820089859676209</v>
      </c>
      <c r="D6" s="4">
        <v>0.9707119995369663</v>
      </c>
      <c r="E6" s="4">
        <v>10</v>
      </c>
    </row>
    <row r="7" spans="1:5">
      <c r="A7">
        <v>6</v>
      </c>
      <c r="B7" s="4">
        <v>6.9618981604236039</v>
      </c>
      <c r="C7" s="4">
        <v>2.0111524391901767</v>
      </c>
      <c r="D7" s="4">
        <v>0.67321868834172072</v>
      </c>
      <c r="E7" s="4">
        <v>9.4499999999999993</v>
      </c>
    </row>
    <row r="8" spans="1:5">
      <c r="A8">
        <v>7</v>
      </c>
      <c r="B8" s="4">
        <v>6.1642953619282199</v>
      </c>
      <c r="C8" s="4">
        <v>2.6879652690813134</v>
      </c>
      <c r="D8" s="4">
        <v>0.8313606066940693</v>
      </c>
      <c r="E8" s="4">
        <v>10.15</v>
      </c>
    </row>
    <row r="9" spans="1:5">
      <c r="A9">
        <v>8</v>
      </c>
      <c r="B9" s="4">
        <v>7.7274694727645432</v>
      </c>
      <c r="C9" s="4">
        <v>1.9809770509209468</v>
      </c>
      <c r="D9" s="4">
        <v>0.68223370494630386</v>
      </c>
      <c r="E9" s="4">
        <v>9</v>
      </c>
    </row>
    <row r="10" spans="1:5">
      <c r="A10">
        <v>9</v>
      </c>
      <c r="B10" s="4">
        <v>8.8357379226843307</v>
      </c>
      <c r="C10" s="4">
        <v>1.4185701414237215</v>
      </c>
      <c r="D10" s="4">
        <v>0.51165813061632193</v>
      </c>
      <c r="E10" s="4">
        <v>10.3</v>
      </c>
    </row>
    <row r="11" spans="1:5">
      <c r="A11">
        <v>10</v>
      </c>
      <c r="B11" s="4">
        <v>7.4982951913618674</v>
      </c>
      <c r="C11" s="4">
        <v>2.9799211214841876</v>
      </c>
      <c r="D11" s="4">
        <v>0.66502010145267931</v>
      </c>
      <c r="E11" s="4">
        <v>9.15</v>
      </c>
    </row>
    <row r="12" spans="1:5">
      <c r="A12">
        <v>11</v>
      </c>
      <c r="B12" s="4">
        <v>7.1849877759353538</v>
      </c>
      <c r="C12" s="4">
        <v>2.861601368274024</v>
      </c>
      <c r="D12" s="4">
        <v>0.86254707622631532</v>
      </c>
      <c r="E12" s="4">
        <v>9.15</v>
      </c>
    </row>
    <row r="13" spans="1:5">
      <c r="A13">
        <v>12</v>
      </c>
      <c r="B13" s="4">
        <v>8.732852138853076</v>
      </c>
      <c r="C13" s="4">
        <v>1.8087036385382262</v>
      </c>
      <c r="D13" s="4">
        <v>0.85448786898386553</v>
      </c>
      <c r="E13" s="4">
        <v>9.4499999999999993</v>
      </c>
    </row>
    <row r="14" spans="1:5">
      <c r="A14">
        <v>13</v>
      </c>
      <c r="B14" s="4">
        <v>9.2370896746806359</v>
      </c>
      <c r="C14" s="4">
        <v>1.6428902911269163</v>
      </c>
      <c r="D14" s="4">
        <v>0.78255200469618458</v>
      </c>
      <c r="E14" s="4">
        <v>9</v>
      </c>
    </row>
    <row r="15" spans="1:5">
      <c r="A15">
        <v>14</v>
      </c>
      <c r="B15" s="4">
        <v>7.5200064235218198</v>
      </c>
      <c r="C15" s="4">
        <v>1.8478637827076712</v>
      </c>
      <c r="D15" s="4">
        <v>0.21965495680710068</v>
      </c>
      <c r="E15" s="4">
        <v>10.15</v>
      </c>
    </row>
    <row r="16" spans="1:5">
      <c r="A16">
        <v>15</v>
      </c>
      <c r="B16" s="4">
        <v>7.4815872725517707</v>
      </c>
      <c r="C16" s="4">
        <v>1.6686397619996347</v>
      </c>
      <c r="D16" s="4">
        <v>1.012907379226849</v>
      </c>
      <c r="E16" s="4">
        <v>10.15</v>
      </c>
    </row>
    <row r="17" spans="1:5">
      <c r="A17">
        <v>16</v>
      </c>
      <c r="B17" s="4">
        <v>9.0883717568577342</v>
      </c>
      <c r="C17" s="4">
        <v>1.4646598745538142</v>
      </c>
      <c r="D17" s="4">
        <v>0.53520312306463302</v>
      </c>
      <c r="E17" s="4">
        <v>8.3000000000000007</v>
      </c>
    </row>
    <row r="18" spans="1:5">
      <c r="A18">
        <v>17</v>
      </c>
      <c r="B18" s="4">
        <v>9.1011484365423918</v>
      </c>
      <c r="C18" s="4">
        <v>2.0896509233326364</v>
      </c>
      <c r="D18" s="4">
        <v>0.56103614196428331</v>
      </c>
      <c r="E18" s="4">
        <v>9.15</v>
      </c>
    </row>
    <row r="19" spans="1:5">
      <c r="A19">
        <v>18</v>
      </c>
      <c r="B19" s="4">
        <v>8.4732297318601191</v>
      </c>
      <c r="C19" s="4">
        <v>2.5273233342060681</v>
      </c>
      <c r="D19" s="4">
        <v>0.99139951799660697</v>
      </c>
      <c r="E19" s="4">
        <v>10.15</v>
      </c>
    </row>
    <row r="20" spans="1:5">
      <c r="A20">
        <v>19</v>
      </c>
      <c r="B20" s="4">
        <v>7.7375951046592562</v>
      </c>
      <c r="C20" s="4">
        <v>1.9114829178345993</v>
      </c>
      <c r="D20" s="4">
        <v>0.68486260607764304</v>
      </c>
      <c r="E20" s="4">
        <v>8.4499999999999993</v>
      </c>
    </row>
    <row r="21" spans="1:5">
      <c r="A21">
        <v>20</v>
      </c>
      <c r="B21" s="4">
        <v>7.6407924160028982</v>
      </c>
      <c r="C21" s="4">
        <v>2.526363444963303</v>
      </c>
      <c r="D21" s="4">
        <v>0.30279202141652145</v>
      </c>
      <c r="E21" s="4">
        <v>8.3000000000000007</v>
      </c>
    </row>
    <row r="22" spans="1:5">
      <c r="A22">
        <v>21</v>
      </c>
      <c r="B22" s="4">
        <v>7.7548073608351205</v>
      </c>
      <c r="C22" s="4">
        <v>1.5925661542459753</v>
      </c>
      <c r="D22" s="4">
        <v>0.33338442065778051</v>
      </c>
      <c r="E22" s="4">
        <v>10</v>
      </c>
    </row>
    <row r="23" spans="1:5">
      <c r="A23">
        <v>22</v>
      </c>
      <c r="B23" s="4">
        <v>8.3651982682034571</v>
      </c>
      <c r="C23" s="4">
        <v>1.0656341760558039</v>
      </c>
      <c r="D23" s="4">
        <v>1.2161126279569612</v>
      </c>
      <c r="E23" s="4">
        <v>8</v>
      </c>
    </row>
    <row r="24" spans="1:5">
      <c r="A24">
        <v>23</v>
      </c>
      <c r="B24" s="4">
        <v>8.549304485272863</v>
      </c>
      <c r="C24" s="4">
        <v>1.3553404922186472</v>
      </c>
      <c r="D24" s="4">
        <v>0.72323770608745785</v>
      </c>
      <c r="E24" s="4">
        <v>9</v>
      </c>
    </row>
    <row r="25" spans="1:5">
      <c r="A25">
        <v>24</v>
      </c>
      <c r="B25" s="4">
        <v>7.121137453580265</v>
      </c>
      <c r="C25" s="4">
        <v>2.1563836236157128</v>
      </c>
      <c r="D25" s="4">
        <v>1.0440233936356105</v>
      </c>
      <c r="E25" s="4">
        <v>10</v>
      </c>
    </row>
    <row r="26" spans="1:5">
      <c r="A26">
        <v>25</v>
      </c>
      <c r="B26" s="4">
        <v>6.8371075697277668</v>
      </c>
      <c r="C26" s="4">
        <v>2.0407355304880546</v>
      </c>
      <c r="D26" s="4">
        <v>0.53305880791440319</v>
      </c>
      <c r="E26" s="4">
        <v>10.15</v>
      </c>
    </row>
    <row r="27" spans="1:5">
      <c r="A27">
        <v>26</v>
      </c>
      <c r="B27" s="4">
        <v>9.3528018525371479</v>
      </c>
      <c r="C27" s="4">
        <v>1.5154306982975339</v>
      </c>
      <c r="D27" s="4">
        <v>1.0869061017503849</v>
      </c>
      <c r="E27" s="4">
        <v>9.4499999999999993</v>
      </c>
    </row>
    <row r="28" spans="1:5">
      <c r="A28">
        <v>27</v>
      </c>
      <c r="B28" s="4">
        <v>6.8126020126001041</v>
      </c>
      <c r="C28" s="4">
        <v>2.6609305655424809</v>
      </c>
      <c r="D28" s="4">
        <v>1.0461992459839142</v>
      </c>
      <c r="E28" s="4">
        <v>8.3000000000000007</v>
      </c>
    </row>
    <row r="29" spans="1:5">
      <c r="A29">
        <v>28</v>
      </c>
      <c r="B29" s="4">
        <v>6.9894239296607816</v>
      </c>
      <c r="C29" s="4">
        <v>2.1617890100915158</v>
      </c>
      <c r="D29" s="4">
        <v>0.73721577358812684</v>
      </c>
      <c r="E29" s="4">
        <v>8.4499999999999993</v>
      </c>
    </row>
    <row r="30" spans="1:5">
      <c r="A30">
        <v>29</v>
      </c>
      <c r="B30" s="4">
        <v>7.9864761212433431</v>
      </c>
      <c r="C30" s="4">
        <v>2.5726677638927749</v>
      </c>
      <c r="D30" s="4">
        <v>0.82868545222824497</v>
      </c>
      <c r="E30" s="4">
        <v>9</v>
      </c>
    </row>
    <row r="31" spans="1:5">
      <c r="A31">
        <v>30</v>
      </c>
      <c r="B31" s="4">
        <v>7.1904287848148787</v>
      </c>
      <c r="C31" s="4">
        <v>2.3925103110058519</v>
      </c>
      <c r="D31" s="4">
        <v>0.93204999021672297</v>
      </c>
      <c r="E31" s="4">
        <v>8.15</v>
      </c>
    </row>
    <row r="33" spans="1:8">
      <c r="A33" t="s">
        <v>18</v>
      </c>
      <c r="B33" s="4">
        <f>AVERAGE(B2:B31)</f>
        <v>8.0000000000000018</v>
      </c>
      <c r="C33" s="4">
        <f t="shared" ref="C33:D33" si="0">AVERAGE(C2:C31)</f>
        <v>1.9999999999999993</v>
      </c>
      <c r="D33" s="4">
        <f t="shared" si="0"/>
        <v>0.75</v>
      </c>
      <c r="E33" s="4">
        <f t="shared" ref="E33" si="1">AVERAGE(E2:E31)</f>
        <v>9.2949999999999999</v>
      </c>
    </row>
    <row r="34" spans="1:8">
      <c r="A34" t="s">
        <v>19</v>
      </c>
      <c r="B34" s="4">
        <f>_xlfn.STDEV.P(B2:B31)</f>
        <v>1.000000000000004</v>
      </c>
      <c r="C34" s="4">
        <f t="shared" ref="C34:D34" si="2">_xlfn.STDEV.P(C2:C31)</f>
        <v>0.500000000000004</v>
      </c>
      <c r="D34" s="4">
        <f t="shared" si="2"/>
        <v>0.25000000000000022</v>
      </c>
      <c r="E34" s="4">
        <f t="shared" ref="E34" si="3">_xlfn.STDEV.P(E2:E31)</f>
        <v>0.74736760254464707</v>
      </c>
    </row>
    <row r="35" spans="1:8">
      <c r="A35" t="s">
        <v>20</v>
      </c>
      <c r="B35" s="4">
        <f>MIN(B2:B31)</f>
        <v>6.1642953619282199</v>
      </c>
      <c r="C35" s="4">
        <f t="shared" ref="C35:D35" si="4">MIN(C2:C31)</f>
        <v>1.0656341760558039</v>
      </c>
      <c r="D35" s="4">
        <f t="shared" si="4"/>
        <v>0.21965495680710068</v>
      </c>
      <c r="E35" s="4">
        <f t="shared" ref="E35" si="5">MIN(E2:E31)</f>
        <v>8</v>
      </c>
    </row>
    <row r="36" spans="1:8">
      <c r="A36" t="s">
        <v>21</v>
      </c>
      <c r="B36" s="4">
        <f>MAX(B2:B31)</f>
        <v>11.051273004805267</v>
      </c>
      <c r="C36" s="4">
        <f>MAX(C2:C31)</f>
        <v>2.9799211214841876</v>
      </c>
      <c r="D36" s="4">
        <f>MAX(D2:D31)</f>
        <v>1.2161126279569612</v>
      </c>
      <c r="E36" s="4">
        <f>MAX(E2:E31)</f>
        <v>10.3</v>
      </c>
    </row>
    <row r="37" spans="1:8">
      <c r="H37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C66D-8FAC-49BF-937E-415EB9C3B428}">
  <dimension ref="A1:I36"/>
  <sheetViews>
    <sheetView tabSelected="1" topLeftCell="A13" workbookViewId="0">
      <selection activeCell="D8" sqref="D8"/>
    </sheetView>
  </sheetViews>
  <sheetFormatPr defaultRowHeight="14.45"/>
  <cols>
    <col min="1" max="1" width="7.5703125" customWidth="1"/>
  </cols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9">
      <c r="A2">
        <v>1</v>
      </c>
      <c r="B2" s="4">
        <v>8.3028816809971353</v>
      </c>
      <c r="C2" s="4">
        <v>1.5723607236713142</v>
      </c>
      <c r="D2" s="4">
        <v>0.36143057256471794</v>
      </c>
      <c r="E2" s="4">
        <v>9</v>
      </c>
      <c r="H2" s="4"/>
      <c r="I2" s="4"/>
    </row>
    <row r="3" spans="1:9">
      <c r="A3">
        <v>2</v>
      </c>
      <c r="B3" s="4">
        <v>5.4220509490295008</v>
      </c>
      <c r="C3" s="4">
        <v>1.1259742631033349</v>
      </c>
      <c r="D3" s="4">
        <v>0.67700131748697978</v>
      </c>
      <c r="E3" s="4">
        <v>13.15</v>
      </c>
      <c r="H3" s="4"/>
    </row>
    <row r="4" spans="1:9">
      <c r="A4">
        <v>3</v>
      </c>
      <c r="B4" s="4">
        <v>1.4340492116088699</v>
      </c>
      <c r="C4" s="4">
        <v>0.59949015275342998</v>
      </c>
      <c r="D4" s="4">
        <v>0.35778417773126381</v>
      </c>
      <c r="E4" s="4">
        <v>12.15</v>
      </c>
      <c r="H4" s="4"/>
    </row>
    <row r="5" spans="1:9">
      <c r="A5">
        <v>4</v>
      </c>
      <c r="B5" s="4">
        <v>10.918098309923659</v>
      </c>
      <c r="C5" s="4">
        <v>1.8830060086090099</v>
      </c>
      <c r="D5" s="4">
        <v>0.5648633453262466</v>
      </c>
      <c r="E5" s="4">
        <v>8.15</v>
      </c>
      <c r="H5" s="4"/>
    </row>
    <row r="6" spans="1:9">
      <c r="A6">
        <v>5</v>
      </c>
      <c r="B6" s="4">
        <v>1.6836322206129113</v>
      </c>
      <c r="C6" s="4">
        <v>1.3013212357730946</v>
      </c>
      <c r="D6" s="4">
        <v>0.44469075869983155</v>
      </c>
      <c r="E6" s="4">
        <v>15.45</v>
      </c>
      <c r="H6" s="4"/>
    </row>
    <row r="7" spans="1:9">
      <c r="A7">
        <v>6</v>
      </c>
      <c r="B7" s="4">
        <v>7.1031932440668157</v>
      </c>
      <c r="C7" s="4">
        <v>1.6067287880647101</v>
      </c>
      <c r="D7" s="4">
        <v>1.3352106851476</v>
      </c>
      <c r="E7" s="4">
        <v>11</v>
      </c>
      <c r="H7" s="4"/>
    </row>
    <row r="8" spans="1:9">
      <c r="A8">
        <v>7</v>
      </c>
      <c r="B8" s="4">
        <v>1.6116069823527179</v>
      </c>
      <c r="C8" s="4">
        <v>1.56417942056682</v>
      </c>
      <c r="D8" s="4">
        <v>0</v>
      </c>
      <c r="E8" s="4">
        <v>10.15</v>
      </c>
      <c r="H8" s="4"/>
    </row>
    <row r="9" spans="1:9">
      <c r="A9">
        <v>8</v>
      </c>
      <c r="B9" s="4">
        <v>5.2153156322448817</v>
      </c>
      <c r="C9" s="4">
        <v>0.91455099764021364</v>
      </c>
      <c r="D9" s="4">
        <v>0.80028404065456005</v>
      </c>
      <c r="E9" s="4">
        <v>12</v>
      </c>
      <c r="H9" s="4"/>
    </row>
    <row r="10" spans="1:9">
      <c r="A10">
        <v>9</v>
      </c>
      <c r="B10" s="4">
        <v>3.6208120576204599</v>
      </c>
      <c r="C10" s="4">
        <v>0.93822130195126996</v>
      </c>
      <c r="D10" s="4">
        <v>0.33419730426345673</v>
      </c>
      <c r="E10" s="4">
        <v>12</v>
      </c>
      <c r="H10" s="4"/>
    </row>
    <row r="11" spans="1:9">
      <c r="A11">
        <v>10</v>
      </c>
      <c r="B11" s="4">
        <v>3.8290431239053158</v>
      </c>
      <c r="C11" s="4">
        <f>0.392326793360221+0.68683846704926</f>
        <v>1.079165260409481</v>
      </c>
      <c r="D11" s="4">
        <v>0.21760794028897013</v>
      </c>
      <c r="E11" s="4">
        <v>14.15</v>
      </c>
      <c r="H11" s="4"/>
    </row>
    <row r="12" spans="1:9">
      <c r="A12">
        <v>11</v>
      </c>
      <c r="B12" s="4">
        <v>10.548217998780469</v>
      </c>
      <c r="C12" s="4">
        <v>2.1839085517518404</v>
      </c>
      <c r="D12" s="4">
        <v>0.33551295472149312</v>
      </c>
      <c r="E12" s="4">
        <v>8</v>
      </c>
      <c r="H12" s="4"/>
    </row>
    <row r="13" spans="1:9">
      <c r="A13">
        <v>12</v>
      </c>
      <c r="B13" s="4">
        <v>3.656749020719233</v>
      </c>
      <c r="C13" s="4">
        <v>1.2068000171300599</v>
      </c>
      <c r="D13" s="4">
        <v>0.8111826279669252</v>
      </c>
      <c r="E13" s="4">
        <v>14.15</v>
      </c>
      <c r="H13" s="4"/>
    </row>
    <row r="14" spans="1:9">
      <c r="A14">
        <v>13</v>
      </c>
      <c r="B14" s="4">
        <v>5.2119356222281983</v>
      </c>
      <c r="C14" s="4">
        <v>2.902351952924918</v>
      </c>
      <c r="D14" s="4">
        <v>0.50130693339921673</v>
      </c>
      <c r="E14" s="4">
        <v>11.3</v>
      </c>
      <c r="H14" s="4"/>
    </row>
    <row r="15" spans="1:9">
      <c r="A15">
        <v>14</v>
      </c>
      <c r="B15" s="4">
        <v>5.1566580240782134</v>
      </c>
      <c r="C15" s="4">
        <v>0.50593589697524999</v>
      </c>
      <c r="D15" s="4">
        <v>0.16661913483466706</v>
      </c>
      <c r="E15" s="4">
        <v>11.15</v>
      </c>
      <c r="H15" s="4"/>
    </row>
    <row r="16" spans="1:9">
      <c r="A16">
        <v>15</v>
      </c>
      <c r="B16" s="4">
        <v>9.7448077055211009</v>
      </c>
      <c r="C16" s="4">
        <v>3.0534291561331499</v>
      </c>
      <c r="D16" s="4">
        <v>0.62462291000900971</v>
      </c>
      <c r="E16" s="4">
        <v>9.3000000000000007</v>
      </c>
      <c r="H16" s="4"/>
    </row>
    <row r="17" spans="1:8">
      <c r="A17">
        <v>16</v>
      </c>
      <c r="B17" s="4">
        <v>2.4385124333982628</v>
      </c>
      <c r="C17" s="4">
        <v>1.0897561752074301</v>
      </c>
      <c r="D17" s="4">
        <v>0.25253784527100065</v>
      </c>
      <c r="E17" s="4">
        <v>8.15</v>
      </c>
      <c r="H17" s="4"/>
    </row>
    <row r="18" spans="1:8">
      <c r="A18">
        <v>17</v>
      </c>
      <c r="B18" s="4">
        <v>3.6334652354619044</v>
      </c>
      <c r="C18" s="4">
        <v>1.8438327676018242</v>
      </c>
      <c r="D18" s="4">
        <v>1.2407317223303596</v>
      </c>
      <c r="E18" s="4">
        <v>11</v>
      </c>
      <c r="H18" s="4"/>
    </row>
    <row r="19" spans="1:8">
      <c r="A19">
        <v>18</v>
      </c>
      <c r="B19" s="4">
        <v>6.8496676876023761</v>
      </c>
      <c r="C19" s="4">
        <v>1.3926507819551903</v>
      </c>
      <c r="D19" s="4">
        <v>0.80564552768626951</v>
      </c>
      <c r="E19" s="4">
        <v>10.15</v>
      </c>
      <c r="H19" s="4"/>
    </row>
    <row r="20" spans="1:8">
      <c r="A20">
        <v>19</v>
      </c>
      <c r="B20" s="4">
        <v>3.9455037173813472</v>
      </c>
      <c r="C20" s="4">
        <v>1.1244538199237761</v>
      </c>
      <c r="D20" s="4">
        <v>0.67896615371037605</v>
      </c>
      <c r="E20" s="4">
        <v>14</v>
      </c>
      <c r="H20" s="4"/>
    </row>
    <row r="21" spans="1:8">
      <c r="A21">
        <v>20</v>
      </c>
      <c r="B21" s="4">
        <v>5.8842085857866957</v>
      </c>
      <c r="C21" s="4">
        <v>1.5014621897017333</v>
      </c>
      <c r="D21" s="4">
        <f>0.754951412119722-0.120831444606363</f>
        <v>0.63411996751335908</v>
      </c>
      <c r="E21" s="4">
        <v>8.15</v>
      </c>
      <c r="H21" s="4"/>
    </row>
    <row r="22" spans="1:8">
      <c r="A22">
        <v>21</v>
      </c>
      <c r="B22" s="4">
        <v>6.5542083495424261</v>
      </c>
      <c r="C22" s="4">
        <v>2.86493589432619</v>
      </c>
      <c r="D22" s="4">
        <v>0.35313749571461706</v>
      </c>
      <c r="E22" s="4">
        <v>8.15</v>
      </c>
      <c r="H22" s="4"/>
    </row>
    <row r="23" spans="1:8">
      <c r="A23">
        <v>22</v>
      </c>
      <c r="B23" s="4">
        <v>5.1481745541410886</v>
      </c>
      <c r="C23" s="4">
        <v>1.9055561978761013</v>
      </c>
      <c r="D23" s="4">
        <v>0.64198380996366322</v>
      </c>
      <c r="E23" s="4">
        <v>13</v>
      </c>
      <c r="H23" s="4"/>
    </row>
    <row r="24" spans="1:8">
      <c r="A24">
        <v>23</v>
      </c>
      <c r="B24" s="4">
        <v>3.9360845278251464</v>
      </c>
      <c r="C24" s="4">
        <v>2.1</v>
      </c>
      <c r="D24" s="4">
        <v>0.34669577772834292</v>
      </c>
      <c r="E24" s="4">
        <v>14.45</v>
      </c>
      <c r="H24" s="4"/>
    </row>
    <row r="25" spans="1:8">
      <c r="A25">
        <v>24</v>
      </c>
      <c r="B25" s="4">
        <v>4.2841499841019468</v>
      </c>
      <c r="C25" s="4">
        <v>1.7038075282273435</v>
      </c>
      <c r="D25" s="4">
        <v>0.50295855072493334</v>
      </c>
      <c r="E25" s="4">
        <v>11.3</v>
      </c>
      <c r="H25" s="4"/>
    </row>
    <row r="26" spans="1:8">
      <c r="A26">
        <v>25</v>
      </c>
      <c r="B26" s="4">
        <v>2.4568186592164261</v>
      </c>
      <c r="C26" s="4">
        <v>0.36051929780058201</v>
      </c>
      <c r="D26" s="4">
        <v>0.40978341372141747</v>
      </c>
      <c r="E26" s="4">
        <v>16.45</v>
      </c>
      <c r="H26" s="4"/>
    </row>
    <row r="27" spans="1:8">
      <c r="A27">
        <v>26</v>
      </c>
      <c r="B27" s="4">
        <v>5.8217327997973873</v>
      </c>
      <c r="C27" s="4">
        <v>1.14364375315813</v>
      </c>
      <c r="D27" s="4">
        <v>0</v>
      </c>
      <c r="E27" s="4">
        <v>9.4499999999999993</v>
      </c>
      <c r="H27" s="4"/>
    </row>
    <row r="28" spans="1:8">
      <c r="A28">
        <v>27</v>
      </c>
      <c r="B28" s="4">
        <v>4.3247411904632393</v>
      </c>
      <c r="C28" s="4">
        <v>1.784573627994698</v>
      </c>
      <c r="D28" s="4">
        <v>0.49514183290830371</v>
      </c>
      <c r="E28" s="4">
        <v>11.45</v>
      </c>
      <c r="H28" s="4"/>
    </row>
    <row r="29" spans="1:8">
      <c r="A29">
        <v>28</v>
      </c>
      <c r="B29" s="4">
        <v>2.7913012632103693</v>
      </c>
      <c r="C29" s="4">
        <v>1.5229759719147047</v>
      </c>
      <c r="D29" s="4">
        <v>0.50634177429453342</v>
      </c>
      <c r="E29" s="4">
        <v>11.15</v>
      </c>
      <c r="H29" s="4"/>
    </row>
    <row r="30" spans="1:8">
      <c r="A30">
        <v>29</v>
      </c>
      <c r="B30" s="4">
        <v>1.8060723223827102</v>
      </c>
      <c r="C30" s="4">
        <v>0.11</v>
      </c>
      <c r="D30" s="4">
        <v>4.4980349235972106E-2</v>
      </c>
      <c r="E30" s="4">
        <v>11</v>
      </c>
      <c r="G30" s="4"/>
      <c r="H30" s="4"/>
    </row>
    <row r="31" spans="1:8">
      <c r="A31">
        <v>30</v>
      </c>
      <c r="B31" s="4">
        <v>6.6663069059991891</v>
      </c>
      <c r="C31" s="4">
        <v>2</v>
      </c>
      <c r="D31" s="4">
        <v>0.42724680201490672</v>
      </c>
      <c r="E31" s="4">
        <v>10.15</v>
      </c>
      <c r="H31" s="4"/>
    </row>
    <row r="33" spans="1:5">
      <c r="A33" t="s">
        <v>18</v>
      </c>
      <c r="B33" s="4">
        <f t="shared" ref="B33:E33" si="0">AVERAGE(B2:B31)</f>
        <v>4.9999999999999991</v>
      </c>
      <c r="C33" s="4">
        <f t="shared" si="0"/>
        <v>1.4961863911048532</v>
      </c>
      <c r="D33" s="4">
        <f t="shared" si="0"/>
        <v>0.49575285753043313</v>
      </c>
      <c r="E33" s="4">
        <f t="shared" si="0"/>
        <v>11.303333333333333</v>
      </c>
    </row>
    <row r="34" spans="1:5">
      <c r="A34" t="s">
        <v>19</v>
      </c>
      <c r="B34" s="4">
        <f>_xlfn.STDEV.P(B2:B31)</f>
        <v>2.5000000000000031</v>
      </c>
      <c r="C34" s="4">
        <f t="shared" ref="C34:E34" si="1">_xlfn.STDEV.P(C2:C31)</f>
        <v>0.69453803942077907</v>
      </c>
      <c r="D34" s="4">
        <f t="shared" si="1"/>
        <v>0.30343399329455129</v>
      </c>
      <c r="E34" s="4">
        <f t="shared" si="1"/>
        <v>2.2569497606775073</v>
      </c>
    </row>
    <row r="35" spans="1:5">
      <c r="A35" t="s">
        <v>20</v>
      </c>
      <c r="B35" s="4">
        <f>MIN(B2:B31)</f>
        <v>1.4340492116088699</v>
      </c>
      <c r="C35" s="4">
        <f t="shared" ref="C35:E35" si="2">MIN(C2:C31)</f>
        <v>0.11</v>
      </c>
      <c r="D35" s="4">
        <f t="shared" si="2"/>
        <v>0</v>
      </c>
      <c r="E35" s="4">
        <f t="shared" si="2"/>
        <v>8</v>
      </c>
    </row>
    <row r="36" spans="1:5">
      <c r="A36" t="s">
        <v>21</v>
      </c>
      <c r="B36" s="4">
        <f>MAX(B2:B31)</f>
        <v>10.918098309923659</v>
      </c>
      <c r="C36" s="4">
        <f>MAX(C2:C31)</f>
        <v>3.0534291561331499</v>
      </c>
      <c r="D36" s="4">
        <f>MAX(D2:D31)</f>
        <v>1.3352106851476</v>
      </c>
      <c r="E36" s="4">
        <f>MAX(E2:E31)</f>
        <v>16.45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53CF-C6B3-4689-A5E4-850F76D48CF1}">
  <dimension ref="A1:E32"/>
  <sheetViews>
    <sheetView workbookViewId="0">
      <selection activeCell="H19" sqref="H19"/>
    </sheetView>
  </sheetViews>
  <sheetFormatPr defaultRowHeight="14.45"/>
  <sheetData>
    <row r="1" spans="1:5">
      <c r="A1" t="s">
        <v>23</v>
      </c>
      <c r="B1">
        <v>0.75</v>
      </c>
      <c r="D1" s="4">
        <f ca="1">AVERAGE(B3:B32)</f>
        <v>0.71735944307555477</v>
      </c>
      <c r="E1" s="4">
        <f ca="1">AVERAGE(D3:D32)</f>
        <v>0.75</v>
      </c>
    </row>
    <row r="2" spans="1:5">
      <c r="A2" t="s">
        <v>24</v>
      </c>
      <c r="B2">
        <v>0.25</v>
      </c>
      <c r="D2" s="4">
        <f ca="1">_xlfn.STDEV.P(B3:B32)</f>
        <v>0.21161354442693292</v>
      </c>
      <c r="E2" s="4">
        <f ca="1">_xlfn.STDEV.P(D3:D32)</f>
        <v>0.25</v>
      </c>
    </row>
    <row r="3" spans="1:5">
      <c r="B3" s="4">
        <f ca="1">NORMINV(RAND(),$B$1,$B$2)</f>
        <v>0.69416541290663403</v>
      </c>
      <c r="D3" s="4">
        <f ca="1">$B$1+(B3-$D$1)*$B$2/$D$2</f>
        <v>0.72259859921569281</v>
      </c>
    </row>
    <row r="4" spans="1:5">
      <c r="B4" s="4">
        <f t="shared" ref="B4:B32" ca="1" si="0">NORMINV(RAND(),$B$1,$B$2)</f>
        <v>0.25610142276142744</v>
      </c>
      <c r="D4" s="4">
        <f t="shared" ref="D4:D32" ca="1" si="1">$B$1+(B4-$D$1)*$B$2/$D$2</f>
        <v>0.20507030095444456</v>
      </c>
    </row>
    <row r="5" spans="1:5">
      <c r="B5" s="4">
        <f t="shared" ca="1" si="0"/>
        <v>0.69746268254794497</v>
      </c>
      <c r="D5" s="4">
        <f t="shared" ca="1" si="1"/>
        <v>0.72649398980876689</v>
      </c>
    </row>
    <row r="6" spans="1:5">
      <c r="B6" s="4">
        <f t="shared" ca="1" si="0"/>
        <v>0.9234604819586566</v>
      </c>
      <c r="D6" s="4">
        <f t="shared" ca="1" si="1"/>
        <v>0.99348753223859154</v>
      </c>
    </row>
    <row r="7" spans="1:5">
      <c r="B7" s="4">
        <f t="shared" ca="1" si="0"/>
        <v>0.52604668883964756</v>
      </c>
      <c r="D7" s="4">
        <f t="shared" ca="1" si="1"/>
        <v>0.52398333037471911</v>
      </c>
    </row>
    <row r="8" spans="1:5">
      <c r="B8" s="4">
        <f t="shared" ca="1" si="0"/>
        <v>0.51241153815098639</v>
      </c>
      <c r="D8" s="4">
        <f t="shared" ca="1" si="1"/>
        <v>0.5078747789046486</v>
      </c>
    </row>
    <row r="9" spans="1:5">
      <c r="B9" s="4">
        <f t="shared" ca="1" si="0"/>
        <v>0.50760761470922133</v>
      </c>
      <c r="D9" s="4">
        <f t="shared" ca="1" si="1"/>
        <v>0.50219942923034666</v>
      </c>
    </row>
    <row r="10" spans="1:5">
      <c r="B10" s="4">
        <f t="shared" ca="1" si="0"/>
        <v>1.0137279620512021</v>
      </c>
      <c r="D10" s="4">
        <f t="shared" ca="1" si="1"/>
        <v>1.1001294302524891</v>
      </c>
    </row>
    <row r="11" spans="1:5">
      <c r="B11" s="4">
        <f t="shared" ca="1" si="0"/>
        <v>0.83413994151910509</v>
      </c>
      <c r="D11" s="4">
        <f t="shared" ca="1" si="1"/>
        <v>0.88796434765057408</v>
      </c>
    </row>
    <row r="12" spans="1:5">
      <c r="B12" s="4">
        <f t="shared" ca="1" si="0"/>
        <v>0.59592355181240331</v>
      </c>
      <c r="D12" s="4">
        <f t="shared" ca="1" si="1"/>
        <v>0.60653577658272062</v>
      </c>
    </row>
    <row r="13" spans="1:5">
      <c r="B13" s="4">
        <f t="shared" ca="1" si="0"/>
        <v>0.78200441107866725</v>
      </c>
      <c r="D13" s="4">
        <f t="shared" ca="1" si="1"/>
        <v>0.82637149145884825</v>
      </c>
    </row>
    <row r="14" spans="1:5">
      <c r="B14" s="4">
        <f t="shared" ca="1" si="0"/>
        <v>0.96883560580425632</v>
      </c>
      <c r="D14" s="4">
        <f t="shared" ca="1" si="1"/>
        <v>1.0470936517907206</v>
      </c>
    </row>
    <row r="15" spans="1:5">
      <c r="B15" s="4">
        <f t="shared" ca="1" si="0"/>
        <v>0.69266082307915056</v>
      </c>
      <c r="D15" s="4">
        <f t="shared" ca="1" si="1"/>
        <v>0.72082107850977817</v>
      </c>
    </row>
    <row r="16" spans="1:5">
      <c r="B16" s="4">
        <f t="shared" ca="1" si="0"/>
        <v>0.70035293576274948</v>
      </c>
      <c r="D16" s="4">
        <f t="shared" ca="1" si="1"/>
        <v>0.72990853165984682</v>
      </c>
    </row>
    <row r="17" spans="2:4">
      <c r="B17" s="4">
        <f t="shared" ca="1" si="0"/>
        <v>0.4125180828113626</v>
      </c>
      <c r="D17" s="4">
        <f t="shared" ca="1" si="1"/>
        <v>0.38986076471413028</v>
      </c>
    </row>
    <row r="18" spans="2:4">
      <c r="B18" s="4">
        <f t="shared" ca="1" si="0"/>
        <v>1.1191649913694608</v>
      </c>
      <c r="D18" s="4">
        <f t="shared" ca="1" si="1"/>
        <v>1.2246926164178538</v>
      </c>
    </row>
    <row r="19" spans="2:4">
      <c r="B19" s="4">
        <f t="shared" ca="1" si="0"/>
        <v>0.70213888417718595</v>
      </c>
      <c r="D19" s="4">
        <f t="shared" ca="1" si="1"/>
        <v>0.73201844907944413</v>
      </c>
    </row>
    <row r="20" spans="2:4">
      <c r="B20" s="4">
        <f t="shared" ca="1" si="0"/>
        <v>0.58711853849677853</v>
      </c>
      <c r="D20" s="4">
        <f t="shared" ca="1" si="1"/>
        <v>0.59613354389545403</v>
      </c>
    </row>
    <row r="21" spans="2:4">
      <c r="B21" s="4">
        <f t="shared" ca="1" si="0"/>
        <v>0.96236798587878225</v>
      </c>
      <c r="D21" s="4">
        <f t="shared" ca="1" si="1"/>
        <v>1.0394528129883309</v>
      </c>
    </row>
    <row r="22" spans="2:4">
      <c r="B22" s="4">
        <f ca="1">NORMINV(RAND(),$B$1,$B$2)</f>
        <v>0.61304165690779744</v>
      </c>
      <c r="D22" s="4">
        <f t="shared" ca="1" si="1"/>
        <v>0.62675908641592559</v>
      </c>
    </row>
    <row r="23" spans="2:4">
      <c r="B23" s="4">
        <f t="shared" ca="1" si="0"/>
        <v>0.77019232238952273</v>
      </c>
      <c r="D23" s="4">
        <f t="shared" ca="1" si="1"/>
        <v>0.81241670335545368</v>
      </c>
    </row>
    <row r="24" spans="2:4">
      <c r="B24" s="4">
        <f t="shared" ca="1" si="0"/>
        <v>0.33814879459410557</v>
      </c>
      <c r="D24" s="4">
        <f t="shared" ca="1" si="1"/>
        <v>0.30200097244675056</v>
      </c>
    </row>
    <row r="25" spans="2:4">
      <c r="B25" s="4">
        <f t="shared" ca="1" si="0"/>
        <v>0.86506325258739936</v>
      </c>
      <c r="D25" s="4">
        <f t="shared" ca="1" si="1"/>
        <v>0.9244971120726686</v>
      </c>
    </row>
    <row r="26" spans="2:4">
      <c r="B26" s="4">
        <f t="shared" ca="1" si="0"/>
        <v>0.45162421788509099</v>
      </c>
      <c r="D26" s="4">
        <f t="shared" ca="1" si="1"/>
        <v>0.43606070808215885</v>
      </c>
    </row>
    <row r="27" spans="2:4">
      <c r="B27" s="4">
        <f t="shared" ca="1" si="0"/>
        <v>0.82401982652188588</v>
      </c>
      <c r="D27" s="4">
        <f t="shared" ca="1" si="1"/>
        <v>0.87600845533679839</v>
      </c>
    </row>
    <row r="28" spans="2:4">
      <c r="B28" s="4">
        <f t="shared" ca="1" si="0"/>
        <v>0.57604598459442979</v>
      </c>
      <c r="D28" s="4">
        <f t="shared" ca="1" si="1"/>
        <v>0.58305244134559819</v>
      </c>
    </row>
    <row r="29" spans="2:4">
      <c r="B29" s="4">
        <f t="shared" ca="1" si="0"/>
        <v>0.74955867982701763</v>
      </c>
      <c r="D29" s="4">
        <f t="shared" ca="1" si="1"/>
        <v>0.78804014156875102</v>
      </c>
    </row>
    <row r="30" spans="2:4">
      <c r="B30" s="4">
        <f t="shared" ca="1" si="0"/>
        <v>0.90949215871163858</v>
      </c>
      <c r="D30" s="4">
        <f t="shared" ca="1" si="1"/>
        <v>0.97698537108812578</v>
      </c>
    </row>
    <row r="31" spans="2:4">
      <c r="B31" s="4">
        <f t="shared" ca="1" si="0"/>
        <v>0.92317439611274577</v>
      </c>
      <c r="D31" s="4">
        <f t="shared" ca="1" si="1"/>
        <v>0.99314955074656841</v>
      </c>
    </row>
    <row r="32" spans="2:4">
      <c r="B32" s="4">
        <f t="shared" ca="1" si="0"/>
        <v>1.0122124464193849</v>
      </c>
      <c r="D32" s="4">
        <f t="shared" ca="1" si="1"/>
        <v>1.0983390018137977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74F143FD2D3D49A22356ED77D3319A" ma:contentTypeVersion="5" ma:contentTypeDescription="Criar um novo documento." ma:contentTypeScope="" ma:versionID="e8c3c41351dfc37b08a5030c8e09df70">
  <xsd:schema xmlns:xsd="http://www.w3.org/2001/XMLSchema" xmlns:xs="http://www.w3.org/2001/XMLSchema" xmlns:p="http://schemas.microsoft.com/office/2006/metadata/properties" xmlns:ns2="10ab2053-dbdd-4209-b9e5-bbac945fb850" targetNamespace="http://schemas.microsoft.com/office/2006/metadata/properties" ma:root="true" ma:fieldsID="a9a0fb2e9080eff1267840816960c937" ns2:_="">
    <xsd:import namespace="10ab2053-dbdd-4209-b9e5-bbac945fb8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ab2053-dbdd-4209-b9e5-bbac945fb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DCC8D9-D2F5-4120-987B-934B9825FB5E}"/>
</file>

<file path=customXml/itemProps2.xml><?xml version="1.0" encoding="utf-8"?>
<ds:datastoreItem xmlns:ds="http://schemas.openxmlformats.org/officeDocument/2006/customXml" ds:itemID="{F0DB0AA1-AAEF-4F0D-BF1E-AB2B2D0C633F}"/>
</file>

<file path=customXml/itemProps3.xml><?xml version="1.0" encoding="utf-8"?>
<ds:datastoreItem xmlns:ds="http://schemas.openxmlformats.org/officeDocument/2006/customXml" ds:itemID="{E8360622-1A3B-4AD7-929D-48CB4079C1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Reviewer</dc:creator>
  <cp:keywords/>
  <dc:description/>
  <cp:lastModifiedBy>almei.lzf</cp:lastModifiedBy>
  <cp:revision/>
  <dcterms:created xsi:type="dcterms:W3CDTF">2019-10-10T18:11:12Z</dcterms:created>
  <dcterms:modified xsi:type="dcterms:W3CDTF">2023-07-25T16:52:02Z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0x0101005874F143FD2D3D49A22356ED77D3319A</vt:lpwstr>
  </property>
</Properties>
</file>