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040" tabRatio="568" firstSheet="1" activeTab="1"/>
  </bookViews>
  <sheets>
    <sheet name="Planilha1" sheetId="1" state="hidden" r:id="rId1"/>
    <sheet name="Planilha4" sheetId="4" r:id="rId2"/>
    <sheet name="Planilha2" sheetId="2" state="hidden" r:id="rId3"/>
  </sheets>
  <definedNames>
    <definedName name="_xlnm._FilterDatabase" localSheetId="0" hidden="1">Planilha1!$A$3:$K$164</definedName>
    <definedName name="_xlnm._FilterDatabase" localSheetId="1" hidden="1">Planilha4!$A$3:$L$146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2" i="4"/>
  <c r="L112" s="1"/>
  <c r="I19"/>
  <c r="L19" s="1"/>
  <c r="I25"/>
  <c r="L25" s="1"/>
  <c r="I9"/>
  <c r="L9" s="1"/>
  <c r="I43"/>
  <c r="L43" s="1"/>
  <c r="I44"/>
  <c r="L44" s="1"/>
  <c r="I41"/>
  <c r="L41" s="1"/>
  <c r="I42"/>
  <c r="L42" s="1"/>
  <c r="I18"/>
  <c r="L18" s="1"/>
  <c r="I57"/>
  <c r="L57" s="1"/>
  <c r="I88"/>
  <c r="L88" s="1"/>
  <c r="I98"/>
  <c r="L98" s="1"/>
  <c r="I105"/>
  <c r="L105" s="1"/>
  <c r="I87"/>
  <c r="L87" s="1"/>
  <c r="I135"/>
  <c r="L135" s="1"/>
  <c r="I104"/>
  <c r="L104" s="1"/>
  <c r="I27"/>
  <c r="L27" s="1"/>
  <c r="I40"/>
  <c r="L40" s="1"/>
  <c r="I26"/>
  <c r="L26" s="1"/>
  <c r="I31"/>
  <c r="L31" s="1"/>
  <c r="I100"/>
  <c r="L100" s="1"/>
  <c r="I74"/>
  <c r="L74" s="1"/>
  <c r="I99"/>
  <c r="L99" s="1"/>
  <c r="I28"/>
  <c r="L28" s="1"/>
  <c r="I29"/>
  <c r="L29" s="1"/>
  <c r="I52"/>
  <c r="L52" s="1"/>
  <c r="I55"/>
  <c r="L55" s="1"/>
  <c r="I56"/>
  <c r="L56" s="1"/>
  <c r="I84"/>
  <c r="L84" s="1"/>
  <c r="I83"/>
  <c r="L83" s="1"/>
  <c r="I82"/>
  <c r="L82" s="1"/>
  <c r="I32"/>
  <c r="L32" s="1"/>
  <c r="I33"/>
  <c r="L33" s="1"/>
  <c r="I30"/>
  <c r="L30" s="1"/>
  <c r="I58"/>
  <c r="L58" s="1"/>
  <c r="I101"/>
  <c r="L101" s="1"/>
  <c r="I124"/>
  <c r="L124" s="1"/>
  <c r="I125"/>
  <c r="L125" s="1"/>
  <c r="I15"/>
  <c r="L15" s="1"/>
  <c r="I16"/>
  <c r="L16" s="1"/>
  <c r="I17"/>
  <c r="L17" s="1"/>
  <c r="I13"/>
  <c r="L13" s="1"/>
  <c r="I14"/>
  <c r="L14" s="1"/>
  <c r="I115"/>
  <c r="L115" s="1"/>
  <c r="I116"/>
  <c r="L116" s="1"/>
  <c r="I110"/>
  <c r="L110" s="1"/>
  <c r="I111"/>
  <c r="L111" s="1"/>
  <c r="I109"/>
  <c r="L109" s="1"/>
  <c r="I117"/>
  <c r="L117" s="1"/>
  <c r="I118"/>
  <c r="L118" s="1"/>
  <c r="I131"/>
  <c r="L131" s="1"/>
  <c r="I53"/>
  <c r="L53" s="1"/>
  <c r="I54"/>
  <c r="L54" s="1"/>
  <c r="I10"/>
  <c r="L10" s="1"/>
  <c r="I11"/>
  <c r="L11" s="1"/>
  <c r="I12"/>
  <c r="L12" s="1"/>
  <c r="I85"/>
  <c r="L85" s="1"/>
  <c r="I126"/>
  <c r="L126" s="1"/>
  <c r="I127"/>
  <c r="L127" s="1"/>
  <c r="I95"/>
  <c r="L95" s="1"/>
  <c r="I94"/>
  <c r="L94" s="1"/>
  <c r="I122"/>
  <c r="L122" s="1"/>
  <c r="I119"/>
  <c r="L119" s="1"/>
  <c r="I71"/>
  <c r="L71" s="1"/>
  <c r="I69"/>
  <c r="L69" s="1"/>
  <c r="I70"/>
  <c r="L70" s="1"/>
  <c r="I72"/>
  <c r="L72" s="1"/>
  <c r="I89"/>
  <c r="L89" s="1"/>
  <c r="I91"/>
  <c r="L91" s="1"/>
  <c r="I92"/>
  <c r="L92" s="1"/>
  <c r="I113"/>
  <c r="L113" s="1"/>
  <c r="I90"/>
  <c r="L90" s="1"/>
  <c r="I8"/>
  <c r="L8" s="1"/>
  <c r="I76"/>
  <c r="L76" s="1"/>
  <c r="I123"/>
  <c r="L123" s="1"/>
  <c r="I60"/>
  <c r="L60" s="1"/>
  <c r="I59"/>
  <c r="L59" s="1"/>
  <c r="I143"/>
  <c r="L143" s="1"/>
  <c r="I141"/>
  <c r="L141" s="1"/>
  <c r="I142"/>
  <c r="L142" s="1"/>
  <c r="I93"/>
  <c r="L93" s="1"/>
  <c r="I38"/>
  <c r="L38" s="1"/>
  <c r="I5"/>
  <c r="L5" s="1"/>
  <c r="I4"/>
  <c r="L4" s="1"/>
  <c r="I121"/>
  <c r="L121" s="1"/>
  <c r="I47"/>
  <c r="L47" s="1"/>
  <c r="I48"/>
  <c r="L48" s="1"/>
  <c r="I102"/>
  <c r="L102" s="1"/>
  <c r="I77"/>
  <c r="L77" s="1"/>
  <c r="I78"/>
  <c r="L78" s="1"/>
  <c r="I36"/>
  <c r="L36" s="1"/>
  <c r="I37"/>
  <c r="L37" s="1"/>
  <c r="I34"/>
  <c r="L34" s="1"/>
  <c r="I35"/>
  <c r="L35" s="1"/>
  <c r="I79"/>
  <c r="L79" s="1"/>
  <c r="I132"/>
  <c r="L132" s="1"/>
  <c r="I133"/>
  <c r="L133" s="1"/>
  <c r="I128"/>
  <c r="L128" s="1"/>
  <c r="I23"/>
  <c r="L23" s="1"/>
  <c r="I24"/>
  <c r="L24" s="1"/>
  <c r="I103"/>
  <c r="L103" s="1"/>
  <c r="I108"/>
  <c r="L108" s="1"/>
  <c r="I106"/>
  <c r="L106" s="1"/>
  <c r="I107"/>
  <c r="L107" s="1"/>
  <c r="I73"/>
  <c r="L73" s="1"/>
  <c r="I140"/>
  <c r="L140" s="1"/>
  <c r="I138"/>
  <c r="L138" s="1"/>
  <c r="I139"/>
  <c r="L139" s="1"/>
  <c r="I68"/>
  <c r="L68" s="1"/>
  <c r="I67"/>
  <c r="L67" s="1"/>
  <c r="I49"/>
  <c r="L49" s="1"/>
  <c r="I130"/>
  <c r="L130" s="1"/>
  <c r="I129"/>
  <c r="L129" s="1"/>
  <c r="I134"/>
  <c r="L134" s="1"/>
  <c r="I61"/>
  <c r="L61" s="1"/>
  <c r="I86"/>
  <c r="L86" s="1"/>
  <c r="I63"/>
  <c r="L63" s="1"/>
  <c r="I62"/>
  <c r="L62" s="1"/>
  <c r="I96"/>
  <c r="L96" s="1"/>
  <c r="I97"/>
  <c r="L97" s="1"/>
  <c r="I136"/>
  <c r="L136" s="1"/>
  <c r="I137"/>
  <c r="L137" s="1"/>
  <c r="I46"/>
  <c r="L46" s="1"/>
  <c r="I45"/>
  <c r="L45" s="1"/>
  <c r="I21"/>
  <c r="L21" s="1"/>
  <c r="I20"/>
  <c r="L20" s="1"/>
  <c r="I66"/>
  <c r="L66" s="1"/>
  <c r="I80"/>
  <c r="L80" s="1"/>
  <c r="I81"/>
  <c r="L81" s="1"/>
  <c r="I50"/>
  <c r="L50" s="1"/>
  <c r="I75"/>
  <c r="L75" s="1"/>
  <c r="I120"/>
  <c r="L120" s="1"/>
  <c r="I39"/>
  <c r="L39" s="1"/>
  <c r="I51"/>
  <c r="L51" s="1"/>
  <c r="I114"/>
  <c r="L114" s="1"/>
  <c r="I64"/>
  <c r="L64" s="1"/>
  <c r="I65"/>
  <c r="L65" s="1"/>
  <c r="I6"/>
  <c r="L6" s="1"/>
  <c r="I7"/>
  <c r="L7" s="1"/>
  <c r="I22"/>
  <c r="L22" s="1"/>
  <c r="C2" l="1"/>
  <c r="I4" i="1" l="1"/>
  <c r="I24"/>
  <c r="I23"/>
  <c r="I22"/>
  <c r="I163"/>
  <c r="I162"/>
  <c r="I165"/>
  <c r="I164"/>
  <c r="I137"/>
  <c r="I21"/>
  <c r="I20"/>
  <c r="I27"/>
  <c r="I28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6"/>
  <c r="I25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<sst xmlns="http://schemas.openxmlformats.org/spreadsheetml/2006/main" count="1023" uniqueCount="476">
  <si>
    <t>ADICIONAL</t>
  </si>
  <si>
    <t>CÓDIGO EAN</t>
  </si>
  <si>
    <t>STATUS ACHE</t>
  </si>
  <si>
    <t>PRODUTO</t>
  </si>
  <si>
    <t>PF</t>
  </si>
  <si>
    <t>PMC</t>
  </si>
  <si>
    <t>PEDIDO</t>
  </si>
  <si>
    <t>ATIVO</t>
  </si>
  <si>
    <t>ACEBROFILINA 25mg c/ 120ml</t>
  </si>
  <si>
    <t xml:space="preserve"> </t>
  </si>
  <si>
    <t>ACEBROFILINA 50mg c/ 120 ml</t>
  </si>
  <si>
    <t>ACICLOVIR 50MG CREM BGX10G</t>
  </si>
  <si>
    <t>ALBENDAZOL 400MG COMM BLX1 CL</t>
  </si>
  <si>
    <t>ALPRAZOLAM 0,5MG COM BLX30 (B1)</t>
  </si>
  <si>
    <t>TOP 30</t>
  </si>
  <si>
    <t>ALPRAZOLAM 1MG COM BLX30 (B1)</t>
  </si>
  <si>
    <t>ALPRAZOLAM 2MG COM BLX30 (B1)</t>
  </si>
  <si>
    <t>AMOXICILINA 250MG SUSOR FRX150ML</t>
  </si>
  <si>
    <t>AMOXICILINA 400MG SUSOR FRX100ML</t>
  </si>
  <si>
    <t>AMOXICILINA 500MG CAP BLX15</t>
  </si>
  <si>
    <t>AMOXICILINA 500MG CAP BLX21</t>
  </si>
  <si>
    <t>AMOXICILINA 500MG CAP BLX30</t>
  </si>
  <si>
    <t>AMOXICILINA 875MG COM BLX14</t>
  </si>
  <si>
    <t>ATENOLOL 25MG COM BLX30</t>
  </si>
  <si>
    <t>ATENOLOL 50MG COM 2BLX15</t>
  </si>
  <si>
    <t>AZITROMICINA 500MG COMR BLX3</t>
  </si>
  <si>
    <t>AZITROMICINA 500MG COMR BLX5</t>
  </si>
  <si>
    <t>BESILATO ANLODIPINO 5MG CTX30</t>
  </si>
  <si>
    <t>BETAISTINA 16MG COM BLX30</t>
  </si>
  <si>
    <t>BETAISTINA 24MG COM BLX30</t>
  </si>
  <si>
    <t>BETAISTINA 8MG COM BLX30</t>
  </si>
  <si>
    <t>BR IPRATROPIO 0,250MG SOL INAL FRX20ML</t>
  </si>
  <si>
    <t>BROMAZEPAM 3MG COM 3BLX10 (B1)</t>
  </si>
  <si>
    <t>BROMAZEPAM 6MG COM 3BLX10 (B1)</t>
  </si>
  <si>
    <t>BROMOPRIDA 4MG GT FRX20ML</t>
  </si>
  <si>
    <t>CARVEDILOL 12,5MG COM BLX30</t>
  </si>
  <si>
    <t>CARVEDILOL 25MG COM BLX30</t>
  </si>
  <si>
    <t>CARVEDILOL 3,125MG COM BLX30</t>
  </si>
  <si>
    <t>CARVEDILOL 6,25MG COM BLX30</t>
  </si>
  <si>
    <t>CETO/BETA/NEOMICINA POM BGX30G</t>
  </si>
  <si>
    <t>CILOSTAZOL 100MG COM BLX30</t>
  </si>
  <si>
    <t>CILOSTAZOL 100MG COM BLX60</t>
  </si>
  <si>
    <t>CILOSTAZOL 50MG COM BLX30</t>
  </si>
  <si>
    <t>CILOSTAZOL 50MG COM BLX60</t>
  </si>
  <si>
    <t>CIPROFIBRATO 100MG COM BLX30</t>
  </si>
  <si>
    <t>CITALOPRAM 20MG 2BLX14 (C1)</t>
  </si>
  <si>
    <t>CLOPIDOGREL 75MG COMR BLX30</t>
  </si>
  <si>
    <t>CLOR AMBROXOL 15MG XPE FRX120ML</t>
  </si>
  <si>
    <t>CLOR AMBROXOL 30MG XPE FRX120ML</t>
  </si>
  <si>
    <t>CLOR CICLOBENZAPRINA 10MG COMR BLX15</t>
  </si>
  <si>
    <t>CLOR CICLOBENZAPRINA 10MG COMR BLX30</t>
  </si>
  <si>
    <t>CLOR CICLOBENZAPRINA 5MG COMR BLX15</t>
  </si>
  <si>
    <t>CLOR CICLOBENZAPRINA 5MG COMR BLX30</t>
  </si>
  <si>
    <t>CLOR DE SERTRALINA 50MG COMR BLX30</t>
  </si>
  <si>
    <t>CLOR FLUOXETINA 20MG 3BLX10 (C1)</t>
  </si>
  <si>
    <t>CLOR MEMANTINA 10MG COMR BLX60 (C1)</t>
  </si>
  <si>
    <t>CLOR PAROXETINA 20MG 3BLX10 (C1)</t>
  </si>
  <si>
    <t>CLOR SIBUTRAMINA 15MG CAP BLX30 (B2)</t>
  </si>
  <si>
    <t>CLOR TERBINAFINA 250MG COM BLX14</t>
  </si>
  <si>
    <t>CLOR TERBINAFINA 250MG COM BLX28</t>
  </si>
  <si>
    <t>CLOR VENLAFAXINA 37,5MG BLX28 (C1)</t>
  </si>
  <si>
    <t>CLOR VENLAFAXINA 75MG BLX28 (C1)</t>
  </si>
  <si>
    <t>CLOR VERAPAMIL 120MG RET COMR BLX20</t>
  </si>
  <si>
    <t>DESLORATADINA 0,5MG XPE PETX100ML</t>
  </si>
  <si>
    <t>DESLORATADINA 5MG COMR BLX10</t>
  </si>
  <si>
    <t>DESOGESTREL 75MCG COMR BLX28</t>
  </si>
  <si>
    <t>DESOGESTREL 75MCG COMR BLX84</t>
  </si>
  <si>
    <t>DESONIDA MG CREME 0.50MG 30G x 1 /G</t>
  </si>
  <si>
    <t>DESVENLAFAXINA 50MG COMR BLX30</t>
  </si>
  <si>
    <t>DESVENLAFAXINA 100MG COMR BLX30 (C1)</t>
  </si>
  <si>
    <t>DIENOGESTE 2MG COM ENVX28</t>
  </si>
  <si>
    <t>DIPIRONA 500MG GT FRX10ML</t>
  </si>
  <si>
    <t>DIPIRONA 500MG GT FRX20ML</t>
  </si>
  <si>
    <t>DIPIRONA 50MG SOLOR FRX100ML</t>
  </si>
  <si>
    <t>DROPROPIZINA 3MG XPE ADU FRX120ML</t>
  </si>
  <si>
    <t xml:space="preserve">DULOXETINA 30MG LIB RET CAP BLX30 </t>
  </si>
  <si>
    <t xml:space="preserve">DULOXETINA 60MG LIB RET CAP BLX30 </t>
  </si>
  <si>
    <t>F S PREDNISOLONA 3MG/ML FRX120ML</t>
  </si>
  <si>
    <t>F S PREDNISOLONA 3MG/ML FRX60ML</t>
  </si>
  <si>
    <t>FUM CETOTIFENO 1MG/ML GTS 30ML</t>
  </si>
  <si>
    <t>FUROSEMIDA 40MG COM 2BLX15</t>
  </si>
  <si>
    <t>GABAPENTINA 300MG CAP 2BLX15 (C1)</t>
  </si>
  <si>
    <t>HEMIFUM QUETIAPINA 25MG COMR BLX30</t>
  </si>
  <si>
    <t>HEMITART RIVASTIGMINA 1,5MG BLX30 (C1)</t>
  </si>
  <si>
    <t>HEMITART RIVASTIGMINA 3MG BLX30 (C1)</t>
  </si>
  <si>
    <t>HEMITART RIVASTIGMINA 4,5MG BLX30 (C1)</t>
  </si>
  <si>
    <t>HEMITART RIVASTIGMINA 6MG BLX30 (C1)</t>
  </si>
  <si>
    <t>HORA H UNO 1,5MG CT C, 1 COMP</t>
  </si>
  <si>
    <t>IBANDRONATO SOD 150MG COMR BLAX1</t>
  </si>
  <si>
    <t>LEVOFLOXACINO - 750MG BLX5</t>
  </si>
  <si>
    <t>LEVOFLOXACINO - 750MG BLX7</t>
  </si>
  <si>
    <t>LEVOFLOXACINO 500MG COMR BLX10</t>
  </si>
  <si>
    <t>LEVOFLOXACINO 500MG COMR BLX7</t>
  </si>
  <si>
    <t>LORATAD/PSEUD 1/12MG FRX60ML</t>
  </si>
  <si>
    <t>LORATADINA 10MG COMREV 2BLX6</t>
  </si>
  <si>
    <t>LORATADINA 1MG FRX100ML</t>
  </si>
  <si>
    <t>LOSARTANA POTÁSSICA 50MG COM BLX30</t>
  </si>
  <si>
    <t>MONO ISOSSORBIDA 20MG 2BLX15</t>
  </si>
  <si>
    <t>MONO ISOSSORBIDA 40MG 2BLX15</t>
  </si>
  <si>
    <t>MONTELUCASTE 10mg c/ 30 cprs</t>
  </si>
  <si>
    <t>MONTELUCASTE 4mg c/ 30 cprs</t>
  </si>
  <si>
    <t>MONTELUCASTE 5mg c/ 30 cprs</t>
  </si>
  <si>
    <t>NEBIVOLOL 5MG COM BLACX30</t>
  </si>
  <si>
    <t>NEBIVOLOL 5MG COM BLACX60</t>
  </si>
  <si>
    <t>NIMESULIDA 100MG COM BLX12 CL</t>
  </si>
  <si>
    <t>NIMESULIDA 50MG/ML GT FRX15ML CL</t>
  </si>
  <si>
    <t>NITRENDIPINO 20MG 2BLX15</t>
  </si>
  <si>
    <t>NITRENDIPINO10MG COMRE 2BLX15</t>
  </si>
  <si>
    <t>OLANZAPINA 10MG COM BLX30 (C1)</t>
  </si>
  <si>
    <t>OLANZAPINA 2,5MG COM BLX30 (C1)</t>
  </si>
  <si>
    <t>OLANZAPINA 5MG COM BLX30 (C1)</t>
  </si>
  <si>
    <t>OX ESCITALOPRAM 10MG COMR BLX30 (C1)</t>
  </si>
  <si>
    <t>OX ESCITALOPRAM 20MG COMR BLX30 (C1)</t>
  </si>
  <si>
    <t>PANTOPRAZOL 20MG COMR BLX28</t>
  </si>
  <si>
    <t>PANTOPRAZOL 20MG COMR BLX42</t>
  </si>
  <si>
    <t>PANTOPRAZOL 40MG COMR BLX28</t>
  </si>
  <si>
    <t>PANTOPRAZOL 40MG COMR BLX42</t>
  </si>
  <si>
    <t>PREDNISOLONA 20MG COM BLAX10</t>
  </si>
  <si>
    <t>PREDNISONA 20MG COM BLX10</t>
  </si>
  <si>
    <t>PREDNISONA 5MG COM BLX20</t>
  </si>
  <si>
    <t>PREGABALINA 75MG CAP BLX30 (C1)</t>
  </si>
  <si>
    <t>RISEDRONATO SOD 35MG COMR BLX4</t>
  </si>
  <si>
    <t xml:space="preserve">RISPERIDONA 1MG COM BLX30 </t>
  </si>
  <si>
    <t xml:space="preserve">RISPERIDONA 2MG COM BLX30 </t>
  </si>
  <si>
    <t>RIVAROXABANA 10MG COMR BLX30           </t>
  </si>
  <si>
    <t>RIVAROXABANA 15MG COMR BLX28           </t>
  </si>
  <si>
    <t>RIVAROXABANA 20MG COMR BLX28</t>
  </si>
  <si>
    <t>ROSUVASTATINA 10MG COMR BLX30</t>
  </si>
  <si>
    <t>ROSUVASTATINA 20MG COMR BLX30</t>
  </si>
  <si>
    <t>ROSUVASTATINA 5MG COMR BLAX30</t>
  </si>
  <si>
    <t>SIMETICONA 125MG CAP BLX10 NS</t>
  </si>
  <si>
    <t>SIMETICONA 40MG COM BLX20 NS</t>
  </si>
  <si>
    <t>TADALAFILA 20MG COMR BLX2</t>
  </si>
  <si>
    <t>TADALAFILA 20MG COMR BLX4</t>
  </si>
  <si>
    <t>TADALAFILA 5MG COMR BLX30</t>
  </si>
  <si>
    <t>TART METOPROLOL 100MG BLX30</t>
  </si>
  <si>
    <t>VALSARTANA 160MG COMR AL/ALX30</t>
  </si>
  <si>
    <t>VALSARTANA 320MG COMR BLX30 CL</t>
  </si>
  <si>
    <t>VALSARTANA 80MG COMR BLX30 CL</t>
  </si>
  <si>
    <t>DESC</t>
  </si>
  <si>
    <t>VALOR S/ST</t>
  </si>
  <si>
    <t>CLORIDRATO DE DONEPEZILA 10 MG X 30</t>
  </si>
  <si>
    <t>CLORIDRATO DE DONEPEZILA 5 MG  X 30</t>
  </si>
  <si>
    <t xml:space="preserve">DESLORATADINA 0,5MG XPE FRX60ML+SER </t>
  </si>
  <si>
    <t>LEVONORGESTREL 1,5 MG COM X 1</t>
  </si>
  <si>
    <t>BIOSINTÉTICA GENÉRICOS</t>
  </si>
  <si>
    <t>PEDIDO:</t>
  </si>
  <si>
    <t>CLOR VERAPAMIL 80MG 2BLX15</t>
  </si>
  <si>
    <t>REGIONAL</t>
  </si>
  <si>
    <t>DROPROPIZINA 1,5MG XPE PED 120ML+SER</t>
  </si>
  <si>
    <t xml:space="preserve">DESOGEST150 MCG+ETINILEST 20MCG C/63 </t>
  </si>
  <si>
    <t>DESOGEST150 MCG+ETINILEST 20MCG C/21</t>
  </si>
  <si>
    <t>MINOXIDIL 50MG FR X 50ML SPRAY</t>
  </si>
  <si>
    <t>LOSARTANA HCT 50/12,5MG  BLX30</t>
  </si>
  <si>
    <t xml:space="preserve">SIMETICONA 75MG EMUOR GT FRX10ML </t>
  </si>
  <si>
    <t xml:space="preserve">SIMETICONA 75MG EMUOR GT FRX15ML </t>
  </si>
  <si>
    <t>TROMET CETOROLACO 10MG SUBL BLX10</t>
  </si>
  <si>
    <t>TROMET CETOROLACO 10MG SUBL BLX20</t>
  </si>
  <si>
    <t>CLOR DE SERTRALINA 100MG COMR BL30</t>
  </si>
  <si>
    <t>CLOR DE MEMANTINA 10MG COMR BLX30</t>
  </si>
  <si>
    <t>CETO/BETA/NEOMICINA CREMDERM 30G</t>
  </si>
  <si>
    <t>ACETILCISTEINA 40MG XPE MOR 120ML</t>
  </si>
  <si>
    <t xml:space="preserve">CELECOXIBE 200MG CAP BLACX10 </t>
  </si>
  <si>
    <t>GESTODE+ETINILE MG COMP  60/15x28</t>
  </si>
  <si>
    <t>GESTODE+ETINILE MG COMP  30/75x21</t>
  </si>
  <si>
    <t>PARACETAMOL 750MG COM 20</t>
  </si>
  <si>
    <t>ACETATO CIPROTERONA+ETINILESTRADIOL COM 21</t>
  </si>
  <si>
    <t>ACETATO CIPROTERONA+ETINILESTRADIOL COM 63</t>
  </si>
  <si>
    <t>AGOSTO</t>
  </si>
  <si>
    <t>PEDIDO MINI</t>
  </si>
  <si>
    <t>CÓDIGO SAP</t>
  </si>
  <si>
    <t>APRESENTAÇÃO</t>
  </si>
  <si>
    <t>ACEBROFILINA 25MG XPE FR PETX120ML</t>
  </si>
  <si>
    <t>ACEBROFILINA 50MG XPE FR PETX120ML</t>
  </si>
  <si>
    <t>ACETILCISTEINA 40MG XPE MOR VDX120ML</t>
  </si>
  <si>
    <t>ICMS 22 %</t>
  </si>
  <si>
    <t>ACICLOVIR 200MG COM BLX25</t>
  </si>
  <si>
    <t>ALBENDAZOL 40MG/ML SUSOR FRVDX10ML CL</t>
  </si>
  <si>
    <t>CLOR AMIODARONA 200MG COM BLX30</t>
  </si>
  <si>
    <t>AMOXICILINA 500MG CAP BLX15 NOR</t>
  </si>
  <si>
    <t>AMOXICILINA 500MG CAP BLX21 NOR</t>
  </si>
  <si>
    <t>AMOXICILINA 500MG CAP BLX30 NOR</t>
  </si>
  <si>
    <t>AMOXICILINA 875MG COM BLX14 NOR</t>
  </si>
  <si>
    <t>AMOXI/CLAVUL 875/125MG COMR FRX14</t>
  </si>
  <si>
    <t>AMOXI/CLAVUL 875/125MG COMR FRX20</t>
  </si>
  <si>
    <t>AMOXICILINA/CLAVULANATO 400/57MG FRX70ML</t>
  </si>
  <si>
    <t>BESILATO ANLODIPINO 5MG BLX60</t>
  </si>
  <si>
    <t>APIXABANA 2,5MG COMR BLX20</t>
  </si>
  <si>
    <t>APIXABANA 2,5MG COMR BLX60</t>
  </si>
  <si>
    <t>APIXABANA 5MG COMR BLX20</t>
  </si>
  <si>
    <t>APIXABANA 5MG COMR BLX60</t>
  </si>
  <si>
    <t>ARIPIPRAZOL 10MG COM BLX30 (C1)</t>
  </si>
  <si>
    <t>ARIPIPRAZOL 15MG COM BLX30 (C1)</t>
  </si>
  <si>
    <t>ATENOLOL 50MG COM BLX30</t>
  </si>
  <si>
    <t>ATENOLOL CD 100/25MG COM 2BLX15</t>
  </si>
  <si>
    <t>ATENOLOL CD 50/12,5MG BLX30</t>
  </si>
  <si>
    <t>TART BRIMONIDINA 0,2% FRX5ML</t>
  </si>
  <si>
    <t>BROMAZEPAM 3MG COM BLX20 (B1)</t>
  </si>
  <si>
    <t>BROMAZEPAM 3MG COM BLX30 (B1)</t>
  </si>
  <si>
    <t>BROMAZEPAM 6MG COM BLX20 (B1)</t>
  </si>
  <si>
    <t>BROMAZEPAM 6MG COM BLX30 (B1)</t>
  </si>
  <si>
    <t>CARBOCISTEINA 100MG/5ML XPE FRAMBX100ML</t>
  </si>
  <si>
    <t>CARBOCISTEINA 250MG/5ML XPE FRAMBX100ML</t>
  </si>
  <si>
    <t>CELECOXIBE 200MG CAP BLACX10 (C1)</t>
  </si>
  <si>
    <t>CELECOXIBE 200MG CAP BLACX15 (C1)</t>
  </si>
  <si>
    <t>CELECOXIBE 200MG CAP BLACX30 (C1)</t>
  </si>
  <si>
    <t>CETO/BETA/NEOMICINA CREMDERM BGX30G</t>
  </si>
  <si>
    <t>CETOCONAZOL 20MG CREM BGX30G</t>
  </si>
  <si>
    <t>CETOPROFENO ENT 100MG COMR BLX20</t>
  </si>
  <si>
    <t>CIPROFIBRATO 100MG COM BLX60</t>
  </si>
  <si>
    <t>CIPRO/ETINIL 2/0,035MG COMR BLX21</t>
  </si>
  <si>
    <t>CIPRO/ETINIL 2/0,035MG COMR BLX63</t>
  </si>
  <si>
    <t>CITALOPRAM 20MG BLX28 (C1)</t>
  </si>
  <si>
    <t>CITALOPRAM 20MG COMR BLX30 C1</t>
  </si>
  <si>
    <t>CLOR CIPROFLOXACINO 500MG BLX14</t>
  </si>
  <si>
    <t>DESLORATADINA 0,5MG XPE FRX60ML+SERDOS</t>
  </si>
  <si>
    <t>DESLORATADINA 0,5MG XPE FRX100ML+SERDOS</t>
  </si>
  <si>
    <t>DESOGESTREL/ETINIL 150/20MCG COMR BLX21</t>
  </si>
  <si>
    <t>DESOGESTREL/ETINIL 150/20MCG COMR BLX63</t>
  </si>
  <si>
    <t>DESONIDA 0,5MG/G GEL-CREME BGX30G</t>
  </si>
  <si>
    <t>DESVENLAFAXINA 50MG COMR BLX30 (C1)</t>
  </si>
  <si>
    <t>MAL DEXCLOR/BETA 2/0,25MG XPE FRX120ML</t>
  </si>
  <si>
    <t>DONEPEZILA 10MG COMR BLX30 (C1)</t>
  </si>
  <si>
    <t>DONEPEZILA 5MG COMR BLX30 (C1)</t>
  </si>
  <si>
    <t>CLORIDR DORZOLAMIDA 2% FRX5ML</t>
  </si>
  <si>
    <t>MES DOXAZOSINA 2MG COM BLX30</t>
  </si>
  <si>
    <t>DROPROPIZINA 1,5MG XPE PED FRX120ML+SER</t>
  </si>
  <si>
    <t>DULOXETINA 30MG LIB RET CAP BLX30 (C1)</t>
  </si>
  <si>
    <t>DULOXETINA 60MG LIB RET CAP BLX30 (C1)</t>
  </si>
  <si>
    <t>DUTASTERIDA 0,5MG CAP BLX30</t>
  </si>
  <si>
    <t>OX ESCITALOPRAM 10MG COMR BLX60 (C1)</t>
  </si>
  <si>
    <t>ESCITALOPRAM GT 20MG/ML FRX15ML (C1)</t>
  </si>
  <si>
    <t>FINASTERIDA 1MG COMR BLX30</t>
  </si>
  <si>
    <t>FINASTERIDA 5MG COM BLX30</t>
  </si>
  <si>
    <t>CLOR FLUOXETINA 20MG BLX30 (C1)</t>
  </si>
  <si>
    <t>GABAPENTINA 300MG CAP BLX30 (C1)</t>
  </si>
  <si>
    <t>ETINIL+GESTODENO 15/60MCG COMR BLX28</t>
  </si>
  <si>
    <t>ETINIL+GESTODENO 30/75MCG COMR BLX21</t>
  </si>
  <si>
    <t>GLIBENCLAMIDA 5MG COM 2BLX15</t>
  </si>
  <si>
    <t>GLIMEPIRIDA 1MG COM 2BLX15</t>
  </si>
  <si>
    <t>ISE HEXAMID/TETRACAINA 1MG COLT FRX50ML</t>
  </si>
  <si>
    <t>HORA H UNO 1,5MG COM BLX1</t>
  </si>
  <si>
    <t>IBUPROFENO 100MG SUSOR FRX20ML</t>
  </si>
  <si>
    <t>IBUPROFENO GT SUSOR FRX30ML</t>
  </si>
  <si>
    <t>MONO ISOSSORBIDA 20MG BLX20</t>
  </si>
  <si>
    <t>MONO ISOSSORBIDA 20MG BLX30</t>
  </si>
  <si>
    <t>MONO ISOSSORBIDA 40MG BLX30</t>
  </si>
  <si>
    <t>LEVOFLOXACINO 750MG COMR BLX5</t>
  </si>
  <si>
    <t>LEVOFLOXACINO 750MG COMR BLX7</t>
  </si>
  <si>
    <t>LEVONORGESTREL 1,5MG COM BLX1</t>
  </si>
  <si>
    <t>LORATAD/PSEUD 1/12MG FRX60ML (D1)</t>
  </si>
  <si>
    <t>LOSARTANA POTASSICA 50MG COMR BLX30</t>
  </si>
  <si>
    <t>LOSARTANA HCT 100/25MG COMR BLX30 CL</t>
  </si>
  <si>
    <t>LOSARTANA HCT 50/12,5MG COMR BLX30 CL</t>
  </si>
  <si>
    <t>CLOR DE MEMANTINA 10MG COMR BLX30 (C1)</t>
  </si>
  <si>
    <t>METILDOPA 250MG COMREV BLX30</t>
  </si>
  <si>
    <t>METILDOPA 500MG COMREV 2BLX15</t>
  </si>
  <si>
    <t>MINOXIDIL 50MG SOLCAPI FRX50ML+VALSPR</t>
  </si>
  <si>
    <t>MIOREX 10MG COMR BLX30 MELC</t>
  </si>
  <si>
    <t>MIOREX 10MG COMR BLX15 MELC</t>
  </si>
  <si>
    <t>MIOREX 5MG COMR BLX15 MELC</t>
  </si>
  <si>
    <t>MIOREX 5MG COMR BLX30 MELC</t>
  </si>
  <si>
    <t>FUR MOMETASONA 1MG CREM BGX20G</t>
  </si>
  <si>
    <t>FUR MOMETASONA 1MG/G POM BGX20G</t>
  </si>
  <si>
    <t>MONTELUCASTE 10MG COMR BLAX10 CL</t>
  </si>
  <si>
    <t>MONTELUCASTE 10MG COMR BLAX30 CL</t>
  </si>
  <si>
    <t>MONTELUCASTE 4MG COMM BLAX30 CL</t>
  </si>
  <si>
    <t>MONTELUCASTE 5MG COMM BLAX30 CL</t>
  </si>
  <si>
    <t>NITRENDIPINO 10MG COMR 2BLX15</t>
  </si>
  <si>
    <t>OLANZAPINA 5MG COM BLX30 (C1)</t>
  </si>
  <si>
    <t>OMEPRAZOL 20MG CAPS FRX28 CL</t>
  </si>
  <si>
    <t>OMEPRAZOL 20MG CAPS FRX56 CL</t>
  </si>
  <si>
    <t>PANTOPRAZOL 20MG COMR BLX14</t>
  </si>
  <si>
    <t>PANTOPRAZOL 40MG COMR BLX14</t>
  </si>
  <si>
    <t>PARACETAMOL 200MG GTS FRX15ML</t>
  </si>
  <si>
    <t>PARACETAMOL 750MG COMR BLX20</t>
  </si>
  <si>
    <t>PARACETAMOL 750MG COMR 50BLX4</t>
  </si>
  <si>
    <t>FRAÇÃO DE VENDAS  4 COM</t>
  </si>
  <si>
    <t>CLOR PAROXETINA 20MG BLX30 (C1)</t>
  </si>
  <si>
    <t>DICL PRAMIPEX 0,125MG COM BLAX30 (C1)</t>
  </si>
  <si>
    <t>DICL PRAMIPEX 0,25MG COM BLAX30 (C1)</t>
  </si>
  <si>
    <t>DICLOR PRAMIPEXOL 1MG COM BLAX30 (C1)</t>
  </si>
  <si>
    <t>FOS SOD PREDNISOLONA 3MG FRX120ML</t>
  </si>
  <si>
    <t>FOS SOD PREDNISOLONA 3MG FRX60ML</t>
  </si>
  <si>
    <t>PREDNISOLONA 40MG COMR BLX7</t>
  </si>
  <si>
    <t>HEMIFUM QUETIAPINA 100MG COMR BLX30 (C1)</t>
  </si>
  <si>
    <t>HEMIFUM QUETIAPINA 200MG COMR BLX30 (C1)</t>
  </si>
  <si>
    <t>HEMIFUM QUETIAPINA 25MG COMR BLX15 (C1)</t>
  </si>
  <si>
    <t>HEMIFUM QUETIAPINA 25MG COMR BLX30 (C1)</t>
  </si>
  <si>
    <t>RACECADOTRILA 100MG CAP BLX9</t>
  </si>
  <si>
    <t>RISPERIDONA 1MG COM BLX30 (C1)</t>
  </si>
  <si>
    <t>RISPERIDONA 2MG COM BLX30 (C1)</t>
  </si>
  <si>
    <t>RIVAROXABANA 10MG COMR BLX30</t>
  </si>
  <si>
    <t>RIVAROXABANA 10MG COMR BLX30 NOR</t>
  </si>
  <si>
    <t>RIVAROXABANA 15MG COMR BLX28</t>
  </si>
  <si>
    <t>RIVAROXABANA 15MG COMR BLX28 NOR</t>
  </si>
  <si>
    <t>RIVAROXABANA 20MG COMR BLX28 NOR</t>
  </si>
  <si>
    <t>CLOR DE SERTRALINA 25MG COMR BLX30 (C1)</t>
  </si>
  <si>
    <t>CLOR DE SERTRALINA 50MG COMR BLX30 (C1)</t>
  </si>
  <si>
    <t>CLOR DE SERTRALINA 50MG COMR BLX30 CL C1</t>
  </si>
  <si>
    <t>CLOR DE SERTRALINA 100MG COMR BL30 CL C1</t>
  </si>
  <si>
    <t>CLOR SIBUTRAMINA 15MG CAP BLX60 (B2)</t>
  </si>
  <si>
    <t>SIMETICONA 75MG EMUOR GT FRX10ML NS</t>
  </si>
  <si>
    <t>SIMETICONA 75MG EMUOR GT FRX15ML NS</t>
  </si>
  <si>
    <t>SINVASTATINA 20MG COMR BLX30</t>
  </si>
  <si>
    <t>SINVASTATINA 40MG COMR BLX30</t>
  </si>
  <si>
    <t>CL SOTALOL 120MG COM BLX30</t>
  </si>
  <si>
    <t>CL SOTALOL 160MG COM BLX20</t>
  </si>
  <si>
    <t>MALEATO TIMOLOL 0,25% FRX5ML</t>
  </si>
  <si>
    <t>MALEATO TIMOLOL 0,5% FRX5ML</t>
  </si>
  <si>
    <t>TOPIRAMATO 100MG COMR BLX60 (C1)</t>
  </si>
  <si>
    <t>TOPIRAMATO 25MG COMR BLX60 (C1)</t>
  </si>
  <si>
    <t>TOPIRAMATO 50MG COMR BLX60 (C1)</t>
  </si>
  <si>
    <t>TROMET CETOROLACO 10MG COM SUBL BLX10</t>
  </si>
  <si>
    <t>TROMET CETOROLACO 10MG COM SUBL BLX20</t>
  </si>
  <si>
    <t>VALSARTANA 160MG COMR BLX30 CL</t>
  </si>
  <si>
    <t>VALSARTANA/HCT 80/12,5MG COMR BLX30</t>
  </si>
  <si>
    <t>VALSARTANA/HCT 160/25MG COMR BLX30</t>
  </si>
  <si>
    <t>VALSARTANA/HCT 160/12,5MG COMR BLX30</t>
  </si>
  <si>
    <t>CL VERAPAMIL 80MG 2BLX15</t>
  </si>
  <si>
    <t>OF GX</t>
  </si>
  <si>
    <t>REP</t>
  </si>
  <si>
    <t>REGIONAL PAINEL</t>
  </si>
  <si>
    <t>REGIONAL VEND</t>
  </si>
  <si>
    <t>DESCONTO</t>
  </si>
  <si>
    <t>NACIONAL</t>
  </si>
  <si>
    <t>RESPIRATÓRIA 1</t>
  </si>
  <si>
    <t>SAÚDE FEMININA E MASCULINA 1</t>
  </si>
  <si>
    <t>DERMATO 1</t>
  </si>
  <si>
    <t>GASTRO 1</t>
  </si>
  <si>
    <t>SNC 1</t>
  </si>
  <si>
    <t>OSTEOMUSCULAR 1</t>
  </si>
  <si>
    <t>CARDIO 1</t>
  </si>
  <si>
    <t>MILLENIUM</t>
  </si>
  <si>
    <t>CX</t>
  </si>
  <si>
    <t>QTDE</t>
  </si>
  <si>
    <t>ACEBROFILINA - 25mg c/ 120ml</t>
  </si>
  <si>
    <t>ACEBROFILINA - 50mg c/ 120 ml</t>
  </si>
  <si>
    <t>ACETILCISTEINA XPE - 40mg c/ 120 ml</t>
  </si>
  <si>
    <t>ACICLOVIR - 50mg/g c/ 10g</t>
  </si>
  <si>
    <t>ALPRAZOLAM - 0,5mg  c/ 30 cprs</t>
  </si>
  <si>
    <t>ALPRAZOLAM - 1mg  c/ 30 cprs</t>
  </si>
  <si>
    <t>ALPRAZOLAM - 2mg  c/ 30 cprs</t>
  </si>
  <si>
    <t>AMOXICILINA  - 250mg/5ml  c/ 150 ml</t>
  </si>
  <si>
    <t>AMOXICILINA  - 400mg/5ml  c/ 100 ml</t>
  </si>
  <si>
    <t>AMOXICILINA - 500mg  c/ 15 caps</t>
  </si>
  <si>
    <t>AMOXICILINA - 500mg  c/ 21 caps</t>
  </si>
  <si>
    <t>AMOXICILINA - 500mg  c/ 30 caps</t>
  </si>
  <si>
    <t>AMOXICILINA - 875mg  c/ 14 cprs</t>
  </si>
  <si>
    <t>ATENOLOL - 25mg c/ 30 cprs</t>
  </si>
  <si>
    <t>AZITROMICINA - 500mg c/ 3 cprs</t>
  </si>
  <si>
    <t>AZITROMICINA - 500mg c/ 5 cprs</t>
  </si>
  <si>
    <t>BESILATO DE ANLODIPINO - 5mg c/ 30 cprs</t>
  </si>
  <si>
    <t>BROMAZEPAM - 3mg c/ 30 cprs</t>
  </si>
  <si>
    <t>BROMAZEPAM - 6mg c/ 30 cprs</t>
  </si>
  <si>
    <t>BROMETO DE IPRATROPIO - 0,25mg/mL c/ 20 ml</t>
  </si>
  <si>
    <t xml:space="preserve">BROMOPRIDA - 4mg/mL sol oral c/ 20 ml </t>
  </si>
  <si>
    <t>CARVEDILOL - 12,5mg c/ 30 cprs</t>
  </si>
  <si>
    <t>CARVEDILOL - 25mg c/ 30 cprs</t>
  </si>
  <si>
    <t>CARVEDILOL - 3,125mg c/ 30 cprs</t>
  </si>
  <si>
    <t>CARVEDILOL - 6,25mg c/ 30 cprs</t>
  </si>
  <si>
    <t>CILOSTAZOL - 100mg c/ 30 cprs</t>
  </si>
  <si>
    <t>CILOSTAZOL - 100mg c/ 60 cprs</t>
  </si>
  <si>
    <t>CILOSTAZOL - 50mg c/ 30 cprs</t>
  </si>
  <si>
    <t>CILOSTAZOL - 50mg c/ 60 cprs</t>
  </si>
  <si>
    <t>CIPROFIBRATO - 100mg c/ 30 cprs</t>
  </si>
  <si>
    <t>CITALOPRAM - 20mg c/ 30 cprs</t>
  </si>
  <si>
    <t>CLORIDRATO DE AMBROXOL - 30 mg c/ 120 mL</t>
  </si>
  <si>
    <t>CLORIDRATO DE DONEPEZILA - 10mg c/ 30 cprs</t>
  </si>
  <si>
    <t>CLORIDRATO DE DONEPEZILA - 5mg c/ 30 cprs</t>
  </si>
  <si>
    <t>CLORIDRATO DE MEMANTINA - 10mg c/ 30 cprs</t>
  </si>
  <si>
    <t>CLORIDRATO DE MEMANTINA - 10mg c/ 60 cprs</t>
  </si>
  <si>
    <t>CLORIDRATO DE NEBIVOLOL - 5mg c/ 30 cprs</t>
  </si>
  <si>
    <t>CLORIDRATO DE SERTRALINA - 100 mg c/30 cprs</t>
  </si>
  <si>
    <t>CLORIDRATO DE SERTRALINA - 25mg c/ 30 cprs</t>
  </si>
  <si>
    <t>CLORIDRATO DE SIBUTRAMINA - 15mg c/ 30 caps</t>
  </si>
  <si>
    <t>CLORIDRATO DE TERBINAFINA - 250 mg c/ 14 cprs</t>
  </si>
  <si>
    <t>CLORIDRATO DE TERBINAFINA - 250 mg c/ 28 cprs</t>
  </si>
  <si>
    <t>CLORIDRATO DE VENLAFAXINA - 37,5mg c/ 28 cprs</t>
  </si>
  <si>
    <t>CLORIDRATO DE VENLAFAXINA - 75mg c/ 28 cprs</t>
  </si>
  <si>
    <t>CLORIDRATO DE VERAPAMIL - 120MG c/ 20 cprs</t>
  </si>
  <si>
    <t>CLORIDRATO DE VERAPAMIL - 80mg c/ 30 cprs</t>
  </si>
  <si>
    <t>DESLORATADINA  CPRS - 5mg c/ 10 cprs</t>
  </si>
  <si>
    <t>DESLORATADINA  XPE - 0,5mg c/ 100ml</t>
  </si>
  <si>
    <t>DESLORATADINA  XPE - 0,5mg c/ 60ml</t>
  </si>
  <si>
    <t>DESOGESTREL - 0,075mg c/ 28 cprs</t>
  </si>
  <si>
    <t>DESOGESTREL - 0,075mg c/ 84 cprs</t>
  </si>
  <si>
    <t>DESONIDA GEL CREME - 0,5mg/g c/ 30g</t>
  </si>
  <si>
    <t>DESVENLAFAXINA - 100mg c/ 30 cprs</t>
  </si>
  <si>
    <t>DESVENLAFAXINA - 50mg c/ 30 cprs</t>
  </si>
  <si>
    <t>DICLORIDRATO DE BETAISTINA - 16mg c/ 30 cprs</t>
  </si>
  <si>
    <t>DICLORIDRATO DE BETAISTINA - 24mg c/ 30 cprs</t>
  </si>
  <si>
    <t>DICLORIDRATO DE BETAISTINA - 8mg c/ 30 cprs</t>
  </si>
  <si>
    <t>DICLORIDRATO DE PRAMIPEXOL - 1mg c/30 cprs</t>
  </si>
  <si>
    <t>DIENOGESTE - 2mg c/ 28 cprs</t>
  </si>
  <si>
    <t>DIPIRONA SODICA SOL ORAL - 50mg c/ 100 mL</t>
  </si>
  <si>
    <t>DULOXETINA - 30mg c/ 30 cprs</t>
  </si>
  <si>
    <t>DULOXETINA - 60mg c/ 30 caps</t>
  </si>
  <si>
    <t>DUTASTERIDA - 0,5mg c/ 30 caps</t>
  </si>
  <si>
    <t>FUMARATO DE CETOTIFENO - 1mg/mL c/ 30 mL</t>
  </si>
  <si>
    <t>FUMARATO DE QUETIAPINA - 100mg c/ 30 cprs</t>
  </si>
  <si>
    <t>FUMARATO DE QUETIAPINA - 25mg c/ 30 cprs</t>
  </si>
  <si>
    <t>FUROSEMIDA - 40mg c/ 30 caps</t>
  </si>
  <si>
    <t>GABAPENTINA - 300mg c/ 30 caps</t>
  </si>
  <si>
    <t>IBANDRONATO DE SÓDIO - 150mg c/ 1 cprs</t>
  </si>
  <si>
    <t>LEVOFLOXACINO - 500mg c/ 10 cprs</t>
  </si>
  <si>
    <t>LEVOFLOXACINO - 500mg c/ 7 cprs</t>
  </si>
  <si>
    <t>LEVOFLOXACINO - 750mg c/ 5 cprs</t>
  </si>
  <si>
    <t>LEVOFLOXACINO - 750mg c/ 7 cprs</t>
  </si>
  <si>
    <t>LORATADINA - 10mg c/ 12 cprs</t>
  </si>
  <si>
    <t>LORATADINA - 1mg c/ 100 mL</t>
  </si>
  <si>
    <t>LOSARTANA POTÁSSICA - 50mg c/ 30 cprs</t>
  </si>
  <si>
    <t>LOSARTANA POTASSICA  HCTZ - 50+12,5mg c/ 30 cprs</t>
  </si>
  <si>
    <t>MINOXIDIL SOL CAPILAR VALV SPRAY - c/ 50mg</t>
  </si>
  <si>
    <t>MONONITRATO DE ISOSSORBIDA - 20mg c/ 30 cprs</t>
  </si>
  <si>
    <t>MONONITRATO DE ISOSSORBIDA - 40mg c/ 30 cprs</t>
  </si>
  <si>
    <t>MONTELUCASTE DE SODIO - 4mg c/ 30 cprs</t>
  </si>
  <si>
    <t>MONTELUCASTE DE SODIO - 5mg c/ 30 cprs</t>
  </si>
  <si>
    <t>OLANZAPINA - 10mg c/ 30 cprs</t>
  </si>
  <si>
    <t>OLANZAPINA - 2,5mg c/ 30 cprs</t>
  </si>
  <si>
    <t>OLANZAPINA - 5mg c/ 30 cprs</t>
  </si>
  <si>
    <t>OXALATO DE ESCITALOPRAM - 10mg c/ 30 cprs</t>
  </si>
  <si>
    <t>OXALATO DE ESCITALOPRAM - 20mg c/ 30 cprs</t>
  </si>
  <si>
    <t>PANTOPRAZOL - 20mg c/ 28 cprs</t>
  </si>
  <si>
    <t>PANTOPRAZOL - 20mg c/ 42 cprs</t>
  </si>
  <si>
    <t>PANTOPRAZOL - 40mg c/ 28 cprs</t>
  </si>
  <si>
    <t>PANTOPRAZOL - 40mg c/ 42 cprs</t>
  </si>
  <si>
    <t>PREDNISOLONA - 20mg c/ 10 cprs</t>
  </si>
  <si>
    <t>PREDNISOLONA - 40mg c/ 7 cprs</t>
  </si>
  <si>
    <t>PREDNISONA - 20mg c/ 10 cprs</t>
  </si>
  <si>
    <t>PREGABALINA - 75mg c/ 30 caps</t>
  </si>
  <si>
    <t>RISEDRONATO SODICO - 35mg c/ 4 cprs</t>
  </si>
  <si>
    <t>RISPERIDONA - 1mg c/ 30 cprs</t>
  </si>
  <si>
    <t>RISPERIDONA - 2mg c/ 30 cprs</t>
  </si>
  <si>
    <t>ROSUVASTATINA CALCICA - 10mg c/ 30 cprs</t>
  </si>
  <si>
    <t>ROSUVASTATINA CALCICA - 20mg c/ 30 cprs</t>
  </si>
  <si>
    <t>ROSUVASTATINA CALCICA - 5mg c/ 30 cprs</t>
  </si>
  <si>
    <t>SIMETICONA CAPS - 125mg c/ 10 caps</t>
  </si>
  <si>
    <t>SIMETICONA GTS - 75mg/ml c/ 15ml</t>
  </si>
  <si>
    <t>TADALAFILA - 20mg c/ 2 cprs</t>
  </si>
  <si>
    <t>TADALAFILA - 20mg c/ 4 cprs</t>
  </si>
  <si>
    <t>TADALAFILA - 5mg c/ 30 cprs</t>
  </si>
  <si>
    <t>TARTARATO DE METOPROLOL - 100mg c/ 30 cprs</t>
  </si>
  <si>
    <t>TROMETAMOL CETOROLACO - 10mg c/10 cprs</t>
  </si>
  <si>
    <t>TROMETAMOL CETOROLACO - 10mg c/20 cprs</t>
  </si>
  <si>
    <t>VALSARTANA - 160mg c/ 30 cprs</t>
  </si>
  <si>
    <t>VALSARTANA - 320mg c/ 30 cprs</t>
  </si>
  <si>
    <t>VALSARTANA - 80mg c/ 30 cprs</t>
  </si>
  <si>
    <t>SOMA</t>
  </si>
  <si>
    <t>VALSARTANA 80mg + 12,5mg c/ 30 cprs</t>
  </si>
  <si>
    <t>VALSARTANA 160mg + 25mg c/ 30 cprs</t>
  </si>
  <si>
    <t>VALSARTANA 160mg + 12,5mg c/ 30 cprs</t>
  </si>
  <si>
    <t xml:space="preserve">CLORIDRATO DE CICLOBENZAPRINA - 10mg c/ 15 </t>
  </si>
  <si>
    <t xml:space="preserve">CLORIDRATO DE CICLOBENZAPRINA - 10mg c/ 30 </t>
  </si>
  <si>
    <t>CLORIDRATO DE CICLOBENZAPRINA - 5mg c/ 15</t>
  </si>
  <si>
    <t>CLORIDRATO DE CICLOBENZAPRINA - 5mg c/ 30</t>
  </si>
  <si>
    <t xml:space="preserve">DROPROPIZINA - 1,5mg/ml 120ML </t>
  </si>
  <si>
    <t>DROPROPIZINA - 3,0mg c/ 120ML</t>
  </si>
  <si>
    <t>FOSFATO SODICO DE PREDNISOLONA - 3mg 120 mL</t>
  </si>
  <si>
    <t>FOSFATO SODICO DE PREDNISOLONA - 3mg 60 mL</t>
  </si>
  <si>
    <t>AMOXICILINA/CLAVULANATO 400/57MG 70ML</t>
  </si>
  <si>
    <t>LORATADINA + SULFATO PSEUDOEF.  60ML</t>
  </si>
  <si>
    <t>MONTELUCASTE DE SODIO CPRS - 10mg 30 cprs</t>
  </si>
  <si>
    <t xml:space="preserve">ACETATO CIPROTERONA + ETINILEST 2,0+0,035mg 63 </t>
  </si>
  <si>
    <t xml:space="preserve">ACETATO CIPROTERONA + ETINILEST 2,0+0,035mg 21 </t>
  </si>
  <si>
    <t>ETINILESTRADIOL + GESTODENO 15+60mcg 28 cprs</t>
  </si>
  <si>
    <t>ETINILESTRADIOL + GESTODENO 30+75mcg 21 cprs</t>
  </si>
  <si>
    <t>DESOGESTREL + ETINILEST 150+20mcg 21 cprs</t>
  </si>
  <si>
    <t>DESOGESTREL + ETINILEST 150+20mcg 63 cprs</t>
  </si>
  <si>
    <t>OXALATO DE ESCITALOPRAM 15ml /20mg gts</t>
  </si>
  <si>
    <t>**Preço sem S/T</t>
  </si>
  <si>
    <t>**Sujeito a disponibilidade de estoque do distribuidor.</t>
  </si>
  <si>
    <t>HEMITARTARATO DE RIVASTIGMINA 1,5mg c/ 30 cprs</t>
  </si>
  <si>
    <t>HEMITARTARATO DE RIVASTIGMINA 3mg c/ 30 cprs</t>
  </si>
  <si>
    <t>HEMITARTARATO DE RIVASTIGMINA 4,5mg c/ 30 cprs</t>
  </si>
  <si>
    <t>HEMITARTARATO DE RIVASTIGMINA 6mg c/ 30 cprs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</si>
</sst>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0000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Verdana"/>
      <family val="2"/>
    </font>
    <font>
      <u/>
      <sz val="11"/>
      <color theme="10"/>
      <name val="Calibri"/>
      <family val="2"/>
      <scheme val="minor"/>
    </font>
    <font>
      <sz val="8"/>
      <color indexed="12"/>
      <name val="Arial"/>
      <family val="2"/>
    </font>
    <font>
      <sz val="10"/>
      <name val="Arial"/>
      <family val="2"/>
    </font>
    <font>
      <u/>
      <sz val="9"/>
      <color indexed="12"/>
      <name val="Calibri"/>
      <family val="2"/>
      <scheme val="minor"/>
    </font>
    <font>
      <sz val="10"/>
      <color indexed="12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b/>
      <sz val="8"/>
      <color rgb="FFFF0000"/>
      <name val="Arial"/>
      <family val="2"/>
    </font>
    <font>
      <b/>
      <sz val="9"/>
      <name val="Calibri"/>
      <family val="2"/>
    </font>
    <font>
      <b/>
      <sz val="9"/>
      <color theme="1"/>
      <name val="Calibri (Corpo)"/>
    </font>
    <font>
      <sz val="9"/>
      <color theme="1"/>
      <name val="Calibri (Corpo)"/>
    </font>
    <font>
      <b/>
      <sz val="9"/>
      <color theme="0"/>
      <name val="Calibri (Corpo)"/>
    </font>
    <font>
      <sz val="9"/>
      <color theme="0"/>
      <name val="Calibri (Corpo)"/>
    </font>
    <font>
      <sz val="9"/>
      <name val="Calibri (Corpo)"/>
    </font>
    <font>
      <b/>
      <sz val="9"/>
      <name val="Calibri (Corpo)"/>
    </font>
    <font>
      <sz val="9"/>
      <color rgb="FFFF0000"/>
      <name val="Calibri (Corpo)"/>
    </font>
    <font>
      <b/>
      <sz val="8"/>
      <color theme="0"/>
      <name val="Calibri (Corpo)"/>
    </font>
    <font>
      <b/>
      <sz val="8"/>
      <name val="Calibri (Corpo)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1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D4D4D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5" fillId="0" borderId="0"/>
    <xf numFmtId="0" fontId="1" fillId="0" borderId="0"/>
  </cellStyleXfs>
  <cellXfs count="81">
    <xf numFmtId="0" fontId="0" fillId="0" borderId="0" xfId="0"/>
    <xf numFmtId="0" fontId="4" fillId="0" borderId="0" xfId="0" applyFont="1"/>
    <xf numFmtId="0" fontId="6" fillId="0" borderId="0" xfId="7" applyFont="1" applyAlignment="1" applyProtection="1"/>
    <xf numFmtId="0" fontId="7" fillId="0" borderId="0" xfId="0" applyFont="1"/>
    <xf numFmtId="0" fontId="8" fillId="8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0" fillId="0" borderId="0" xfId="0" applyFont="1"/>
    <xf numFmtId="17" fontId="8" fillId="9" borderId="4" xfId="0" applyNumberFormat="1" applyFont="1" applyFill="1" applyBorder="1" applyAlignment="1">
      <alignment horizontal="center" vertical="center" wrapText="1" shrinkToFit="1"/>
    </xf>
    <xf numFmtId="17" fontId="8" fillId="9" borderId="5" xfId="0" applyNumberFormat="1" applyFont="1" applyFill="1" applyBorder="1" applyAlignment="1">
      <alignment horizontal="center" vertical="center" wrapText="1" shrinkToFit="1"/>
    </xf>
    <xf numFmtId="17" fontId="8" fillId="8" borderId="6" xfId="0" applyNumberFormat="1" applyFont="1" applyFill="1" applyBorder="1" applyAlignment="1">
      <alignment horizontal="center" vertical="center" wrapText="1" shrinkToFit="1"/>
    </xf>
    <xf numFmtId="17" fontId="8" fillId="8" borderId="7" xfId="0" applyNumberFormat="1" applyFont="1" applyFill="1" applyBorder="1" applyAlignment="1">
      <alignment horizontal="center" vertical="center" wrapText="1" shrinkToFit="1"/>
    </xf>
    <xf numFmtId="4" fontId="9" fillId="0" borderId="1" xfId="0" applyNumberFormat="1" applyFont="1" applyBorder="1" applyAlignment="1" applyProtection="1">
      <alignment horizontal="center" vertical="center"/>
      <protection locked="0"/>
    </xf>
    <xf numFmtId="1" fontId="11" fillId="10" borderId="1" xfId="0" applyNumberFormat="1" applyFont="1" applyFill="1" applyBorder="1" applyAlignment="1">
      <alignment horizontal="center"/>
    </xf>
    <xf numFmtId="0" fontId="11" fillId="10" borderId="1" xfId="0" applyFont="1" applyFill="1" applyBorder="1"/>
    <xf numFmtId="4" fontId="11" fillId="1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/>
    <xf numFmtId="44" fontId="12" fillId="0" borderId="1" xfId="2" applyFont="1" applyBorder="1"/>
    <xf numFmtId="0" fontId="13" fillId="0" borderId="0" xfId="0" applyFont="1"/>
    <xf numFmtId="0" fontId="13" fillId="0" borderId="1" xfId="0" applyFont="1" applyBorder="1"/>
    <xf numFmtId="17" fontId="12" fillId="0" borderId="1" xfId="0" applyNumberFormat="1" applyFont="1" applyBorder="1" applyAlignment="1">
      <alignment horizontal="center"/>
    </xf>
    <xf numFmtId="9" fontId="13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4" fillId="4" borderId="1" xfId="4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1" fontId="14" fillId="4" borderId="1" xfId="4" applyNumberFormat="1" applyFont="1" applyFill="1" applyBorder="1" applyAlignment="1"/>
    <xf numFmtId="1" fontId="15" fillId="4" borderId="1" xfId="4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" fontId="16" fillId="5" borderId="1" xfId="6" applyNumberFormat="1" applyFont="1" applyFill="1" applyBorder="1" applyAlignment="1">
      <alignment horizontal="center" vertical="center"/>
    </xf>
    <xf numFmtId="1" fontId="13" fillId="5" borderId="1" xfId="3" applyNumberFormat="1" applyFont="1" applyFill="1" applyBorder="1" applyAlignment="1">
      <alignment horizontal="center" vertical="center"/>
    </xf>
    <xf numFmtId="0" fontId="17" fillId="5" borderId="1" xfId="6" applyFont="1" applyFill="1" applyBorder="1"/>
    <xf numFmtId="0" fontId="18" fillId="0" borderId="1" xfId="6" applyFont="1" applyBorder="1" applyAlignment="1">
      <alignment horizontal="center" vertical="center"/>
    </xf>
    <xf numFmtId="9" fontId="12" fillId="0" borderId="1" xfId="3" applyFont="1" applyFill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44" fontId="12" fillId="7" borderId="1" xfId="2" applyFont="1" applyFill="1" applyBorder="1"/>
    <xf numFmtId="1" fontId="13" fillId="5" borderId="1" xfId="1" applyNumberFormat="1" applyFont="1" applyFill="1" applyBorder="1" applyAlignment="1">
      <alignment horizontal="center" vertical="center"/>
    </xf>
    <xf numFmtId="0" fontId="17" fillId="6" borderId="1" xfId="6" applyFont="1" applyFill="1" applyBorder="1"/>
    <xf numFmtId="9" fontId="12" fillId="0" borderId="1" xfId="3" applyFont="1" applyFill="1" applyBorder="1" applyAlignment="1">
      <alignment horizontal="center" vertical="center"/>
    </xf>
    <xf numFmtId="44" fontId="12" fillId="5" borderId="1" xfId="2" applyFont="1" applyFill="1" applyBorder="1"/>
    <xf numFmtId="1" fontId="16" fillId="0" borderId="1" xfId="0" applyNumberFormat="1" applyFont="1" applyBorder="1" applyAlignment="1">
      <alignment horizontal="center"/>
    </xf>
    <xf numFmtId="0" fontId="17" fillId="0" borderId="1" xfId="0" applyFont="1" applyBorder="1"/>
    <xf numFmtId="4" fontId="16" fillId="0" borderId="1" xfId="0" applyNumberFormat="1" applyFont="1" applyBorder="1" applyAlignment="1" applyProtection="1">
      <alignment horizontal="center" vertical="center"/>
      <protection locked="0"/>
    </xf>
    <xf numFmtId="0" fontId="17" fillId="0" borderId="1" xfId="6" applyFont="1" applyBorder="1"/>
    <xf numFmtId="1" fontId="16" fillId="0" borderId="1" xfId="6" applyNumberFormat="1" applyFont="1" applyBorder="1" applyAlignment="1">
      <alignment horizontal="center" vertical="center"/>
    </xf>
    <xf numFmtId="164" fontId="16" fillId="5" borderId="1" xfId="6" applyNumberFormat="1" applyFont="1" applyFill="1" applyBorder="1" applyAlignment="1">
      <alignment horizontal="center" vertical="center"/>
    </xf>
    <xf numFmtId="0" fontId="17" fillId="6" borderId="1" xfId="0" applyFont="1" applyFill="1" applyBorder="1"/>
    <xf numFmtId="0" fontId="13" fillId="0" borderId="1" xfId="0" applyFont="1" applyBorder="1" applyAlignment="1">
      <alignment horizontal="center"/>
    </xf>
    <xf numFmtId="44" fontId="12" fillId="0" borderId="0" xfId="2" applyFont="1"/>
    <xf numFmtId="0" fontId="13" fillId="0" borderId="0" xfId="0" applyFont="1" applyAlignment="1">
      <alignment horizontal="center"/>
    </xf>
    <xf numFmtId="0" fontId="12" fillId="0" borderId="0" xfId="0" applyFont="1"/>
    <xf numFmtId="1" fontId="13" fillId="0" borderId="1" xfId="3" applyNumberFormat="1" applyFont="1" applyFill="1" applyBorder="1" applyAlignment="1">
      <alignment horizontal="center" vertical="center"/>
    </xf>
    <xf numFmtId="44" fontId="12" fillId="0" borderId="1" xfId="2" applyFont="1" applyFill="1" applyBorder="1"/>
    <xf numFmtId="1" fontId="17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 applyProtection="1">
      <alignment horizontal="center" vertical="center"/>
      <protection locked="0"/>
    </xf>
    <xf numFmtId="44" fontId="12" fillId="0" borderId="1" xfId="2" applyFont="1" applyBorder="1" applyAlignment="1"/>
    <xf numFmtId="44" fontId="14" fillId="4" borderId="1" xfId="2" applyFont="1" applyFill="1" applyBorder="1"/>
    <xf numFmtId="44" fontId="14" fillId="4" borderId="1" xfId="2" applyFont="1" applyFill="1" applyBorder="1" applyAlignment="1">
      <alignment horizontal="center"/>
    </xf>
    <xf numFmtId="44" fontId="13" fillId="0" borderId="1" xfId="2" applyFont="1" applyBorder="1" applyAlignment="1">
      <alignment horizontal="center"/>
    </xf>
    <xf numFmtId="0" fontId="20" fillId="5" borderId="1" xfId="6" applyFont="1" applyFill="1" applyBorder="1"/>
    <xf numFmtId="1" fontId="0" fillId="5" borderId="1" xfId="3" applyNumberFormat="1" applyFont="1" applyFill="1" applyBorder="1" applyAlignment="1">
      <alignment horizontal="center" vertical="top"/>
    </xf>
    <xf numFmtId="44" fontId="20" fillId="5" borderId="1" xfId="2" applyFont="1" applyFill="1" applyBorder="1"/>
    <xf numFmtId="10" fontId="20" fillId="5" borderId="1" xfId="3" applyNumberFormat="1" applyFont="1" applyFill="1" applyBorder="1"/>
    <xf numFmtId="1" fontId="20" fillId="5" borderId="1" xfId="6" applyNumberFormat="1" applyFont="1" applyFill="1" applyBorder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/>
    <xf numFmtId="10" fontId="21" fillId="5" borderId="1" xfId="3" applyNumberFormat="1" applyFont="1" applyFill="1" applyBorder="1"/>
    <xf numFmtId="0" fontId="19" fillId="12" borderId="3" xfId="4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1" fillId="0" borderId="0" xfId="0" applyFont="1" applyBorder="1"/>
    <xf numFmtId="0" fontId="19" fillId="11" borderId="8" xfId="4" applyFont="1" applyFill="1" applyBorder="1" applyAlignment="1">
      <alignment horizontal="left" vertical="center"/>
    </xf>
    <xf numFmtId="9" fontId="0" fillId="0" borderId="11" xfId="0" applyNumberFormat="1" applyBorder="1" applyAlignment="1">
      <alignment horizontal="left"/>
    </xf>
    <xf numFmtId="0" fontId="19" fillId="12" borderId="12" xfId="4" applyFont="1" applyFill="1" applyBorder="1" applyAlignment="1">
      <alignment horizontal="left" vertical="center"/>
    </xf>
    <xf numFmtId="1" fontId="20" fillId="5" borderId="1" xfId="6" applyNumberFormat="1" applyFont="1" applyFill="1" applyBorder="1" applyAlignment="1">
      <alignment horizontal="left"/>
    </xf>
    <xf numFmtId="44" fontId="20" fillId="13" borderId="1" xfId="2" applyFont="1" applyFill="1" applyBorder="1"/>
    <xf numFmtId="0" fontId="21" fillId="12" borderId="9" xfId="0" applyFont="1" applyFill="1" applyBorder="1" applyAlignment="1">
      <alignment horizontal="center"/>
    </xf>
    <xf numFmtId="0" fontId="21" fillId="12" borderId="10" xfId="0" applyFont="1" applyFill="1" applyBorder="1" applyAlignment="1">
      <alignment horizontal="center"/>
    </xf>
  </cellXfs>
  <cellStyles count="10">
    <cellStyle name="Ênfase1 5" xfId="4"/>
    <cellStyle name="Hyperlink" xfId="7" builtinId="8"/>
    <cellStyle name="Moeda" xfId="2" builtinId="4"/>
    <cellStyle name="Normal" xfId="0" builtinId="0"/>
    <cellStyle name="Normal 10 2 2 2" xfId="6"/>
    <cellStyle name="Normal 10 2 2 2 2 2 28 2" xfId="9"/>
    <cellStyle name="Normal 2 2" xfId="8"/>
    <cellStyle name="Porcentagem" xfId="3" builtinId="5"/>
    <cellStyle name="Porcentagem 3 10 2 2 2 2" xfId="5"/>
    <cellStyle name="Separador de milhares" xfId="1" builtinId="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FF3399"/>
      <color rgb="FFFF66CC"/>
      <color rgb="FFFFD1F5"/>
      <color rgb="FFFFA3EB"/>
      <color rgb="FFFF79E2"/>
      <color rgb="FFFF0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2286000</xdr:colOff>
      <xdr:row>24</xdr:row>
      <xdr:rowOff>47625</xdr:rowOff>
    </xdr:from>
    <xdr:to>
      <xdr:col>2</xdr:col>
      <xdr:colOff>2409825</xdr:colOff>
      <xdr:row>24</xdr:row>
      <xdr:rowOff>171451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xmlns="" id="{677803A4-B381-385E-3A9E-DAA548068319}"/>
            </a:ext>
          </a:extLst>
        </xdr:cNvPr>
        <xdr:cNvSpPr/>
      </xdr:nvSpPr>
      <xdr:spPr>
        <a:xfrm>
          <a:off x="3724275" y="100012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1828800</xdr:colOff>
      <xdr:row>137</xdr:row>
      <xdr:rowOff>38100</xdr:rowOff>
    </xdr:from>
    <xdr:to>
      <xdr:col>2</xdr:col>
      <xdr:colOff>1952625</xdr:colOff>
      <xdr:row>137</xdr:row>
      <xdr:rowOff>161926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xmlns="" id="{7ABB3F1C-8D2D-4910-B058-B9C282159FCA}"/>
            </a:ext>
          </a:extLst>
        </xdr:cNvPr>
        <xdr:cNvSpPr/>
      </xdr:nvSpPr>
      <xdr:spPr>
        <a:xfrm>
          <a:off x="3267075" y="518160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1828800</xdr:colOff>
      <xdr:row>138</xdr:row>
      <xdr:rowOff>19050</xdr:rowOff>
    </xdr:from>
    <xdr:to>
      <xdr:col>2</xdr:col>
      <xdr:colOff>1952625</xdr:colOff>
      <xdr:row>138</xdr:row>
      <xdr:rowOff>142876</xdr:rowOff>
    </xdr:to>
    <xdr:sp macro="" textlink="">
      <xdr:nvSpPr>
        <xdr:cNvPr id="4" name="Estrela: 5 Pontas 3">
          <a:extLst>
            <a:ext uri="{FF2B5EF4-FFF2-40B4-BE49-F238E27FC236}">
              <a16:creationId xmlns:a16="http://schemas.microsoft.com/office/drawing/2014/main" xmlns="" id="{3EA9808B-7A64-46F7-8F18-D7CCDC7D3F28}"/>
            </a:ext>
          </a:extLst>
        </xdr:cNvPr>
        <xdr:cNvSpPr/>
      </xdr:nvSpPr>
      <xdr:spPr>
        <a:xfrm>
          <a:off x="3267075" y="535305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1838325</xdr:colOff>
      <xdr:row>139</xdr:row>
      <xdr:rowOff>28575</xdr:rowOff>
    </xdr:from>
    <xdr:to>
      <xdr:col>2</xdr:col>
      <xdr:colOff>1962150</xdr:colOff>
      <xdr:row>139</xdr:row>
      <xdr:rowOff>152401</xdr:rowOff>
    </xdr:to>
    <xdr:sp macro="" textlink="">
      <xdr:nvSpPr>
        <xdr:cNvPr id="5" name="Estrela: 5 Pontas 4">
          <a:extLst>
            <a:ext uri="{FF2B5EF4-FFF2-40B4-BE49-F238E27FC236}">
              <a16:creationId xmlns:a16="http://schemas.microsoft.com/office/drawing/2014/main" xmlns="" id="{DF392E23-6470-41FF-AEDD-633471B4BD51}"/>
            </a:ext>
          </a:extLst>
        </xdr:cNvPr>
        <xdr:cNvSpPr/>
      </xdr:nvSpPr>
      <xdr:spPr>
        <a:xfrm>
          <a:off x="3276600" y="55530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1847850</xdr:colOff>
      <xdr:row>61</xdr:row>
      <xdr:rowOff>28575</xdr:rowOff>
    </xdr:from>
    <xdr:to>
      <xdr:col>2</xdr:col>
      <xdr:colOff>1971675</xdr:colOff>
      <xdr:row>61</xdr:row>
      <xdr:rowOff>152401</xdr:rowOff>
    </xdr:to>
    <xdr:sp macro="" textlink="">
      <xdr:nvSpPr>
        <xdr:cNvPr id="6" name="Estrela: 5 Pontas 5">
          <a:extLst>
            <a:ext uri="{FF2B5EF4-FFF2-40B4-BE49-F238E27FC236}">
              <a16:creationId xmlns:a16="http://schemas.microsoft.com/office/drawing/2014/main" xmlns="" id="{FAC57E86-E4FC-47ED-914F-EE6EECA37AE8}"/>
            </a:ext>
          </a:extLst>
        </xdr:cNvPr>
        <xdr:cNvSpPr/>
      </xdr:nvSpPr>
      <xdr:spPr>
        <a:xfrm>
          <a:off x="3286125" y="186975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1857375</xdr:colOff>
      <xdr:row>62</xdr:row>
      <xdr:rowOff>38100</xdr:rowOff>
    </xdr:from>
    <xdr:to>
      <xdr:col>2</xdr:col>
      <xdr:colOff>1981200</xdr:colOff>
      <xdr:row>62</xdr:row>
      <xdr:rowOff>161926</xdr:rowOff>
    </xdr:to>
    <xdr:sp macro="" textlink="">
      <xdr:nvSpPr>
        <xdr:cNvPr id="7" name="Estrela: 5 Pontas 6">
          <a:extLst>
            <a:ext uri="{FF2B5EF4-FFF2-40B4-BE49-F238E27FC236}">
              <a16:creationId xmlns:a16="http://schemas.microsoft.com/office/drawing/2014/main" xmlns="" id="{01DC0DC7-0651-42FB-AAB6-7A8B4DB4C19C}"/>
            </a:ext>
          </a:extLst>
        </xdr:cNvPr>
        <xdr:cNvSpPr/>
      </xdr:nvSpPr>
      <xdr:spPr>
        <a:xfrm>
          <a:off x="3295650" y="1889760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1609725</xdr:colOff>
      <xdr:row>131</xdr:row>
      <xdr:rowOff>38100</xdr:rowOff>
    </xdr:from>
    <xdr:to>
      <xdr:col>2</xdr:col>
      <xdr:colOff>1733550</xdr:colOff>
      <xdr:row>131</xdr:row>
      <xdr:rowOff>161926</xdr:rowOff>
    </xdr:to>
    <xdr:sp macro="" textlink="">
      <xdr:nvSpPr>
        <xdr:cNvPr id="8" name="Estrela: 5 Pontas 7">
          <a:extLst>
            <a:ext uri="{FF2B5EF4-FFF2-40B4-BE49-F238E27FC236}">
              <a16:creationId xmlns:a16="http://schemas.microsoft.com/office/drawing/2014/main" xmlns="" id="{A854BF53-CD4A-4B71-AB33-8A059F569478}"/>
            </a:ext>
          </a:extLst>
        </xdr:cNvPr>
        <xdr:cNvSpPr/>
      </xdr:nvSpPr>
      <xdr:spPr>
        <a:xfrm>
          <a:off x="3048000" y="2023110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1609725</xdr:colOff>
      <xdr:row>132</xdr:row>
      <xdr:rowOff>28575</xdr:rowOff>
    </xdr:from>
    <xdr:to>
      <xdr:col>2</xdr:col>
      <xdr:colOff>1733550</xdr:colOff>
      <xdr:row>132</xdr:row>
      <xdr:rowOff>152401</xdr:rowOff>
    </xdr:to>
    <xdr:sp macro="" textlink="">
      <xdr:nvSpPr>
        <xdr:cNvPr id="9" name="Estrela: 5 Pontas 8">
          <a:extLst>
            <a:ext uri="{FF2B5EF4-FFF2-40B4-BE49-F238E27FC236}">
              <a16:creationId xmlns:a16="http://schemas.microsoft.com/office/drawing/2014/main" xmlns="" id="{CECFC436-57FA-4EE6-A333-1FF0287B6271}"/>
            </a:ext>
          </a:extLst>
        </xdr:cNvPr>
        <xdr:cNvSpPr/>
      </xdr:nvSpPr>
      <xdr:spPr>
        <a:xfrm>
          <a:off x="3048000" y="204120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1609725</xdr:colOff>
      <xdr:row>133</xdr:row>
      <xdr:rowOff>28575</xdr:rowOff>
    </xdr:from>
    <xdr:to>
      <xdr:col>2</xdr:col>
      <xdr:colOff>1733550</xdr:colOff>
      <xdr:row>133</xdr:row>
      <xdr:rowOff>152401</xdr:rowOff>
    </xdr:to>
    <xdr:sp macro="" textlink="">
      <xdr:nvSpPr>
        <xdr:cNvPr id="10" name="Estrela: 5 Pontas 9">
          <a:extLst>
            <a:ext uri="{FF2B5EF4-FFF2-40B4-BE49-F238E27FC236}">
              <a16:creationId xmlns:a16="http://schemas.microsoft.com/office/drawing/2014/main" xmlns="" id="{9FE9A370-122D-4020-A6DF-C071E919E2CF}"/>
            </a:ext>
          </a:extLst>
        </xdr:cNvPr>
        <xdr:cNvSpPr/>
      </xdr:nvSpPr>
      <xdr:spPr>
        <a:xfrm>
          <a:off x="3048000" y="206025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1905000</xdr:colOff>
      <xdr:row>19</xdr:row>
      <xdr:rowOff>9525</xdr:rowOff>
    </xdr:from>
    <xdr:to>
      <xdr:col>2</xdr:col>
      <xdr:colOff>2028825</xdr:colOff>
      <xdr:row>19</xdr:row>
      <xdr:rowOff>133351</xdr:rowOff>
    </xdr:to>
    <xdr:sp macro="" textlink="">
      <xdr:nvSpPr>
        <xdr:cNvPr id="11" name="Estrela: 5 Pontas 10">
          <a:extLst>
            <a:ext uri="{FF2B5EF4-FFF2-40B4-BE49-F238E27FC236}">
              <a16:creationId xmlns:a16="http://schemas.microsoft.com/office/drawing/2014/main" xmlns="" id="{DE322CE7-4D80-4E7B-B218-EC9DA271CA90}"/>
            </a:ext>
          </a:extLst>
        </xdr:cNvPr>
        <xdr:cNvSpPr/>
      </xdr:nvSpPr>
      <xdr:spPr>
        <a:xfrm>
          <a:off x="3343275" y="2153602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1914525</xdr:colOff>
      <xdr:row>20</xdr:row>
      <xdr:rowOff>38100</xdr:rowOff>
    </xdr:from>
    <xdr:to>
      <xdr:col>2</xdr:col>
      <xdr:colOff>2038350</xdr:colOff>
      <xdr:row>20</xdr:row>
      <xdr:rowOff>161926</xdr:rowOff>
    </xdr:to>
    <xdr:sp macro="" textlink="">
      <xdr:nvSpPr>
        <xdr:cNvPr id="12" name="Estrela: 5 Pontas 11">
          <a:extLst>
            <a:ext uri="{FF2B5EF4-FFF2-40B4-BE49-F238E27FC236}">
              <a16:creationId xmlns:a16="http://schemas.microsoft.com/office/drawing/2014/main" xmlns="" id="{A36FF39B-F243-4A64-91C9-D83A94263C22}"/>
            </a:ext>
          </a:extLst>
        </xdr:cNvPr>
        <xdr:cNvSpPr/>
      </xdr:nvSpPr>
      <xdr:spPr>
        <a:xfrm>
          <a:off x="3352800" y="2175510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1952625</xdr:colOff>
      <xdr:row>66</xdr:row>
      <xdr:rowOff>38100</xdr:rowOff>
    </xdr:from>
    <xdr:to>
      <xdr:col>2</xdr:col>
      <xdr:colOff>2076450</xdr:colOff>
      <xdr:row>66</xdr:row>
      <xdr:rowOff>161926</xdr:rowOff>
    </xdr:to>
    <xdr:sp macro="" textlink="">
      <xdr:nvSpPr>
        <xdr:cNvPr id="13" name="Estrela: 5 Pontas 12">
          <a:extLst>
            <a:ext uri="{FF2B5EF4-FFF2-40B4-BE49-F238E27FC236}">
              <a16:creationId xmlns:a16="http://schemas.microsoft.com/office/drawing/2014/main" xmlns="" id="{19828E39-D792-4CDE-8F45-5753B2912943}"/>
            </a:ext>
          </a:extLst>
        </xdr:cNvPr>
        <xdr:cNvSpPr/>
      </xdr:nvSpPr>
      <xdr:spPr>
        <a:xfrm>
          <a:off x="3390900" y="2423160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1895475</xdr:colOff>
      <xdr:row>67</xdr:row>
      <xdr:rowOff>28575</xdr:rowOff>
    </xdr:from>
    <xdr:to>
      <xdr:col>2</xdr:col>
      <xdr:colOff>2019300</xdr:colOff>
      <xdr:row>67</xdr:row>
      <xdr:rowOff>152401</xdr:rowOff>
    </xdr:to>
    <xdr:sp macro="" textlink="">
      <xdr:nvSpPr>
        <xdr:cNvPr id="14" name="Estrela: 5 Pontas 13">
          <a:extLst>
            <a:ext uri="{FF2B5EF4-FFF2-40B4-BE49-F238E27FC236}">
              <a16:creationId xmlns:a16="http://schemas.microsoft.com/office/drawing/2014/main" xmlns="" id="{E16BB8B5-2E8C-43C0-B165-EC5CE2640D0C}"/>
            </a:ext>
          </a:extLst>
        </xdr:cNvPr>
        <xdr:cNvSpPr/>
      </xdr:nvSpPr>
      <xdr:spPr>
        <a:xfrm>
          <a:off x="3333750" y="244125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2381250</xdr:colOff>
      <xdr:row>84</xdr:row>
      <xdr:rowOff>19050</xdr:rowOff>
    </xdr:from>
    <xdr:to>
      <xdr:col>2</xdr:col>
      <xdr:colOff>2505075</xdr:colOff>
      <xdr:row>84</xdr:row>
      <xdr:rowOff>142876</xdr:rowOff>
    </xdr:to>
    <xdr:sp macro="" textlink="">
      <xdr:nvSpPr>
        <xdr:cNvPr id="15" name="Estrela: 5 Pontas 14">
          <a:extLst>
            <a:ext uri="{FF2B5EF4-FFF2-40B4-BE49-F238E27FC236}">
              <a16:creationId xmlns:a16="http://schemas.microsoft.com/office/drawing/2014/main" xmlns="" id="{510FFEDC-0AFA-470B-807E-45148F020D4F}"/>
            </a:ext>
          </a:extLst>
        </xdr:cNvPr>
        <xdr:cNvSpPr/>
      </xdr:nvSpPr>
      <xdr:spPr>
        <a:xfrm>
          <a:off x="3819525" y="2573655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2381250</xdr:colOff>
      <xdr:row>85</xdr:row>
      <xdr:rowOff>28575</xdr:rowOff>
    </xdr:from>
    <xdr:to>
      <xdr:col>2</xdr:col>
      <xdr:colOff>2505075</xdr:colOff>
      <xdr:row>85</xdr:row>
      <xdr:rowOff>152401</xdr:rowOff>
    </xdr:to>
    <xdr:sp macro="" textlink="">
      <xdr:nvSpPr>
        <xdr:cNvPr id="16" name="Estrela: 5 Pontas 15">
          <a:extLst>
            <a:ext uri="{FF2B5EF4-FFF2-40B4-BE49-F238E27FC236}">
              <a16:creationId xmlns:a16="http://schemas.microsoft.com/office/drawing/2014/main" xmlns="" id="{66D9CBE8-C748-4837-A9F7-E81B5FCBB3DA}"/>
            </a:ext>
          </a:extLst>
        </xdr:cNvPr>
        <xdr:cNvSpPr/>
      </xdr:nvSpPr>
      <xdr:spPr>
        <a:xfrm>
          <a:off x="3819525" y="259365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1685925</xdr:colOff>
      <xdr:row>109</xdr:row>
      <xdr:rowOff>28575</xdr:rowOff>
    </xdr:from>
    <xdr:to>
      <xdr:col>2</xdr:col>
      <xdr:colOff>1809750</xdr:colOff>
      <xdr:row>109</xdr:row>
      <xdr:rowOff>152401</xdr:rowOff>
    </xdr:to>
    <xdr:sp macro="" textlink="">
      <xdr:nvSpPr>
        <xdr:cNvPr id="17" name="Estrela: 5 Pontas 16">
          <a:extLst>
            <a:ext uri="{FF2B5EF4-FFF2-40B4-BE49-F238E27FC236}">
              <a16:creationId xmlns:a16="http://schemas.microsoft.com/office/drawing/2014/main" xmlns="" id="{0FEEBCDC-F241-4FB9-ADB4-624BB4C3BE9B}"/>
            </a:ext>
          </a:extLst>
        </xdr:cNvPr>
        <xdr:cNvSpPr/>
      </xdr:nvSpPr>
      <xdr:spPr>
        <a:xfrm>
          <a:off x="3124200" y="272700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1704975</xdr:colOff>
      <xdr:row>108</xdr:row>
      <xdr:rowOff>38100</xdr:rowOff>
    </xdr:from>
    <xdr:to>
      <xdr:col>2</xdr:col>
      <xdr:colOff>1828800</xdr:colOff>
      <xdr:row>108</xdr:row>
      <xdr:rowOff>161926</xdr:rowOff>
    </xdr:to>
    <xdr:sp macro="" textlink="">
      <xdr:nvSpPr>
        <xdr:cNvPr id="18" name="Estrela: 5 Pontas 17">
          <a:extLst>
            <a:ext uri="{FF2B5EF4-FFF2-40B4-BE49-F238E27FC236}">
              <a16:creationId xmlns:a16="http://schemas.microsoft.com/office/drawing/2014/main" xmlns="" id="{02BFCBC2-3E31-431C-A47C-6D038FFCDB99}"/>
            </a:ext>
          </a:extLst>
        </xdr:cNvPr>
        <xdr:cNvSpPr/>
      </xdr:nvSpPr>
      <xdr:spPr>
        <a:xfrm>
          <a:off x="3143250" y="2708910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2466975</xdr:colOff>
      <xdr:row>112</xdr:row>
      <xdr:rowOff>28575</xdr:rowOff>
    </xdr:from>
    <xdr:to>
      <xdr:col>2</xdr:col>
      <xdr:colOff>2590800</xdr:colOff>
      <xdr:row>112</xdr:row>
      <xdr:rowOff>152401</xdr:rowOff>
    </xdr:to>
    <xdr:sp macro="" textlink="">
      <xdr:nvSpPr>
        <xdr:cNvPr id="19" name="Estrela: 5 Pontas 18">
          <a:extLst>
            <a:ext uri="{FF2B5EF4-FFF2-40B4-BE49-F238E27FC236}">
              <a16:creationId xmlns:a16="http://schemas.microsoft.com/office/drawing/2014/main" xmlns="" id="{F721F24C-EF39-46BF-943D-4A02CAE09827}"/>
            </a:ext>
          </a:extLst>
        </xdr:cNvPr>
        <xdr:cNvSpPr/>
      </xdr:nvSpPr>
      <xdr:spPr>
        <a:xfrm>
          <a:off x="3905250" y="280320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2476500</xdr:colOff>
      <xdr:row>113</xdr:row>
      <xdr:rowOff>47625</xdr:rowOff>
    </xdr:from>
    <xdr:to>
      <xdr:col>2</xdr:col>
      <xdr:colOff>2600325</xdr:colOff>
      <xdr:row>113</xdr:row>
      <xdr:rowOff>171451</xdr:rowOff>
    </xdr:to>
    <xdr:sp macro="" textlink="">
      <xdr:nvSpPr>
        <xdr:cNvPr id="20" name="Estrela: 5 Pontas 19">
          <a:extLst>
            <a:ext uri="{FF2B5EF4-FFF2-40B4-BE49-F238E27FC236}">
              <a16:creationId xmlns:a16="http://schemas.microsoft.com/office/drawing/2014/main" xmlns="" id="{5E89E826-99B4-4D9E-94D1-50488C98593F}"/>
            </a:ext>
          </a:extLst>
        </xdr:cNvPr>
        <xdr:cNvSpPr/>
      </xdr:nvSpPr>
      <xdr:spPr>
        <a:xfrm>
          <a:off x="3914775" y="2786062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2457450</xdr:colOff>
      <xdr:row>111</xdr:row>
      <xdr:rowOff>38100</xdr:rowOff>
    </xdr:from>
    <xdr:to>
      <xdr:col>2</xdr:col>
      <xdr:colOff>2581275</xdr:colOff>
      <xdr:row>111</xdr:row>
      <xdr:rowOff>161926</xdr:rowOff>
    </xdr:to>
    <xdr:sp macro="" textlink="">
      <xdr:nvSpPr>
        <xdr:cNvPr id="21" name="Estrela: 5 Pontas 20">
          <a:extLst>
            <a:ext uri="{FF2B5EF4-FFF2-40B4-BE49-F238E27FC236}">
              <a16:creationId xmlns:a16="http://schemas.microsoft.com/office/drawing/2014/main" xmlns="" id="{99655FA1-D265-443D-BF67-2D1943063BC1}"/>
            </a:ext>
          </a:extLst>
        </xdr:cNvPr>
        <xdr:cNvSpPr/>
      </xdr:nvSpPr>
      <xdr:spPr>
        <a:xfrm>
          <a:off x="3895725" y="2766060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1704975</xdr:colOff>
      <xdr:row>110</xdr:row>
      <xdr:rowOff>19050</xdr:rowOff>
    </xdr:from>
    <xdr:to>
      <xdr:col>2</xdr:col>
      <xdr:colOff>1828800</xdr:colOff>
      <xdr:row>110</xdr:row>
      <xdr:rowOff>142876</xdr:rowOff>
    </xdr:to>
    <xdr:sp macro="" textlink="">
      <xdr:nvSpPr>
        <xdr:cNvPr id="22" name="Estrela: 5 Pontas 21">
          <a:extLst>
            <a:ext uri="{FF2B5EF4-FFF2-40B4-BE49-F238E27FC236}">
              <a16:creationId xmlns:a16="http://schemas.microsoft.com/office/drawing/2014/main" xmlns="" id="{AEA45C22-555F-4389-B524-7B08F8AC822C}"/>
            </a:ext>
          </a:extLst>
        </xdr:cNvPr>
        <xdr:cNvSpPr/>
      </xdr:nvSpPr>
      <xdr:spPr>
        <a:xfrm>
          <a:off x="3143250" y="2745105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2371725</xdr:colOff>
      <xdr:row>127</xdr:row>
      <xdr:rowOff>47625</xdr:rowOff>
    </xdr:from>
    <xdr:to>
      <xdr:col>2</xdr:col>
      <xdr:colOff>2495550</xdr:colOff>
      <xdr:row>127</xdr:row>
      <xdr:rowOff>171451</xdr:rowOff>
    </xdr:to>
    <xdr:sp macro="" textlink="">
      <xdr:nvSpPr>
        <xdr:cNvPr id="23" name="Estrela: 5 Pontas 22">
          <a:extLst>
            <a:ext uri="{FF2B5EF4-FFF2-40B4-BE49-F238E27FC236}">
              <a16:creationId xmlns:a16="http://schemas.microsoft.com/office/drawing/2014/main" xmlns="" id="{F5A124BB-2AA7-4FD8-B7A1-4FD929FA3CE6}"/>
            </a:ext>
          </a:extLst>
        </xdr:cNvPr>
        <xdr:cNvSpPr/>
      </xdr:nvSpPr>
      <xdr:spPr>
        <a:xfrm>
          <a:off x="3810000" y="481012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2371725</xdr:colOff>
      <xdr:row>126</xdr:row>
      <xdr:rowOff>28575</xdr:rowOff>
    </xdr:from>
    <xdr:to>
      <xdr:col>2</xdr:col>
      <xdr:colOff>2495550</xdr:colOff>
      <xdr:row>126</xdr:row>
      <xdr:rowOff>152401</xdr:rowOff>
    </xdr:to>
    <xdr:sp macro="" textlink="">
      <xdr:nvSpPr>
        <xdr:cNvPr id="24" name="Estrela: 5 Pontas 23">
          <a:extLst>
            <a:ext uri="{FF2B5EF4-FFF2-40B4-BE49-F238E27FC236}">
              <a16:creationId xmlns:a16="http://schemas.microsoft.com/office/drawing/2014/main" xmlns="" id="{828A20AE-1841-479B-8A78-FCCE764AE416}"/>
            </a:ext>
          </a:extLst>
        </xdr:cNvPr>
        <xdr:cNvSpPr/>
      </xdr:nvSpPr>
      <xdr:spPr>
        <a:xfrm>
          <a:off x="3810000" y="46005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2362200</xdr:colOff>
      <xdr:row>125</xdr:row>
      <xdr:rowOff>28575</xdr:rowOff>
    </xdr:from>
    <xdr:to>
      <xdr:col>2</xdr:col>
      <xdr:colOff>2486025</xdr:colOff>
      <xdr:row>125</xdr:row>
      <xdr:rowOff>152401</xdr:rowOff>
    </xdr:to>
    <xdr:sp macro="" textlink="">
      <xdr:nvSpPr>
        <xdr:cNvPr id="25" name="Estrela: 5 Pontas 24">
          <a:extLst>
            <a:ext uri="{FF2B5EF4-FFF2-40B4-BE49-F238E27FC236}">
              <a16:creationId xmlns:a16="http://schemas.microsoft.com/office/drawing/2014/main" xmlns="" id="{4DBA1633-F683-4A6D-9613-AC351C97DBDC}"/>
            </a:ext>
          </a:extLst>
        </xdr:cNvPr>
        <xdr:cNvSpPr/>
      </xdr:nvSpPr>
      <xdr:spPr>
        <a:xfrm>
          <a:off x="3800475" y="44100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1685925</xdr:colOff>
      <xdr:row>76</xdr:row>
      <xdr:rowOff>28575</xdr:rowOff>
    </xdr:from>
    <xdr:to>
      <xdr:col>2</xdr:col>
      <xdr:colOff>1809750</xdr:colOff>
      <xdr:row>76</xdr:row>
      <xdr:rowOff>152401</xdr:rowOff>
    </xdr:to>
    <xdr:sp macro="" textlink="">
      <xdr:nvSpPr>
        <xdr:cNvPr id="26" name="Estrela: 5 Pontas 25">
          <a:extLst>
            <a:ext uri="{FF2B5EF4-FFF2-40B4-BE49-F238E27FC236}">
              <a16:creationId xmlns:a16="http://schemas.microsoft.com/office/drawing/2014/main" xmlns="" id="{A6AD078C-81F0-4592-873D-C87D0405B76B}"/>
            </a:ext>
          </a:extLst>
        </xdr:cNvPr>
        <xdr:cNvSpPr/>
      </xdr:nvSpPr>
      <xdr:spPr>
        <a:xfrm>
          <a:off x="3124200" y="253650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1676400</xdr:colOff>
      <xdr:row>77</xdr:row>
      <xdr:rowOff>38100</xdr:rowOff>
    </xdr:from>
    <xdr:to>
      <xdr:col>2</xdr:col>
      <xdr:colOff>1800225</xdr:colOff>
      <xdr:row>77</xdr:row>
      <xdr:rowOff>161926</xdr:rowOff>
    </xdr:to>
    <xdr:sp macro="" textlink="">
      <xdr:nvSpPr>
        <xdr:cNvPr id="27" name="Estrela: 5 Pontas 26">
          <a:extLst>
            <a:ext uri="{FF2B5EF4-FFF2-40B4-BE49-F238E27FC236}">
              <a16:creationId xmlns:a16="http://schemas.microsoft.com/office/drawing/2014/main" xmlns="" id="{B82D57CD-30E8-4B12-8612-1D411069368F}"/>
            </a:ext>
          </a:extLst>
        </xdr:cNvPr>
        <xdr:cNvSpPr/>
      </xdr:nvSpPr>
      <xdr:spPr>
        <a:xfrm>
          <a:off x="3114675" y="25565100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1724025</xdr:colOff>
      <xdr:row>121</xdr:row>
      <xdr:rowOff>28575</xdr:rowOff>
    </xdr:from>
    <xdr:to>
      <xdr:col>2</xdr:col>
      <xdr:colOff>1847850</xdr:colOff>
      <xdr:row>121</xdr:row>
      <xdr:rowOff>152401</xdr:rowOff>
    </xdr:to>
    <xdr:sp macro="" textlink="">
      <xdr:nvSpPr>
        <xdr:cNvPr id="28" name="Estrela: 5 Pontas 27">
          <a:extLst>
            <a:ext uri="{FF2B5EF4-FFF2-40B4-BE49-F238E27FC236}">
              <a16:creationId xmlns:a16="http://schemas.microsoft.com/office/drawing/2014/main" xmlns="" id="{2B71ADB5-27E4-4664-BF50-172CBDFC4742}"/>
            </a:ext>
          </a:extLst>
        </xdr:cNvPr>
        <xdr:cNvSpPr/>
      </xdr:nvSpPr>
      <xdr:spPr>
        <a:xfrm>
          <a:off x="3162300" y="28222575"/>
          <a:ext cx="123825" cy="12382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5"/>
  <sheetViews>
    <sheetView workbookViewId="0">
      <selection sqref="A1:K165"/>
    </sheetView>
  </sheetViews>
  <sheetFormatPr defaultColWidth="8.85546875" defaultRowHeight="12"/>
  <cols>
    <col min="1" max="1" width="12.140625" style="19" customWidth="1"/>
    <col min="2" max="2" width="4.42578125" style="51" customWidth="1"/>
    <col min="3" max="3" width="11.28515625" style="19" hidden="1" customWidth="1"/>
    <col min="4" max="4" width="35" style="52" customWidth="1"/>
    <col min="5" max="5" width="4" style="19" hidden="1" customWidth="1"/>
    <col min="6" max="6" width="5.85546875" style="52" customWidth="1"/>
    <col min="7" max="7" width="6.140625" style="19" customWidth="1"/>
    <col min="8" max="8" width="6.42578125" style="19" bestFit="1" customWidth="1"/>
    <col min="9" max="9" width="8.28515625" style="50" customWidth="1"/>
    <col min="10" max="10" width="4.42578125" style="51" customWidth="1"/>
    <col min="11" max="11" width="8.28515625" style="50" customWidth="1"/>
    <col min="12" max="16384" width="8.85546875" style="19"/>
  </cols>
  <sheetData>
    <row r="1" spans="1:11">
      <c r="A1" s="17" t="s">
        <v>145</v>
      </c>
      <c r="B1" s="17"/>
      <c r="C1" s="17"/>
      <c r="D1" s="17"/>
      <c r="E1" s="17"/>
      <c r="F1" s="17"/>
      <c r="G1" s="17"/>
      <c r="H1" s="17"/>
      <c r="I1" s="57"/>
      <c r="J1" s="17"/>
      <c r="K1" s="18"/>
    </row>
    <row r="2" spans="1:11">
      <c r="A2" s="20" t="s">
        <v>146</v>
      </c>
      <c r="B2" s="21" t="s">
        <v>168</v>
      </c>
      <c r="C2" s="20"/>
      <c r="D2" s="17"/>
      <c r="E2" s="22">
        <v>0.03</v>
      </c>
      <c r="F2" s="23"/>
      <c r="G2" s="24" t="s">
        <v>0</v>
      </c>
      <c r="H2" s="22"/>
      <c r="I2" s="18"/>
      <c r="J2" s="21" t="s">
        <v>168</v>
      </c>
      <c r="K2" s="18"/>
    </row>
    <row r="3" spans="1:11">
      <c r="A3" s="25" t="s">
        <v>1</v>
      </c>
      <c r="B3" s="26" t="s">
        <v>6</v>
      </c>
      <c r="C3" s="27" t="s">
        <v>2</v>
      </c>
      <c r="D3" s="28" t="s">
        <v>3</v>
      </c>
      <c r="E3" s="29"/>
      <c r="F3" s="30" t="s">
        <v>139</v>
      </c>
      <c r="G3" s="26" t="s">
        <v>4</v>
      </c>
      <c r="H3" s="26" t="s">
        <v>5</v>
      </c>
      <c r="I3" s="58" t="s">
        <v>140</v>
      </c>
      <c r="J3" s="26" t="s">
        <v>169</v>
      </c>
      <c r="K3" s="59" t="s">
        <v>148</v>
      </c>
    </row>
    <row r="4" spans="1:11">
      <c r="A4" s="31">
        <v>7896181924098</v>
      </c>
      <c r="B4" s="32"/>
      <c r="C4" s="20" t="s">
        <v>7</v>
      </c>
      <c r="D4" s="33" t="s">
        <v>8</v>
      </c>
      <c r="E4" s="34" t="s">
        <v>9</v>
      </c>
      <c r="F4" s="35">
        <v>0.65</v>
      </c>
      <c r="G4" s="36">
        <v>22.17</v>
      </c>
      <c r="H4" s="36">
        <v>30.65</v>
      </c>
      <c r="I4" s="18">
        <f>G4-G4*(F4+$E$2)</f>
        <v>7.0944000000000003</v>
      </c>
      <c r="J4" s="32"/>
      <c r="K4" s="37">
        <v>6.26</v>
      </c>
    </row>
    <row r="5" spans="1:11">
      <c r="A5" s="31">
        <v>7896181924081</v>
      </c>
      <c r="B5" s="32"/>
      <c r="C5" s="20" t="s">
        <v>7</v>
      </c>
      <c r="D5" s="33" t="s">
        <v>10</v>
      </c>
      <c r="E5" s="34" t="s">
        <v>9</v>
      </c>
      <c r="F5" s="35">
        <v>0.65</v>
      </c>
      <c r="G5" s="36">
        <v>31.32</v>
      </c>
      <c r="H5" s="36">
        <v>43.3</v>
      </c>
      <c r="I5" s="18">
        <f t="shared" ref="I5:I73" si="0">G5-G5*(F5+$E$2)</f>
        <v>10.022399999999998</v>
      </c>
      <c r="J5" s="32"/>
      <c r="K5" s="37">
        <v>8.84</v>
      </c>
    </row>
    <row r="6" spans="1:11">
      <c r="A6" s="31">
        <v>7898907313858</v>
      </c>
      <c r="B6" s="38"/>
      <c r="C6" s="20" t="s">
        <v>7</v>
      </c>
      <c r="D6" s="39" t="s">
        <v>166</v>
      </c>
      <c r="E6" s="34" t="s">
        <v>14</v>
      </c>
      <c r="F6" s="35">
        <v>0.69</v>
      </c>
      <c r="G6" s="36">
        <v>20.37</v>
      </c>
      <c r="H6" s="36">
        <v>28.16</v>
      </c>
      <c r="I6" s="18">
        <f t="shared" si="0"/>
        <v>5.7036000000000016</v>
      </c>
      <c r="J6" s="38">
        <v>10</v>
      </c>
      <c r="K6" s="18">
        <v>6.45</v>
      </c>
    </row>
    <row r="7" spans="1:11">
      <c r="A7" s="31">
        <v>7898907313872</v>
      </c>
      <c r="B7" s="38"/>
      <c r="C7" s="20" t="s">
        <v>7</v>
      </c>
      <c r="D7" s="39" t="s">
        <v>167</v>
      </c>
      <c r="E7" s="34" t="s">
        <v>14</v>
      </c>
      <c r="F7" s="35">
        <v>0.57999999999999996</v>
      </c>
      <c r="G7" s="36">
        <v>43.38</v>
      </c>
      <c r="H7" s="36">
        <v>59.97</v>
      </c>
      <c r="I7" s="18">
        <f t="shared" si="0"/>
        <v>16.918200000000002</v>
      </c>
      <c r="J7" s="38">
        <v>10</v>
      </c>
      <c r="K7" s="37">
        <v>15.69</v>
      </c>
    </row>
    <row r="8" spans="1:11">
      <c r="A8" s="31">
        <v>7896181922285</v>
      </c>
      <c r="B8" s="32"/>
      <c r="C8" s="20" t="s">
        <v>7</v>
      </c>
      <c r="D8" s="33" t="s">
        <v>161</v>
      </c>
      <c r="E8" s="34" t="s">
        <v>9</v>
      </c>
      <c r="F8" s="35">
        <v>0.64</v>
      </c>
      <c r="G8" s="36">
        <v>40.869999999999997</v>
      </c>
      <c r="H8" s="36">
        <v>54.34</v>
      </c>
      <c r="I8" s="18">
        <f t="shared" si="0"/>
        <v>13.487099999999998</v>
      </c>
      <c r="J8" s="32"/>
      <c r="K8" s="37">
        <v>14.04</v>
      </c>
    </row>
    <row r="9" spans="1:11">
      <c r="A9" s="31">
        <v>7896181901143</v>
      </c>
      <c r="B9" s="32"/>
      <c r="C9" s="20" t="s">
        <v>7</v>
      </c>
      <c r="D9" s="33" t="s">
        <v>11</v>
      </c>
      <c r="E9" s="34" t="s">
        <v>9</v>
      </c>
      <c r="F9" s="35">
        <v>0.79</v>
      </c>
      <c r="G9" s="36">
        <v>25.08</v>
      </c>
      <c r="H9" s="36">
        <v>33.35</v>
      </c>
      <c r="I9" s="18">
        <f t="shared" si="0"/>
        <v>4.5143999999999984</v>
      </c>
      <c r="J9" s="32"/>
      <c r="K9" s="18">
        <v>5.45</v>
      </c>
    </row>
    <row r="10" spans="1:11">
      <c r="A10" s="31">
        <v>7896181928836</v>
      </c>
      <c r="B10" s="32"/>
      <c r="C10" s="20" t="s">
        <v>7</v>
      </c>
      <c r="D10" s="33" t="s">
        <v>12</v>
      </c>
      <c r="E10" s="34" t="s">
        <v>9</v>
      </c>
      <c r="F10" s="35">
        <v>0.64</v>
      </c>
      <c r="G10" s="36">
        <v>9.41</v>
      </c>
      <c r="H10" s="36">
        <v>13.01</v>
      </c>
      <c r="I10" s="18">
        <f t="shared" si="0"/>
        <v>3.1052999999999997</v>
      </c>
      <c r="J10" s="32"/>
      <c r="K10" s="18">
        <v>3.51</v>
      </c>
    </row>
    <row r="11" spans="1:11">
      <c r="A11" s="31">
        <v>7896181919247</v>
      </c>
      <c r="B11" s="32"/>
      <c r="C11" s="20" t="s">
        <v>7</v>
      </c>
      <c r="D11" s="39" t="s">
        <v>13</v>
      </c>
      <c r="E11" s="34" t="s">
        <v>14</v>
      </c>
      <c r="F11" s="40">
        <v>0.7</v>
      </c>
      <c r="G11" s="36">
        <v>10.71</v>
      </c>
      <c r="H11" s="36">
        <v>14.81</v>
      </c>
      <c r="I11" s="18">
        <f t="shared" si="0"/>
        <v>2.8917000000000002</v>
      </c>
      <c r="J11" s="32">
        <v>6</v>
      </c>
      <c r="K11" s="37">
        <v>2.54</v>
      </c>
    </row>
    <row r="12" spans="1:11">
      <c r="A12" s="31">
        <v>7896181919322</v>
      </c>
      <c r="B12" s="38"/>
      <c r="C12" s="20" t="s">
        <v>7</v>
      </c>
      <c r="D12" s="39" t="s">
        <v>15</v>
      </c>
      <c r="E12" s="34" t="s">
        <v>14</v>
      </c>
      <c r="F12" s="40">
        <v>0.72</v>
      </c>
      <c r="G12" s="36">
        <v>21.15</v>
      </c>
      <c r="H12" s="36">
        <v>29.24</v>
      </c>
      <c r="I12" s="18">
        <f t="shared" si="0"/>
        <v>5.2874999999999996</v>
      </c>
      <c r="J12" s="38">
        <v>6</v>
      </c>
      <c r="K12" s="41">
        <v>5.49</v>
      </c>
    </row>
    <row r="13" spans="1:11">
      <c r="A13" s="31">
        <v>7896181919391</v>
      </c>
      <c r="B13" s="38"/>
      <c r="C13" s="20" t="s">
        <v>7</v>
      </c>
      <c r="D13" s="39" t="s">
        <v>16</v>
      </c>
      <c r="E13" s="34" t="s">
        <v>14</v>
      </c>
      <c r="F13" s="40">
        <v>0.77</v>
      </c>
      <c r="G13" s="36">
        <v>54.94</v>
      </c>
      <c r="H13" s="36">
        <v>75.95</v>
      </c>
      <c r="I13" s="18">
        <f t="shared" si="0"/>
        <v>10.988</v>
      </c>
      <c r="J13" s="38">
        <v>6</v>
      </c>
      <c r="K13" s="37">
        <v>9.94</v>
      </c>
    </row>
    <row r="14" spans="1:11">
      <c r="A14" s="46">
        <v>7896181918363</v>
      </c>
      <c r="B14" s="53"/>
      <c r="C14" s="20" t="s">
        <v>7</v>
      </c>
      <c r="D14" s="45" t="s">
        <v>17</v>
      </c>
      <c r="E14" s="34" t="s">
        <v>14</v>
      </c>
      <c r="F14" s="35">
        <v>0.307</v>
      </c>
      <c r="G14" s="36">
        <v>25.94</v>
      </c>
      <c r="H14" s="36">
        <v>35.86</v>
      </c>
      <c r="I14" s="54">
        <f t="shared" si="0"/>
        <v>17.198219999999999</v>
      </c>
      <c r="J14" s="53"/>
      <c r="K14" s="54">
        <v>15.76</v>
      </c>
    </row>
    <row r="15" spans="1:11">
      <c r="A15" s="31">
        <v>7896181918370</v>
      </c>
      <c r="B15" s="32"/>
      <c r="C15" s="20" t="s">
        <v>7</v>
      </c>
      <c r="D15" s="33" t="s">
        <v>18</v>
      </c>
      <c r="E15" s="34" t="s">
        <v>14</v>
      </c>
      <c r="F15" s="35">
        <v>0.45</v>
      </c>
      <c r="G15" s="36">
        <v>35.36</v>
      </c>
      <c r="H15" s="36">
        <v>48.88</v>
      </c>
      <c r="I15" s="18">
        <f t="shared" si="0"/>
        <v>18.3872</v>
      </c>
      <c r="J15" s="32"/>
      <c r="K15" s="37">
        <v>16.78</v>
      </c>
    </row>
    <row r="16" spans="1:11">
      <c r="A16" s="31">
        <v>7896181916963</v>
      </c>
      <c r="B16" s="32"/>
      <c r="C16" s="20" t="s">
        <v>7</v>
      </c>
      <c r="D16" s="33" t="s">
        <v>19</v>
      </c>
      <c r="E16" s="34" t="s">
        <v>14</v>
      </c>
      <c r="F16" s="35">
        <v>0.34</v>
      </c>
      <c r="G16" s="36">
        <v>20.5</v>
      </c>
      <c r="H16" s="36">
        <v>28.34</v>
      </c>
      <c r="I16" s="18">
        <f t="shared" si="0"/>
        <v>12.914999999999999</v>
      </c>
      <c r="J16" s="32"/>
      <c r="K16" s="37">
        <v>11.82</v>
      </c>
    </row>
    <row r="17" spans="1:11">
      <c r="A17" s="46">
        <v>7896181916987</v>
      </c>
      <c r="B17" s="53"/>
      <c r="C17" s="20" t="s">
        <v>7</v>
      </c>
      <c r="D17" s="45" t="s">
        <v>20</v>
      </c>
      <c r="E17" s="34" t="s">
        <v>14</v>
      </c>
      <c r="F17" s="35">
        <v>0.33779999999999999</v>
      </c>
      <c r="G17" s="36">
        <v>23.56</v>
      </c>
      <c r="H17" s="36">
        <v>32.57</v>
      </c>
      <c r="I17" s="54">
        <f t="shared" si="0"/>
        <v>14.894632</v>
      </c>
      <c r="J17" s="53"/>
      <c r="K17" s="54">
        <v>15.38</v>
      </c>
    </row>
    <row r="18" spans="1:11">
      <c r="A18" s="31">
        <v>7896181917007</v>
      </c>
      <c r="B18" s="32"/>
      <c r="C18" s="20" t="s">
        <v>7</v>
      </c>
      <c r="D18" s="33" t="s">
        <v>21</v>
      </c>
      <c r="E18" s="34" t="s">
        <v>14</v>
      </c>
      <c r="F18" s="35">
        <v>0.43</v>
      </c>
      <c r="G18" s="36">
        <v>37.65</v>
      </c>
      <c r="H18" s="36">
        <v>52.05</v>
      </c>
      <c r="I18" s="18">
        <f t="shared" si="0"/>
        <v>20.331</v>
      </c>
      <c r="J18" s="32"/>
      <c r="K18" s="37">
        <v>18.28</v>
      </c>
    </row>
    <row r="19" spans="1:11">
      <c r="A19" s="31">
        <v>7896181904175</v>
      </c>
      <c r="B19" s="32"/>
      <c r="C19" s="20" t="s">
        <v>7</v>
      </c>
      <c r="D19" s="33" t="s">
        <v>22</v>
      </c>
      <c r="E19" s="34" t="s">
        <v>9</v>
      </c>
      <c r="F19" s="35">
        <v>0.45</v>
      </c>
      <c r="G19" s="36">
        <v>54.94</v>
      </c>
      <c r="H19" s="36">
        <v>75.95</v>
      </c>
      <c r="I19" s="18">
        <f t="shared" si="0"/>
        <v>28.5688</v>
      </c>
      <c r="J19" s="32"/>
      <c r="K19" s="37">
        <v>26.07</v>
      </c>
    </row>
    <row r="20" spans="1:11">
      <c r="A20" s="55">
        <v>7896181919452</v>
      </c>
      <c r="B20" s="53"/>
      <c r="C20" s="20"/>
      <c r="D20" s="43" t="s">
        <v>183</v>
      </c>
      <c r="E20" s="34"/>
      <c r="F20" s="35">
        <v>0.35149999999999998</v>
      </c>
      <c r="G20" s="56">
        <v>73.44</v>
      </c>
      <c r="H20" s="56">
        <v>101.35</v>
      </c>
      <c r="I20" s="54">
        <f t="shared" si="0"/>
        <v>45.422640000000001</v>
      </c>
      <c r="J20" s="53"/>
      <c r="K20" s="54">
        <v>38.880000000000003</v>
      </c>
    </row>
    <row r="21" spans="1:11">
      <c r="A21" s="55">
        <v>7896181919469</v>
      </c>
      <c r="B21" s="53"/>
      <c r="C21" s="20"/>
      <c r="D21" s="43" t="s">
        <v>184</v>
      </c>
      <c r="E21" s="34"/>
      <c r="F21" s="35">
        <v>0.37</v>
      </c>
      <c r="G21" s="56">
        <v>96.28</v>
      </c>
      <c r="H21" s="56">
        <v>133.1</v>
      </c>
      <c r="I21" s="54">
        <f t="shared" si="0"/>
        <v>57.768000000000001</v>
      </c>
      <c r="J21" s="53"/>
      <c r="K21" s="54">
        <v>47.98</v>
      </c>
    </row>
    <row r="22" spans="1:11">
      <c r="A22" s="55">
        <v>7896181900498</v>
      </c>
      <c r="B22" s="53"/>
      <c r="C22" s="20"/>
      <c r="D22" s="43" t="s">
        <v>185</v>
      </c>
      <c r="E22" s="34"/>
      <c r="F22" s="35">
        <v>0.38990000000000002</v>
      </c>
      <c r="G22" s="56">
        <v>40.6</v>
      </c>
      <c r="H22" s="56">
        <v>56.3</v>
      </c>
      <c r="I22" s="54">
        <f t="shared" si="0"/>
        <v>23.552059999999997</v>
      </c>
      <c r="J22" s="53"/>
      <c r="K22" s="54">
        <v>23.18</v>
      </c>
    </row>
    <row r="23" spans="1:11">
      <c r="A23" s="42">
        <v>7896658038334</v>
      </c>
      <c r="B23" s="32"/>
      <c r="C23" s="20"/>
      <c r="D23" s="43" t="s">
        <v>191</v>
      </c>
      <c r="E23" s="34"/>
      <c r="F23" s="35">
        <v>0.68</v>
      </c>
      <c r="G23" s="44">
        <v>183.15</v>
      </c>
      <c r="H23" s="44">
        <v>253.19</v>
      </c>
      <c r="I23" s="54">
        <f t="shared" si="0"/>
        <v>53.113499999999988</v>
      </c>
      <c r="J23" s="32"/>
      <c r="K23" s="37">
        <v>47.62</v>
      </c>
    </row>
    <row r="24" spans="1:11">
      <c r="A24" s="42">
        <v>7896658038327</v>
      </c>
      <c r="B24" s="32"/>
      <c r="C24" s="20"/>
      <c r="D24" s="43" t="s">
        <v>192</v>
      </c>
      <c r="E24" s="34"/>
      <c r="F24" s="35">
        <v>0.67</v>
      </c>
      <c r="G24" s="44">
        <v>274.33</v>
      </c>
      <c r="H24" s="44">
        <v>379.25</v>
      </c>
      <c r="I24" s="54">
        <f t="shared" si="0"/>
        <v>82.298999999999978</v>
      </c>
      <c r="J24" s="32"/>
      <c r="K24" s="37">
        <v>74.48</v>
      </c>
    </row>
    <row r="25" spans="1:11">
      <c r="A25" s="31">
        <v>7896181900122</v>
      </c>
      <c r="B25" s="38"/>
      <c r="C25" s="20" t="s">
        <v>7</v>
      </c>
      <c r="D25" s="39" t="s">
        <v>23</v>
      </c>
      <c r="E25" s="34" t="s">
        <v>9</v>
      </c>
      <c r="F25" s="40">
        <v>0.87</v>
      </c>
      <c r="G25" s="36">
        <v>13.45</v>
      </c>
      <c r="H25" s="36">
        <v>18.59</v>
      </c>
      <c r="I25" s="18">
        <f t="shared" si="0"/>
        <v>1.3449999999999989</v>
      </c>
      <c r="J25" s="38">
        <v>12</v>
      </c>
      <c r="K25" s="37">
        <v>1.22</v>
      </c>
    </row>
    <row r="26" spans="1:11">
      <c r="A26" s="31">
        <v>7896181901006</v>
      </c>
      <c r="B26" s="38"/>
      <c r="C26" s="20" t="s">
        <v>7</v>
      </c>
      <c r="D26" s="39" t="s">
        <v>24</v>
      </c>
      <c r="E26" s="34" t="s">
        <v>14</v>
      </c>
      <c r="F26" s="40">
        <v>0.76</v>
      </c>
      <c r="G26" s="36">
        <v>22.92</v>
      </c>
      <c r="H26" s="36">
        <v>31.69</v>
      </c>
      <c r="I26" s="18">
        <f t="shared" si="0"/>
        <v>4.8131999999999984</v>
      </c>
      <c r="J26" s="38">
        <v>5</v>
      </c>
      <c r="K26" s="18">
        <v>5.95</v>
      </c>
    </row>
    <row r="27" spans="1:11">
      <c r="A27" s="31">
        <v>7896181926597</v>
      </c>
      <c r="B27" s="32"/>
      <c r="C27" s="20" t="s">
        <v>7</v>
      </c>
      <c r="D27" s="39" t="s">
        <v>25</v>
      </c>
      <c r="E27" s="34" t="s">
        <v>9</v>
      </c>
      <c r="F27" s="40">
        <v>0.2994</v>
      </c>
      <c r="G27" s="36">
        <v>12.29</v>
      </c>
      <c r="H27" s="36">
        <v>16.989999999999998</v>
      </c>
      <c r="I27" s="54">
        <f t="shared" si="0"/>
        <v>8.2416739999999997</v>
      </c>
      <c r="J27" s="32">
        <v>2</v>
      </c>
      <c r="K27" s="37">
        <v>7.62</v>
      </c>
    </row>
    <row r="28" spans="1:11">
      <c r="A28" s="31">
        <v>7896181926603</v>
      </c>
      <c r="B28" s="32"/>
      <c r="C28" s="20" t="s">
        <v>7</v>
      </c>
      <c r="D28" s="39" t="s">
        <v>26</v>
      </c>
      <c r="E28" s="34" t="s">
        <v>9</v>
      </c>
      <c r="F28" s="40">
        <v>0.2888</v>
      </c>
      <c r="G28" s="36">
        <v>20.41</v>
      </c>
      <c r="H28" s="36">
        <v>28.22</v>
      </c>
      <c r="I28" s="54">
        <f t="shared" si="0"/>
        <v>13.903292</v>
      </c>
      <c r="J28" s="32">
        <v>2</v>
      </c>
      <c r="K28" s="37">
        <v>12.67</v>
      </c>
    </row>
    <row r="29" spans="1:11">
      <c r="A29" s="31">
        <v>7896181900658</v>
      </c>
      <c r="B29" s="32"/>
      <c r="C29" s="20" t="s">
        <v>7</v>
      </c>
      <c r="D29" s="33" t="s">
        <v>27</v>
      </c>
      <c r="E29" s="34" t="s">
        <v>9</v>
      </c>
      <c r="F29" s="35">
        <v>0.5544</v>
      </c>
      <c r="G29" s="36">
        <v>11.5</v>
      </c>
      <c r="H29" s="36">
        <v>37.270000000000003</v>
      </c>
      <c r="I29" s="18">
        <f t="shared" si="0"/>
        <v>4.7793999999999999</v>
      </c>
      <c r="J29" s="32"/>
      <c r="K29" s="18">
        <v>4.88</v>
      </c>
    </row>
    <row r="30" spans="1:11">
      <c r="A30" s="31">
        <v>7896181921325</v>
      </c>
      <c r="B30" s="32"/>
      <c r="C30" s="20" t="s">
        <v>7</v>
      </c>
      <c r="D30" s="33" t="s">
        <v>28</v>
      </c>
      <c r="E30" s="34" t="s">
        <v>14</v>
      </c>
      <c r="F30" s="35">
        <v>0.7</v>
      </c>
      <c r="G30" s="36">
        <v>24.86</v>
      </c>
      <c r="H30" s="36">
        <v>33.06</v>
      </c>
      <c r="I30" s="18">
        <f t="shared" si="0"/>
        <v>6.7121999999999993</v>
      </c>
      <c r="J30" s="32"/>
      <c r="K30" s="18">
        <v>7.4</v>
      </c>
    </row>
    <row r="31" spans="1:11">
      <c r="A31" s="31">
        <v>7896181921363</v>
      </c>
      <c r="B31" s="32"/>
      <c r="C31" s="20" t="s">
        <v>7</v>
      </c>
      <c r="D31" s="39" t="s">
        <v>29</v>
      </c>
      <c r="E31" s="34" t="s">
        <v>14</v>
      </c>
      <c r="F31" s="35">
        <v>0.74</v>
      </c>
      <c r="G31" s="36">
        <v>37.299999999999997</v>
      </c>
      <c r="H31" s="36">
        <v>49.6</v>
      </c>
      <c r="I31" s="18">
        <f t="shared" si="0"/>
        <v>8.5789999999999971</v>
      </c>
      <c r="J31" s="32">
        <v>6</v>
      </c>
      <c r="K31" s="18">
        <v>8.9600000000000009</v>
      </c>
    </row>
    <row r="32" spans="1:11">
      <c r="A32" s="31">
        <v>7896181921288</v>
      </c>
      <c r="B32" s="32"/>
      <c r="C32" s="20" t="s">
        <v>7</v>
      </c>
      <c r="D32" s="33" t="s">
        <v>30</v>
      </c>
      <c r="E32" s="34" t="s">
        <v>14</v>
      </c>
      <c r="F32" s="35">
        <v>0.35</v>
      </c>
      <c r="G32" s="36">
        <v>20</v>
      </c>
      <c r="H32" s="36">
        <v>26.59</v>
      </c>
      <c r="I32" s="18">
        <f t="shared" si="0"/>
        <v>12.4</v>
      </c>
      <c r="J32" s="32"/>
      <c r="K32" s="37">
        <v>11.45</v>
      </c>
    </row>
    <row r="33" spans="1:11">
      <c r="A33" s="31">
        <v>7896181913252</v>
      </c>
      <c r="B33" s="32"/>
      <c r="C33" s="20" t="s">
        <v>7</v>
      </c>
      <c r="D33" s="33" t="s">
        <v>31</v>
      </c>
      <c r="E33" s="34" t="s">
        <v>9</v>
      </c>
      <c r="F33" s="35">
        <v>0.69</v>
      </c>
      <c r="G33" s="36">
        <v>13.12</v>
      </c>
      <c r="H33" s="36">
        <v>18.14</v>
      </c>
      <c r="I33" s="18">
        <f t="shared" si="0"/>
        <v>3.6736000000000004</v>
      </c>
      <c r="J33" s="32"/>
      <c r="K33" s="37">
        <v>3.26</v>
      </c>
    </row>
    <row r="34" spans="1:11">
      <c r="A34" s="31">
        <v>7896181909538</v>
      </c>
      <c r="B34" s="38"/>
      <c r="C34" s="20" t="s">
        <v>7</v>
      </c>
      <c r="D34" s="39" t="s">
        <v>32</v>
      </c>
      <c r="E34" s="34" t="s">
        <v>9</v>
      </c>
      <c r="F34" s="35">
        <v>0.63929999999999998</v>
      </c>
      <c r="G34" s="36">
        <v>19.059999999999999</v>
      </c>
      <c r="H34" s="36">
        <v>26.35</v>
      </c>
      <c r="I34" s="54">
        <f t="shared" si="0"/>
        <v>6.3031419999999994</v>
      </c>
      <c r="J34" s="38">
        <v>3</v>
      </c>
      <c r="K34" s="37">
        <v>4.3499999999999996</v>
      </c>
    </row>
    <row r="35" spans="1:11">
      <c r="A35" s="31">
        <v>7896181909248</v>
      </c>
      <c r="B35" s="38"/>
      <c r="C35" s="20" t="s">
        <v>7</v>
      </c>
      <c r="D35" s="39" t="s">
        <v>33</v>
      </c>
      <c r="E35" s="34" t="s">
        <v>9</v>
      </c>
      <c r="F35" s="35">
        <v>0.71330000000000005</v>
      </c>
      <c r="G35" s="36">
        <v>26.95</v>
      </c>
      <c r="H35" s="36">
        <v>37.26</v>
      </c>
      <c r="I35" s="54">
        <f t="shared" si="0"/>
        <v>6.9180649999999986</v>
      </c>
      <c r="J35" s="38">
        <v>3</v>
      </c>
      <c r="K35" s="41">
        <v>5.94</v>
      </c>
    </row>
    <row r="36" spans="1:11">
      <c r="A36" s="31">
        <v>7896181913306</v>
      </c>
      <c r="B36" s="32"/>
      <c r="C36" s="20" t="s">
        <v>7</v>
      </c>
      <c r="D36" s="33" t="s">
        <v>34</v>
      </c>
      <c r="E36" s="34" t="s">
        <v>9</v>
      </c>
      <c r="F36" s="35">
        <v>0.6</v>
      </c>
      <c r="G36" s="36">
        <v>20.04</v>
      </c>
      <c r="H36" s="36">
        <v>26.65</v>
      </c>
      <c r="I36" s="18">
        <f t="shared" si="0"/>
        <v>7.4147999999999996</v>
      </c>
      <c r="J36" s="32"/>
      <c r="K36" s="37">
        <v>6.89</v>
      </c>
    </row>
    <row r="37" spans="1:11">
      <c r="A37" s="31">
        <v>7896181915041</v>
      </c>
      <c r="B37" s="38"/>
      <c r="C37" s="20" t="s">
        <v>7</v>
      </c>
      <c r="D37" s="39" t="s">
        <v>35</v>
      </c>
      <c r="E37" s="34" t="s">
        <v>14</v>
      </c>
      <c r="F37" s="35">
        <v>0.87</v>
      </c>
      <c r="G37" s="36">
        <v>48</v>
      </c>
      <c r="H37" s="36">
        <v>66.36</v>
      </c>
      <c r="I37" s="18">
        <f t="shared" si="0"/>
        <v>4.7999999999999972</v>
      </c>
      <c r="J37" s="38">
        <v>12</v>
      </c>
      <c r="K37" s="37">
        <v>4.34</v>
      </c>
    </row>
    <row r="38" spans="1:11">
      <c r="A38" s="31">
        <v>7896181909880</v>
      </c>
      <c r="B38" s="32"/>
      <c r="C38" s="20" t="s">
        <v>7</v>
      </c>
      <c r="D38" s="33" t="s">
        <v>36</v>
      </c>
      <c r="E38" s="34" t="s">
        <v>14</v>
      </c>
      <c r="F38" s="35">
        <v>0.86</v>
      </c>
      <c r="G38" s="36">
        <v>80.959999999999994</v>
      </c>
      <c r="H38" s="36">
        <v>111.92</v>
      </c>
      <c r="I38" s="18">
        <f t="shared" si="0"/>
        <v>8.9055999999999926</v>
      </c>
      <c r="J38" s="32"/>
      <c r="K38" s="37">
        <v>7.32</v>
      </c>
    </row>
    <row r="39" spans="1:11">
      <c r="A39" s="31">
        <v>7896181915027</v>
      </c>
      <c r="B39" s="32"/>
      <c r="C39" s="20" t="s">
        <v>7</v>
      </c>
      <c r="D39" s="33" t="s">
        <v>37</v>
      </c>
      <c r="E39" s="34" t="s">
        <v>14</v>
      </c>
      <c r="F39" s="35">
        <v>0.86</v>
      </c>
      <c r="G39" s="36">
        <v>35.64</v>
      </c>
      <c r="H39" s="36">
        <v>49.27</v>
      </c>
      <c r="I39" s="18">
        <f t="shared" si="0"/>
        <v>3.9204000000000008</v>
      </c>
      <c r="J39" s="32"/>
      <c r="K39" s="37">
        <v>3.22</v>
      </c>
    </row>
    <row r="40" spans="1:11">
      <c r="A40" s="31">
        <v>7896181915034</v>
      </c>
      <c r="B40" s="32"/>
      <c r="C40" s="20" t="s">
        <v>7</v>
      </c>
      <c r="D40" s="33" t="s">
        <v>38</v>
      </c>
      <c r="E40" s="34" t="s">
        <v>14</v>
      </c>
      <c r="F40" s="35">
        <v>0.87</v>
      </c>
      <c r="G40" s="36">
        <v>41.45</v>
      </c>
      <c r="H40" s="36">
        <v>57.3</v>
      </c>
      <c r="I40" s="18">
        <f t="shared" si="0"/>
        <v>4.144999999999996</v>
      </c>
      <c r="J40" s="32"/>
      <c r="K40" s="37">
        <v>3.75</v>
      </c>
    </row>
    <row r="41" spans="1:11">
      <c r="A41" s="31">
        <v>7896181927037</v>
      </c>
      <c r="B41" s="32"/>
      <c r="C41" s="20" t="s">
        <v>7</v>
      </c>
      <c r="D41" s="33" t="s">
        <v>162</v>
      </c>
      <c r="E41" s="34" t="s">
        <v>9</v>
      </c>
      <c r="F41" s="35">
        <v>0.69</v>
      </c>
      <c r="G41" s="36">
        <v>38.51</v>
      </c>
      <c r="H41" s="36">
        <v>53.24</v>
      </c>
      <c r="I41" s="18">
        <f t="shared" si="0"/>
        <v>10.782800000000002</v>
      </c>
      <c r="J41" s="32"/>
      <c r="K41" s="37">
        <v>9.57</v>
      </c>
    </row>
    <row r="42" spans="1:11">
      <c r="A42" s="31">
        <v>7896181928379</v>
      </c>
      <c r="B42" s="32"/>
      <c r="C42" s="20" t="s">
        <v>7</v>
      </c>
      <c r="D42" s="33" t="s">
        <v>160</v>
      </c>
      <c r="E42" s="34" t="s">
        <v>9</v>
      </c>
      <c r="F42" s="35">
        <v>0.57999999999999996</v>
      </c>
      <c r="G42" s="36">
        <v>30.97</v>
      </c>
      <c r="H42" s="36">
        <v>41.18</v>
      </c>
      <c r="I42" s="18">
        <f t="shared" si="0"/>
        <v>12.078299999999999</v>
      </c>
      <c r="J42" s="32"/>
      <c r="K42" s="18">
        <v>13.83</v>
      </c>
    </row>
    <row r="43" spans="1:11">
      <c r="A43" s="31">
        <v>7896181928393</v>
      </c>
      <c r="B43" s="32"/>
      <c r="C43" s="20" t="s">
        <v>7</v>
      </c>
      <c r="D43" s="33" t="s">
        <v>39</v>
      </c>
      <c r="E43" s="34" t="s">
        <v>9</v>
      </c>
      <c r="F43" s="35">
        <v>0.57999999999999996</v>
      </c>
      <c r="G43" s="36">
        <v>30.87</v>
      </c>
      <c r="H43" s="36">
        <v>41.05</v>
      </c>
      <c r="I43" s="18">
        <f t="shared" si="0"/>
        <v>12.039300000000001</v>
      </c>
      <c r="J43" s="32"/>
      <c r="K43" s="18">
        <v>13.79</v>
      </c>
    </row>
    <row r="44" spans="1:11">
      <c r="A44" s="31">
        <v>7896181925859</v>
      </c>
      <c r="B44" s="32"/>
      <c r="C44" s="20" t="s">
        <v>7</v>
      </c>
      <c r="D44" s="45" t="s">
        <v>40</v>
      </c>
      <c r="E44" s="34" t="s">
        <v>14</v>
      </c>
      <c r="F44" s="35">
        <v>0.43</v>
      </c>
      <c r="G44" s="36">
        <v>36.119999999999997</v>
      </c>
      <c r="H44" s="36">
        <v>49.93</v>
      </c>
      <c r="I44" s="18">
        <f t="shared" si="0"/>
        <v>19.504799999999999</v>
      </c>
      <c r="J44" s="32"/>
      <c r="K44" s="37">
        <v>15.1</v>
      </c>
    </row>
    <row r="45" spans="1:11">
      <c r="A45" s="31">
        <v>7896181925866</v>
      </c>
      <c r="B45" s="38"/>
      <c r="C45" s="20" t="s">
        <v>7</v>
      </c>
      <c r="D45" s="39" t="s">
        <v>41</v>
      </c>
      <c r="E45" s="34" t="s">
        <v>14</v>
      </c>
      <c r="F45" s="35">
        <v>0.35</v>
      </c>
      <c r="G45" s="36">
        <v>44.17</v>
      </c>
      <c r="H45" s="36">
        <v>61.06</v>
      </c>
      <c r="I45" s="18">
        <f t="shared" si="0"/>
        <v>27.385400000000001</v>
      </c>
      <c r="J45" s="38">
        <v>6</v>
      </c>
      <c r="K45" s="37">
        <v>25.46</v>
      </c>
    </row>
    <row r="46" spans="1:11">
      <c r="A46" s="31">
        <v>7896181925811</v>
      </c>
      <c r="B46" s="32"/>
      <c r="C46" s="20" t="s">
        <v>7</v>
      </c>
      <c r="D46" s="39" t="s">
        <v>42</v>
      </c>
      <c r="E46" s="34" t="s">
        <v>14</v>
      </c>
      <c r="F46" s="35">
        <v>0.38</v>
      </c>
      <c r="G46" s="36">
        <v>18.29</v>
      </c>
      <c r="H46" s="36">
        <v>25.28</v>
      </c>
      <c r="I46" s="18">
        <f t="shared" si="0"/>
        <v>10.7911</v>
      </c>
      <c r="J46" s="32"/>
      <c r="K46" s="37">
        <v>9.92</v>
      </c>
    </row>
    <row r="47" spans="1:11">
      <c r="A47" s="31">
        <v>7896181925828</v>
      </c>
      <c r="B47" s="32"/>
      <c r="C47" s="20" t="s">
        <v>7</v>
      </c>
      <c r="D47" s="33" t="s">
        <v>43</v>
      </c>
      <c r="E47" s="34" t="s">
        <v>14</v>
      </c>
      <c r="F47" s="35">
        <v>0.3</v>
      </c>
      <c r="G47" s="36">
        <v>22.03</v>
      </c>
      <c r="H47" s="36">
        <v>30.46</v>
      </c>
      <c r="I47" s="18">
        <f t="shared" si="0"/>
        <v>14.760100000000001</v>
      </c>
      <c r="J47" s="32"/>
      <c r="K47" s="18">
        <v>16.190000000000001</v>
      </c>
    </row>
    <row r="48" spans="1:11">
      <c r="A48" s="31">
        <v>7896181923367</v>
      </c>
      <c r="B48" s="38"/>
      <c r="C48" s="20" t="s">
        <v>7</v>
      </c>
      <c r="D48" s="39" t="s">
        <v>44</v>
      </c>
      <c r="E48" s="34" t="s">
        <v>9</v>
      </c>
      <c r="F48" s="35">
        <v>0.2072</v>
      </c>
      <c r="G48" s="36">
        <v>28.64</v>
      </c>
      <c r="H48" s="36">
        <v>71.36</v>
      </c>
      <c r="I48" s="18">
        <f t="shared" si="0"/>
        <v>21.846592000000001</v>
      </c>
      <c r="J48" s="38">
        <v>12</v>
      </c>
      <c r="K48" s="41">
        <v>19.25</v>
      </c>
    </row>
    <row r="49" spans="1:11">
      <c r="A49" s="31">
        <v>7896181911715</v>
      </c>
      <c r="B49" s="32"/>
      <c r="C49" s="20" t="s">
        <v>7</v>
      </c>
      <c r="D49" s="33" t="s">
        <v>45</v>
      </c>
      <c r="E49" s="34" t="s">
        <v>9</v>
      </c>
      <c r="F49" s="35">
        <v>0.83</v>
      </c>
      <c r="G49" s="36">
        <v>56.92</v>
      </c>
      <c r="H49" s="36">
        <v>78.69</v>
      </c>
      <c r="I49" s="18">
        <f t="shared" si="0"/>
        <v>7.9688000000000017</v>
      </c>
      <c r="J49" s="32"/>
      <c r="K49" s="18">
        <v>9.02</v>
      </c>
    </row>
    <row r="50" spans="1:11">
      <c r="A50" s="31">
        <v>7896181917410</v>
      </c>
      <c r="B50" s="32"/>
      <c r="C50" s="20" t="s">
        <v>7</v>
      </c>
      <c r="D50" s="33" t="s">
        <v>46</v>
      </c>
      <c r="E50" s="34" t="s">
        <v>9</v>
      </c>
      <c r="F50" s="35">
        <v>0.71</v>
      </c>
      <c r="G50" s="36">
        <v>92.88</v>
      </c>
      <c r="H50" s="36">
        <v>128.4</v>
      </c>
      <c r="I50" s="18">
        <f t="shared" si="0"/>
        <v>24.148799999999994</v>
      </c>
      <c r="J50" s="32"/>
      <c r="K50" s="18">
        <v>27.3</v>
      </c>
    </row>
    <row r="51" spans="1:11">
      <c r="A51" s="31">
        <v>7896181909460</v>
      </c>
      <c r="B51" s="32"/>
      <c r="C51" s="20" t="s">
        <v>7</v>
      </c>
      <c r="D51" s="33" t="s">
        <v>47</v>
      </c>
      <c r="E51" s="34" t="s">
        <v>9</v>
      </c>
      <c r="F51" s="35">
        <v>0.6</v>
      </c>
      <c r="G51" s="36">
        <v>15.95</v>
      </c>
      <c r="H51" s="36">
        <v>21.21</v>
      </c>
      <c r="I51" s="18">
        <f t="shared" si="0"/>
        <v>5.9015000000000004</v>
      </c>
      <c r="J51" s="32"/>
      <c r="K51" s="18">
        <v>6.76</v>
      </c>
    </row>
    <row r="52" spans="1:11">
      <c r="A52" s="31">
        <v>7896181909279</v>
      </c>
      <c r="B52" s="32"/>
      <c r="C52" s="20" t="s">
        <v>7</v>
      </c>
      <c r="D52" s="33" t="s">
        <v>48</v>
      </c>
      <c r="E52" s="34" t="s">
        <v>9</v>
      </c>
      <c r="F52" s="35">
        <v>0.66</v>
      </c>
      <c r="G52" s="36">
        <v>25.67</v>
      </c>
      <c r="H52" s="36">
        <v>34.130000000000003</v>
      </c>
      <c r="I52" s="18">
        <f t="shared" si="0"/>
        <v>7.9576999999999991</v>
      </c>
      <c r="J52" s="32"/>
      <c r="K52" s="37">
        <v>7.35</v>
      </c>
    </row>
    <row r="53" spans="1:11">
      <c r="A53" s="31">
        <v>7896181901327</v>
      </c>
      <c r="B53" s="32"/>
      <c r="C53" s="20" t="s">
        <v>7</v>
      </c>
      <c r="D53" s="33" t="s">
        <v>49</v>
      </c>
      <c r="E53" s="34" t="s">
        <v>14</v>
      </c>
      <c r="F53" s="35">
        <v>0.73</v>
      </c>
      <c r="G53" s="36">
        <v>16.64</v>
      </c>
      <c r="H53" s="36">
        <v>22.13</v>
      </c>
      <c r="I53" s="18">
        <f t="shared" si="0"/>
        <v>3.9936000000000007</v>
      </c>
      <c r="J53" s="32"/>
      <c r="K53" s="37">
        <v>3.62</v>
      </c>
    </row>
    <row r="54" spans="1:11">
      <c r="A54" s="31">
        <v>7896181901341</v>
      </c>
      <c r="B54" s="38"/>
      <c r="C54" s="20" t="s">
        <v>7</v>
      </c>
      <c r="D54" s="39" t="s">
        <v>50</v>
      </c>
      <c r="E54" s="34" t="s">
        <v>14</v>
      </c>
      <c r="F54" s="35">
        <v>0.8</v>
      </c>
      <c r="G54" s="36">
        <v>33.51</v>
      </c>
      <c r="H54" s="36">
        <v>44.56</v>
      </c>
      <c r="I54" s="18">
        <f t="shared" si="0"/>
        <v>5.6966999999999963</v>
      </c>
      <c r="J54" s="38">
        <v>6</v>
      </c>
      <c r="K54" s="37">
        <v>5.38</v>
      </c>
    </row>
    <row r="55" spans="1:11">
      <c r="A55" s="31">
        <v>7896181901150</v>
      </c>
      <c r="B55" s="32"/>
      <c r="C55" s="20" t="s">
        <v>7</v>
      </c>
      <c r="D55" s="33" t="s">
        <v>51</v>
      </c>
      <c r="E55" s="34" t="s">
        <v>14</v>
      </c>
      <c r="F55" s="35">
        <v>0.72</v>
      </c>
      <c r="G55" s="36">
        <v>14.79</v>
      </c>
      <c r="H55" s="36">
        <v>19.670000000000002</v>
      </c>
      <c r="I55" s="18">
        <f t="shared" si="0"/>
        <v>3.6974999999999998</v>
      </c>
      <c r="J55" s="32"/>
      <c r="K55" s="37">
        <v>3.39</v>
      </c>
    </row>
    <row r="56" spans="1:11">
      <c r="A56" s="31">
        <v>7896181901198</v>
      </c>
      <c r="B56" s="38"/>
      <c r="C56" s="20" t="s">
        <v>7</v>
      </c>
      <c r="D56" s="39" t="s">
        <v>52</v>
      </c>
      <c r="E56" s="34" t="s">
        <v>14</v>
      </c>
      <c r="F56" s="35">
        <v>0.8</v>
      </c>
      <c r="G56" s="36">
        <v>29.9</v>
      </c>
      <c r="H56" s="36">
        <v>39.76</v>
      </c>
      <c r="I56" s="18">
        <f t="shared" si="0"/>
        <v>5.0829999999999984</v>
      </c>
      <c r="J56" s="38">
        <v>6</v>
      </c>
      <c r="K56" s="41">
        <v>5.14</v>
      </c>
    </row>
    <row r="57" spans="1:11">
      <c r="A57" s="46">
        <v>7896181924258</v>
      </c>
      <c r="B57" s="53"/>
      <c r="C57" s="20" t="s">
        <v>7</v>
      </c>
      <c r="D57" s="45" t="s">
        <v>159</v>
      </c>
      <c r="E57" s="34" t="s">
        <v>9</v>
      </c>
      <c r="F57" s="35">
        <v>0.67630000000000001</v>
      </c>
      <c r="G57" s="36">
        <v>49.49</v>
      </c>
      <c r="H57" s="36">
        <v>68.42</v>
      </c>
      <c r="I57" s="54">
        <f t="shared" si="0"/>
        <v>14.535212999999999</v>
      </c>
      <c r="J57" s="53"/>
      <c r="K57" s="54">
        <v>11.77</v>
      </c>
    </row>
    <row r="58" spans="1:11">
      <c r="A58" s="46">
        <v>7896658048067</v>
      </c>
      <c r="B58" s="32"/>
      <c r="C58" s="20" t="s">
        <v>7</v>
      </c>
      <c r="D58" s="45" t="s">
        <v>158</v>
      </c>
      <c r="E58" s="34" t="s">
        <v>9</v>
      </c>
      <c r="F58" s="35">
        <v>0.8</v>
      </c>
      <c r="G58" s="36">
        <v>134.08000000000001</v>
      </c>
      <c r="H58" s="36">
        <v>185.36</v>
      </c>
      <c r="I58" s="18">
        <f t="shared" si="0"/>
        <v>22.793599999999998</v>
      </c>
      <c r="J58" s="32"/>
      <c r="K58" s="18">
        <v>25.77</v>
      </c>
    </row>
    <row r="59" spans="1:11">
      <c r="A59" s="31">
        <v>7896658035463</v>
      </c>
      <c r="B59" s="32"/>
      <c r="C59" s="20" t="s">
        <v>7</v>
      </c>
      <c r="D59" s="39" t="s">
        <v>53</v>
      </c>
      <c r="E59" s="34" t="s">
        <v>9</v>
      </c>
      <c r="F59" s="35">
        <v>0.82</v>
      </c>
      <c r="G59" s="36">
        <v>74.180000000000007</v>
      </c>
      <c r="H59" s="36">
        <v>102.55</v>
      </c>
      <c r="I59" s="18">
        <f t="shared" si="0"/>
        <v>11.127000000000002</v>
      </c>
      <c r="J59" s="32">
        <v>3</v>
      </c>
      <c r="K59" s="37">
        <v>9.23</v>
      </c>
    </row>
    <row r="60" spans="1:11">
      <c r="A60" s="31">
        <v>7896181902041</v>
      </c>
      <c r="B60" s="32"/>
      <c r="C60" s="20" t="s">
        <v>7</v>
      </c>
      <c r="D60" s="33" t="s">
        <v>54</v>
      </c>
      <c r="E60" s="34" t="s">
        <v>9</v>
      </c>
      <c r="F60" s="35">
        <v>0.72</v>
      </c>
      <c r="G60" s="36">
        <v>45.21</v>
      </c>
      <c r="H60" s="36">
        <v>62.5</v>
      </c>
      <c r="I60" s="18">
        <f t="shared" si="0"/>
        <v>11.302500000000002</v>
      </c>
      <c r="J60" s="32"/>
      <c r="K60" s="18">
        <v>12.76</v>
      </c>
    </row>
    <row r="61" spans="1:11">
      <c r="A61" s="31">
        <v>7896181924265</v>
      </c>
      <c r="B61" s="32"/>
      <c r="C61" s="20" t="s">
        <v>7</v>
      </c>
      <c r="D61" s="33" t="s">
        <v>55</v>
      </c>
      <c r="E61" s="34" t="s">
        <v>9</v>
      </c>
      <c r="F61" s="35">
        <v>0.8</v>
      </c>
      <c r="G61" s="36">
        <v>153.1</v>
      </c>
      <c r="H61" s="36">
        <v>211.65</v>
      </c>
      <c r="I61" s="18">
        <f t="shared" si="0"/>
        <v>26.026999999999987</v>
      </c>
      <c r="J61" s="32"/>
      <c r="K61" s="37">
        <v>22.52</v>
      </c>
    </row>
    <row r="62" spans="1:11">
      <c r="A62" s="31">
        <v>7896181909347</v>
      </c>
      <c r="B62" s="32"/>
      <c r="C62" s="20" t="s">
        <v>7</v>
      </c>
      <c r="D62" s="33" t="s">
        <v>56</v>
      </c>
      <c r="E62" s="34" t="s">
        <v>9</v>
      </c>
      <c r="F62" s="35">
        <v>0.65</v>
      </c>
      <c r="G62" s="36">
        <v>39.35</v>
      </c>
      <c r="H62" s="36">
        <v>54.4</v>
      </c>
      <c r="I62" s="18">
        <f t="shared" si="0"/>
        <v>12.591999999999999</v>
      </c>
      <c r="J62" s="32"/>
      <c r="K62" s="18">
        <v>14.23</v>
      </c>
    </row>
    <row r="63" spans="1:11">
      <c r="A63" s="31">
        <v>7896181913511</v>
      </c>
      <c r="B63" s="32"/>
      <c r="C63" s="20" t="s">
        <v>7</v>
      </c>
      <c r="D63" s="33" t="s">
        <v>57</v>
      </c>
      <c r="E63" s="34" t="s">
        <v>14</v>
      </c>
      <c r="F63" s="35">
        <v>0.82</v>
      </c>
      <c r="G63" s="36">
        <v>78.16</v>
      </c>
      <c r="H63" s="36">
        <v>103.93</v>
      </c>
      <c r="I63" s="18">
        <f t="shared" si="0"/>
        <v>11.724000000000004</v>
      </c>
      <c r="J63" s="32"/>
      <c r="K63" s="18">
        <v>14.33</v>
      </c>
    </row>
    <row r="64" spans="1:11">
      <c r="A64" s="31">
        <v>7896181918998</v>
      </c>
      <c r="B64" s="32"/>
      <c r="C64" s="20" t="s">
        <v>7</v>
      </c>
      <c r="D64" s="33" t="s">
        <v>58</v>
      </c>
      <c r="E64" s="34" t="s">
        <v>9</v>
      </c>
      <c r="F64" s="35">
        <v>0.78</v>
      </c>
      <c r="G64" s="36">
        <v>112.42</v>
      </c>
      <c r="H64" s="36">
        <v>155.41</v>
      </c>
      <c r="I64" s="18">
        <f t="shared" si="0"/>
        <v>21.359799999999993</v>
      </c>
      <c r="J64" s="32"/>
      <c r="K64" s="37">
        <v>19.079999999999998</v>
      </c>
    </row>
    <row r="65" spans="1:11">
      <c r="A65" s="31">
        <v>7896181919001</v>
      </c>
      <c r="B65" s="32"/>
      <c r="C65" s="20" t="s">
        <v>7</v>
      </c>
      <c r="D65" s="33" t="s">
        <v>59</v>
      </c>
      <c r="E65" s="34" t="s">
        <v>9</v>
      </c>
      <c r="F65" s="35">
        <v>0.8</v>
      </c>
      <c r="G65" s="36">
        <v>225.85</v>
      </c>
      <c r="H65" s="36">
        <v>312.22000000000003</v>
      </c>
      <c r="I65" s="18">
        <f t="shared" si="0"/>
        <v>38.394499999999994</v>
      </c>
      <c r="J65" s="32"/>
      <c r="K65" s="37">
        <v>33.22</v>
      </c>
    </row>
    <row r="66" spans="1:11">
      <c r="A66" s="31">
        <v>7896181913580</v>
      </c>
      <c r="B66" s="32"/>
      <c r="C66" s="20" t="s">
        <v>7</v>
      </c>
      <c r="D66" s="33" t="s">
        <v>60</v>
      </c>
      <c r="E66" s="34" t="s">
        <v>9</v>
      </c>
      <c r="F66" s="35">
        <v>0.74</v>
      </c>
      <c r="G66" s="36">
        <v>88.32</v>
      </c>
      <c r="H66" s="36">
        <v>122.1</v>
      </c>
      <c r="I66" s="18">
        <f t="shared" si="0"/>
        <v>20.313599999999994</v>
      </c>
      <c r="J66" s="32"/>
      <c r="K66" s="37">
        <v>17.670000000000002</v>
      </c>
    </row>
    <row r="67" spans="1:11">
      <c r="A67" s="31">
        <v>7896181913610</v>
      </c>
      <c r="B67" s="32"/>
      <c r="C67" s="20" t="s">
        <v>7</v>
      </c>
      <c r="D67" s="33" t="s">
        <v>61</v>
      </c>
      <c r="E67" s="34" t="s">
        <v>9</v>
      </c>
      <c r="F67" s="35">
        <v>0.73</v>
      </c>
      <c r="G67" s="36">
        <v>142.06</v>
      </c>
      <c r="H67" s="36">
        <v>196.39</v>
      </c>
      <c r="I67" s="18">
        <f t="shared" si="0"/>
        <v>34.094399999999993</v>
      </c>
      <c r="J67" s="32"/>
      <c r="K67" s="37">
        <v>30.51</v>
      </c>
    </row>
    <row r="68" spans="1:11">
      <c r="A68" s="46">
        <v>7896181904298</v>
      </c>
      <c r="B68" s="53"/>
      <c r="C68" s="20" t="s">
        <v>7</v>
      </c>
      <c r="D68" s="45" t="s">
        <v>62</v>
      </c>
      <c r="E68" s="34" t="s">
        <v>9</v>
      </c>
      <c r="F68" s="35">
        <v>0.56879999999999997</v>
      </c>
      <c r="G68" s="36">
        <v>39.81</v>
      </c>
      <c r="H68" s="36">
        <v>55.03</v>
      </c>
      <c r="I68" s="54">
        <f t="shared" si="0"/>
        <v>15.971772000000001</v>
      </c>
      <c r="J68" s="53"/>
      <c r="K68" s="54">
        <v>14.32</v>
      </c>
    </row>
    <row r="69" spans="1:11">
      <c r="A69" s="31">
        <v>7896181915225</v>
      </c>
      <c r="B69" s="32"/>
      <c r="C69" s="20" t="s">
        <v>7</v>
      </c>
      <c r="D69" s="45" t="s">
        <v>147</v>
      </c>
      <c r="E69" s="34" t="s">
        <v>9</v>
      </c>
      <c r="F69" s="35">
        <v>0.66</v>
      </c>
      <c r="G69" s="36">
        <v>27.04</v>
      </c>
      <c r="H69" s="36">
        <v>37.380000000000003</v>
      </c>
      <c r="I69" s="18">
        <f t="shared" si="0"/>
        <v>8.382399999999997</v>
      </c>
      <c r="J69" s="32"/>
      <c r="K69" s="37">
        <v>7.63</v>
      </c>
    </row>
    <row r="70" spans="1:11">
      <c r="A70" s="31">
        <v>7896658038310</v>
      </c>
      <c r="B70" s="32"/>
      <c r="C70" s="20" t="s">
        <v>7</v>
      </c>
      <c r="D70" s="39" t="s">
        <v>141</v>
      </c>
      <c r="E70" s="34" t="s">
        <v>9</v>
      </c>
      <c r="F70" s="35">
        <v>0.7278</v>
      </c>
      <c r="G70" s="36">
        <v>101.42</v>
      </c>
      <c r="H70" s="36">
        <v>140.21</v>
      </c>
      <c r="I70" s="18">
        <f t="shared" si="0"/>
        <v>24.563924</v>
      </c>
      <c r="J70" s="32"/>
      <c r="K70" s="37">
        <v>20.309999999999999</v>
      </c>
    </row>
    <row r="71" spans="1:11">
      <c r="A71" s="31">
        <v>7896658038303</v>
      </c>
      <c r="B71" s="32"/>
      <c r="C71" s="20" t="s">
        <v>7</v>
      </c>
      <c r="D71" s="39" t="s">
        <v>142</v>
      </c>
      <c r="E71" s="34" t="s">
        <v>9</v>
      </c>
      <c r="F71" s="35">
        <v>0.65039999999999998</v>
      </c>
      <c r="G71" s="36">
        <v>85.63</v>
      </c>
      <c r="H71" s="36">
        <v>118.38</v>
      </c>
      <c r="I71" s="18">
        <f t="shared" si="0"/>
        <v>27.367348</v>
      </c>
      <c r="J71" s="32"/>
      <c r="K71" s="37">
        <v>22.57</v>
      </c>
    </row>
    <row r="72" spans="1:11">
      <c r="A72" s="31">
        <v>7896658018954</v>
      </c>
      <c r="B72" s="32"/>
      <c r="C72" s="20" t="s">
        <v>7</v>
      </c>
      <c r="D72" s="39" t="s">
        <v>143</v>
      </c>
      <c r="E72" s="34" t="s">
        <v>9</v>
      </c>
      <c r="F72" s="35">
        <v>0.74</v>
      </c>
      <c r="G72" s="36">
        <v>34.35</v>
      </c>
      <c r="H72" s="36">
        <v>45.67</v>
      </c>
      <c r="I72" s="18">
        <f t="shared" si="0"/>
        <v>7.900500000000001</v>
      </c>
      <c r="J72" s="32">
        <v>6</v>
      </c>
      <c r="K72" s="18">
        <v>9.0500000000000007</v>
      </c>
    </row>
    <row r="73" spans="1:11">
      <c r="A73" s="31">
        <v>7896181922667</v>
      </c>
      <c r="B73" s="32"/>
      <c r="C73" s="20" t="s">
        <v>7</v>
      </c>
      <c r="D73" s="39" t="s">
        <v>63</v>
      </c>
      <c r="E73" s="34" t="s">
        <v>14</v>
      </c>
      <c r="F73" s="35">
        <v>0.74</v>
      </c>
      <c r="G73" s="36">
        <v>65.459999999999994</v>
      </c>
      <c r="H73" s="36">
        <v>87.04</v>
      </c>
      <c r="I73" s="18">
        <f t="shared" si="0"/>
        <v>15.055799999999998</v>
      </c>
      <c r="J73" s="32">
        <v>3</v>
      </c>
      <c r="K73" s="37">
        <v>9.01</v>
      </c>
    </row>
    <row r="74" spans="1:11">
      <c r="A74" s="31">
        <v>7896181922711</v>
      </c>
      <c r="B74" s="32"/>
      <c r="C74" s="20" t="s">
        <v>7</v>
      </c>
      <c r="D74" s="39" t="s">
        <v>64</v>
      </c>
      <c r="E74" s="34" t="s">
        <v>14</v>
      </c>
      <c r="F74" s="35">
        <v>0.8</v>
      </c>
      <c r="G74" s="36">
        <v>49.7</v>
      </c>
      <c r="H74" s="36">
        <v>66.09</v>
      </c>
      <c r="I74" s="18">
        <f t="shared" ref="I74:I138" si="1">G74-G74*(F74+$E$2)</f>
        <v>8.4489999999999981</v>
      </c>
      <c r="J74" s="32">
        <v>6</v>
      </c>
      <c r="K74" s="18">
        <v>10.24</v>
      </c>
    </row>
    <row r="75" spans="1:11">
      <c r="A75" s="31">
        <v>7898574611387</v>
      </c>
      <c r="B75" s="32"/>
      <c r="C75" s="20" t="s">
        <v>7</v>
      </c>
      <c r="D75" s="33" t="s">
        <v>151</v>
      </c>
      <c r="E75" s="34" t="s">
        <v>9</v>
      </c>
      <c r="F75" s="35">
        <v>0.63</v>
      </c>
      <c r="G75" s="36">
        <v>23.47</v>
      </c>
      <c r="H75" s="36">
        <v>32.450000000000003</v>
      </c>
      <c r="I75" s="18">
        <f t="shared" si="1"/>
        <v>7.9797999999999991</v>
      </c>
      <c r="J75" s="32"/>
      <c r="K75" s="37">
        <v>7.16</v>
      </c>
    </row>
    <row r="76" spans="1:11">
      <c r="A76" s="31">
        <v>7898574611400</v>
      </c>
      <c r="B76" s="38"/>
      <c r="C76" s="20" t="s">
        <v>7</v>
      </c>
      <c r="D76" s="39" t="s">
        <v>150</v>
      </c>
      <c r="E76" s="34" t="s">
        <v>9</v>
      </c>
      <c r="F76" s="35">
        <v>0.65</v>
      </c>
      <c r="G76" s="36">
        <v>57.49</v>
      </c>
      <c r="H76" s="36">
        <v>83.06</v>
      </c>
      <c r="I76" s="18">
        <f t="shared" si="1"/>
        <v>18.396799999999999</v>
      </c>
      <c r="J76" s="38">
        <v>10</v>
      </c>
      <c r="K76" s="37">
        <v>17.86</v>
      </c>
    </row>
    <row r="77" spans="1:11">
      <c r="A77" s="31">
        <v>7896658035487</v>
      </c>
      <c r="B77" s="38"/>
      <c r="C77" s="20" t="s">
        <v>7</v>
      </c>
      <c r="D77" s="39" t="s">
        <v>65</v>
      </c>
      <c r="E77" s="34" t="s">
        <v>9</v>
      </c>
      <c r="F77" s="35">
        <v>0.67130000000000001</v>
      </c>
      <c r="G77" s="36">
        <v>27.74</v>
      </c>
      <c r="H77" s="36">
        <v>38.35</v>
      </c>
      <c r="I77" s="18">
        <f t="shared" si="1"/>
        <v>8.285937999999998</v>
      </c>
      <c r="J77" s="38">
        <v>10</v>
      </c>
      <c r="K77" s="37">
        <v>7.31</v>
      </c>
    </row>
    <row r="78" spans="1:11">
      <c r="A78" s="31">
        <v>7896658035470</v>
      </c>
      <c r="B78" s="38"/>
      <c r="C78" s="20" t="s">
        <v>7</v>
      </c>
      <c r="D78" s="39" t="s">
        <v>66</v>
      </c>
      <c r="E78" s="34" t="s">
        <v>9</v>
      </c>
      <c r="F78" s="35">
        <v>0.66800000000000004</v>
      </c>
      <c r="G78" s="36">
        <v>70.510000000000005</v>
      </c>
      <c r="H78" s="36">
        <v>97.48</v>
      </c>
      <c r="I78" s="18">
        <f t="shared" si="1"/>
        <v>21.294019999999996</v>
      </c>
      <c r="J78" s="38">
        <v>10</v>
      </c>
      <c r="K78" s="37">
        <v>17.07</v>
      </c>
    </row>
    <row r="79" spans="1:11">
      <c r="A79" s="31">
        <v>7896658038402</v>
      </c>
      <c r="B79" s="32"/>
      <c r="C79" s="20" t="s">
        <v>7</v>
      </c>
      <c r="D79" s="33" t="s">
        <v>67</v>
      </c>
      <c r="E79" s="34" t="s">
        <v>9</v>
      </c>
      <c r="F79" s="35">
        <v>0.48</v>
      </c>
      <c r="G79" s="36">
        <v>22.28</v>
      </c>
      <c r="H79" s="36">
        <v>29.63</v>
      </c>
      <c r="I79" s="18">
        <f t="shared" si="1"/>
        <v>10.917200000000001</v>
      </c>
      <c r="J79" s="32"/>
      <c r="K79" s="18">
        <v>11.48</v>
      </c>
    </row>
    <row r="80" spans="1:11">
      <c r="A80" s="31">
        <v>7896181927730</v>
      </c>
      <c r="B80" s="38"/>
      <c r="C80" s="20" t="s">
        <v>7</v>
      </c>
      <c r="D80" s="39" t="s">
        <v>69</v>
      </c>
      <c r="E80" s="34" t="s">
        <v>14</v>
      </c>
      <c r="F80" s="35">
        <v>0.75</v>
      </c>
      <c r="G80" s="36">
        <v>147.71</v>
      </c>
      <c r="H80" s="36">
        <v>204.2</v>
      </c>
      <c r="I80" s="18">
        <f t="shared" si="1"/>
        <v>32.496200000000002</v>
      </c>
      <c r="J80" s="38">
        <v>3</v>
      </c>
      <c r="K80" s="18">
        <v>33.4</v>
      </c>
    </row>
    <row r="81" spans="1:11">
      <c r="A81" s="31">
        <v>7896181927693</v>
      </c>
      <c r="B81" s="38"/>
      <c r="C81" s="20" t="s">
        <v>7</v>
      </c>
      <c r="D81" s="39" t="s">
        <v>68</v>
      </c>
      <c r="E81" s="34" t="s">
        <v>14</v>
      </c>
      <c r="F81" s="35">
        <v>0.8</v>
      </c>
      <c r="G81" s="36">
        <v>128.63</v>
      </c>
      <c r="H81" s="36">
        <v>177.82</v>
      </c>
      <c r="I81" s="18">
        <f t="shared" si="1"/>
        <v>21.867099999999994</v>
      </c>
      <c r="J81" s="38">
        <v>3</v>
      </c>
      <c r="K81" s="18">
        <v>24.72</v>
      </c>
    </row>
    <row r="82" spans="1:11">
      <c r="A82" s="31">
        <v>7896181926894</v>
      </c>
      <c r="B82" s="32"/>
      <c r="C82" s="20" t="s">
        <v>7</v>
      </c>
      <c r="D82" s="33" t="s">
        <v>70</v>
      </c>
      <c r="E82" s="34" t="s">
        <v>9</v>
      </c>
      <c r="F82" s="35">
        <v>0.64</v>
      </c>
      <c r="G82" s="36">
        <v>107.58</v>
      </c>
      <c r="H82" s="36">
        <v>143.05000000000001</v>
      </c>
      <c r="I82" s="18">
        <f t="shared" si="1"/>
        <v>35.50139999999999</v>
      </c>
      <c r="J82" s="32"/>
      <c r="K82" s="37">
        <v>41.88</v>
      </c>
    </row>
    <row r="83" spans="1:11">
      <c r="A83" s="31">
        <v>7896181909705</v>
      </c>
      <c r="B83" s="32"/>
      <c r="C83" s="20" t="s">
        <v>7</v>
      </c>
      <c r="D83" s="33" t="s">
        <v>71</v>
      </c>
      <c r="E83" s="34" t="s">
        <v>9</v>
      </c>
      <c r="F83" s="35">
        <v>0.5</v>
      </c>
      <c r="G83" s="36">
        <v>6.52</v>
      </c>
      <c r="H83" s="36">
        <v>8.67</v>
      </c>
      <c r="I83" s="18">
        <f t="shared" si="1"/>
        <v>3.0643999999999996</v>
      </c>
      <c r="J83" s="32"/>
      <c r="K83" s="18">
        <v>3.51</v>
      </c>
    </row>
    <row r="84" spans="1:11">
      <c r="A84" s="31">
        <v>7896181909651</v>
      </c>
      <c r="B84" s="32"/>
      <c r="C84" s="20" t="s">
        <v>7</v>
      </c>
      <c r="D84" s="33" t="s">
        <v>72</v>
      </c>
      <c r="E84" s="34" t="s">
        <v>9</v>
      </c>
      <c r="F84" s="35">
        <v>0.54</v>
      </c>
      <c r="G84" s="36">
        <v>11.78</v>
      </c>
      <c r="H84" s="36">
        <v>15.66</v>
      </c>
      <c r="I84" s="18">
        <f t="shared" si="1"/>
        <v>5.0653999999999986</v>
      </c>
      <c r="J84" s="32"/>
      <c r="K84" s="18">
        <v>5.8</v>
      </c>
    </row>
    <row r="85" spans="1:11">
      <c r="A85" s="31">
        <v>7896181911036</v>
      </c>
      <c r="B85" s="32"/>
      <c r="C85" s="20" t="s">
        <v>7</v>
      </c>
      <c r="D85" s="33" t="s">
        <v>73</v>
      </c>
      <c r="E85" s="34" t="s">
        <v>9</v>
      </c>
      <c r="F85" s="35">
        <v>0.54</v>
      </c>
      <c r="G85" s="36">
        <v>15.08</v>
      </c>
      <c r="H85" s="36">
        <v>20.05</v>
      </c>
      <c r="I85" s="18">
        <f t="shared" si="1"/>
        <v>6.4843999999999991</v>
      </c>
      <c r="J85" s="32"/>
      <c r="K85" s="41">
        <v>6.73</v>
      </c>
    </row>
    <row r="86" spans="1:11">
      <c r="A86" s="31">
        <v>7896658048371</v>
      </c>
      <c r="B86" s="32"/>
      <c r="C86" s="20" t="s">
        <v>7</v>
      </c>
      <c r="D86" s="33" t="s">
        <v>149</v>
      </c>
      <c r="E86" s="34" t="s">
        <v>9</v>
      </c>
      <c r="F86" s="35">
        <v>0.35</v>
      </c>
      <c r="G86" s="36">
        <v>11.35</v>
      </c>
      <c r="H86" s="36">
        <v>15.09</v>
      </c>
      <c r="I86" s="18">
        <f t="shared" si="1"/>
        <v>7.0369999999999999</v>
      </c>
      <c r="J86" s="32"/>
      <c r="K86" s="18">
        <v>8.06</v>
      </c>
    </row>
    <row r="87" spans="1:11">
      <c r="A87" s="31">
        <v>7896181922377</v>
      </c>
      <c r="B87" s="32"/>
      <c r="C87" s="20" t="s">
        <v>7</v>
      </c>
      <c r="D87" s="33" t="s">
        <v>74</v>
      </c>
      <c r="E87" s="34" t="s">
        <v>14</v>
      </c>
      <c r="F87" s="35">
        <v>0.54</v>
      </c>
      <c r="G87" s="36">
        <v>15.08</v>
      </c>
      <c r="H87" s="36">
        <v>20.05</v>
      </c>
      <c r="I87" s="18">
        <f t="shared" si="1"/>
        <v>6.4843999999999991</v>
      </c>
      <c r="J87" s="32"/>
      <c r="K87" s="37">
        <v>5.87</v>
      </c>
    </row>
    <row r="88" spans="1:11">
      <c r="A88" s="31">
        <v>7896181925224</v>
      </c>
      <c r="B88" s="32"/>
      <c r="C88" s="20" t="s">
        <v>7</v>
      </c>
      <c r="D88" s="33" t="s">
        <v>75</v>
      </c>
      <c r="E88" s="34" t="s">
        <v>14</v>
      </c>
      <c r="F88" s="35">
        <v>0.59</v>
      </c>
      <c r="G88" s="36">
        <v>105.19</v>
      </c>
      <c r="H88" s="36">
        <v>145.41999999999999</v>
      </c>
      <c r="I88" s="18">
        <f t="shared" si="1"/>
        <v>39.972200000000001</v>
      </c>
      <c r="J88" s="32">
        <v>6</v>
      </c>
      <c r="K88" s="41">
        <v>41.6</v>
      </c>
    </row>
    <row r="89" spans="1:11">
      <c r="A89" s="31">
        <v>7896181925262</v>
      </c>
      <c r="B89" s="32"/>
      <c r="C89" s="20" t="s">
        <v>7</v>
      </c>
      <c r="D89" s="33" t="s">
        <v>76</v>
      </c>
      <c r="E89" s="34" t="s">
        <v>14</v>
      </c>
      <c r="F89" s="35">
        <v>0.65</v>
      </c>
      <c r="G89" s="36">
        <v>210.53</v>
      </c>
      <c r="H89" s="36">
        <v>291.05</v>
      </c>
      <c r="I89" s="18">
        <f t="shared" si="1"/>
        <v>67.369599999999991</v>
      </c>
      <c r="J89" s="32">
        <v>2</v>
      </c>
      <c r="K89" s="41">
        <v>83.26</v>
      </c>
    </row>
    <row r="90" spans="1:11">
      <c r="A90" s="31">
        <v>7896181914303</v>
      </c>
      <c r="B90" s="32"/>
      <c r="C90" s="20" t="s">
        <v>7</v>
      </c>
      <c r="D90" s="33" t="s">
        <v>77</v>
      </c>
      <c r="E90" s="34" t="s">
        <v>14</v>
      </c>
      <c r="F90" s="35">
        <v>0.59</v>
      </c>
      <c r="G90" s="36">
        <v>30.5</v>
      </c>
      <c r="H90" s="36">
        <v>42.16</v>
      </c>
      <c r="I90" s="18">
        <f t="shared" si="1"/>
        <v>11.59</v>
      </c>
      <c r="J90" s="32">
        <v>10</v>
      </c>
      <c r="K90" s="37">
        <v>11.37</v>
      </c>
    </row>
    <row r="91" spans="1:11">
      <c r="A91" s="31">
        <v>7896181914280</v>
      </c>
      <c r="B91" s="32"/>
      <c r="C91" s="20" t="s">
        <v>7</v>
      </c>
      <c r="D91" s="33" t="s">
        <v>78</v>
      </c>
      <c r="E91" s="34" t="s">
        <v>14</v>
      </c>
      <c r="F91" s="35">
        <v>0.53</v>
      </c>
      <c r="G91" s="36">
        <v>15.46</v>
      </c>
      <c r="H91" s="36">
        <v>21.37</v>
      </c>
      <c r="I91" s="18">
        <f t="shared" si="1"/>
        <v>6.8023999999999987</v>
      </c>
      <c r="J91" s="32">
        <v>10</v>
      </c>
      <c r="K91" s="41">
        <v>6.81</v>
      </c>
    </row>
    <row r="92" spans="1:11">
      <c r="A92" s="31">
        <v>7896181913771</v>
      </c>
      <c r="B92" s="32"/>
      <c r="C92" s="20" t="s">
        <v>7</v>
      </c>
      <c r="D92" s="33" t="s">
        <v>79</v>
      </c>
      <c r="E92" s="34" t="s">
        <v>9</v>
      </c>
      <c r="F92" s="35">
        <v>0.39</v>
      </c>
      <c r="G92" s="36">
        <v>53.6</v>
      </c>
      <c r="H92" s="36">
        <v>74.099999999999994</v>
      </c>
      <c r="I92" s="18">
        <f t="shared" si="1"/>
        <v>31.087999999999997</v>
      </c>
      <c r="J92" s="32"/>
      <c r="K92" s="37">
        <v>28.47</v>
      </c>
    </row>
    <row r="93" spans="1:11">
      <c r="A93" s="31">
        <v>7896181906582</v>
      </c>
      <c r="B93" s="32"/>
      <c r="C93" s="20" t="s">
        <v>7</v>
      </c>
      <c r="D93" s="39" t="s">
        <v>80</v>
      </c>
      <c r="E93" s="34" t="s">
        <v>14</v>
      </c>
      <c r="F93" s="35">
        <v>0.75</v>
      </c>
      <c r="G93" s="36">
        <v>17.420000000000002</v>
      </c>
      <c r="H93" s="36">
        <v>24.08</v>
      </c>
      <c r="I93" s="18">
        <f t="shared" si="1"/>
        <v>3.8323999999999998</v>
      </c>
      <c r="J93" s="32">
        <v>6</v>
      </c>
      <c r="K93" s="37">
        <v>3.54</v>
      </c>
    </row>
    <row r="94" spans="1:11">
      <c r="A94" s="31">
        <v>7896181904946</v>
      </c>
      <c r="B94" s="32"/>
      <c r="C94" s="20" t="s">
        <v>7</v>
      </c>
      <c r="D94" s="33" t="s">
        <v>81</v>
      </c>
      <c r="E94" s="34" t="s">
        <v>9</v>
      </c>
      <c r="F94" s="35">
        <v>0.7</v>
      </c>
      <c r="G94" s="36">
        <v>82.73</v>
      </c>
      <c r="H94" s="36">
        <v>114.37</v>
      </c>
      <c r="I94" s="18">
        <f t="shared" si="1"/>
        <v>22.3371</v>
      </c>
      <c r="J94" s="32"/>
      <c r="K94" s="37">
        <v>19.63</v>
      </c>
    </row>
    <row r="95" spans="1:11">
      <c r="A95" s="31">
        <v>7896658038501</v>
      </c>
      <c r="B95" s="38"/>
      <c r="C95" s="20" t="s">
        <v>7</v>
      </c>
      <c r="D95" s="39" t="s">
        <v>164</v>
      </c>
      <c r="E95" s="34" t="s">
        <v>9</v>
      </c>
      <c r="F95" s="35">
        <v>0.43</v>
      </c>
      <c r="G95" s="36">
        <v>23.35</v>
      </c>
      <c r="H95" s="36">
        <v>32.28</v>
      </c>
      <c r="I95" s="18">
        <f t="shared" si="1"/>
        <v>12.609000000000002</v>
      </c>
      <c r="J95" s="38">
        <v>10</v>
      </c>
      <c r="K95" s="37">
        <v>11.87</v>
      </c>
    </row>
    <row r="96" spans="1:11">
      <c r="A96" s="31">
        <v>7896658038495</v>
      </c>
      <c r="B96" s="38"/>
      <c r="C96" s="20" t="s">
        <v>7</v>
      </c>
      <c r="D96" s="39" t="s">
        <v>163</v>
      </c>
      <c r="E96" s="34" t="s">
        <v>9</v>
      </c>
      <c r="F96" s="35">
        <v>0.43</v>
      </c>
      <c r="G96" s="36">
        <v>25.41</v>
      </c>
      <c r="H96" s="36">
        <v>35.130000000000003</v>
      </c>
      <c r="I96" s="18">
        <f t="shared" si="1"/>
        <v>13.721400000000001</v>
      </c>
      <c r="J96" s="38">
        <v>10</v>
      </c>
      <c r="K96" s="37">
        <v>12.92</v>
      </c>
    </row>
    <row r="97" spans="1:11">
      <c r="A97" s="31">
        <v>7896658035371</v>
      </c>
      <c r="B97" s="32"/>
      <c r="C97" s="20" t="s">
        <v>7</v>
      </c>
      <c r="D97" s="39" t="s">
        <v>82</v>
      </c>
      <c r="E97" s="34" t="s">
        <v>9</v>
      </c>
      <c r="F97" s="35">
        <v>0.73929999999999996</v>
      </c>
      <c r="G97" s="36">
        <v>42.31</v>
      </c>
      <c r="H97" s="36">
        <v>58.49</v>
      </c>
      <c r="I97" s="18">
        <f t="shared" si="1"/>
        <v>9.7609169999999992</v>
      </c>
      <c r="J97" s="32">
        <v>6</v>
      </c>
      <c r="K97" s="37">
        <v>7.12</v>
      </c>
    </row>
    <row r="98" spans="1:11">
      <c r="A98" s="31">
        <v>7896181921783</v>
      </c>
      <c r="B98" s="32"/>
      <c r="C98" s="20" t="s">
        <v>7</v>
      </c>
      <c r="D98" s="33" t="s">
        <v>83</v>
      </c>
      <c r="E98" s="34" t="s">
        <v>14</v>
      </c>
      <c r="F98" s="35">
        <v>0.35</v>
      </c>
      <c r="G98" s="36">
        <v>170.64</v>
      </c>
      <c r="H98" s="36">
        <v>235.9</v>
      </c>
      <c r="I98" s="18">
        <f t="shared" si="1"/>
        <v>105.79679999999999</v>
      </c>
      <c r="J98" s="32"/>
      <c r="K98" s="18">
        <v>113.68</v>
      </c>
    </row>
    <row r="99" spans="1:11">
      <c r="A99" s="31">
        <v>7896181922070</v>
      </c>
      <c r="B99" s="32"/>
      <c r="C99" s="20" t="s">
        <v>7</v>
      </c>
      <c r="D99" s="33" t="s">
        <v>84</v>
      </c>
      <c r="E99" s="34" t="s">
        <v>14</v>
      </c>
      <c r="F99" s="35">
        <v>0.35</v>
      </c>
      <c r="G99" s="36">
        <v>195.22</v>
      </c>
      <c r="H99" s="36">
        <v>269.88</v>
      </c>
      <c r="I99" s="18">
        <f t="shared" si="1"/>
        <v>121.0364</v>
      </c>
      <c r="J99" s="32"/>
      <c r="K99" s="18">
        <v>130.06</v>
      </c>
    </row>
    <row r="100" spans="1:11">
      <c r="A100" s="31">
        <v>7896181921844</v>
      </c>
      <c r="B100" s="32"/>
      <c r="C100" s="20" t="s">
        <v>7</v>
      </c>
      <c r="D100" s="33" t="s">
        <v>85</v>
      </c>
      <c r="E100" s="34" t="s">
        <v>14</v>
      </c>
      <c r="F100" s="35">
        <v>0.35</v>
      </c>
      <c r="G100" s="36">
        <v>222.27</v>
      </c>
      <c r="H100" s="36">
        <v>307.27999999999997</v>
      </c>
      <c r="I100" s="18">
        <f t="shared" si="1"/>
        <v>137.8074</v>
      </c>
      <c r="J100" s="32"/>
      <c r="K100" s="18">
        <v>148.05000000000001</v>
      </c>
    </row>
    <row r="101" spans="1:11">
      <c r="A101" s="31">
        <v>7896181921943</v>
      </c>
      <c r="B101" s="32"/>
      <c r="C101" s="20" t="s">
        <v>7</v>
      </c>
      <c r="D101" s="33" t="s">
        <v>86</v>
      </c>
      <c r="E101" s="34" t="s">
        <v>14</v>
      </c>
      <c r="F101" s="35">
        <v>0.35</v>
      </c>
      <c r="G101" s="36">
        <v>226.78</v>
      </c>
      <c r="H101" s="36">
        <v>313.51</v>
      </c>
      <c r="I101" s="18">
        <f t="shared" si="1"/>
        <v>140.6036</v>
      </c>
      <c r="J101" s="32"/>
      <c r="K101" s="18">
        <v>151.08000000000001</v>
      </c>
    </row>
    <row r="102" spans="1:11">
      <c r="A102" s="31">
        <v>7898907312646</v>
      </c>
      <c r="B102" s="38"/>
      <c r="C102" s="20" t="s">
        <v>7</v>
      </c>
      <c r="D102" s="39" t="s">
        <v>87</v>
      </c>
      <c r="E102" s="34" t="s">
        <v>9</v>
      </c>
      <c r="F102" s="35">
        <v>0.88</v>
      </c>
      <c r="G102" s="36">
        <v>17.46</v>
      </c>
      <c r="H102" s="36">
        <v>24.14</v>
      </c>
      <c r="I102" s="18">
        <f t="shared" si="1"/>
        <v>1.5713999999999988</v>
      </c>
      <c r="J102" s="38">
        <v>100</v>
      </c>
      <c r="K102" s="18">
        <v>1.78</v>
      </c>
    </row>
    <row r="103" spans="1:11">
      <c r="A103" s="46">
        <v>7896181922933</v>
      </c>
      <c r="B103" s="53"/>
      <c r="C103" s="20" t="s">
        <v>7</v>
      </c>
      <c r="D103" s="45" t="s">
        <v>88</v>
      </c>
      <c r="E103" s="34" t="s">
        <v>9</v>
      </c>
      <c r="F103" s="35">
        <v>0.51049999999999995</v>
      </c>
      <c r="G103" s="36">
        <v>71.22</v>
      </c>
      <c r="H103" s="36">
        <v>98.46</v>
      </c>
      <c r="I103" s="54">
        <f t="shared" si="1"/>
        <v>32.725590000000004</v>
      </c>
      <c r="J103" s="53"/>
      <c r="K103" s="54">
        <v>26.89</v>
      </c>
    </row>
    <row r="104" spans="1:11">
      <c r="A104" s="31">
        <v>7896658036347</v>
      </c>
      <c r="B104" s="32"/>
      <c r="C104" s="20" t="s">
        <v>7</v>
      </c>
      <c r="D104" s="39" t="s">
        <v>89</v>
      </c>
      <c r="E104" s="34" t="s">
        <v>14</v>
      </c>
      <c r="F104" s="35">
        <v>0.69</v>
      </c>
      <c r="G104" s="36">
        <v>55.67</v>
      </c>
      <c r="H104" s="36">
        <v>76.959999999999994</v>
      </c>
      <c r="I104" s="18">
        <f t="shared" si="1"/>
        <v>15.587600000000002</v>
      </c>
      <c r="J104" s="32">
        <v>3</v>
      </c>
      <c r="K104" s="41">
        <v>15.72</v>
      </c>
    </row>
    <row r="105" spans="1:11">
      <c r="A105" s="31">
        <v>7896658036354</v>
      </c>
      <c r="B105" s="32"/>
      <c r="C105" s="20" t="s">
        <v>7</v>
      </c>
      <c r="D105" s="39" t="s">
        <v>90</v>
      </c>
      <c r="E105" s="34" t="s">
        <v>14</v>
      </c>
      <c r="F105" s="35">
        <v>0.69</v>
      </c>
      <c r="G105" s="36">
        <v>77.959999999999994</v>
      </c>
      <c r="H105" s="36">
        <v>107.78</v>
      </c>
      <c r="I105" s="18">
        <f t="shared" si="1"/>
        <v>21.828800000000001</v>
      </c>
      <c r="J105" s="32">
        <v>3</v>
      </c>
      <c r="K105" s="41">
        <v>22.01</v>
      </c>
    </row>
    <row r="106" spans="1:11">
      <c r="A106" s="46">
        <v>7896181920687</v>
      </c>
      <c r="B106" s="53"/>
      <c r="C106" s="20" t="s">
        <v>7</v>
      </c>
      <c r="D106" s="45" t="s">
        <v>91</v>
      </c>
      <c r="E106" s="34" t="s">
        <v>14</v>
      </c>
      <c r="F106" s="35">
        <v>0.66349999999999998</v>
      </c>
      <c r="G106" s="36">
        <v>79.650000000000006</v>
      </c>
      <c r="H106" s="36">
        <v>110.11</v>
      </c>
      <c r="I106" s="54">
        <f t="shared" si="1"/>
        <v>24.412725000000002</v>
      </c>
      <c r="J106" s="53"/>
      <c r="K106" s="54">
        <v>20.22</v>
      </c>
    </row>
    <row r="107" spans="1:11">
      <c r="A107" s="46">
        <v>7896181920670</v>
      </c>
      <c r="B107" s="53"/>
      <c r="C107" s="20" t="s">
        <v>7</v>
      </c>
      <c r="D107" s="45" t="s">
        <v>92</v>
      </c>
      <c r="E107" s="34" t="s">
        <v>14</v>
      </c>
      <c r="F107" s="35">
        <v>0.69689999999999996</v>
      </c>
      <c r="G107" s="36">
        <v>68.27</v>
      </c>
      <c r="H107" s="36">
        <v>94.38</v>
      </c>
      <c r="I107" s="54">
        <f t="shared" si="1"/>
        <v>18.644537</v>
      </c>
      <c r="J107" s="53"/>
      <c r="K107" s="54">
        <v>15.27</v>
      </c>
    </row>
    <row r="108" spans="1:11">
      <c r="A108" s="31">
        <v>7898907312264</v>
      </c>
      <c r="B108" s="38"/>
      <c r="C108" s="20" t="s">
        <v>7</v>
      </c>
      <c r="D108" s="39" t="s">
        <v>144</v>
      </c>
      <c r="E108" s="34" t="s">
        <v>9</v>
      </c>
      <c r="F108" s="35">
        <v>0.89</v>
      </c>
      <c r="G108" s="36">
        <v>22.74</v>
      </c>
      <c r="H108" s="36">
        <v>31.44</v>
      </c>
      <c r="I108" s="18">
        <f t="shared" si="1"/>
        <v>1.8191999999999986</v>
      </c>
      <c r="J108" s="38">
        <v>100</v>
      </c>
      <c r="K108" s="18">
        <v>2.31</v>
      </c>
    </row>
    <row r="109" spans="1:11">
      <c r="A109" s="31">
        <v>7896181911012</v>
      </c>
      <c r="B109" s="32"/>
      <c r="C109" s="20" t="s">
        <v>7</v>
      </c>
      <c r="D109" s="33" t="s">
        <v>93</v>
      </c>
      <c r="E109" s="34" t="s">
        <v>9</v>
      </c>
      <c r="F109" s="35">
        <v>0.52</v>
      </c>
      <c r="G109" s="36">
        <v>28</v>
      </c>
      <c r="H109" s="36">
        <v>37.229999999999997</v>
      </c>
      <c r="I109" s="18">
        <f t="shared" si="1"/>
        <v>12.599999999999998</v>
      </c>
      <c r="J109" s="32"/>
      <c r="K109" s="37">
        <v>11.54</v>
      </c>
    </row>
    <row r="110" spans="1:11">
      <c r="A110" s="31">
        <v>7896181906322</v>
      </c>
      <c r="B110" s="32"/>
      <c r="C110" s="20" t="s">
        <v>7</v>
      </c>
      <c r="D110" s="33" t="s">
        <v>94</v>
      </c>
      <c r="E110" s="34" t="s">
        <v>9</v>
      </c>
      <c r="F110" s="35">
        <v>0.85</v>
      </c>
      <c r="G110" s="36">
        <v>42.11</v>
      </c>
      <c r="H110" s="36">
        <v>55.99</v>
      </c>
      <c r="I110" s="18">
        <f t="shared" si="1"/>
        <v>5.0531999999999968</v>
      </c>
      <c r="J110" s="32"/>
      <c r="K110" s="37">
        <v>4.3499999999999996</v>
      </c>
    </row>
    <row r="111" spans="1:11">
      <c r="A111" s="31">
        <v>7896181911128</v>
      </c>
      <c r="B111" s="32"/>
      <c r="C111" s="20" t="s">
        <v>7</v>
      </c>
      <c r="D111" s="33" t="s">
        <v>95</v>
      </c>
      <c r="E111" s="34" t="s">
        <v>9</v>
      </c>
      <c r="F111" s="35">
        <v>0.72</v>
      </c>
      <c r="G111" s="36">
        <v>30</v>
      </c>
      <c r="H111" s="36">
        <v>39.89</v>
      </c>
      <c r="I111" s="18">
        <f t="shared" si="1"/>
        <v>7.5</v>
      </c>
      <c r="J111" s="32"/>
      <c r="K111" s="37">
        <v>8.59</v>
      </c>
    </row>
    <row r="112" spans="1:11">
      <c r="A112" s="47">
        <v>7896181924845</v>
      </c>
      <c r="B112" s="32"/>
      <c r="C112" s="20" t="s">
        <v>7</v>
      </c>
      <c r="D112" s="33" t="s">
        <v>153</v>
      </c>
      <c r="E112" s="34" t="s">
        <v>14</v>
      </c>
      <c r="F112" s="35">
        <v>0.74</v>
      </c>
      <c r="G112" s="36">
        <v>37.85</v>
      </c>
      <c r="H112" s="36">
        <v>52.33</v>
      </c>
      <c r="I112" s="18">
        <f t="shared" si="1"/>
        <v>8.7055000000000007</v>
      </c>
      <c r="J112" s="32"/>
      <c r="K112" s="37">
        <v>7.7</v>
      </c>
    </row>
    <row r="113" spans="1:11">
      <c r="A113" s="31">
        <v>7896181915638</v>
      </c>
      <c r="B113" s="32"/>
      <c r="C113" s="20" t="s">
        <v>7</v>
      </c>
      <c r="D113" s="39" t="s">
        <v>96</v>
      </c>
      <c r="E113" s="34" t="s">
        <v>14</v>
      </c>
      <c r="F113" s="35">
        <v>0.74</v>
      </c>
      <c r="G113" s="36">
        <v>10.44</v>
      </c>
      <c r="H113" s="36">
        <v>14.43</v>
      </c>
      <c r="I113" s="18">
        <f t="shared" si="1"/>
        <v>2.4011999999999993</v>
      </c>
      <c r="J113" s="32"/>
      <c r="K113" s="18">
        <v>2.6</v>
      </c>
    </row>
    <row r="114" spans="1:11">
      <c r="A114" s="31">
        <v>7896181926641</v>
      </c>
      <c r="B114" s="32"/>
      <c r="C114" s="20" t="s">
        <v>7</v>
      </c>
      <c r="D114" s="39" t="s">
        <v>152</v>
      </c>
      <c r="E114" s="34" t="s">
        <v>14</v>
      </c>
      <c r="F114" s="35">
        <v>0.64</v>
      </c>
      <c r="G114" s="36">
        <v>104.33</v>
      </c>
      <c r="H114" s="36">
        <v>138.72999999999999</v>
      </c>
      <c r="I114" s="18">
        <f t="shared" si="1"/>
        <v>34.428899999999999</v>
      </c>
      <c r="J114" s="32"/>
      <c r="K114" s="37">
        <v>31.07</v>
      </c>
    </row>
    <row r="115" spans="1:11">
      <c r="A115" s="31">
        <v>7896181908302</v>
      </c>
      <c r="B115" s="32"/>
      <c r="C115" s="20" t="s">
        <v>7</v>
      </c>
      <c r="D115" s="39" t="s">
        <v>97</v>
      </c>
      <c r="E115" s="34" t="s">
        <v>14</v>
      </c>
      <c r="F115" s="35">
        <v>0.35</v>
      </c>
      <c r="G115" s="36">
        <v>10.77</v>
      </c>
      <c r="H115" s="36">
        <v>14.89</v>
      </c>
      <c r="I115" s="18">
        <f t="shared" si="1"/>
        <v>6.6773999999999996</v>
      </c>
      <c r="J115" s="32"/>
      <c r="K115" s="37">
        <v>6.09</v>
      </c>
    </row>
    <row r="116" spans="1:11">
      <c r="A116" s="31">
        <v>7896181906384</v>
      </c>
      <c r="B116" s="32"/>
      <c r="C116" s="20" t="s">
        <v>7</v>
      </c>
      <c r="D116" s="39" t="s">
        <v>98</v>
      </c>
      <c r="E116" s="34" t="s">
        <v>14</v>
      </c>
      <c r="F116" s="35">
        <v>0.3</v>
      </c>
      <c r="G116" s="36">
        <v>21.04</v>
      </c>
      <c r="H116" s="36">
        <v>29.09</v>
      </c>
      <c r="I116" s="18">
        <f t="shared" si="1"/>
        <v>14.0968</v>
      </c>
      <c r="J116" s="32"/>
      <c r="K116" s="18">
        <v>14.74</v>
      </c>
    </row>
    <row r="117" spans="1:11">
      <c r="A117" s="31">
        <v>7896181926696</v>
      </c>
      <c r="B117" s="32"/>
      <c r="C117" s="20" t="s">
        <v>7</v>
      </c>
      <c r="D117" s="33" t="s">
        <v>99</v>
      </c>
      <c r="E117" s="34" t="s">
        <v>14</v>
      </c>
      <c r="F117" s="35">
        <v>0.74</v>
      </c>
      <c r="G117" s="36">
        <v>91.77</v>
      </c>
      <c r="H117" s="36">
        <v>126.87</v>
      </c>
      <c r="I117" s="18">
        <f t="shared" si="1"/>
        <v>21.107100000000003</v>
      </c>
      <c r="J117" s="32"/>
      <c r="K117" s="37">
        <v>18.68</v>
      </c>
    </row>
    <row r="118" spans="1:11">
      <c r="A118" s="31">
        <v>7896181926757</v>
      </c>
      <c r="B118" s="32"/>
      <c r="C118" s="20" t="s">
        <v>7</v>
      </c>
      <c r="D118" s="33" t="s">
        <v>100</v>
      </c>
      <c r="E118" s="34" t="s">
        <v>14</v>
      </c>
      <c r="F118" s="35">
        <v>0.7</v>
      </c>
      <c r="G118" s="36">
        <v>91.79</v>
      </c>
      <c r="H118" s="36">
        <v>126.89</v>
      </c>
      <c r="I118" s="18">
        <f t="shared" si="1"/>
        <v>24.783299999999997</v>
      </c>
      <c r="J118" s="32"/>
      <c r="K118" s="37">
        <v>21.78</v>
      </c>
    </row>
    <row r="119" spans="1:11">
      <c r="A119" s="31">
        <v>7896181926788</v>
      </c>
      <c r="B119" s="32"/>
      <c r="C119" s="20" t="s">
        <v>7</v>
      </c>
      <c r="D119" s="33" t="s">
        <v>101</v>
      </c>
      <c r="E119" s="34" t="s">
        <v>14</v>
      </c>
      <c r="F119" s="35">
        <v>0.7</v>
      </c>
      <c r="G119" s="36">
        <v>91.79</v>
      </c>
      <c r="H119" s="36">
        <v>126.89</v>
      </c>
      <c r="I119" s="18">
        <f t="shared" si="1"/>
        <v>24.783299999999997</v>
      </c>
      <c r="J119" s="32"/>
      <c r="K119" s="37">
        <v>21.78</v>
      </c>
    </row>
    <row r="120" spans="1:11">
      <c r="A120" s="31">
        <v>7896181927822</v>
      </c>
      <c r="B120" s="38"/>
      <c r="C120" s="20" t="s">
        <v>7</v>
      </c>
      <c r="D120" s="39" t="s">
        <v>102</v>
      </c>
      <c r="E120" s="34" t="s">
        <v>9</v>
      </c>
      <c r="F120" s="35">
        <v>0.34</v>
      </c>
      <c r="G120" s="36">
        <v>45.69</v>
      </c>
      <c r="H120" s="36">
        <v>105.3</v>
      </c>
      <c r="I120" s="18">
        <f t="shared" si="1"/>
        <v>28.784699999999997</v>
      </c>
      <c r="J120" s="38">
        <v>2</v>
      </c>
      <c r="K120" s="37">
        <v>27.21</v>
      </c>
    </row>
    <row r="121" spans="1:11">
      <c r="A121" s="31">
        <v>7896181927839</v>
      </c>
      <c r="B121" s="32"/>
      <c r="C121" s="20" t="s">
        <v>7</v>
      </c>
      <c r="D121" s="39" t="s">
        <v>103</v>
      </c>
      <c r="E121" s="34" t="s">
        <v>9</v>
      </c>
      <c r="F121" s="35">
        <v>9.0899999999999995E-2</v>
      </c>
      <c r="G121" s="36">
        <v>63.19</v>
      </c>
      <c r="H121" s="36">
        <v>190.98</v>
      </c>
      <c r="I121" s="18">
        <f t="shared" si="1"/>
        <v>55.550328999999998</v>
      </c>
      <c r="J121" s="32"/>
      <c r="K121" s="37">
        <v>49.35</v>
      </c>
    </row>
    <row r="122" spans="1:11">
      <c r="A122" s="31">
        <v>7896181927600</v>
      </c>
      <c r="B122" s="32"/>
      <c r="C122" s="20" t="s">
        <v>7</v>
      </c>
      <c r="D122" s="33" t="s">
        <v>104</v>
      </c>
      <c r="E122" s="34" t="s">
        <v>9</v>
      </c>
      <c r="F122" s="35">
        <v>0.78</v>
      </c>
      <c r="G122" s="36">
        <v>26.96</v>
      </c>
      <c r="H122" s="36">
        <v>37.270000000000003</v>
      </c>
      <c r="I122" s="18">
        <f t="shared" si="1"/>
        <v>5.122399999999999</v>
      </c>
      <c r="J122" s="32"/>
      <c r="K122" s="18">
        <v>5.8</v>
      </c>
    </row>
    <row r="123" spans="1:11">
      <c r="A123" s="31">
        <v>7896181927655</v>
      </c>
      <c r="B123" s="32"/>
      <c r="C123" s="20" t="s">
        <v>7</v>
      </c>
      <c r="D123" s="33" t="s">
        <v>105</v>
      </c>
      <c r="E123" s="34" t="s">
        <v>9</v>
      </c>
      <c r="F123" s="35">
        <v>0.78</v>
      </c>
      <c r="G123" s="36">
        <v>23.14</v>
      </c>
      <c r="H123" s="36">
        <v>31.99</v>
      </c>
      <c r="I123" s="18">
        <f t="shared" si="1"/>
        <v>4.3965999999999994</v>
      </c>
      <c r="J123" s="32"/>
      <c r="K123" s="18">
        <v>4.97</v>
      </c>
    </row>
    <row r="124" spans="1:11">
      <c r="A124" s="31">
        <v>7896181907572</v>
      </c>
      <c r="B124" s="32"/>
      <c r="C124" s="20" t="s">
        <v>7</v>
      </c>
      <c r="D124" s="39" t="s">
        <v>106</v>
      </c>
      <c r="E124" s="34" t="s">
        <v>14</v>
      </c>
      <c r="F124" s="35">
        <v>0.3</v>
      </c>
      <c r="G124" s="36">
        <v>54.62</v>
      </c>
      <c r="H124" s="36">
        <v>75.510000000000005</v>
      </c>
      <c r="I124" s="18">
        <f t="shared" si="1"/>
        <v>36.595399999999998</v>
      </c>
      <c r="J124" s="32"/>
      <c r="K124" s="18">
        <v>43.2</v>
      </c>
    </row>
    <row r="125" spans="1:11">
      <c r="A125" s="31">
        <v>7896181907220</v>
      </c>
      <c r="B125" s="32"/>
      <c r="C125" s="20" t="s">
        <v>7</v>
      </c>
      <c r="D125" s="39" t="s">
        <v>107</v>
      </c>
      <c r="E125" s="34" t="s">
        <v>14</v>
      </c>
      <c r="F125" s="35">
        <v>0.3</v>
      </c>
      <c r="G125" s="36">
        <v>30.71</v>
      </c>
      <c r="H125" s="36">
        <v>42.45</v>
      </c>
      <c r="I125" s="18">
        <f t="shared" si="1"/>
        <v>20.575700000000001</v>
      </c>
      <c r="J125" s="32"/>
      <c r="K125" s="18">
        <v>24.29</v>
      </c>
    </row>
    <row r="126" spans="1:11">
      <c r="A126" s="46">
        <v>7896181918646</v>
      </c>
      <c r="B126" s="53"/>
      <c r="C126" s="20" t="s">
        <v>7</v>
      </c>
      <c r="D126" s="45" t="s">
        <v>108</v>
      </c>
      <c r="E126" s="34" t="s">
        <v>9</v>
      </c>
      <c r="F126" s="35">
        <v>0.35610000000000003</v>
      </c>
      <c r="G126" s="36">
        <v>168.53</v>
      </c>
      <c r="H126" s="36">
        <v>232.98</v>
      </c>
      <c r="I126" s="54">
        <f t="shared" si="1"/>
        <v>103.460567</v>
      </c>
      <c r="J126" s="53"/>
      <c r="K126" s="54">
        <v>75</v>
      </c>
    </row>
    <row r="127" spans="1:11">
      <c r="A127" s="31">
        <v>7896181918493</v>
      </c>
      <c r="B127" s="32"/>
      <c r="C127" s="20" t="s">
        <v>7</v>
      </c>
      <c r="D127" s="33" t="s">
        <v>109</v>
      </c>
      <c r="E127" s="34" t="s">
        <v>9</v>
      </c>
      <c r="F127" s="35">
        <v>0.82</v>
      </c>
      <c r="G127" s="36">
        <v>204.17</v>
      </c>
      <c r="H127" s="36">
        <v>282.25</v>
      </c>
      <c r="I127" s="18">
        <f t="shared" si="1"/>
        <v>30.625500000000017</v>
      </c>
      <c r="J127" s="32"/>
      <c r="K127" s="37">
        <v>25.4</v>
      </c>
    </row>
    <row r="128" spans="1:11">
      <c r="A128" s="31">
        <v>7896181918561</v>
      </c>
      <c r="B128" s="32"/>
      <c r="C128" s="20" t="s">
        <v>7</v>
      </c>
      <c r="D128" s="39" t="s">
        <v>110</v>
      </c>
      <c r="E128" s="34" t="s">
        <v>9</v>
      </c>
      <c r="F128" s="35">
        <v>0.82</v>
      </c>
      <c r="G128" s="36">
        <v>204.17</v>
      </c>
      <c r="H128" s="36">
        <v>133.12</v>
      </c>
      <c r="I128" s="18">
        <f t="shared" si="1"/>
        <v>30.625500000000017</v>
      </c>
      <c r="J128" s="32"/>
      <c r="K128" s="37">
        <v>37.630000000000003</v>
      </c>
    </row>
    <row r="129" spans="1:11">
      <c r="A129" s="31">
        <v>7896181900351</v>
      </c>
      <c r="B129" s="38"/>
      <c r="C129" s="20" t="s">
        <v>7</v>
      </c>
      <c r="D129" s="39" t="s">
        <v>111</v>
      </c>
      <c r="E129" s="34" t="s">
        <v>14</v>
      </c>
      <c r="F129" s="35">
        <v>0.84</v>
      </c>
      <c r="G129" s="36">
        <v>46.05</v>
      </c>
      <c r="H129" s="36">
        <v>63.66</v>
      </c>
      <c r="I129" s="18">
        <f t="shared" si="1"/>
        <v>5.9864999999999995</v>
      </c>
      <c r="J129" s="38">
        <v>12</v>
      </c>
      <c r="K129" s="41">
        <v>6.24</v>
      </c>
    </row>
    <row r="130" spans="1:11">
      <c r="A130" s="31">
        <v>7896181922001</v>
      </c>
      <c r="B130" s="38"/>
      <c r="C130" s="20" t="s">
        <v>7</v>
      </c>
      <c r="D130" s="39" t="s">
        <v>112</v>
      </c>
      <c r="E130" s="34" t="s">
        <v>14</v>
      </c>
      <c r="F130" s="35">
        <v>0.85</v>
      </c>
      <c r="G130" s="36">
        <v>97.24</v>
      </c>
      <c r="H130" s="36">
        <v>134.43</v>
      </c>
      <c r="I130" s="18">
        <f t="shared" si="1"/>
        <v>11.668800000000005</v>
      </c>
      <c r="J130" s="38">
        <v>6</v>
      </c>
      <c r="K130" s="37">
        <v>9.9</v>
      </c>
    </row>
    <row r="131" spans="1:11">
      <c r="A131" s="31">
        <v>7896181918424</v>
      </c>
      <c r="B131" s="32"/>
      <c r="C131" s="20" t="s">
        <v>7</v>
      </c>
      <c r="D131" s="39" t="s">
        <v>113</v>
      </c>
      <c r="E131" s="34" t="s">
        <v>14</v>
      </c>
      <c r="F131" s="35">
        <v>0.85</v>
      </c>
      <c r="G131" s="36">
        <v>39.729999999999997</v>
      </c>
      <c r="H131" s="36">
        <v>54.92</v>
      </c>
      <c r="I131" s="18">
        <f t="shared" si="1"/>
        <v>4.7676000000000016</v>
      </c>
      <c r="J131" s="32">
        <v>12</v>
      </c>
      <c r="K131" s="41">
        <v>4.49</v>
      </c>
    </row>
    <row r="132" spans="1:11">
      <c r="A132" s="31">
        <v>7896181918431</v>
      </c>
      <c r="B132" s="32"/>
      <c r="C132" s="20" t="s">
        <v>7</v>
      </c>
      <c r="D132" s="33" t="s">
        <v>114</v>
      </c>
      <c r="E132" s="34" t="s">
        <v>14</v>
      </c>
      <c r="F132" s="35">
        <v>0.84</v>
      </c>
      <c r="G132" s="36">
        <v>56.6</v>
      </c>
      <c r="H132" s="36">
        <v>78.25</v>
      </c>
      <c r="I132" s="18">
        <f t="shared" si="1"/>
        <v>7.357999999999997</v>
      </c>
      <c r="J132" s="32">
        <v>12</v>
      </c>
      <c r="K132" s="37">
        <v>6.4</v>
      </c>
    </row>
    <row r="133" spans="1:11">
      <c r="A133" s="31">
        <v>7896181918691</v>
      </c>
      <c r="B133" s="32"/>
      <c r="C133" s="20" t="s">
        <v>7</v>
      </c>
      <c r="D133" s="39" t="s">
        <v>115</v>
      </c>
      <c r="E133" s="34" t="s">
        <v>14</v>
      </c>
      <c r="F133" s="35">
        <v>0.87</v>
      </c>
      <c r="G133" s="36">
        <v>79.41</v>
      </c>
      <c r="H133" s="36">
        <v>109.78</v>
      </c>
      <c r="I133" s="18">
        <f t="shared" si="1"/>
        <v>7.9410000000000025</v>
      </c>
      <c r="J133" s="32">
        <v>12</v>
      </c>
      <c r="K133" s="41">
        <v>8.08</v>
      </c>
    </row>
    <row r="134" spans="1:11">
      <c r="A134" s="31">
        <v>7896181918707</v>
      </c>
      <c r="B134" s="32"/>
      <c r="C134" s="20" t="s">
        <v>7</v>
      </c>
      <c r="D134" s="33" t="s">
        <v>116</v>
      </c>
      <c r="E134" s="34" t="s">
        <v>14</v>
      </c>
      <c r="F134" s="35">
        <v>0.84</v>
      </c>
      <c r="G134" s="36">
        <v>103.03</v>
      </c>
      <c r="H134" s="36">
        <v>142.43</v>
      </c>
      <c r="I134" s="18">
        <f t="shared" si="1"/>
        <v>13.393900000000002</v>
      </c>
      <c r="J134" s="32"/>
      <c r="K134" s="37">
        <v>11.65</v>
      </c>
    </row>
    <row r="135" spans="1:11">
      <c r="A135" s="31">
        <v>7896181913214</v>
      </c>
      <c r="B135" s="32"/>
      <c r="C135" s="20"/>
      <c r="D135" s="33" t="s">
        <v>165</v>
      </c>
      <c r="E135" s="34"/>
      <c r="F135" s="35">
        <v>0.6</v>
      </c>
      <c r="G135" s="36">
        <v>19.86</v>
      </c>
      <c r="H135" s="36">
        <v>26.43</v>
      </c>
      <c r="I135" s="18">
        <f t="shared" si="1"/>
        <v>7.3482000000000003</v>
      </c>
      <c r="J135" s="32"/>
      <c r="K135" s="41">
        <v>8.41</v>
      </c>
    </row>
    <row r="136" spans="1:11">
      <c r="A136" s="31">
        <v>7896181921011</v>
      </c>
      <c r="B136" s="32"/>
      <c r="C136" s="20" t="s">
        <v>7</v>
      </c>
      <c r="D136" s="33" t="s">
        <v>117</v>
      </c>
      <c r="E136" s="34" t="s">
        <v>14</v>
      </c>
      <c r="F136" s="35">
        <v>0.65</v>
      </c>
      <c r="G136" s="36">
        <v>17.239999999999998</v>
      </c>
      <c r="H136" s="36">
        <v>23.83</v>
      </c>
      <c r="I136" s="18">
        <f t="shared" si="1"/>
        <v>5.5167999999999981</v>
      </c>
      <c r="J136" s="32"/>
      <c r="K136" s="37">
        <v>4.87</v>
      </c>
    </row>
    <row r="137" spans="1:11">
      <c r="A137" s="42">
        <v>7896658048692</v>
      </c>
      <c r="B137" s="32"/>
      <c r="C137" s="20"/>
      <c r="D137" s="43" t="s">
        <v>284</v>
      </c>
      <c r="E137" s="34"/>
      <c r="F137" s="35">
        <v>0.66</v>
      </c>
      <c r="G137" s="44">
        <v>30.38</v>
      </c>
      <c r="H137" s="44">
        <v>42</v>
      </c>
      <c r="I137" s="18">
        <f t="shared" si="1"/>
        <v>9.4177999999999962</v>
      </c>
      <c r="J137" s="32"/>
      <c r="K137" s="37"/>
    </row>
    <row r="138" spans="1:11">
      <c r="A138" s="31">
        <v>7896181924173</v>
      </c>
      <c r="B138" s="32"/>
      <c r="C138" s="20" t="s">
        <v>7</v>
      </c>
      <c r="D138" s="39" t="s">
        <v>118</v>
      </c>
      <c r="E138" s="34" t="s">
        <v>9</v>
      </c>
      <c r="F138" s="35">
        <v>0.67</v>
      </c>
      <c r="G138" s="36">
        <v>16.86</v>
      </c>
      <c r="H138" s="36">
        <v>23.31</v>
      </c>
      <c r="I138" s="18">
        <f t="shared" si="1"/>
        <v>5.0579999999999981</v>
      </c>
      <c r="J138" s="32">
        <v>6</v>
      </c>
      <c r="K138" s="41">
        <v>5.34</v>
      </c>
    </row>
    <row r="139" spans="1:11">
      <c r="A139" s="31">
        <v>7896181924166</v>
      </c>
      <c r="B139" s="32"/>
      <c r="C139" s="20" t="s">
        <v>7</v>
      </c>
      <c r="D139" s="33" t="s">
        <v>119</v>
      </c>
      <c r="E139" s="34" t="s">
        <v>9</v>
      </c>
      <c r="F139" s="35">
        <v>0.62</v>
      </c>
      <c r="G139" s="36">
        <v>12.51</v>
      </c>
      <c r="H139" s="36">
        <v>17.29</v>
      </c>
      <c r="I139" s="18">
        <f t="shared" ref="I139:I165" si="2">G139-G139*(F139+$E$2)</f>
        <v>4.3784999999999989</v>
      </c>
      <c r="J139" s="32"/>
      <c r="K139" s="18">
        <v>4.95</v>
      </c>
    </row>
    <row r="140" spans="1:11">
      <c r="A140" s="31">
        <v>7896181920854</v>
      </c>
      <c r="B140" s="32"/>
      <c r="C140" s="20" t="s">
        <v>7</v>
      </c>
      <c r="D140" s="39" t="s">
        <v>120</v>
      </c>
      <c r="E140" s="34" t="s">
        <v>9</v>
      </c>
      <c r="F140" s="35">
        <v>0.70309999999999995</v>
      </c>
      <c r="G140" s="36">
        <v>67.58</v>
      </c>
      <c r="H140" s="36">
        <v>93.43</v>
      </c>
      <c r="I140" s="18">
        <f t="shared" si="2"/>
        <v>18.037102000000004</v>
      </c>
      <c r="J140" s="32"/>
      <c r="K140" s="37">
        <v>13.87</v>
      </c>
    </row>
    <row r="141" spans="1:11">
      <c r="A141" s="31">
        <v>7896181922544</v>
      </c>
      <c r="B141" s="32"/>
      <c r="C141" s="20" t="s">
        <v>7</v>
      </c>
      <c r="D141" s="33" t="s">
        <v>121</v>
      </c>
      <c r="E141" s="34" t="s">
        <v>9</v>
      </c>
      <c r="F141" s="35">
        <v>0.74</v>
      </c>
      <c r="G141" s="36">
        <v>161.49</v>
      </c>
      <c r="H141" s="36">
        <v>223.25</v>
      </c>
      <c r="I141" s="18">
        <f t="shared" si="2"/>
        <v>37.142700000000005</v>
      </c>
      <c r="J141" s="32"/>
      <c r="K141" s="37">
        <v>27.4</v>
      </c>
    </row>
    <row r="142" spans="1:11">
      <c r="A142" s="31">
        <v>7896181916826</v>
      </c>
      <c r="B142" s="32"/>
      <c r="C142" s="20" t="s">
        <v>7</v>
      </c>
      <c r="D142" s="33" t="s">
        <v>122</v>
      </c>
      <c r="E142" s="34" t="s">
        <v>9</v>
      </c>
      <c r="F142" s="35">
        <v>0.81</v>
      </c>
      <c r="G142" s="36">
        <v>54.55</v>
      </c>
      <c r="H142" s="36">
        <v>75.41</v>
      </c>
      <c r="I142" s="18">
        <f t="shared" si="2"/>
        <v>8.7279999999999944</v>
      </c>
      <c r="J142" s="32"/>
      <c r="K142" s="37">
        <v>7.4</v>
      </c>
    </row>
    <row r="143" spans="1:11">
      <c r="A143" s="31">
        <v>7896181916871</v>
      </c>
      <c r="B143" s="32"/>
      <c r="C143" s="20" t="s">
        <v>7</v>
      </c>
      <c r="D143" s="33" t="s">
        <v>123</v>
      </c>
      <c r="E143" s="34" t="s">
        <v>9</v>
      </c>
      <c r="F143" s="35">
        <v>0.81</v>
      </c>
      <c r="G143" s="36">
        <v>54.55</v>
      </c>
      <c r="H143" s="36">
        <v>75.41</v>
      </c>
      <c r="I143" s="18">
        <f t="shared" si="2"/>
        <v>8.7279999999999944</v>
      </c>
      <c r="J143" s="32"/>
      <c r="K143" s="37">
        <v>7.4</v>
      </c>
    </row>
    <row r="144" spans="1:11">
      <c r="A144" s="31">
        <v>7896658038945</v>
      </c>
      <c r="B144" s="38"/>
      <c r="C144" s="20" t="s">
        <v>7</v>
      </c>
      <c r="D144" s="39" t="s">
        <v>124</v>
      </c>
      <c r="E144" s="34" t="s">
        <v>9</v>
      </c>
      <c r="F144" s="35">
        <v>0.74</v>
      </c>
      <c r="G144" s="36">
        <v>181.82</v>
      </c>
      <c r="H144" s="36">
        <v>251.36</v>
      </c>
      <c r="I144" s="18">
        <f t="shared" si="2"/>
        <v>41.818600000000004</v>
      </c>
      <c r="J144" s="38">
        <v>2</v>
      </c>
      <c r="K144" s="18">
        <v>53.42</v>
      </c>
    </row>
    <row r="145" spans="1:11">
      <c r="A145" s="31">
        <v>7896658038938</v>
      </c>
      <c r="B145" s="38"/>
      <c r="C145" s="20" t="s">
        <v>7</v>
      </c>
      <c r="D145" s="39" t="s">
        <v>125</v>
      </c>
      <c r="E145" s="34" t="s">
        <v>9</v>
      </c>
      <c r="F145" s="35">
        <v>0.74</v>
      </c>
      <c r="G145" s="36">
        <v>169.68</v>
      </c>
      <c r="H145" s="36">
        <v>234.57</v>
      </c>
      <c r="I145" s="18">
        <f t="shared" si="2"/>
        <v>39.026399999999995</v>
      </c>
      <c r="J145" s="38">
        <v>2</v>
      </c>
      <c r="K145" s="18">
        <v>46.03</v>
      </c>
    </row>
    <row r="146" spans="1:11">
      <c r="A146" s="31">
        <v>7896658038921</v>
      </c>
      <c r="B146" s="38"/>
      <c r="C146" s="20" t="s">
        <v>7</v>
      </c>
      <c r="D146" s="39" t="s">
        <v>126</v>
      </c>
      <c r="E146" s="34" t="s">
        <v>9</v>
      </c>
      <c r="F146" s="35">
        <v>0.74</v>
      </c>
      <c r="G146" s="36">
        <v>169.68</v>
      </c>
      <c r="H146" s="36">
        <v>234.57</v>
      </c>
      <c r="I146" s="18">
        <f t="shared" si="2"/>
        <v>39.026399999999995</v>
      </c>
      <c r="J146" s="38">
        <v>2</v>
      </c>
      <c r="K146" s="18">
        <v>46.03</v>
      </c>
    </row>
    <row r="147" spans="1:11">
      <c r="A147" s="31">
        <v>7896181920502</v>
      </c>
      <c r="B147" s="32"/>
      <c r="C147" s="20" t="s">
        <v>7</v>
      </c>
      <c r="D147" s="39" t="s">
        <v>127</v>
      </c>
      <c r="E147" s="34" t="s">
        <v>9</v>
      </c>
      <c r="F147" s="35">
        <v>0.4607</v>
      </c>
      <c r="G147" s="36">
        <v>33.729999999999997</v>
      </c>
      <c r="H147" s="36">
        <v>46.63</v>
      </c>
      <c r="I147" s="18">
        <f t="shared" si="2"/>
        <v>17.178688999999999</v>
      </c>
      <c r="J147" s="32"/>
      <c r="K147" s="37">
        <v>12.57</v>
      </c>
    </row>
    <row r="148" spans="1:11">
      <c r="A148" s="31">
        <v>7896181920540</v>
      </c>
      <c r="B148" s="38"/>
      <c r="C148" s="20" t="s">
        <v>7</v>
      </c>
      <c r="D148" s="39" t="s">
        <v>128</v>
      </c>
      <c r="E148" s="34" t="s">
        <v>9</v>
      </c>
      <c r="F148" s="35">
        <v>0.4642</v>
      </c>
      <c r="G148" s="36">
        <v>53.54</v>
      </c>
      <c r="H148" s="36">
        <v>74.02</v>
      </c>
      <c r="I148" s="18">
        <f t="shared" si="2"/>
        <v>27.080532000000002</v>
      </c>
      <c r="J148" s="38">
        <v>2</v>
      </c>
      <c r="K148" s="18">
        <v>21.64</v>
      </c>
    </row>
    <row r="149" spans="1:11">
      <c r="A149" s="31">
        <v>7896181926429</v>
      </c>
      <c r="B149" s="32"/>
      <c r="C149" s="20" t="s">
        <v>7</v>
      </c>
      <c r="D149" s="39" t="s">
        <v>129</v>
      </c>
      <c r="E149" s="34" t="s">
        <v>9</v>
      </c>
      <c r="F149" s="35">
        <v>0.56999999999999995</v>
      </c>
      <c r="G149" s="36">
        <v>27.37</v>
      </c>
      <c r="H149" s="36">
        <v>79.680000000000007</v>
      </c>
      <c r="I149" s="18">
        <f t="shared" si="2"/>
        <v>10.948</v>
      </c>
      <c r="J149" s="32"/>
      <c r="K149" s="37">
        <v>8.48</v>
      </c>
    </row>
    <row r="150" spans="1:11">
      <c r="A150" s="31">
        <v>7896181928676</v>
      </c>
      <c r="B150" s="32"/>
      <c r="C150" s="20" t="s">
        <v>7</v>
      </c>
      <c r="D150" s="33" t="s">
        <v>130</v>
      </c>
      <c r="E150" s="34" t="s">
        <v>14</v>
      </c>
      <c r="F150" s="35">
        <v>0.8</v>
      </c>
      <c r="G150" s="36">
        <v>17.95</v>
      </c>
      <c r="H150" s="36">
        <v>23.87</v>
      </c>
      <c r="I150" s="18">
        <f t="shared" si="2"/>
        <v>3.051499999999999</v>
      </c>
      <c r="J150" s="32"/>
      <c r="K150" s="41">
        <v>3.05</v>
      </c>
    </row>
    <row r="151" spans="1:11">
      <c r="A151" s="31">
        <v>7896181928669</v>
      </c>
      <c r="B151" s="32"/>
      <c r="C151" s="20" t="s">
        <v>7</v>
      </c>
      <c r="D151" s="33" t="s">
        <v>131</v>
      </c>
      <c r="E151" s="34" t="s">
        <v>14</v>
      </c>
      <c r="F151" s="35">
        <v>0.7</v>
      </c>
      <c r="G151" s="36">
        <v>13.23</v>
      </c>
      <c r="H151" s="36">
        <v>17.59</v>
      </c>
      <c r="I151" s="18">
        <f t="shared" si="2"/>
        <v>3.5721000000000007</v>
      </c>
      <c r="J151" s="32"/>
      <c r="K151" s="18">
        <v>4.09</v>
      </c>
    </row>
    <row r="152" spans="1:11">
      <c r="A152" s="31">
        <v>7896181928683</v>
      </c>
      <c r="B152" s="32"/>
      <c r="C152" s="20" t="s">
        <v>7</v>
      </c>
      <c r="D152" s="33" t="s">
        <v>154</v>
      </c>
      <c r="E152" s="34" t="s">
        <v>14</v>
      </c>
      <c r="F152" s="35">
        <v>0.81</v>
      </c>
      <c r="G152" s="36">
        <v>9.84</v>
      </c>
      <c r="H152" s="36">
        <v>13.08</v>
      </c>
      <c r="I152" s="18">
        <f t="shared" si="2"/>
        <v>1.5743999999999989</v>
      </c>
      <c r="J152" s="32"/>
      <c r="K152" s="18">
        <v>3.16</v>
      </c>
    </row>
    <row r="153" spans="1:11">
      <c r="A153" s="31">
        <v>7896181918851</v>
      </c>
      <c r="B153" s="32"/>
      <c r="C153" s="20" t="s">
        <v>7</v>
      </c>
      <c r="D153" s="33" t="s">
        <v>155</v>
      </c>
      <c r="E153" s="34" t="s">
        <v>9</v>
      </c>
      <c r="F153" s="35">
        <v>0.71499999999999997</v>
      </c>
      <c r="G153" s="36">
        <v>10.72</v>
      </c>
      <c r="H153" s="36">
        <v>14.25</v>
      </c>
      <c r="I153" s="18">
        <f t="shared" si="2"/>
        <v>2.7336</v>
      </c>
      <c r="J153" s="32"/>
      <c r="K153" s="37">
        <v>2.58</v>
      </c>
    </row>
    <row r="154" spans="1:11">
      <c r="A154" s="31">
        <v>7896181926221</v>
      </c>
      <c r="B154" s="32"/>
      <c r="C154" s="20" t="s">
        <v>7</v>
      </c>
      <c r="D154" s="39" t="s">
        <v>132</v>
      </c>
      <c r="E154" s="34" t="s">
        <v>14</v>
      </c>
      <c r="F154" s="35">
        <v>0.86</v>
      </c>
      <c r="G154" s="36">
        <v>23.9</v>
      </c>
      <c r="H154" s="36">
        <v>33.04</v>
      </c>
      <c r="I154" s="18">
        <f t="shared" si="2"/>
        <v>2.6289999999999978</v>
      </c>
      <c r="J154" s="32"/>
      <c r="K154" s="37">
        <v>2.4300000000000002</v>
      </c>
    </row>
    <row r="155" spans="1:11">
      <c r="A155" s="31">
        <v>7896181926238</v>
      </c>
      <c r="B155" s="32"/>
      <c r="C155" s="20" t="s">
        <v>7</v>
      </c>
      <c r="D155" s="39" t="s">
        <v>133</v>
      </c>
      <c r="E155" s="34" t="s">
        <v>14</v>
      </c>
      <c r="F155" s="35">
        <v>0.88</v>
      </c>
      <c r="G155" s="36">
        <v>44.47</v>
      </c>
      <c r="H155" s="36">
        <v>61.48</v>
      </c>
      <c r="I155" s="18">
        <f t="shared" si="2"/>
        <v>4.0022999999999982</v>
      </c>
      <c r="J155" s="32"/>
      <c r="K155" s="37">
        <v>3.52</v>
      </c>
    </row>
    <row r="156" spans="1:11">
      <c r="A156" s="31">
        <v>7896181929161</v>
      </c>
      <c r="B156" s="32"/>
      <c r="C156" s="20" t="s">
        <v>7</v>
      </c>
      <c r="D156" s="39" t="s">
        <v>134</v>
      </c>
      <c r="E156" s="34" t="s">
        <v>14</v>
      </c>
      <c r="F156" s="35">
        <v>0.88</v>
      </c>
      <c r="G156" s="36">
        <v>77.040000000000006</v>
      </c>
      <c r="H156" s="36">
        <v>106.5</v>
      </c>
      <c r="I156" s="18">
        <f t="shared" si="2"/>
        <v>6.9335999999999984</v>
      </c>
      <c r="J156" s="32"/>
      <c r="K156" s="37">
        <v>7.84</v>
      </c>
    </row>
    <row r="157" spans="1:11">
      <c r="A157" s="31">
        <v>7896181906612</v>
      </c>
      <c r="B157" s="32"/>
      <c r="C157" s="20" t="s">
        <v>7</v>
      </c>
      <c r="D157" s="33" t="s">
        <v>135</v>
      </c>
      <c r="E157" s="34" t="s">
        <v>14</v>
      </c>
      <c r="F157" s="35">
        <v>0.7</v>
      </c>
      <c r="G157" s="36">
        <v>27.03</v>
      </c>
      <c r="H157" s="36">
        <v>37.369999999999997</v>
      </c>
      <c r="I157" s="18">
        <f t="shared" si="2"/>
        <v>7.2981000000000016</v>
      </c>
      <c r="J157" s="32"/>
      <c r="K157" s="37">
        <v>6.41</v>
      </c>
    </row>
    <row r="158" spans="1:11">
      <c r="A158" s="42">
        <v>7896658038068</v>
      </c>
      <c r="B158" s="32"/>
      <c r="C158" s="20" t="s">
        <v>7</v>
      </c>
      <c r="D158" s="48" t="s">
        <v>156</v>
      </c>
      <c r="E158" s="34" t="s">
        <v>14</v>
      </c>
      <c r="F158" s="35">
        <v>0.7</v>
      </c>
      <c r="G158" s="36">
        <v>25.51</v>
      </c>
      <c r="H158" s="36">
        <v>35.270000000000003</v>
      </c>
      <c r="I158" s="18">
        <f t="shared" si="2"/>
        <v>6.8877000000000024</v>
      </c>
      <c r="J158" s="32">
        <v>12</v>
      </c>
      <c r="K158" s="18">
        <v>12.97</v>
      </c>
    </row>
    <row r="159" spans="1:11">
      <c r="A159" s="42">
        <v>7896658038075</v>
      </c>
      <c r="B159" s="32"/>
      <c r="C159" s="20" t="s">
        <v>7</v>
      </c>
      <c r="D159" s="48" t="s">
        <v>157</v>
      </c>
      <c r="E159" s="34" t="s">
        <v>14</v>
      </c>
      <c r="F159" s="35">
        <v>0.7</v>
      </c>
      <c r="G159" s="36">
        <v>48.51</v>
      </c>
      <c r="H159" s="36">
        <v>67.06</v>
      </c>
      <c r="I159" s="18">
        <f t="shared" si="2"/>
        <v>13.097700000000003</v>
      </c>
      <c r="J159" s="32">
        <v>12</v>
      </c>
      <c r="K159" s="18">
        <v>24.67</v>
      </c>
    </row>
    <row r="160" spans="1:11">
      <c r="A160" s="31">
        <v>7896181927587</v>
      </c>
      <c r="B160" s="32"/>
      <c r="C160" s="20" t="s">
        <v>7</v>
      </c>
      <c r="D160" s="33" t="s">
        <v>136</v>
      </c>
      <c r="E160" s="34" t="s">
        <v>14</v>
      </c>
      <c r="F160" s="35">
        <v>0.54</v>
      </c>
      <c r="G160" s="36">
        <v>49.72</v>
      </c>
      <c r="H160" s="36">
        <v>68.73</v>
      </c>
      <c r="I160" s="18">
        <f t="shared" si="2"/>
        <v>21.379599999999996</v>
      </c>
      <c r="J160" s="32"/>
      <c r="K160" s="37">
        <v>22.47</v>
      </c>
    </row>
    <row r="161" spans="1:12">
      <c r="A161" s="31">
        <v>7896181927594</v>
      </c>
      <c r="B161" s="32"/>
      <c r="C161" s="20" t="s">
        <v>7</v>
      </c>
      <c r="D161" s="33" t="s">
        <v>137</v>
      </c>
      <c r="E161" s="34" t="s">
        <v>14</v>
      </c>
      <c r="F161" s="35">
        <v>0.36</v>
      </c>
      <c r="G161" s="36">
        <v>57.55</v>
      </c>
      <c r="H161" s="36">
        <v>79.56</v>
      </c>
      <c r="I161" s="18">
        <f t="shared" si="2"/>
        <v>35.105499999999999</v>
      </c>
      <c r="J161" s="32"/>
      <c r="K161" s="41">
        <v>35.770000000000003</v>
      </c>
    </row>
    <row r="162" spans="1:12">
      <c r="A162" s="31">
        <v>7896181927570</v>
      </c>
      <c r="B162" s="32"/>
      <c r="C162" s="20" t="s">
        <v>7</v>
      </c>
      <c r="D162" s="39" t="s">
        <v>138</v>
      </c>
      <c r="E162" s="34" t="s">
        <v>14</v>
      </c>
      <c r="F162" s="35">
        <v>0.37</v>
      </c>
      <c r="G162" s="36">
        <v>49.53</v>
      </c>
      <c r="H162" s="36">
        <v>68.47</v>
      </c>
      <c r="I162" s="18">
        <f t="shared" si="2"/>
        <v>29.718</v>
      </c>
      <c r="J162" s="32"/>
      <c r="K162" s="37">
        <v>19.03</v>
      </c>
    </row>
    <row r="163" spans="1:12">
      <c r="A163" s="42">
        <v>7896181922797</v>
      </c>
      <c r="B163" s="49"/>
      <c r="C163" s="17"/>
      <c r="D163" s="43" t="s">
        <v>316</v>
      </c>
      <c r="E163" s="17"/>
      <c r="F163" s="35">
        <v>0.3</v>
      </c>
      <c r="G163" s="44">
        <v>46.21</v>
      </c>
      <c r="H163" s="44">
        <v>63.88</v>
      </c>
      <c r="I163" s="18">
        <f t="shared" si="2"/>
        <v>30.960700000000003</v>
      </c>
      <c r="J163" s="17"/>
      <c r="K163" s="60">
        <v>28.17</v>
      </c>
      <c r="L163" s="50"/>
    </row>
    <row r="164" spans="1:12">
      <c r="A164" s="42">
        <v>7896181922872</v>
      </c>
      <c r="B164" s="49"/>
      <c r="C164" s="17"/>
      <c r="D164" s="43" t="s">
        <v>317</v>
      </c>
      <c r="E164" s="17"/>
      <c r="F164" s="35">
        <v>0.3</v>
      </c>
      <c r="G164" s="44">
        <v>46.41</v>
      </c>
      <c r="H164" s="44">
        <v>64.16</v>
      </c>
      <c r="I164" s="18">
        <f t="shared" si="2"/>
        <v>31.0947</v>
      </c>
      <c r="J164" s="17"/>
      <c r="K164" s="60">
        <v>28.3</v>
      </c>
      <c r="L164" s="50"/>
    </row>
    <row r="165" spans="1:12">
      <c r="A165" s="42">
        <v>7896181922834</v>
      </c>
      <c r="B165" s="49"/>
      <c r="C165" s="20"/>
      <c r="D165" s="43" t="s">
        <v>318</v>
      </c>
      <c r="E165" s="17"/>
      <c r="F165" s="35">
        <v>0.3</v>
      </c>
      <c r="G165" s="44">
        <v>45.38</v>
      </c>
      <c r="H165" s="44">
        <v>62.74</v>
      </c>
      <c r="I165" s="18">
        <f t="shared" si="2"/>
        <v>30.404600000000002</v>
      </c>
      <c r="J165" s="17"/>
      <c r="K165" s="60">
        <v>27.67</v>
      </c>
      <c r="L165" s="50"/>
    </row>
  </sheetData>
  <autoFilter ref="A3:K164">
    <sortState ref="A4:K164">
      <sortCondition ref="D4:D164"/>
    </sortState>
  </autoFilter>
  <conditionalFormatting sqref="A3">
    <cfRule type="duplicateValues" dxfId="13" priority="14"/>
  </conditionalFormatting>
  <conditionalFormatting sqref="A20:A21">
    <cfRule type="duplicateValues" dxfId="12" priority="5"/>
  </conditionalFormatting>
  <conditionalFormatting sqref="A22">
    <cfRule type="duplicateValues" dxfId="11" priority="4"/>
  </conditionalFormatting>
  <conditionalFormatting sqref="A23:A24">
    <cfRule type="duplicateValues" dxfId="10" priority="3"/>
  </conditionalFormatting>
  <conditionalFormatting sqref="A81">
    <cfRule type="duplicateValues" dxfId="9" priority="7"/>
  </conditionalFormatting>
  <conditionalFormatting sqref="A82:A136 A4:A19 A25:A80 A138:A155">
    <cfRule type="duplicateValues" dxfId="8" priority="29"/>
  </conditionalFormatting>
  <conditionalFormatting sqref="A137">
    <cfRule type="duplicateValues" dxfId="7" priority="2"/>
  </conditionalFormatting>
  <conditionalFormatting sqref="A155:A156">
    <cfRule type="duplicateValues" dxfId="6" priority="13"/>
  </conditionalFormatting>
  <conditionalFormatting sqref="A157">
    <cfRule type="duplicateValues" dxfId="5" priority="10"/>
    <cfRule type="duplicateValues" dxfId="4" priority="11"/>
  </conditionalFormatting>
  <conditionalFormatting sqref="A158:A162">
    <cfRule type="duplicateValues" dxfId="3" priority="26"/>
    <cfRule type="duplicateValues" dxfId="2" priority="27"/>
  </conditionalFormatting>
  <conditionalFormatting sqref="A163:A165">
    <cfRule type="duplicateValues" dxfId="1" priority="1"/>
  </conditionalFormatting>
  <pageMargins left="0" right="0" top="0.39370078740157483" bottom="0" header="0.39370078740157483" footer="0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45"/>
  <sheetViews>
    <sheetView tabSelected="1" workbookViewId="0">
      <selection activeCell="L1" sqref="L1:L1048576"/>
    </sheetView>
  </sheetViews>
  <sheetFormatPr defaultRowHeight="15"/>
  <cols>
    <col min="1" max="1" width="12" style="67" customWidth="1"/>
    <col min="2" max="2" width="6" customWidth="1"/>
    <col min="3" max="3" width="43.42578125" customWidth="1"/>
    <col min="4" max="4" width="26.42578125" hidden="1" customWidth="1"/>
    <col min="5" max="5" width="7.7109375" bestFit="1" customWidth="1"/>
    <col min="6" max="6" width="9.140625" bestFit="1" customWidth="1"/>
    <col min="7" max="7" width="9.140625" hidden="1" customWidth="1"/>
    <col min="8" max="8" width="13.5703125" hidden="1" customWidth="1"/>
    <col min="9" max="9" width="11.42578125" style="68" customWidth="1"/>
    <col min="10" max="10" width="14.140625" style="68" hidden="1" customWidth="1"/>
    <col min="11" max="11" width="11.28515625" style="68" customWidth="1"/>
    <col min="12" max="12" width="8.7109375" bestFit="1" customWidth="1"/>
  </cols>
  <sheetData>
    <row r="1" spans="1:12">
      <c r="A1" s="74" t="s">
        <v>448</v>
      </c>
      <c r="B1" s="79" t="s">
        <v>145</v>
      </c>
      <c r="C1" s="80"/>
      <c r="D1" s="80"/>
      <c r="E1" s="80"/>
      <c r="F1" s="80"/>
      <c r="G1" s="80"/>
      <c r="H1" s="80"/>
      <c r="I1" s="80"/>
      <c r="J1" s="80"/>
      <c r="K1" s="80"/>
    </row>
    <row r="2" spans="1:12">
      <c r="A2" s="75">
        <v>0.05</v>
      </c>
      <c r="B2" s="71"/>
      <c r="C2" s="72">
        <f>SUM(L4:L138)</f>
        <v>0</v>
      </c>
      <c r="D2" s="71"/>
      <c r="E2" s="71"/>
      <c r="F2" s="71"/>
      <c r="G2" s="71"/>
      <c r="H2" s="71"/>
      <c r="I2" s="73"/>
      <c r="J2" s="73"/>
      <c r="K2" s="73"/>
    </row>
    <row r="3" spans="1:12">
      <c r="A3" s="76" t="s">
        <v>1</v>
      </c>
      <c r="B3" s="70" t="s">
        <v>335</v>
      </c>
      <c r="C3" s="70" t="s">
        <v>3</v>
      </c>
      <c r="D3" s="70"/>
      <c r="E3" s="70" t="s">
        <v>334</v>
      </c>
      <c r="F3" s="70" t="s">
        <v>4</v>
      </c>
      <c r="G3" s="70" t="s">
        <v>5</v>
      </c>
      <c r="H3" s="70" t="s">
        <v>325</v>
      </c>
      <c r="I3" s="70" t="s">
        <v>325</v>
      </c>
      <c r="J3" s="70" t="s">
        <v>333</v>
      </c>
      <c r="K3" s="70" t="s">
        <v>333</v>
      </c>
      <c r="L3" s="66"/>
    </row>
    <row r="4" spans="1:12">
      <c r="A4" s="77">
        <v>7896181924098</v>
      </c>
      <c r="B4" s="62"/>
      <c r="C4" s="61" t="s">
        <v>336</v>
      </c>
      <c r="D4" s="61" t="s">
        <v>326</v>
      </c>
      <c r="E4" s="65">
        <v>24</v>
      </c>
      <c r="F4" s="63">
        <v>23.62</v>
      </c>
      <c r="G4" s="63">
        <v>32.65</v>
      </c>
      <c r="H4" s="64">
        <v>0.65099999999999991</v>
      </c>
      <c r="I4" s="63">
        <f t="shared" ref="I4:I35" si="0">F4-(F4*(H4+$A$2))</f>
        <v>7.062380000000001</v>
      </c>
      <c r="J4" s="69"/>
      <c r="K4" s="63">
        <v>0</v>
      </c>
      <c r="L4" s="66">
        <f>I4*B4</f>
        <v>0</v>
      </c>
    </row>
    <row r="5" spans="1:12">
      <c r="A5" s="77">
        <v>7896181924081</v>
      </c>
      <c r="B5" s="62"/>
      <c r="C5" s="61" t="s">
        <v>337</v>
      </c>
      <c r="D5" s="61" t="s">
        <v>326</v>
      </c>
      <c r="E5" s="65">
        <v>24</v>
      </c>
      <c r="F5" s="63">
        <v>33.36</v>
      </c>
      <c r="G5" s="63">
        <v>46.12</v>
      </c>
      <c r="H5" s="64">
        <v>0.65099999999999991</v>
      </c>
      <c r="I5" s="63">
        <f t="shared" si="0"/>
        <v>9.9746400000000008</v>
      </c>
      <c r="J5" s="69">
        <v>0.73470000000000002</v>
      </c>
      <c r="K5" s="63">
        <v>9.08</v>
      </c>
      <c r="L5" s="66">
        <f t="shared" ref="L5:L68" si="1">I5*B5</f>
        <v>0</v>
      </c>
    </row>
    <row r="6" spans="1:12">
      <c r="A6" s="77">
        <v>7898907313858</v>
      </c>
      <c r="B6" s="62"/>
      <c r="C6" s="61" t="s">
        <v>464</v>
      </c>
      <c r="D6" s="61" t="s">
        <v>327</v>
      </c>
      <c r="E6" s="65">
        <v>40</v>
      </c>
      <c r="F6" s="63">
        <v>21.15</v>
      </c>
      <c r="G6" s="63">
        <v>29.24</v>
      </c>
      <c r="H6" s="64">
        <v>0.61299999999999999</v>
      </c>
      <c r="I6" s="63">
        <f t="shared" si="0"/>
        <v>7.1275499999999994</v>
      </c>
      <c r="J6" s="69"/>
      <c r="K6" s="63">
        <v>0</v>
      </c>
      <c r="L6" s="66">
        <f t="shared" si="1"/>
        <v>0</v>
      </c>
    </row>
    <row r="7" spans="1:12">
      <c r="A7" s="77">
        <v>7898907313872</v>
      </c>
      <c r="B7" s="62"/>
      <c r="C7" s="61" t="s">
        <v>463</v>
      </c>
      <c r="D7" s="61" t="s">
        <v>327</v>
      </c>
      <c r="E7" s="65">
        <v>40</v>
      </c>
      <c r="F7" s="63">
        <v>45.05</v>
      </c>
      <c r="G7" s="63">
        <v>62.28</v>
      </c>
      <c r="H7" s="64">
        <v>0.56200000000000006</v>
      </c>
      <c r="I7" s="63">
        <f t="shared" si="0"/>
        <v>17.479399999999995</v>
      </c>
      <c r="J7" s="69"/>
      <c r="K7" s="63">
        <v>0</v>
      </c>
      <c r="L7" s="66">
        <f t="shared" si="1"/>
        <v>0</v>
      </c>
    </row>
    <row r="8" spans="1:12">
      <c r="A8" s="77">
        <v>7896181922285</v>
      </c>
      <c r="B8" s="62"/>
      <c r="C8" s="61" t="s">
        <v>338</v>
      </c>
      <c r="D8" s="61" t="s">
        <v>326</v>
      </c>
      <c r="E8" s="65">
        <v>24</v>
      </c>
      <c r="F8" s="63">
        <v>40.549999999999997</v>
      </c>
      <c r="G8" s="63">
        <v>54.4</v>
      </c>
      <c r="H8" s="64">
        <v>0.65</v>
      </c>
      <c r="I8" s="63">
        <f t="shared" si="0"/>
        <v>12.164999999999996</v>
      </c>
      <c r="J8" s="69">
        <v>0.69540000000000002</v>
      </c>
      <c r="K8" s="78">
        <v>11.09</v>
      </c>
      <c r="L8" s="66">
        <f t="shared" si="1"/>
        <v>0</v>
      </c>
    </row>
    <row r="9" spans="1:12">
      <c r="A9" s="77">
        <v>7896181901143</v>
      </c>
      <c r="B9" s="62"/>
      <c r="C9" s="61" t="s">
        <v>339</v>
      </c>
      <c r="D9" s="61" t="s">
        <v>328</v>
      </c>
      <c r="E9" s="65">
        <v>42</v>
      </c>
      <c r="F9" s="63">
        <v>26.14</v>
      </c>
      <c r="G9" s="63">
        <v>35.07</v>
      </c>
      <c r="H9" s="64">
        <v>0.67700000000000005</v>
      </c>
      <c r="I9" s="63">
        <f t="shared" si="0"/>
        <v>7.136219999999998</v>
      </c>
      <c r="J9" s="69">
        <v>0.76219999999999999</v>
      </c>
      <c r="K9" s="78">
        <v>6.53</v>
      </c>
      <c r="L9" s="66">
        <f t="shared" si="1"/>
        <v>0</v>
      </c>
    </row>
    <row r="10" spans="1:12">
      <c r="A10" s="77">
        <v>7896181919247</v>
      </c>
      <c r="B10" s="62"/>
      <c r="C10" s="61" t="s">
        <v>340</v>
      </c>
      <c r="D10" s="61" t="s">
        <v>330</v>
      </c>
      <c r="E10" s="65">
        <v>50</v>
      </c>
      <c r="F10" s="63">
        <v>11.13</v>
      </c>
      <c r="G10" s="63">
        <v>15.39</v>
      </c>
      <c r="H10" s="64">
        <v>0.66400000000000003</v>
      </c>
      <c r="I10" s="63">
        <f t="shared" si="0"/>
        <v>3.1831799999999992</v>
      </c>
      <c r="J10" s="69">
        <v>0.74780000000000002</v>
      </c>
      <c r="K10" s="78">
        <v>2.82</v>
      </c>
      <c r="L10" s="66">
        <f t="shared" si="1"/>
        <v>0</v>
      </c>
    </row>
    <row r="11" spans="1:12">
      <c r="A11" s="77">
        <v>7896181919322</v>
      </c>
      <c r="B11" s="62"/>
      <c r="C11" s="61" t="s">
        <v>341</v>
      </c>
      <c r="D11" s="61" t="s">
        <v>330</v>
      </c>
      <c r="E11" s="65">
        <v>50</v>
      </c>
      <c r="F11" s="63">
        <v>21.88</v>
      </c>
      <c r="G11" s="63">
        <v>30.25</v>
      </c>
      <c r="H11" s="64">
        <v>0.7340000000000001</v>
      </c>
      <c r="I11" s="63">
        <f t="shared" si="0"/>
        <v>4.7260799999999961</v>
      </c>
      <c r="J11" s="69">
        <v>0.79790000000000005</v>
      </c>
      <c r="K11" s="78">
        <v>4.3099999999999996</v>
      </c>
      <c r="L11" s="66">
        <f t="shared" si="1"/>
        <v>0</v>
      </c>
    </row>
    <row r="12" spans="1:12">
      <c r="A12" s="77">
        <v>7896181919391</v>
      </c>
      <c r="B12" s="62"/>
      <c r="C12" s="61" t="s">
        <v>342</v>
      </c>
      <c r="D12" s="61" t="s">
        <v>330</v>
      </c>
      <c r="E12" s="65">
        <v>50</v>
      </c>
      <c r="F12" s="63">
        <v>57.63</v>
      </c>
      <c r="G12" s="63">
        <v>79.67</v>
      </c>
      <c r="H12" s="64">
        <v>0.84200000000000008</v>
      </c>
      <c r="I12" s="63">
        <f t="shared" si="0"/>
        <v>6.2240399999999951</v>
      </c>
      <c r="J12" s="69">
        <v>0.89159999999999995</v>
      </c>
      <c r="K12" s="78">
        <v>6.01</v>
      </c>
      <c r="L12" s="66">
        <f t="shared" si="1"/>
        <v>0</v>
      </c>
    </row>
    <row r="13" spans="1:12">
      <c r="A13" s="77">
        <v>7896181918363</v>
      </c>
      <c r="B13" s="62"/>
      <c r="C13" s="61" t="s">
        <v>343</v>
      </c>
      <c r="D13" s="61" t="s">
        <v>326</v>
      </c>
      <c r="E13" s="65">
        <v>12</v>
      </c>
      <c r="F13" s="63">
        <v>27.26</v>
      </c>
      <c r="G13" s="63">
        <v>37.69</v>
      </c>
      <c r="H13" s="64">
        <v>0.124</v>
      </c>
      <c r="I13" s="63">
        <f t="shared" si="0"/>
        <v>22.516760000000001</v>
      </c>
      <c r="J13" s="69">
        <v>0.44270000000000004</v>
      </c>
      <c r="K13" s="78">
        <v>19.07</v>
      </c>
      <c r="L13" s="66">
        <f t="shared" si="1"/>
        <v>0</v>
      </c>
    </row>
    <row r="14" spans="1:12">
      <c r="A14" s="77">
        <v>7896181918370</v>
      </c>
      <c r="B14" s="62"/>
      <c r="C14" s="61" t="s">
        <v>344</v>
      </c>
      <c r="D14" s="61" t="s">
        <v>326</v>
      </c>
      <c r="E14" s="65">
        <v>12</v>
      </c>
      <c r="F14" s="63">
        <v>36.42</v>
      </c>
      <c r="G14" s="63">
        <v>50.35</v>
      </c>
      <c r="H14" s="64">
        <v>0.48599999999999999</v>
      </c>
      <c r="I14" s="63">
        <f t="shared" si="0"/>
        <v>16.898879999999998</v>
      </c>
      <c r="J14" s="69">
        <v>0.53900000000000003</v>
      </c>
      <c r="K14" s="78">
        <v>15.13</v>
      </c>
      <c r="L14" s="66">
        <f t="shared" si="1"/>
        <v>0</v>
      </c>
    </row>
    <row r="15" spans="1:12">
      <c r="A15" s="77">
        <v>7896181916963</v>
      </c>
      <c r="B15" s="62"/>
      <c r="C15" s="61" t="s">
        <v>345</v>
      </c>
      <c r="D15" s="61" t="s">
        <v>326</v>
      </c>
      <c r="E15" s="65">
        <v>40</v>
      </c>
      <c r="F15" s="63">
        <v>21.54</v>
      </c>
      <c r="G15" s="63">
        <v>29.78</v>
      </c>
      <c r="H15" s="64">
        <v>0.33600000000000002</v>
      </c>
      <c r="I15" s="63">
        <f t="shared" si="0"/>
        <v>13.22556</v>
      </c>
      <c r="J15" s="69">
        <v>0.43090000000000006</v>
      </c>
      <c r="K15" s="78">
        <v>11.08</v>
      </c>
      <c r="L15" s="66">
        <f t="shared" si="1"/>
        <v>0</v>
      </c>
    </row>
    <row r="16" spans="1:12">
      <c r="A16" s="77">
        <v>7896181916987</v>
      </c>
      <c r="B16" s="62"/>
      <c r="C16" s="61" t="s">
        <v>346</v>
      </c>
      <c r="D16" s="61" t="s">
        <v>326</v>
      </c>
      <c r="E16" s="65">
        <v>40</v>
      </c>
      <c r="F16" s="63">
        <v>24.74</v>
      </c>
      <c r="G16" s="63">
        <v>34.200000000000003</v>
      </c>
      <c r="H16" s="64">
        <v>0.19899999999999998</v>
      </c>
      <c r="I16" s="63">
        <f t="shared" si="0"/>
        <v>18.579740000000001</v>
      </c>
      <c r="J16" s="69">
        <v>0.35820000000000002</v>
      </c>
      <c r="K16" s="78">
        <v>16.7</v>
      </c>
      <c r="L16" s="66">
        <f t="shared" si="1"/>
        <v>0</v>
      </c>
    </row>
    <row r="17" spans="1:12">
      <c r="A17" s="77">
        <v>7896181917007</v>
      </c>
      <c r="B17" s="62"/>
      <c r="C17" s="61" t="s">
        <v>347</v>
      </c>
      <c r="D17" s="61" t="s">
        <v>326</v>
      </c>
      <c r="E17" s="65">
        <v>40</v>
      </c>
      <c r="F17" s="63">
        <v>47.08</v>
      </c>
      <c r="G17" s="63">
        <v>65.09</v>
      </c>
      <c r="H17" s="64">
        <v>0.373</v>
      </c>
      <c r="I17" s="63">
        <f t="shared" si="0"/>
        <v>27.16516</v>
      </c>
      <c r="J17" s="69">
        <v>0.59420000000000006</v>
      </c>
      <c r="K17" s="78">
        <v>19.09</v>
      </c>
      <c r="L17" s="66">
        <f t="shared" si="1"/>
        <v>0</v>
      </c>
    </row>
    <row r="18" spans="1:12">
      <c r="A18" s="77">
        <v>7896181904175</v>
      </c>
      <c r="B18" s="62"/>
      <c r="C18" s="61" t="s">
        <v>348</v>
      </c>
      <c r="D18" s="61" t="s">
        <v>326</v>
      </c>
      <c r="E18" s="65">
        <v>40</v>
      </c>
      <c r="F18" s="63">
        <v>56.59</v>
      </c>
      <c r="G18" s="63">
        <v>78.23</v>
      </c>
      <c r="H18" s="64">
        <v>0.54899999999999993</v>
      </c>
      <c r="I18" s="63">
        <f t="shared" si="0"/>
        <v>22.692590000000003</v>
      </c>
      <c r="J18" s="69">
        <v>0.61159999999999992</v>
      </c>
      <c r="K18" s="63">
        <v>21.87</v>
      </c>
      <c r="L18" s="66">
        <f t="shared" si="1"/>
        <v>0</v>
      </c>
    </row>
    <row r="19" spans="1:12">
      <c r="A19" s="77">
        <v>7896181900498</v>
      </c>
      <c r="B19" s="62"/>
      <c r="C19" s="61" t="s">
        <v>460</v>
      </c>
      <c r="D19" s="61" t="s">
        <v>326</v>
      </c>
      <c r="E19" s="65">
        <v>12</v>
      </c>
      <c r="F19" s="63">
        <v>42.65</v>
      </c>
      <c r="G19" s="63">
        <v>58.96</v>
      </c>
      <c r="H19" s="64">
        <v>0.52400000000000002</v>
      </c>
      <c r="I19" s="63">
        <f t="shared" si="0"/>
        <v>18.168899999999997</v>
      </c>
      <c r="J19" s="69">
        <v>0.5766</v>
      </c>
      <c r="K19" s="78">
        <v>15.05</v>
      </c>
      <c r="L19" s="66">
        <f t="shared" si="1"/>
        <v>0</v>
      </c>
    </row>
    <row r="20" spans="1:12">
      <c r="A20" s="77">
        <v>7896658038334</v>
      </c>
      <c r="B20" s="62"/>
      <c r="C20" s="61" t="s">
        <v>191</v>
      </c>
      <c r="D20" s="61" t="s">
        <v>330</v>
      </c>
      <c r="E20" s="65">
        <v>50</v>
      </c>
      <c r="F20" s="63">
        <v>192.42</v>
      </c>
      <c r="G20" s="63">
        <v>266.01</v>
      </c>
      <c r="H20" s="64">
        <v>0.67700000000000005</v>
      </c>
      <c r="I20" s="78">
        <f t="shared" si="0"/>
        <v>52.530659999999983</v>
      </c>
      <c r="J20" s="69"/>
      <c r="K20" s="63">
        <v>0</v>
      </c>
      <c r="L20" s="66">
        <f t="shared" si="1"/>
        <v>0</v>
      </c>
    </row>
    <row r="21" spans="1:12">
      <c r="A21" s="77">
        <v>7896658038327</v>
      </c>
      <c r="B21" s="62"/>
      <c r="C21" s="61" t="s">
        <v>192</v>
      </c>
      <c r="D21" s="61" t="s">
        <v>330</v>
      </c>
      <c r="E21" s="65">
        <v>48</v>
      </c>
      <c r="F21" s="63">
        <v>288.20999999999998</v>
      </c>
      <c r="G21" s="63">
        <v>398.43</v>
      </c>
      <c r="H21" s="64">
        <v>0.66400000000000003</v>
      </c>
      <c r="I21" s="78">
        <f t="shared" si="0"/>
        <v>82.428059999999959</v>
      </c>
      <c r="J21" s="69"/>
      <c r="K21" s="63">
        <v>0</v>
      </c>
      <c r="L21" s="66">
        <f t="shared" si="1"/>
        <v>0</v>
      </c>
    </row>
    <row r="22" spans="1:12">
      <c r="A22" s="77">
        <v>7896181900122</v>
      </c>
      <c r="B22" s="62"/>
      <c r="C22" s="61" t="s">
        <v>349</v>
      </c>
      <c r="D22" s="61" t="s">
        <v>332</v>
      </c>
      <c r="E22" s="65">
        <v>50</v>
      </c>
      <c r="F22" s="63">
        <v>10.55</v>
      </c>
      <c r="G22" s="63">
        <v>14.58</v>
      </c>
      <c r="H22" s="64">
        <v>0.80799999999999994</v>
      </c>
      <c r="I22" s="63">
        <f t="shared" si="0"/>
        <v>1.4981000000000009</v>
      </c>
      <c r="J22" s="69">
        <v>0.87040000000000006</v>
      </c>
      <c r="K22" s="78">
        <v>1.31</v>
      </c>
      <c r="L22" s="66">
        <f t="shared" si="1"/>
        <v>0</v>
      </c>
    </row>
    <row r="23" spans="1:12">
      <c r="A23" s="77">
        <v>7896181926597</v>
      </c>
      <c r="B23" s="62"/>
      <c r="C23" s="61" t="s">
        <v>350</v>
      </c>
      <c r="D23" s="61" t="s">
        <v>326</v>
      </c>
      <c r="E23" s="65">
        <v>48</v>
      </c>
      <c r="F23" s="63">
        <v>12.92</v>
      </c>
      <c r="G23" s="63">
        <v>17.86</v>
      </c>
      <c r="H23" s="64">
        <v>0.42100000000000004</v>
      </c>
      <c r="I23" s="63">
        <f t="shared" si="0"/>
        <v>6.8346799999999996</v>
      </c>
      <c r="J23" s="69"/>
      <c r="K23" s="63">
        <v>0</v>
      </c>
      <c r="L23" s="66">
        <f t="shared" si="1"/>
        <v>0</v>
      </c>
    </row>
    <row r="24" spans="1:12">
      <c r="A24" s="77">
        <v>7896181926603</v>
      </c>
      <c r="B24" s="62"/>
      <c r="C24" s="61" t="s">
        <v>351</v>
      </c>
      <c r="D24" s="61" t="s">
        <v>326</v>
      </c>
      <c r="E24" s="65">
        <v>48</v>
      </c>
      <c r="F24" s="63">
        <v>21.44</v>
      </c>
      <c r="G24" s="63">
        <v>29.64</v>
      </c>
      <c r="H24" s="64">
        <v>0.54899999999999993</v>
      </c>
      <c r="I24" s="63">
        <f t="shared" si="0"/>
        <v>8.5974400000000006</v>
      </c>
      <c r="J24" s="69"/>
      <c r="K24" s="63">
        <v>0</v>
      </c>
      <c r="L24" s="66">
        <f t="shared" si="1"/>
        <v>0</v>
      </c>
    </row>
    <row r="25" spans="1:12">
      <c r="A25" s="77">
        <v>7896181900658</v>
      </c>
      <c r="B25" s="62"/>
      <c r="C25" s="61" t="s">
        <v>352</v>
      </c>
      <c r="D25" s="61" t="s">
        <v>332</v>
      </c>
      <c r="E25" s="65">
        <v>50</v>
      </c>
      <c r="F25" s="63">
        <v>12.59</v>
      </c>
      <c r="G25" s="63">
        <v>17.399999999999999</v>
      </c>
      <c r="H25" s="64">
        <v>0.72599999999999998</v>
      </c>
      <c r="I25" s="63">
        <f t="shared" si="0"/>
        <v>2.8201599999999996</v>
      </c>
      <c r="J25" s="69">
        <v>0.74760000000000004</v>
      </c>
      <c r="K25" s="78">
        <v>2.91</v>
      </c>
      <c r="L25" s="66">
        <f t="shared" si="1"/>
        <v>0</v>
      </c>
    </row>
    <row r="26" spans="1:12">
      <c r="A26" s="77">
        <v>7896181909538</v>
      </c>
      <c r="B26" s="62"/>
      <c r="C26" s="61" t="s">
        <v>353</v>
      </c>
      <c r="D26" s="61" t="s">
        <v>330</v>
      </c>
      <c r="E26" s="65">
        <v>50</v>
      </c>
      <c r="F26" s="63">
        <v>19.72</v>
      </c>
      <c r="G26" s="63">
        <v>27.26</v>
      </c>
      <c r="H26" s="64">
        <v>0.75900000000000001</v>
      </c>
      <c r="I26" s="63">
        <f t="shared" si="0"/>
        <v>3.7665199999999981</v>
      </c>
      <c r="J26" s="69">
        <v>0.81900000000000006</v>
      </c>
      <c r="K26" s="78">
        <v>3.49</v>
      </c>
      <c r="L26" s="66">
        <f t="shared" si="1"/>
        <v>0</v>
      </c>
    </row>
    <row r="27" spans="1:12">
      <c r="A27" s="77">
        <v>7896181909248</v>
      </c>
      <c r="B27" s="62"/>
      <c r="C27" s="61" t="s">
        <v>354</v>
      </c>
      <c r="D27" s="61" t="s">
        <v>330</v>
      </c>
      <c r="E27" s="65">
        <v>50</v>
      </c>
      <c r="F27" s="63">
        <v>27.87</v>
      </c>
      <c r="G27" s="63">
        <v>38.53</v>
      </c>
      <c r="H27" s="64">
        <v>0.753</v>
      </c>
      <c r="I27" s="63">
        <f t="shared" si="0"/>
        <v>5.4903899999999979</v>
      </c>
      <c r="J27" s="69">
        <v>0.81409999999999993</v>
      </c>
      <c r="K27" s="78">
        <v>5</v>
      </c>
      <c r="L27" s="66">
        <f t="shared" si="1"/>
        <v>0</v>
      </c>
    </row>
    <row r="28" spans="1:12">
      <c r="A28" s="77">
        <v>7896181913252</v>
      </c>
      <c r="B28" s="62"/>
      <c r="C28" s="61" t="s">
        <v>355</v>
      </c>
      <c r="D28" s="61" t="s">
        <v>326</v>
      </c>
      <c r="E28" s="65">
        <v>40</v>
      </c>
      <c r="F28" s="63">
        <v>13.46</v>
      </c>
      <c r="G28" s="63">
        <v>18.61</v>
      </c>
      <c r="H28" s="64">
        <v>0.69</v>
      </c>
      <c r="I28" s="63">
        <f t="shared" si="0"/>
        <v>3.4996000000000009</v>
      </c>
      <c r="J28" s="69">
        <v>0.75760000000000005</v>
      </c>
      <c r="K28" s="78">
        <v>3.22</v>
      </c>
      <c r="L28" s="66">
        <f t="shared" si="1"/>
        <v>0</v>
      </c>
    </row>
    <row r="29" spans="1:12">
      <c r="A29" s="77">
        <v>7896181913306</v>
      </c>
      <c r="B29" s="62"/>
      <c r="C29" s="61" t="s">
        <v>356</v>
      </c>
      <c r="D29" s="61" t="s">
        <v>329</v>
      </c>
      <c r="E29" s="65">
        <v>40</v>
      </c>
      <c r="F29" s="63">
        <v>18.489999999999998</v>
      </c>
      <c r="G29" s="63">
        <v>24.8</v>
      </c>
      <c r="H29" s="64">
        <v>0.53799999999999992</v>
      </c>
      <c r="I29" s="63">
        <f t="shared" si="0"/>
        <v>7.6178799999999995</v>
      </c>
      <c r="J29" s="69">
        <v>0.62749999999999995</v>
      </c>
      <c r="K29" s="78">
        <v>6.83</v>
      </c>
      <c r="L29" s="66">
        <f t="shared" si="1"/>
        <v>0</v>
      </c>
    </row>
    <row r="30" spans="1:12">
      <c r="A30" s="77">
        <v>7896181915041</v>
      </c>
      <c r="B30" s="62"/>
      <c r="C30" s="61" t="s">
        <v>357</v>
      </c>
      <c r="D30" s="61" t="s">
        <v>332</v>
      </c>
      <c r="E30" s="65">
        <v>50</v>
      </c>
      <c r="F30" s="63">
        <v>41.36</v>
      </c>
      <c r="G30" s="63">
        <v>57.18</v>
      </c>
      <c r="H30" s="64">
        <v>0.871</v>
      </c>
      <c r="I30" s="63">
        <f t="shared" si="0"/>
        <v>3.2674400000000006</v>
      </c>
      <c r="J30" s="69">
        <v>0.93430000000000002</v>
      </c>
      <c r="K30" s="63">
        <v>2.99</v>
      </c>
      <c r="L30" s="66">
        <f t="shared" si="1"/>
        <v>0</v>
      </c>
    </row>
    <row r="31" spans="1:12">
      <c r="A31" s="77">
        <v>7896181909880</v>
      </c>
      <c r="B31" s="62"/>
      <c r="C31" s="61" t="s">
        <v>358</v>
      </c>
      <c r="D31" s="61" t="s">
        <v>332</v>
      </c>
      <c r="E31" s="65">
        <v>50</v>
      </c>
      <c r="F31" s="63">
        <v>47.29</v>
      </c>
      <c r="G31" s="63">
        <v>65.38</v>
      </c>
      <c r="H31" s="64">
        <v>0.84299999999999997</v>
      </c>
      <c r="I31" s="63">
        <f t="shared" si="0"/>
        <v>5.0600299999999976</v>
      </c>
      <c r="J31" s="69">
        <v>0.90329999999999999</v>
      </c>
      <c r="K31" s="63">
        <v>4.47</v>
      </c>
      <c r="L31" s="66">
        <f t="shared" si="1"/>
        <v>0</v>
      </c>
    </row>
    <row r="32" spans="1:12">
      <c r="A32" s="77">
        <v>7896181915027</v>
      </c>
      <c r="B32" s="62"/>
      <c r="C32" s="61" t="s">
        <v>359</v>
      </c>
      <c r="D32" s="61" t="s">
        <v>332</v>
      </c>
      <c r="E32" s="65">
        <v>50</v>
      </c>
      <c r="F32" s="63">
        <v>25.96</v>
      </c>
      <c r="G32" s="63">
        <v>35.89</v>
      </c>
      <c r="H32" s="64">
        <v>0.86900000000000011</v>
      </c>
      <c r="I32" s="63">
        <f t="shared" si="0"/>
        <v>2.1027599999999964</v>
      </c>
      <c r="J32" s="69">
        <v>0.9224</v>
      </c>
      <c r="K32" s="78">
        <v>2.02</v>
      </c>
      <c r="L32" s="66">
        <f t="shared" si="1"/>
        <v>0</v>
      </c>
    </row>
    <row r="33" spans="1:12">
      <c r="A33" s="77">
        <v>7896181915034</v>
      </c>
      <c r="B33" s="62"/>
      <c r="C33" s="61" t="s">
        <v>360</v>
      </c>
      <c r="D33" s="61" t="s">
        <v>332</v>
      </c>
      <c r="E33" s="65">
        <v>50</v>
      </c>
      <c r="F33" s="63">
        <v>29.51</v>
      </c>
      <c r="G33" s="63">
        <v>40.799999999999997</v>
      </c>
      <c r="H33" s="64">
        <v>0.871</v>
      </c>
      <c r="I33" s="63">
        <f t="shared" si="0"/>
        <v>2.3312899999999992</v>
      </c>
      <c r="J33" s="69">
        <v>0.92059999999999997</v>
      </c>
      <c r="K33" s="78">
        <v>2.2999999999999998</v>
      </c>
      <c r="L33" s="66">
        <f t="shared" si="1"/>
        <v>0</v>
      </c>
    </row>
    <row r="34" spans="1:12">
      <c r="A34" s="77">
        <v>7896181925859</v>
      </c>
      <c r="B34" s="62"/>
      <c r="C34" s="61" t="s">
        <v>361</v>
      </c>
      <c r="D34" s="61" t="s">
        <v>332</v>
      </c>
      <c r="E34" s="65">
        <v>50</v>
      </c>
      <c r="F34" s="63">
        <v>30.99</v>
      </c>
      <c r="G34" s="63">
        <v>42.84</v>
      </c>
      <c r="H34" s="64">
        <v>0.41499999999999998</v>
      </c>
      <c r="I34" s="63">
        <f t="shared" si="0"/>
        <v>16.579650000000001</v>
      </c>
      <c r="J34" s="69">
        <v>0.51270000000000004</v>
      </c>
      <c r="K34" s="78">
        <v>14.95</v>
      </c>
      <c r="L34" s="66">
        <f t="shared" si="1"/>
        <v>0</v>
      </c>
    </row>
    <row r="35" spans="1:12">
      <c r="A35" s="77">
        <v>7896181925866</v>
      </c>
      <c r="B35" s="62"/>
      <c r="C35" s="61" t="s">
        <v>362</v>
      </c>
      <c r="D35" s="61" t="s">
        <v>332</v>
      </c>
      <c r="E35" s="65">
        <v>48</v>
      </c>
      <c r="F35" s="63">
        <v>45.86</v>
      </c>
      <c r="G35" s="63">
        <v>63.4</v>
      </c>
      <c r="H35" s="64">
        <v>0.33600000000000002</v>
      </c>
      <c r="I35" s="63">
        <f t="shared" si="0"/>
        <v>28.15804</v>
      </c>
      <c r="J35" s="69">
        <v>0.44469999999999998</v>
      </c>
      <c r="K35" s="78">
        <v>25.07</v>
      </c>
      <c r="L35" s="66">
        <f t="shared" si="1"/>
        <v>0</v>
      </c>
    </row>
    <row r="36" spans="1:12">
      <c r="A36" s="77">
        <v>7896181925811</v>
      </c>
      <c r="B36" s="62"/>
      <c r="C36" s="61" t="s">
        <v>363</v>
      </c>
      <c r="D36" s="61" t="s">
        <v>332</v>
      </c>
      <c r="E36" s="65">
        <v>50</v>
      </c>
      <c r="F36" s="63">
        <v>19</v>
      </c>
      <c r="G36" s="63">
        <v>26.27</v>
      </c>
      <c r="H36" s="64">
        <v>0.373</v>
      </c>
      <c r="I36" s="63">
        <f t="shared" ref="I36:I67" si="2">F36-(F36*(H36+$A$2))</f>
        <v>10.963000000000001</v>
      </c>
      <c r="J36" s="69">
        <v>0.47770000000000001</v>
      </c>
      <c r="K36" s="78">
        <v>9.77</v>
      </c>
      <c r="L36" s="66">
        <f t="shared" si="1"/>
        <v>0</v>
      </c>
    </row>
    <row r="37" spans="1:12">
      <c r="A37" s="77">
        <v>7896181925828</v>
      </c>
      <c r="B37" s="62"/>
      <c r="C37" s="61" t="s">
        <v>364</v>
      </c>
      <c r="D37" s="61" t="s">
        <v>332</v>
      </c>
      <c r="E37" s="65">
        <v>48</v>
      </c>
      <c r="F37" s="63">
        <v>22.87</v>
      </c>
      <c r="G37" s="63">
        <v>31.62</v>
      </c>
      <c r="H37" s="64">
        <v>0.28600000000000003</v>
      </c>
      <c r="I37" s="63">
        <f t="shared" si="2"/>
        <v>15.185680000000001</v>
      </c>
      <c r="J37" s="69">
        <v>0.31790000000000002</v>
      </c>
      <c r="K37" s="78">
        <v>14.21</v>
      </c>
      <c r="L37" s="66">
        <f t="shared" si="1"/>
        <v>0</v>
      </c>
    </row>
    <row r="38" spans="1:12">
      <c r="A38" s="77">
        <v>7896181923367</v>
      </c>
      <c r="B38" s="62"/>
      <c r="C38" s="61" t="s">
        <v>365</v>
      </c>
      <c r="D38" s="61" t="s">
        <v>332</v>
      </c>
      <c r="E38" s="65">
        <v>50</v>
      </c>
      <c r="F38" s="63">
        <v>29.73</v>
      </c>
      <c r="G38" s="63">
        <v>41.1</v>
      </c>
      <c r="H38" s="64">
        <v>0.48599999999999999</v>
      </c>
      <c r="I38" s="63">
        <f t="shared" si="2"/>
        <v>13.79472</v>
      </c>
      <c r="J38" s="69">
        <v>0.23379999999999998</v>
      </c>
      <c r="K38" s="78">
        <v>12.06</v>
      </c>
      <c r="L38" s="66">
        <f t="shared" si="1"/>
        <v>0</v>
      </c>
    </row>
    <row r="39" spans="1:12">
      <c r="A39" s="77">
        <v>7896658049262</v>
      </c>
      <c r="B39" s="62"/>
      <c r="C39" s="61" t="s">
        <v>366</v>
      </c>
      <c r="D39" s="61" t="s">
        <v>330</v>
      </c>
      <c r="E39" s="65">
        <v>50</v>
      </c>
      <c r="F39" s="63">
        <v>43.27</v>
      </c>
      <c r="G39" s="63">
        <v>59.82</v>
      </c>
      <c r="H39" s="64">
        <v>0.84900000000000009</v>
      </c>
      <c r="I39" s="78">
        <f t="shared" si="2"/>
        <v>4.3702699999999979</v>
      </c>
      <c r="J39" s="69"/>
      <c r="K39" s="63">
        <v>0</v>
      </c>
      <c r="L39" s="66">
        <f t="shared" si="1"/>
        <v>0</v>
      </c>
    </row>
    <row r="40" spans="1:12">
      <c r="A40" s="77">
        <v>7896181909279</v>
      </c>
      <c r="B40" s="62"/>
      <c r="C40" s="61" t="s">
        <v>367</v>
      </c>
      <c r="D40" s="61" t="s">
        <v>326</v>
      </c>
      <c r="E40" s="65">
        <v>24</v>
      </c>
      <c r="F40" s="63">
        <v>26.76</v>
      </c>
      <c r="G40" s="63">
        <v>35.9</v>
      </c>
      <c r="H40" s="64">
        <v>0.63900000000000001</v>
      </c>
      <c r="I40" s="63">
        <f t="shared" si="2"/>
        <v>8.3223599999999998</v>
      </c>
      <c r="J40" s="69">
        <v>0.73030000000000006</v>
      </c>
      <c r="K40" s="78">
        <v>7.57</v>
      </c>
      <c r="L40" s="66">
        <f t="shared" si="1"/>
        <v>0</v>
      </c>
    </row>
    <row r="41" spans="1:12">
      <c r="A41" s="77">
        <v>7896181901327</v>
      </c>
      <c r="B41" s="62"/>
      <c r="C41" s="61" t="s">
        <v>452</v>
      </c>
      <c r="D41" s="61" t="s">
        <v>331</v>
      </c>
      <c r="E41" s="65">
        <v>50</v>
      </c>
      <c r="F41" s="63">
        <v>16.940000000000001</v>
      </c>
      <c r="G41" s="63">
        <v>22.72</v>
      </c>
      <c r="H41" s="64">
        <v>0.72799999999999998</v>
      </c>
      <c r="I41" s="63">
        <f t="shared" si="2"/>
        <v>3.7606800000000007</v>
      </c>
      <c r="J41" s="69">
        <v>0.78620000000000001</v>
      </c>
      <c r="K41" s="78">
        <v>3.51</v>
      </c>
      <c r="L41" s="66">
        <f t="shared" si="1"/>
        <v>0</v>
      </c>
    </row>
    <row r="42" spans="1:12">
      <c r="A42" s="77">
        <v>7896181901341</v>
      </c>
      <c r="B42" s="62"/>
      <c r="C42" s="61" t="s">
        <v>453</v>
      </c>
      <c r="D42" s="61" t="s">
        <v>331</v>
      </c>
      <c r="E42" s="65">
        <v>50</v>
      </c>
      <c r="F42" s="63">
        <v>34.119999999999997</v>
      </c>
      <c r="G42" s="63">
        <v>45.77</v>
      </c>
      <c r="H42" s="64">
        <v>0.77200000000000002</v>
      </c>
      <c r="I42" s="63">
        <f t="shared" si="2"/>
        <v>6.0733599999999974</v>
      </c>
      <c r="J42" s="69">
        <v>0.83629999999999993</v>
      </c>
      <c r="K42" s="78">
        <v>5.6</v>
      </c>
      <c r="L42" s="66">
        <f t="shared" si="1"/>
        <v>0</v>
      </c>
    </row>
    <row r="43" spans="1:12">
      <c r="A43" s="77">
        <v>7896181901150</v>
      </c>
      <c r="B43" s="62"/>
      <c r="C43" s="61" t="s">
        <v>454</v>
      </c>
      <c r="D43" s="61" t="s">
        <v>331</v>
      </c>
      <c r="E43" s="65">
        <v>50</v>
      </c>
      <c r="F43" s="63">
        <v>15.05</v>
      </c>
      <c r="G43" s="63">
        <v>20.190000000000001</v>
      </c>
      <c r="H43" s="64">
        <v>0.70900000000000007</v>
      </c>
      <c r="I43" s="63">
        <f t="shared" si="2"/>
        <v>3.6270499999999988</v>
      </c>
      <c r="J43" s="69">
        <v>0.78749999999999998</v>
      </c>
      <c r="K43" s="78">
        <v>3.2</v>
      </c>
      <c r="L43" s="66">
        <f t="shared" si="1"/>
        <v>0</v>
      </c>
    </row>
    <row r="44" spans="1:12">
      <c r="A44" s="77">
        <v>7896181901198</v>
      </c>
      <c r="B44" s="62"/>
      <c r="C44" s="61" t="s">
        <v>455</v>
      </c>
      <c r="D44" s="61" t="s">
        <v>331</v>
      </c>
      <c r="E44" s="65">
        <v>50</v>
      </c>
      <c r="F44" s="63">
        <v>30.44</v>
      </c>
      <c r="G44" s="63">
        <v>40.83</v>
      </c>
      <c r="H44" s="64">
        <v>0.74099999999999999</v>
      </c>
      <c r="I44" s="63">
        <f t="shared" si="2"/>
        <v>6.3619599999999998</v>
      </c>
      <c r="J44" s="69">
        <v>0.80959999999999999</v>
      </c>
      <c r="K44" s="78">
        <v>5.96</v>
      </c>
      <c r="L44" s="66">
        <f t="shared" si="1"/>
        <v>0</v>
      </c>
    </row>
    <row r="45" spans="1:12">
      <c r="A45" s="77">
        <v>7896658038310</v>
      </c>
      <c r="B45" s="62"/>
      <c r="C45" s="61" t="s">
        <v>368</v>
      </c>
      <c r="D45" s="61" t="s">
        <v>330</v>
      </c>
      <c r="E45" s="65">
        <v>50</v>
      </c>
      <c r="F45" s="63">
        <v>105.32</v>
      </c>
      <c r="G45" s="63">
        <v>145.6</v>
      </c>
      <c r="H45" s="64">
        <v>0.80400000000000005</v>
      </c>
      <c r="I45" s="63">
        <f t="shared" si="2"/>
        <v>15.376719999999992</v>
      </c>
      <c r="J45" s="69"/>
      <c r="K45" s="63">
        <v>0</v>
      </c>
      <c r="L45" s="66">
        <f t="shared" si="1"/>
        <v>0</v>
      </c>
    </row>
    <row r="46" spans="1:12">
      <c r="A46" s="77">
        <v>7896658038303</v>
      </c>
      <c r="B46" s="62"/>
      <c r="C46" s="61" t="s">
        <v>369</v>
      </c>
      <c r="D46" s="61" t="s">
        <v>330</v>
      </c>
      <c r="E46" s="65">
        <v>50</v>
      </c>
      <c r="F46" s="63">
        <v>88.91</v>
      </c>
      <c r="G46" s="63">
        <v>122.91</v>
      </c>
      <c r="H46" s="64">
        <v>0.7659999999999999</v>
      </c>
      <c r="I46" s="63">
        <f t="shared" si="2"/>
        <v>16.359440000000006</v>
      </c>
      <c r="J46" s="69"/>
      <c r="K46" s="63">
        <v>0</v>
      </c>
      <c r="L46" s="66">
        <f t="shared" si="1"/>
        <v>0</v>
      </c>
    </row>
    <row r="47" spans="1:12">
      <c r="A47" s="77">
        <v>7896181924258</v>
      </c>
      <c r="B47" s="62"/>
      <c r="C47" s="61" t="s">
        <v>370</v>
      </c>
      <c r="D47" s="61" t="s">
        <v>330</v>
      </c>
      <c r="E47" s="65">
        <v>48</v>
      </c>
      <c r="F47" s="63">
        <v>51.37</v>
      </c>
      <c r="G47" s="63">
        <v>71.02</v>
      </c>
      <c r="H47" s="64">
        <v>0.67400000000000004</v>
      </c>
      <c r="I47" s="63">
        <f t="shared" si="2"/>
        <v>14.178119999999993</v>
      </c>
      <c r="J47" s="69">
        <v>0.74730000000000008</v>
      </c>
      <c r="K47" s="78">
        <v>12.51</v>
      </c>
      <c r="L47" s="66">
        <f t="shared" si="1"/>
        <v>0</v>
      </c>
    </row>
    <row r="48" spans="1:12">
      <c r="A48" s="77">
        <v>7896181924265</v>
      </c>
      <c r="B48" s="62"/>
      <c r="C48" s="61" t="s">
        <v>371</v>
      </c>
      <c r="D48" s="61" t="s">
        <v>330</v>
      </c>
      <c r="E48" s="65">
        <v>48</v>
      </c>
      <c r="F48" s="63">
        <v>57.97</v>
      </c>
      <c r="G48" s="63">
        <v>80.14</v>
      </c>
      <c r="H48" s="64">
        <v>0.47299999999999998</v>
      </c>
      <c r="I48" s="63">
        <f t="shared" si="2"/>
        <v>27.651689999999999</v>
      </c>
      <c r="J48" s="69">
        <v>0.62590000000000001</v>
      </c>
      <c r="K48" s="78">
        <v>21.69</v>
      </c>
      <c r="L48" s="66">
        <f t="shared" si="1"/>
        <v>0</v>
      </c>
    </row>
    <row r="49" spans="1:12">
      <c r="A49" s="77">
        <v>7896181927822</v>
      </c>
      <c r="B49" s="62"/>
      <c r="C49" s="61" t="s">
        <v>372</v>
      </c>
      <c r="D49" s="61" t="s">
        <v>332</v>
      </c>
      <c r="E49" s="65">
        <v>48</v>
      </c>
      <c r="F49" s="63">
        <v>46.87</v>
      </c>
      <c r="G49" s="63">
        <v>62.87</v>
      </c>
      <c r="H49" s="64">
        <v>0.45799999999999996</v>
      </c>
      <c r="I49" s="78">
        <f t="shared" si="2"/>
        <v>23.060039999999997</v>
      </c>
      <c r="J49" s="69">
        <v>0.41920000000000002</v>
      </c>
      <c r="K49" s="63">
        <v>24.18</v>
      </c>
      <c r="L49" s="66">
        <f t="shared" si="1"/>
        <v>0</v>
      </c>
    </row>
    <row r="50" spans="1:12">
      <c r="A50" s="77">
        <v>7896658048067</v>
      </c>
      <c r="B50" s="62"/>
      <c r="C50" s="61" t="s">
        <v>373</v>
      </c>
      <c r="D50" s="61" t="s">
        <v>330</v>
      </c>
      <c r="E50" s="65">
        <v>48</v>
      </c>
      <c r="F50" s="63">
        <v>140.86000000000001</v>
      </c>
      <c r="G50" s="63">
        <v>194.73</v>
      </c>
      <c r="H50" s="64">
        <v>0.84499999999999997</v>
      </c>
      <c r="I50" s="78">
        <f t="shared" si="2"/>
        <v>14.790300000000002</v>
      </c>
      <c r="J50" s="69"/>
      <c r="K50" s="63">
        <v>0</v>
      </c>
      <c r="L50" s="66">
        <f t="shared" si="1"/>
        <v>0</v>
      </c>
    </row>
    <row r="51" spans="1:12">
      <c r="A51" s="77">
        <v>7896658049460</v>
      </c>
      <c r="B51" s="62"/>
      <c r="C51" s="61" t="s">
        <v>374</v>
      </c>
      <c r="D51" s="61" t="s">
        <v>330</v>
      </c>
      <c r="E51" s="65">
        <v>48</v>
      </c>
      <c r="F51" s="63">
        <v>59.94</v>
      </c>
      <c r="G51" s="63">
        <v>82.86</v>
      </c>
      <c r="H51" s="64">
        <v>0.48599999999999999</v>
      </c>
      <c r="I51" s="63">
        <f t="shared" si="2"/>
        <v>27.812159999999999</v>
      </c>
      <c r="J51" s="69"/>
      <c r="K51" s="63">
        <v>0</v>
      </c>
      <c r="L51" s="66">
        <f t="shared" si="1"/>
        <v>0</v>
      </c>
    </row>
    <row r="52" spans="1:12">
      <c r="A52" s="77">
        <v>7896181913511</v>
      </c>
      <c r="B52" s="62"/>
      <c r="C52" s="61" t="s">
        <v>375</v>
      </c>
      <c r="D52" s="61" t="s">
        <v>330</v>
      </c>
      <c r="E52" s="65">
        <v>50</v>
      </c>
      <c r="F52" s="63">
        <v>68.900000000000006</v>
      </c>
      <c r="G52" s="63">
        <v>92.43</v>
      </c>
      <c r="H52" s="64">
        <v>0.7340000000000001</v>
      </c>
      <c r="I52" s="63">
        <f t="shared" si="2"/>
        <v>14.88239999999999</v>
      </c>
      <c r="J52" s="69">
        <v>0.79200000000000004</v>
      </c>
      <c r="K52" s="78">
        <v>13.52</v>
      </c>
      <c r="L52" s="66">
        <f t="shared" si="1"/>
        <v>0</v>
      </c>
    </row>
    <row r="53" spans="1:12">
      <c r="A53" s="77">
        <v>7896181918998</v>
      </c>
      <c r="B53" s="62"/>
      <c r="C53" s="61" t="s">
        <v>376</v>
      </c>
      <c r="D53" s="61" t="s">
        <v>328</v>
      </c>
      <c r="E53" s="65">
        <v>50</v>
      </c>
      <c r="F53" s="63">
        <v>69.58</v>
      </c>
      <c r="G53" s="63">
        <v>96.19</v>
      </c>
      <c r="H53" s="64">
        <v>0.64900000000000002</v>
      </c>
      <c r="I53" s="63">
        <f t="shared" si="2"/>
        <v>20.943579999999997</v>
      </c>
      <c r="J53" s="69">
        <v>0.72609999999999997</v>
      </c>
      <c r="K53" s="78">
        <v>18.36</v>
      </c>
      <c r="L53" s="66">
        <f t="shared" si="1"/>
        <v>0</v>
      </c>
    </row>
    <row r="54" spans="1:12">
      <c r="A54" s="77">
        <v>7896181919001</v>
      </c>
      <c r="B54" s="62"/>
      <c r="C54" s="61" t="s">
        <v>377</v>
      </c>
      <c r="D54" s="61" t="s">
        <v>328</v>
      </c>
      <c r="E54" s="65">
        <v>48</v>
      </c>
      <c r="F54" s="63">
        <v>134.68</v>
      </c>
      <c r="G54" s="63">
        <v>186.19</v>
      </c>
      <c r="H54" s="64">
        <v>0.68200000000000005</v>
      </c>
      <c r="I54" s="63">
        <f t="shared" si="2"/>
        <v>36.094239999999985</v>
      </c>
      <c r="J54" s="69">
        <v>0.75360000000000005</v>
      </c>
      <c r="K54" s="78">
        <v>32.659999999999997</v>
      </c>
      <c r="L54" s="66">
        <f t="shared" si="1"/>
        <v>0</v>
      </c>
    </row>
    <row r="55" spans="1:12">
      <c r="A55" s="77">
        <v>7896181913580</v>
      </c>
      <c r="B55" s="62"/>
      <c r="C55" s="61" t="s">
        <v>378</v>
      </c>
      <c r="D55" s="61" t="s">
        <v>330</v>
      </c>
      <c r="E55" s="65">
        <v>56</v>
      </c>
      <c r="F55" s="63">
        <v>43.73</v>
      </c>
      <c r="G55" s="63">
        <v>60.45</v>
      </c>
      <c r="H55" s="64">
        <v>0.42299999999999999</v>
      </c>
      <c r="I55" s="63">
        <f t="shared" si="2"/>
        <v>23.04571</v>
      </c>
      <c r="J55" s="69">
        <v>0.60399999999999998</v>
      </c>
      <c r="K55" s="78">
        <v>20.96</v>
      </c>
      <c r="L55" s="66">
        <f t="shared" si="1"/>
        <v>0</v>
      </c>
    </row>
    <row r="56" spans="1:12">
      <c r="A56" s="77">
        <v>7896181913610</v>
      </c>
      <c r="B56" s="62"/>
      <c r="C56" s="61" t="s">
        <v>379</v>
      </c>
      <c r="D56" s="61" t="s">
        <v>330</v>
      </c>
      <c r="E56" s="65">
        <v>56</v>
      </c>
      <c r="F56" s="63">
        <v>80.489999999999995</v>
      </c>
      <c r="G56" s="63">
        <v>111.27</v>
      </c>
      <c r="H56" s="64">
        <v>0.41</v>
      </c>
      <c r="I56" s="63">
        <f t="shared" si="2"/>
        <v>43.464599999999997</v>
      </c>
      <c r="J56" s="69">
        <v>0.44140000000000001</v>
      </c>
      <c r="K56" s="63">
        <v>43.34</v>
      </c>
      <c r="L56" s="66">
        <f t="shared" si="1"/>
        <v>0</v>
      </c>
    </row>
    <row r="57" spans="1:12">
      <c r="A57" s="77">
        <v>7896181904298</v>
      </c>
      <c r="B57" s="62"/>
      <c r="C57" s="61" t="s">
        <v>380</v>
      </c>
      <c r="D57" s="61" t="s">
        <v>332</v>
      </c>
      <c r="E57" s="65">
        <v>56</v>
      </c>
      <c r="F57" s="63">
        <v>41.33</v>
      </c>
      <c r="G57" s="63">
        <v>57.14</v>
      </c>
      <c r="H57" s="64">
        <v>0.57499999999999996</v>
      </c>
      <c r="I57" s="63">
        <f t="shared" si="2"/>
        <v>15.498750000000001</v>
      </c>
      <c r="J57" s="69">
        <v>0.66249999999999998</v>
      </c>
      <c r="K57" s="78">
        <v>13.44</v>
      </c>
      <c r="L57" s="66">
        <f t="shared" si="1"/>
        <v>0</v>
      </c>
    </row>
    <row r="58" spans="1:12">
      <c r="A58" s="77">
        <v>7896181915225</v>
      </c>
      <c r="B58" s="62"/>
      <c r="C58" s="61" t="s">
        <v>381</v>
      </c>
      <c r="D58" s="61" t="s">
        <v>332</v>
      </c>
      <c r="E58" s="65">
        <v>60</v>
      </c>
      <c r="F58" s="63">
        <v>28.08</v>
      </c>
      <c r="G58" s="63">
        <v>38.82</v>
      </c>
      <c r="H58" s="64">
        <v>0.65099999999999991</v>
      </c>
      <c r="I58" s="63">
        <f t="shared" si="2"/>
        <v>8.3959200000000003</v>
      </c>
      <c r="J58" s="69">
        <v>0.7279000000000001</v>
      </c>
      <c r="K58" s="78">
        <v>7.58</v>
      </c>
      <c r="L58" s="66">
        <f t="shared" si="1"/>
        <v>0</v>
      </c>
    </row>
    <row r="59" spans="1:12">
      <c r="A59" s="77">
        <v>7896181922711</v>
      </c>
      <c r="B59" s="62"/>
      <c r="C59" s="61" t="s">
        <v>382</v>
      </c>
      <c r="D59" s="61" t="s">
        <v>326</v>
      </c>
      <c r="E59" s="65">
        <v>50</v>
      </c>
      <c r="F59" s="63">
        <v>51.79</v>
      </c>
      <c r="G59" s="63">
        <v>69.47</v>
      </c>
      <c r="H59" s="64">
        <v>0.71</v>
      </c>
      <c r="I59" s="63">
        <f t="shared" si="2"/>
        <v>12.429600000000001</v>
      </c>
      <c r="J59" s="69">
        <v>0.80209999999999992</v>
      </c>
      <c r="K59" s="78">
        <v>10.130000000000001</v>
      </c>
      <c r="L59" s="66">
        <f t="shared" si="1"/>
        <v>0</v>
      </c>
    </row>
    <row r="60" spans="1:12">
      <c r="A60" s="77">
        <v>7896181922667</v>
      </c>
      <c r="B60" s="62"/>
      <c r="C60" s="61" t="s">
        <v>383</v>
      </c>
      <c r="D60" s="61" t="s">
        <v>326</v>
      </c>
      <c r="E60" s="65">
        <v>20</v>
      </c>
      <c r="F60" s="63">
        <v>58.56</v>
      </c>
      <c r="G60" s="63">
        <v>78.56</v>
      </c>
      <c r="H60" s="64">
        <v>0.79200000000000004</v>
      </c>
      <c r="I60" s="63">
        <f t="shared" si="2"/>
        <v>9.2524799999999985</v>
      </c>
      <c r="J60" s="69">
        <v>0.84629999999999994</v>
      </c>
      <c r="K60" s="78">
        <v>8.91</v>
      </c>
      <c r="L60" s="66">
        <f t="shared" si="1"/>
        <v>0</v>
      </c>
    </row>
    <row r="61" spans="1:12">
      <c r="A61" s="77">
        <v>7896658018954</v>
      </c>
      <c r="B61" s="62"/>
      <c r="C61" s="61" t="s">
        <v>384</v>
      </c>
      <c r="D61" s="61" t="s">
        <v>326</v>
      </c>
      <c r="E61" s="65">
        <v>20</v>
      </c>
      <c r="F61" s="63">
        <v>36.130000000000003</v>
      </c>
      <c r="G61" s="63">
        <v>48.47</v>
      </c>
      <c r="H61" s="64">
        <v>0.77900000000000003</v>
      </c>
      <c r="I61" s="63">
        <f t="shared" si="2"/>
        <v>6.1782299999999992</v>
      </c>
      <c r="J61" s="69">
        <v>0.83660000000000001</v>
      </c>
      <c r="K61" s="78">
        <v>5.9</v>
      </c>
      <c r="L61" s="66">
        <f t="shared" si="1"/>
        <v>0</v>
      </c>
    </row>
    <row r="62" spans="1:12">
      <c r="A62" s="77">
        <v>7896658035487</v>
      </c>
      <c r="B62" s="62"/>
      <c r="C62" s="61" t="s">
        <v>385</v>
      </c>
      <c r="D62" s="61" t="s">
        <v>327</v>
      </c>
      <c r="E62" s="65">
        <v>40</v>
      </c>
      <c r="F62" s="63">
        <v>28.86</v>
      </c>
      <c r="G62" s="63">
        <v>39.9</v>
      </c>
      <c r="H62" s="64">
        <v>0.75</v>
      </c>
      <c r="I62" s="63">
        <f t="shared" si="2"/>
        <v>5.7719999999999985</v>
      </c>
      <c r="J62" s="69">
        <v>0.79879999999999995</v>
      </c>
      <c r="K62" s="78">
        <v>5.65</v>
      </c>
      <c r="L62" s="66">
        <f t="shared" si="1"/>
        <v>0</v>
      </c>
    </row>
    <row r="63" spans="1:12">
      <c r="A63" s="77">
        <v>7896658035470</v>
      </c>
      <c r="B63" s="62"/>
      <c r="C63" s="61" t="s">
        <v>386</v>
      </c>
      <c r="D63" s="61" t="s">
        <v>327</v>
      </c>
      <c r="E63" s="65">
        <v>40</v>
      </c>
      <c r="F63" s="63">
        <v>73.33</v>
      </c>
      <c r="G63" s="63">
        <v>101.37</v>
      </c>
      <c r="H63" s="64">
        <v>0.72599999999999998</v>
      </c>
      <c r="I63" s="63">
        <f t="shared" si="2"/>
        <v>16.425919999999998</v>
      </c>
      <c r="J63" s="69">
        <v>0.78260000000000007</v>
      </c>
      <c r="K63" s="78">
        <v>15.7</v>
      </c>
      <c r="L63" s="66">
        <f t="shared" si="1"/>
        <v>0</v>
      </c>
    </row>
    <row r="64" spans="1:12">
      <c r="A64" s="77">
        <v>7898574611387</v>
      </c>
      <c r="B64" s="62"/>
      <c r="C64" s="61" t="s">
        <v>467</v>
      </c>
      <c r="D64" s="61" t="s">
        <v>327</v>
      </c>
      <c r="E64" s="65">
        <v>40</v>
      </c>
      <c r="F64" s="63">
        <v>25.82</v>
      </c>
      <c r="G64" s="63">
        <v>35.69</v>
      </c>
      <c r="H64" s="64">
        <v>0.626</v>
      </c>
      <c r="I64" s="63">
        <f t="shared" si="2"/>
        <v>8.3656799999999976</v>
      </c>
      <c r="J64" s="69"/>
      <c r="K64" s="63">
        <v>0</v>
      </c>
      <c r="L64" s="66">
        <f t="shared" si="1"/>
        <v>0</v>
      </c>
    </row>
    <row r="65" spans="1:12">
      <c r="A65" s="77">
        <v>7898574611400</v>
      </c>
      <c r="B65" s="62"/>
      <c r="C65" s="61" t="s">
        <v>468</v>
      </c>
      <c r="D65" s="61" t="s">
        <v>327</v>
      </c>
      <c r="E65" s="65">
        <v>40</v>
      </c>
      <c r="F65" s="63">
        <v>63.09</v>
      </c>
      <c r="G65" s="63">
        <v>87.22</v>
      </c>
      <c r="H65" s="64">
        <v>0.63900000000000001</v>
      </c>
      <c r="I65" s="63">
        <f t="shared" si="2"/>
        <v>19.620989999999999</v>
      </c>
      <c r="J65" s="69"/>
      <c r="K65" s="63">
        <v>0</v>
      </c>
      <c r="L65" s="66">
        <f t="shared" si="1"/>
        <v>0</v>
      </c>
    </row>
    <row r="66" spans="1:12">
      <c r="A66" s="77">
        <v>7896658038402</v>
      </c>
      <c r="B66" s="62"/>
      <c r="C66" s="61" t="s">
        <v>387</v>
      </c>
      <c r="D66" s="61" t="s">
        <v>328</v>
      </c>
      <c r="E66" s="65">
        <v>28</v>
      </c>
      <c r="F66" s="63">
        <v>22.6</v>
      </c>
      <c r="G66" s="63">
        <v>30.32</v>
      </c>
      <c r="H66" s="64">
        <v>0.17699999999999999</v>
      </c>
      <c r="I66" s="63">
        <f t="shared" si="2"/>
        <v>17.469800000000003</v>
      </c>
      <c r="J66" s="69"/>
      <c r="K66" s="63">
        <v>0</v>
      </c>
      <c r="L66" s="66">
        <f t="shared" si="1"/>
        <v>0</v>
      </c>
    </row>
    <row r="67" spans="1:12">
      <c r="A67" s="77">
        <v>7896181927730</v>
      </c>
      <c r="B67" s="62"/>
      <c r="C67" s="61" t="s">
        <v>388</v>
      </c>
      <c r="D67" s="61" t="s">
        <v>330</v>
      </c>
      <c r="E67" s="65">
        <v>48</v>
      </c>
      <c r="F67" s="63">
        <v>113.35</v>
      </c>
      <c r="G67" s="63">
        <v>156.69999999999999</v>
      </c>
      <c r="H67" s="64">
        <v>0.63200000000000001</v>
      </c>
      <c r="I67" s="63">
        <f t="shared" si="2"/>
        <v>36.045299999999997</v>
      </c>
      <c r="J67" s="69">
        <v>0.73040000000000005</v>
      </c>
      <c r="K67" s="78">
        <v>31.02</v>
      </c>
      <c r="L67" s="66">
        <f t="shared" si="1"/>
        <v>0</v>
      </c>
    </row>
    <row r="68" spans="1:12">
      <c r="A68" s="77">
        <v>7896181927693</v>
      </c>
      <c r="B68" s="62"/>
      <c r="C68" s="61" t="s">
        <v>389</v>
      </c>
      <c r="D68" s="61" t="s">
        <v>330</v>
      </c>
      <c r="E68" s="65">
        <v>50</v>
      </c>
      <c r="F68" s="63">
        <v>106.56</v>
      </c>
      <c r="G68" s="63">
        <v>147.31</v>
      </c>
      <c r="H68" s="64">
        <v>0.74400000000000011</v>
      </c>
      <c r="I68" s="63">
        <f t="shared" ref="I68:I99" si="3">F68-(F68*(H68+$A$2))</f>
        <v>21.95135999999998</v>
      </c>
      <c r="J68" s="69">
        <v>0.80900000000000005</v>
      </c>
      <c r="K68" s="78">
        <v>19.93</v>
      </c>
      <c r="L68" s="66">
        <f t="shared" si="1"/>
        <v>0</v>
      </c>
    </row>
    <row r="69" spans="1:12">
      <c r="A69" s="77">
        <v>7896181921325</v>
      </c>
      <c r="B69" s="62"/>
      <c r="C69" s="61" t="s">
        <v>390</v>
      </c>
      <c r="D69" s="61" t="s">
        <v>330</v>
      </c>
      <c r="E69" s="65">
        <v>50</v>
      </c>
      <c r="F69" s="63">
        <v>24.92</v>
      </c>
      <c r="G69" s="63">
        <v>33.43</v>
      </c>
      <c r="H69" s="64">
        <v>0.67700000000000005</v>
      </c>
      <c r="I69" s="63">
        <f t="shared" si="3"/>
        <v>6.8031599999999983</v>
      </c>
      <c r="J69" s="69">
        <v>0.73709999999999998</v>
      </c>
      <c r="K69" s="78">
        <v>6.21</v>
      </c>
      <c r="L69" s="66">
        <f t="shared" ref="L69:L132" si="4">I69*B69</f>
        <v>0</v>
      </c>
    </row>
    <row r="70" spans="1:12">
      <c r="A70" s="77">
        <v>7896181921363</v>
      </c>
      <c r="B70" s="62"/>
      <c r="C70" s="61" t="s">
        <v>391</v>
      </c>
      <c r="D70" s="61" t="s">
        <v>330</v>
      </c>
      <c r="E70" s="65">
        <v>50</v>
      </c>
      <c r="F70" s="63">
        <v>33.49</v>
      </c>
      <c r="G70" s="63">
        <v>44.93</v>
      </c>
      <c r="H70" s="64">
        <v>0.69099999999999995</v>
      </c>
      <c r="I70" s="63">
        <f t="shared" si="3"/>
        <v>8.6739099999999993</v>
      </c>
      <c r="J70" s="69">
        <v>0.77190000000000003</v>
      </c>
      <c r="K70" s="78">
        <v>7.64</v>
      </c>
      <c r="L70" s="66">
        <f t="shared" si="4"/>
        <v>0</v>
      </c>
    </row>
    <row r="71" spans="1:12">
      <c r="A71" s="77">
        <v>7896181921288</v>
      </c>
      <c r="B71" s="62"/>
      <c r="C71" s="61" t="s">
        <v>392</v>
      </c>
      <c r="D71" s="61" t="s">
        <v>330</v>
      </c>
      <c r="E71" s="65">
        <v>50</v>
      </c>
      <c r="F71" s="63">
        <v>20.05</v>
      </c>
      <c r="G71" s="63">
        <v>26.9</v>
      </c>
      <c r="H71" s="64">
        <v>0.39799999999999996</v>
      </c>
      <c r="I71" s="63">
        <f t="shared" si="3"/>
        <v>11.067600000000001</v>
      </c>
      <c r="J71" s="69">
        <v>0.46229999999999999</v>
      </c>
      <c r="K71" s="78">
        <v>10.199999999999999</v>
      </c>
      <c r="L71" s="66">
        <f t="shared" si="4"/>
        <v>0</v>
      </c>
    </row>
    <row r="72" spans="1:12">
      <c r="A72" s="77">
        <v>7896181921707</v>
      </c>
      <c r="B72" s="62"/>
      <c r="C72" s="61" t="s">
        <v>393</v>
      </c>
      <c r="D72" s="61" t="s">
        <v>330</v>
      </c>
      <c r="E72" s="65">
        <v>50</v>
      </c>
      <c r="F72" s="63">
        <v>184.24</v>
      </c>
      <c r="G72" s="63">
        <v>254.7</v>
      </c>
      <c r="H72" s="64">
        <v>0.7659999999999999</v>
      </c>
      <c r="I72" s="63">
        <f t="shared" si="3"/>
        <v>33.90016</v>
      </c>
      <c r="J72" s="69">
        <v>0.2198</v>
      </c>
      <c r="K72" s="63">
        <v>40.96</v>
      </c>
      <c r="L72" s="66">
        <f t="shared" si="4"/>
        <v>0</v>
      </c>
    </row>
    <row r="73" spans="1:12">
      <c r="A73" s="77">
        <v>7896181926894</v>
      </c>
      <c r="B73" s="62"/>
      <c r="C73" s="61" t="s">
        <v>394</v>
      </c>
      <c r="D73" s="61" t="s">
        <v>327</v>
      </c>
      <c r="E73" s="65">
        <v>40</v>
      </c>
      <c r="F73" s="63">
        <v>60.96</v>
      </c>
      <c r="G73" s="63">
        <v>81.78</v>
      </c>
      <c r="H73" s="64">
        <v>0.70900000000000007</v>
      </c>
      <c r="I73" s="78">
        <f t="shared" si="3"/>
        <v>14.691359999999996</v>
      </c>
      <c r="J73" s="69">
        <v>0.56499999999999995</v>
      </c>
      <c r="K73" s="63">
        <v>20.84</v>
      </c>
      <c r="L73" s="66">
        <f t="shared" si="4"/>
        <v>0</v>
      </c>
    </row>
    <row r="74" spans="1:12">
      <c r="A74" s="77">
        <v>7896181911036</v>
      </c>
      <c r="B74" s="62"/>
      <c r="C74" s="61" t="s">
        <v>395</v>
      </c>
      <c r="D74" s="61" t="s">
        <v>326</v>
      </c>
      <c r="E74" s="65">
        <v>24</v>
      </c>
      <c r="F74" s="63">
        <v>15.73</v>
      </c>
      <c r="G74" s="63">
        <v>21.1</v>
      </c>
      <c r="H74" s="64">
        <v>0.47299999999999998</v>
      </c>
      <c r="I74" s="63">
        <f t="shared" si="3"/>
        <v>7.5032099999999993</v>
      </c>
      <c r="J74" s="69"/>
      <c r="K74" s="63">
        <v>0</v>
      </c>
      <c r="L74" s="66">
        <f t="shared" si="4"/>
        <v>0</v>
      </c>
    </row>
    <row r="75" spans="1:12">
      <c r="A75" s="77">
        <v>7896658048371</v>
      </c>
      <c r="B75" s="62"/>
      <c r="C75" s="61" t="s">
        <v>456</v>
      </c>
      <c r="D75" s="61" t="s">
        <v>326</v>
      </c>
      <c r="E75" s="65">
        <v>20</v>
      </c>
      <c r="F75" s="63">
        <v>11.83</v>
      </c>
      <c r="G75" s="63">
        <v>15.87</v>
      </c>
      <c r="H75" s="64">
        <v>0.214</v>
      </c>
      <c r="I75" s="63">
        <f t="shared" si="3"/>
        <v>8.70688</v>
      </c>
      <c r="J75" s="69"/>
      <c r="K75" s="63">
        <v>0</v>
      </c>
      <c r="L75" s="66">
        <f t="shared" si="4"/>
        <v>0</v>
      </c>
    </row>
    <row r="76" spans="1:12">
      <c r="A76" s="77">
        <v>7896181922377</v>
      </c>
      <c r="B76" s="62"/>
      <c r="C76" s="61" t="s">
        <v>457</v>
      </c>
      <c r="D76" s="61" t="s">
        <v>326</v>
      </c>
      <c r="E76" s="65">
        <v>24</v>
      </c>
      <c r="F76" s="63">
        <v>15.73</v>
      </c>
      <c r="G76" s="63">
        <v>21.1</v>
      </c>
      <c r="H76" s="64">
        <v>0.53700000000000003</v>
      </c>
      <c r="I76" s="63">
        <f t="shared" si="3"/>
        <v>6.4964899999999997</v>
      </c>
      <c r="J76" s="69">
        <v>0.64659999999999995</v>
      </c>
      <c r="K76" s="78">
        <v>5.82</v>
      </c>
      <c r="L76" s="66">
        <f t="shared" si="4"/>
        <v>0</v>
      </c>
    </row>
    <row r="77" spans="1:12">
      <c r="A77" s="77">
        <v>7896181925224</v>
      </c>
      <c r="B77" s="62"/>
      <c r="C77" s="61" t="s">
        <v>396</v>
      </c>
      <c r="D77" s="61" t="s">
        <v>330</v>
      </c>
      <c r="E77" s="65">
        <v>50</v>
      </c>
      <c r="F77" s="63">
        <v>77.400000000000006</v>
      </c>
      <c r="G77" s="63">
        <v>107</v>
      </c>
      <c r="H77" s="64">
        <v>0.47600000000000003</v>
      </c>
      <c r="I77" s="63">
        <f t="shared" si="3"/>
        <v>36.687600000000003</v>
      </c>
      <c r="J77" s="69">
        <v>0.60130000000000006</v>
      </c>
      <c r="K77" s="78">
        <v>32.4</v>
      </c>
      <c r="L77" s="66">
        <f t="shared" si="4"/>
        <v>0</v>
      </c>
    </row>
    <row r="78" spans="1:12">
      <c r="A78" s="77">
        <v>7896181925262</v>
      </c>
      <c r="B78" s="62"/>
      <c r="C78" s="61" t="s">
        <v>397</v>
      </c>
      <c r="D78" s="61" t="s">
        <v>330</v>
      </c>
      <c r="E78" s="65">
        <v>48</v>
      </c>
      <c r="F78" s="63">
        <v>130.28</v>
      </c>
      <c r="G78" s="63">
        <v>180.1</v>
      </c>
      <c r="H78" s="64">
        <v>0.42299999999999999</v>
      </c>
      <c r="I78" s="63">
        <f t="shared" si="3"/>
        <v>68.657560000000004</v>
      </c>
      <c r="J78" s="69">
        <v>0.55669999999999997</v>
      </c>
      <c r="K78" s="78">
        <v>58.89</v>
      </c>
      <c r="L78" s="66">
        <f t="shared" si="4"/>
        <v>0</v>
      </c>
    </row>
    <row r="79" spans="1:12">
      <c r="A79" s="77">
        <v>7896181925996</v>
      </c>
      <c r="B79" s="62"/>
      <c r="C79" s="61" t="s">
        <v>398</v>
      </c>
      <c r="D79" s="61" t="s">
        <v>327</v>
      </c>
      <c r="E79" s="65">
        <v>48</v>
      </c>
      <c r="F79" s="63">
        <v>174.9</v>
      </c>
      <c r="G79" s="63">
        <v>241.79</v>
      </c>
      <c r="H79" s="64">
        <v>0.25</v>
      </c>
      <c r="I79" s="63">
        <f t="shared" si="3"/>
        <v>122.43</v>
      </c>
      <c r="J79" s="69">
        <v>0.33299999999999996</v>
      </c>
      <c r="K79" s="78">
        <v>112.39</v>
      </c>
      <c r="L79" s="66">
        <f t="shared" si="4"/>
        <v>0</v>
      </c>
    </row>
    <row r="80" spans="1:12">
      <c r="A80" s="77">
        <v>7896658038495</v>
      </c>
      <c r="B80" s="62"/>
      <c r="C80" s="61" t="s">
        <v>465</v>
      </c>
      <c r="D80" s="61" t="s">
        <v>327</v>
      </c>
      <c r="E80" s="65">
        <v>40</v>
      </c>
      <c r="F80" s="63">
        <v>26.38</v>
      </c>
      <c r="G80" s="63">
        <v>36.47</v>
      </c>
      <c r="H80" s="64">
        <v>0.41</v>
      </c>
      <c r="I80" s="63">
        <f t="shared" si="3"/>
        <v>14.245200000000001</v>
      </c>
      <c r="J80" s="69"/>
      <c r="K80" s="63">
        <v>0</v>
      </c>
      <c r="L80" s="66">
        <f t="shared" si="4"/>
        <v>0</v>
      </c>
    </row>
    <row r="81" spans="1:12">
      <c r="A81" s="77">
        <v>7896658038501</v>
      </c>
      <c r="B81" s="62"/>
      <c r="C81" s="61" t="s">
        <v>466</v>
      </c>
      <c r="D81" s="61" t="s">
        <v>327</v>
      </c>
      <c r="E81" s="65">
        <v>40</v>
      </c>
      <c r="F81" s="63">
        <v>24.24</v>
      </c>
      <c r="G81" s="63">
        <v>33.51</v>
      </c>
      <c r="H81" s="64">
        <v>0.41</v>
      </c>
      <c r="I81" s="63">
        <f t="shared" si="3"/>
        <v>13.089600000000001</v>
      </c>
      <c r="J81" s="69"/>
      <c r="K81" s="63">
        <v>0</v>
      </c>
      <c r="L81" s="66">
        <f t="shared" si="4"/>
        <v>0</v>
      </c>
    </row>
    <row r="82" spans="1:12">
      <c r="A82" s="77">
        <v>7896181914303</v>
      </c>
      <c r="B82" s="62"/>
      <c r="C82" s="61" t="s">
        <v>458</v>
      </c>
      <c r="D82" s="61" t="s">
        <v>326</v>
      </c>
      <c r="E82" s="65">
        <v>20</v>
      </c>
      <c r="F82" s="63">
        <v>31.67</v>
      </c>
      <c r="G82" s="63">
        <v>43.78</v>
      </c>
      <c r="H82" s="64">
        <v>0.54899999999999993</v>
      </c>
      <c r="I82" s="63">
        <f t="shared" si="3"/>
        <v>12.699670000000001</v>
      </c>
      <c r="J82" s="69">
        <v>0.64080000000000004</v>
      </c>
      <c r="K82" s="78">
        <v>11.36</v>
      </c>
      <c r="L82" s="66">
        <f t="shared" si="4"/>
        <v>0</v>
      </c>
    </row>
    <row r="83" spans="1:12">
      <c r="A83" s="77">
        <v>7896181914280</v>
      </c>
      <c r="B83" s="62"/>
      <c r="C83" s="61" t="s">
        <v>459</v>
      </c>
      <c r="D83" s="61" t="s">
        <v>326</v>
      </c>
      <c r="E83" s="65">
        <v>20</v>
      </c>
      <c r="F83" s="63">
        <v>16.05</v>
      </c>
      <c r="G83" s="63">
        <v>22.19</v>
      </c>
      <c r="H83" s="64">
        <v>0.46</v>
      </c>
      <c r="I83" s="63">
        <f t="shared" si="3"/>
        <v>7.8644999999999996</v>
      </c>
      <c r="J83" s="69">
        <v>0.56440000000000001</v>
      </c>
      <c r="K83" s="78">
        <v>7</v>
      </c>
      <c r="L83" s="66">
        <f t="shared" si="4"/>
        <v>0</v>
      </c>
    </row>
    <row r="84" spans="1:12">
      <c r="A84" s="77">
        <v>7896181913771</v>
      </c>
      <c r="B84" s="62"/>
      <c r="C84" s="61" t="s">
        <v>399</v>
      </c>
      <c r="D84" s="61" t="s">
        <v>326</v>
      </c>
      <c r="E84" s="65">
        <v>60</v>
      </c>
      <c r="F84" s="63">
        <v>55</v>
      </c>
      <c r="G84" s="63">
        <v>76.03</v>
      </c>
      <c r="H84" s="64">
        <v>0.28600000000000003</v>
      </c>
      <c r="I84" s="63">
        <f t="shared" si="3"/>
        <v>36.519999999999996</v>
      </c>
      <c r="J84" s="69">
        <v>0.44520000000000004</v>
      </c>
      <c r="K84" s="78">
        <v>30.53</v>
      </c>
      <c r="L84" s="66">
        <f t="shared" si="4"/>
        <v>0</v>
      </c>
    </row>
    <row r="85" spans="1:12">
      <c r="A85" s="77">
        <v>7896181920328</v>
      </c>
      <c r="B85" s="62"/>
      <c r="C85" s="61" t="s">
        <v>400</v>
      </c>
      <c r="D85" s="61" t="s">
        <v>330</v>
      </c>
      <c r="E85" s="65">
        <v>50</v>
      </c>
      <c r="F85" s="63">
        <v>124.68</v>
      </c>
      <c r="G85" s="63">
        <v>172.36</v>
      </c>
      <c r="H85" s="64">
        <v>0.77400000000000002</v>
      </c>
      <c r="I85" s="63">
        <f t="shared" si="3"/>
        <v>21.943679999999986</v>
      </c>
      <c r="J85" s="69">
        <v>0.66810000000000003</v>
      </c>
      <c r="K85" s="63">
        <v>41.39</v>
      </c>
      <c r="L85" s="66">
        <f t="shared" si="4"/>
        <v>0</v>
      </c>
    </row>
    <row r="86" spans="1:12">
      <c r="A86" s="77">
        <v>7896658035371</v>
      </c>
      <c r="B86" s="62"/>
      <c r="C86" s="61" t="s">
        <v>401</v>
      </c>
      <c r="D86" s="61" t="s">
        <v>330</v>
      </c>
      <c r="E86" s="65">
        <v>50</v>
      </c>
      <c r="F86" s="63">
        <v>45.14</v>
      </c>
      <c r="G86" s="63">
        <v>62.4</v>
      </c>
      <c r="H86" s="64">
        <v>0.84299999999999997</v>
      </c>
      <c r="I86" s="78">
        <f t="shared" si="3"/>
        <v>4.8299799999999991</v>
      </c>
      <c r="J86" s="69">
        <v>0.85329999999999995</v>
      </c>
      <c r="K86" s="63">
        <v>6.38</v>
      </c>
      <c r="L86" s="66">
        <f t="shared" si="4"/>
        <v>0</v>
      </c>
    </row>
    <row r="87" spans="1:12">
      <c r="A87" s="77">
        <v>7896181906582</v>
      </c>
      <c r="B87" s="62"/>
      <c r="C87" s="61" t="s">
        <v>402</v>
      </c>
      <c r="D87" s="61" t="s">
        <v>332</v>
      </c>
      <c r="E87" s="65">
        <v>50</v>
      </c>
      <c r="F87" s="63">
        <v>18.309999999999999</v>
      </c>
      <c r="G87" s="63">
        <v>25.31</v>
      </c>
      <c r="H87" s="64">
        <v>0.73799999999999999</v>
      </c>
      <c r="I87" s="63">
        <f t="shared" si="3"/>
        <v>3.8817199999999996</v>
      </c>
      <c r="J87" s="69">
        <v>0.83860000000000001</v>
      </c>
      <c r="K87" s="63">
        <v>3.18</v>
      </c>
      <c r="L87" s="66">
        <f t="shared" si="4"/>
        <v>0</v>
      </c>
    </row>
    <row r="88" spans="1:12">
      <c r="A88" s="77">
        <v>7896181904946</v>
      </c>
      <c r="B88" s="62"/>
      <c r="C88" s="61" t="s">
        <v>403</v>
      </c>
      <c r="D88" s="61" t="s">
        <v>330</v>
      </c>
      <c r="E88" s="65">
        <v>48</v>
      </c>
      <c r="F88" s="63">
        <v>71</v>
      </c>
      <c r="G88" s="63">
        <v>98.15</v>
      </c>
      <c r="H88" s="64">
        <v>0.71499999999999997</v>
      </c>
      <c r="I88" s="78">
        <f t="shared" si="3"/>
        <v>16.685000000000002</v>
      </c>
      <c r="J88" s="69">
        <v>0.72349999999999992</v>
      </c>
      <c r="K88" s="63">
        <v>18.920000000000002</v>
      </c>
      <c r="L88" s="66">
        <f t="shared" si="4"/>
        <v>0</v>
      </c>
    </row>
    <row r="89" spans="1:12">
      <c r="A89" s="77">
        <v>7896181921783</v>
      </c>
      <c r="B89" s="62"/>
      <c r="C89" s="61" t="s">
        <v>472</v>
      </c>
      <c r="D89" s="61" t="s">
        <v>330</v>
      </c>
      <c r="E89" s="65">
        <v>50</v>
      </c>
      <c r="F89" s="63">
        <v>177.18</v>
      </c>
      <c r="G89" s="63">
        <v>244.94</v>
      </c>
      <c r="H89" s="64">
        <v>0.36499999999999999</v>
      </c>
      <c r="I89" s="63">
        <f t="shared" si="3"/>
        <v>103.6503</v>
      </c>
      <c r="J89" s="69">
        <v>0.45850000000000002</v>
      </c>
      <c r="K89" s="78">
        <v>92.29</v>
      </c>
      <c r="L89" s="66">
        <f t="shared" si="4"/>
        <v>0</v>
      </c>
    </row>
    <row r="90" spans="1:12">
      <c r="A90" s="77">
        <v>7896181922070</v>
      </c>
      <c r="B90" s="62"/>
      <c r="C90" s="61" t="s">
        <v>473</v>
      </c>
      <c r="D90" s="61" t="s">
        <v>330</v>
      </c>
      <c r="E90" s="65">
        <v>48</v>
      </c>
      <c r="F90" s="63">
        <v>202.69</v>
      </c>
      <c r="G90" s="63">
        <v>280.20999999999998</v>
      </c>
      <c r="H90" s="64">
        <v>0.25</v>
      </c>
      <c r="I90" s="63">
        <f t="shared" si="3"/>
        <v>141.88300000000001</v>
      </c>
      <c r="J90" s="69"/>
      <c r="K90" s="63">
        <v>0</v>
      </c>
      <c r="L90" s="66">
        <f t="shared" si="4"/>
        <v>0</v>
      </c>
    </row>
    <row r="91" spans="1:12">
      <c r="A91" s="77">
        <v>7896181921844</v>
      </c>
      <c r="B91" s="62"/>
      <c r="C91" s="61" t="s">
        <v>474</v>
      </c>
      <c r="D91" s="61" t="s">
        <v>330</v>
      </c>
      <c r="E91" s="65">
        <v>50</v>
      </c>
      <c r="F91" s="63">
        <v>230.78</v>
      </c>
      <c r="G91" s="63">
        <v>319.04000000000002</v>
      </c>
      <c r="H91" s="64">
        <v>0.39899999999999997</v>
      </c>
      <c r="I91" s="63">
        <f t="shared" si="3"/>
        <v>127.15978000000001</v>
      </c>
      <c r="J91" s="69"/>
      <c r="K91" s="63">
        <v>0</v>
      </c>
      <c r="L91" s="66">
        <f t="shared" si="4"/>
        <v>0</v>
      </c>
    </row>
    <row r="92" spans="1:12">
      <c r="A92" s="77">
        <v>7896181921943</v>
      </c>
      <c r="B92" s="62"/>
      <c r="C92" s="61" t="s">
        <v>475</v>
      </c>
      <c r="D92" s="61" t="s">
        <v>330</v>
      </c>
      <c r="E92" s="65">
        <v>50</v>
      </c>
      <c r="F92" s="63">
        <v>235.46</v>
      </c>
      <c r="G92" s="63">
        <v>325.51</v>
      </c>
      <c r="H92" s="64">
        <v>0.39700000000000002</v>
      </c>
      <c r="I92" s="63">
        <f t="shared" si="3"/>
        <v>130.20938000000001</v>
      </c>
      <c r="J92" s="69">
        <v>0.48869999999999997</v>
      </c>
      <c r="K92" s="78">
        <v>120.44</v>
      </c>
      <c r="L92" s="66">
        <f t="shared" si="4"/>
        <v>0</v>
      </c>
    </row>
    <row r="93" spans="1:12">
      <c r="A93" s="77">
        <v>7896181922933</v>
      </c>
      <c r="B93" s="62"/>
      <c r="C93" s="61" t="s">
        <v>404</v>
      </c>
      <c r="D93" s="61" t="s">
        <v>331</v>
      </c>
      <c r="E93" s="65">
        <v>50</v>
      </c>
      <c r="F93" s="63">
        <v>74.06</v>
      </c>
      <c r="G93" s="63">
        <v>102.38</v>
      </c>
      <c r="H93" s="64">
        <v>0.48599999999999999</v>
      </c>
      <c r="I93" s="63">
        <f t="shared" si="3"/>
        <v>34.363839999999996</v>
      </c>
      <c r="J93" s="69">
        <v>0.83689999999999998</v>
      </c>
      <c r="K93" s="78">
        <v>29.11</v>
      </c>
      <c r="L93" s="66">
        <f t="shared" si="4"/>
        <v>0</v>
      </c>
    </row>
    <row r="94" spans="1:12">
      <c r="A94" s="77">
        <v>7896181920687</v>
      </c>
      <c r="B94" s="62"/>
      <c r="C94" s="61" t="s">
        <v>405</v>
      </c>
      <c r="D94" s="61" t="s">
        <v>326</v>
      </c>
      <c r="E94" s="65">
        <v>50</v>
      </c>
      <c r="F94" s="63">
        <v>83.68</v>
      </c>
      <c r="G94" s="63">
        <v>115.68</v>
      </c>
      <c r="H94" s="64">
        <v>0.77200000000000002</v>
      </c>
      <c r="I94" s="63">
        <f t="shared" si="3"/>
        <v>14.895039999999995</v>
      </c>
      <c r="J94" s="69">
        <v>0.79769999999999996</v>
      </c>
      <c r="K94" s="78">
        <v>14.07</v>
      </c>
      <c r="L94" s="66">
        <f t="shared" si="4"/>
        <v>0</v>
      </c>
    </row>
    <row r="95" spans="1:12">
      <c r="A95" s="77">
        <v>7896181920670</v>
      </c>
      <c r="B95" s="62"/>
      <c r="C95" s="61" t="s">
        <v>406</v>
      </c>
      <c r="D95" s="61" t="s">
        <v>326</v>
      </c>
      <c r="E95" s="65">
        <v>50</v>
      </c>
      <c r="F95" s="63">
        <v>71.73</v>
      </c>
      <c r="G95" s="63">
        <v>99.16</v>
      </c>
      <c r="H95" s="64">
        <v>0.81</v>
      </c>
      <c r="I95" s="63">
        <f t="shared" si="3"/>
        <v>10.042199999999994</v>
      </c>
      <c r="J95" s="69">
        <v>0.85049999999999992</v>
      </c>
      <c r="K95" s="78">
        <v>9.81</v>
      </c>
      <c r="L95" s="66">
        <f t="shared" si="4"/>
        <v>0</v>
      </c>
    </row>
    <row r="96" spans="1:12">
      <c r="A96" s="77">
        <v>7896658036347</v>
      </c>
      <c r="B96" s="62"/>
      <c r="C96" s="61" t="s">
        <v>407</v>
      </c>
      <c r="D96" s="61" t="s">
        <v>326</v>
      </c>
      <c r="E96" s="65">
        <v>48</v>
      </c>
      <c r="F96" s="63">
        <v>65.69</v>
      </c>
      <c r="G96" s="63">
        <v>90.81</v>
      </c>
      <c r="H96" s="64">
        <v>0.63900000000000001</v>
      </c>
      <c r="I96" s="63">
        <f t="shared" si="3"/>
        <v>20.429589999999997</v>
      </c>
      <c r="J96" s="69">
        <v>0.78760000000000008</v>
      </c>
      <c r="K96" s="63">
        <v>18.329999999999998</v>
      </c>
      <c r="L96" s="66">
        <f t="shared" si="4"/>
        <v>0</v>
      </c>
    </row>
    <row r="97" spans="1:12">
      <c r="A97" s="77">
        <v>7896658036354</v>
      </c>
      <c r="B97" s="62"/>
      <c r="C97" s="61" t="s">
        <v>408</v>
      </c>
      <c r="D97" s="61" t="s">
        <v>326</v>
      </c>
      <c r="E97" s="65">
        <v>48</v>
      </c>
      <c r="F97" s="63">
        <v>92</v>
      </c>
      <c r="G97" s="63">
        <v>127.18</v>
      </c>
      <c r="H97" s="64">
        <v>0.63900000000000001</v>
      </c>
      <c r="I97" s="63">
        <f t="shared" si="3"/>
        <v>28.611999999999995</v>
      </c>
      <c r="J97" s="69">
        <v>0.78930000000000011</v>
      </c>
      <c r="K97" s="63">
        <v>24.64</v>
      </c>
      <c r="L97" s="66">
        <f t="shared" si="4"/>
        <v>0</v>
      </c>
    </row>
    <row r="98" spans="1:12">
      <c r="A98" s="77">
        <v>7896181906322</v>
      </c>
      <c r="B98" s="62"/>
      <c r="C98" s="61" t="s">
        <v>409</v>
      </c>
      <c r="D98" s="61" t="s">
        <v>326</v>
      </c>
      <c r="E98" s="65">
        <v>60</v>
      </c>
      <c r="F98" s="63">
        <v>15.45</v>
      </c>
      <c r="G98" s="63">
        <v>20.73</v>
      </c>
      <c r="H98" s="64">
        <v>0.64400000000000002</v>
      </c>
      <c r="I98" s="63">
        <f t="shared" si="3"/>
        <v>4.7276999999999987</v>
      </c>
      <c r="J98" s="69">
        <v>0.71909999999999996</v>
      </c>
      <c r="K98" s="78">
        <v>4.13</v>
      </c>
      <c r="L98" s="66">
        <f t="shared" si="4"/>
        <v>0</v>
      </c>
    </row>
    <row r="99" spans="1:12">
      <c r="A99" s="77">
        <v>7896181911128</v>
      </c>
      <c r="B99" s="62"/>
      <c r="C99" s="61" t="s">
        <v>410</v>
      </c>
      <c r="D99" s="61" t="s">
        <v>326</v>
      </c>
      <c r="E99" s="65">
        <v>24</v>
      </c>
      <c r="F99" s="63">
        <v>19.149999999999999</v>
      </c>
      <c r="G99" s="63">
        <v>25.69</v>
      </c>
      <c r="H99" s="64">
        <v>0.45</v>
      </c>
      <c r="I99" s="63">
        <f t="shared" si="3"/>
        <v>9.5749999999999993</v>
      </c>
      <c r="J99" s="69">
        <v>0.55120000000000002</v>
      </c>
      <c r="K99" s="78">
        <v>8.49</v>
      </c>
      <c r="L99" s="66">
        <f t="shared" si="4"/>
        <v>0</v>
      </c>
    </row>
    <row r="100" spans="1:12">
      <c r="A100" s="77">
        <v>7896181911012</v>
      </c>
      <c r="B100" s="62"/>
      <c r="C100" s="61" t="s">
        <v>461</v>
      </c>
      <c r="D100" s="61" t="s">
        <v>326</v>
      </c>
      <c r="E100" s="65">
        <v>28</v>
      </c>
      <c r="F100" s="63">
        <v>28.41</v>
      </c>
      <c r="G100" s="63">
        <v>38.11</v>
      </c>
      <c r="H100" s="64">
        <v>0.51100000000000001</v>
      </c>
      <c r="I100" s="63">
        <f t="shared" ref="I100:I131" si="5">F100-(F100*(H100+$A$2))</f>
        <v>12.471989999999998</v>
      </c>
      <c r="J100" s="69">
        <v>0.61680000000000001</v>
      </c>
      <c r="K100" s="78">
        <v>10.88</v>
      </c>
      <c r="L100" s="66">
        <f t="shared" si="4"/>
        <v>0</v>
      </c>
    </row>
    <row r="101" spans="1:12">
      <c r="A101" s="77">
        <v>7896181915638</v>
      </c>
      <c r="B101" s="62"/>
      <c r="C101" s="61" t="s">
        <v>411</v>
      </c>
      <c r="D101" s="61" t="s">
        <v>332</v>
      </c>
      <c r="E101" s="65">
        <v>50</v>
      </c>
      <c r="F101" s="63">
        <v>7.96</v>
      </c>
      <c r="G101" s="63">
        <v>11</v>
      </c>
      <c r="H101" s="64">
        <v>0.72599999999999998</v>
      </c>
      <c r="I101" s="63">
        <f t="shared" si="5"/>
        <v>1.7830399999999997</v>
      </c>
      <c r="J101" s="69">
        <v>0.72629999999999995</v>
      </c>
      <c r="K101" s="63">
        <v>2.1800000000000002</v>
      </c>
      <c r="L101" s="66">
        <f t="shared" si="4"/>
        <v>0</v>
      </c>
    </row>
    <row r="102" spans="1:12">
      <c r="A102" s="77">
        <v>7896181924845</v>
      </c>
      <c r="B102" s="62"/>
      <c r="C102" s="61" t="s">
        <v>412</v>
      </c>
      <c r="D102" s="61" t="s">
        <v>332</v>
      </c>
      <c r="E102" s="65">
        <v>50</v>
      </c>
      <c r="F102" s="63">
        <v>39.76</v>
      </c>
      <c r="G102" s="63">
        <v>54.97</v>
      </c>
      <c r="H102" s="64">
        <v>0.71</v>
      </c>
      <c r="I102" s="63">
        <f t="shared" si="5"/>
        <v>9.5424000000000007</v>
      </c>
      <c r="J102" s="69">
        <v>0.80629999999999991</v>
      </c>
      <c r="K102" s="78">
        <v>7.51</v>
      </c>
      <c r="L102" s="66">
        <f t="shared" si="4"/>
        <v>0</v>
      </c>
    </row>
    <row r="103" spans="1:12">
      <c r="A103" s="77">
        <v>7896181926641</v>
      </c>
      <c r="B103" s="62"/>
      <c r="C103" s="61" t="s">
        <v>413</v>
      </c>
      <c r="D103" s="61" t="s">
        <v>328</v>
      </c>
      <c r="E103" s="65">
        <v>48</v>
      </c>
      <c r="F103" s="63">
        <v>95.76</v>
      </c>
      <c r="G103" s="63">
        <v>128.46</v>
      </c>
      <c r="H103" s="64">
        <v>0.59799999999999998</v>
      </c>
      <c r="I103" s="63">
        <f t="shared" si="5"/>
        <v>33.707520000000002</v>
      </c>
      <c r="J103" s="69">
        <v>0.67549999999999999</v>
      </c>
      <c r="K103" s="78">
        <v>30.43</v>
      </c>
      <c r="L103" s="66">
        <f t="shared" si="4"/>
        <v>0</v>
      </c>
    </row>
    <row r="104" spans="1:12">
      <c r="A104" s="77">
        <v>7896181908302</v>
      </c>
      <c r="B104" s="62"/>
      <c r="C104" s="61" t="s">
        <v>414</v>
      </c>
      <c r="D104" s="61" t="s">
        <v>332</v>
      </c>
      <c r="E104" s="65">
        <v>50</v>
      </c>
      <c r="F104" s="63">
        <v>11.24</v>
      </c>
      <c r="G104" s="63">
        <v>15.54</v>
      </c>
      <c r="H104" s="64">
        <v>0.32500000000000001</v>
      </c>
      <c r="I104" s="63">
        <f t="shared" si="5"/>
        <v>7.0250000000000004</v>
      </c>
      <c r="J104" s="69">
        <v>0.45840000000000003</v>
      </c>
      <c r="K104" s="78">
        <v>5.91</v>
      </c>
      <c r="L104" s="66">
        <f t="shared" si="4"/>
        <v>0</v>
      </c>
    </row>
    <row r="105" spans="1:12">
      <c r="A105" s="77">
        <v>7896181906384</v>
      </c>
      <c r="B105" s="62"/>
      <c r="C105" s="61" t="s">
        <v>415</v>
      </c>
      <c r="D105" s="61" t="s">
        <v>332</v>
      </c>
      <c r="E105" s="65">
        <v>50</v>
      </c>
      <c r="F105" s="63">
        <v>22.31</v>
      </c>
      <c r="G105" s="63">
        <v>30.84</v>
      </c>
      <c r="H105" s="64">
        <v>0.214</v>
      </c>
      <c r="I105" s="63">
        <f t="shared" si="5"/>
        <v>16.420159999999999</v>
      </c>
      <c r="J105" s="69">
        <v>0.36340000000000006</v>
      </c>
      <c r="K105" s="78">
        <v>14.45</v>
      </c>
      <c r="L105" s="66">
        <f t="shared" si="4"/>
        <v>0</v>
      </c>
    </row>
    <row r="106" spans="1:12">
      <c r="A106" s="77">
        <v>7896181926757</v>
      </c>
      <c r="B106" s="62"/>
      <c r="C106" s="61" t="s">
        <v>416</v>
      </c>
      <c r="D106" s="61" t="s">
        <v>326</v>
      </c>
      <c r="E106" s="65">
        <v>48</v>
      </c>
      <c r="F106" s="63">
        <v>60.23</v>
      </c>
      <c r="G106" s="63">
        <v>83.26</v>
      </c>
      <c r="H106" s="64">
        <v>0.58799999999999997</v>
      </c>
      <c r="I106" s="63">
        <f t="shared" si="5"/>
        <v>21.803260000000002</v>
      </c>
      <c r="J106" s="69">
        <v>0.63819999999999999</v>
      </c>
      <c r="K106" s="78">
        <v>19.77</v>
      </c>
      <c r="L106" s="66">
        <f t="shared" si="4"/>
        <v>0</v>
      </c>
    </row>
    <row r="107" spans="1:12">
      <c r="A107" s="77">
        <v>7896181926788</v>
      </c>
      <c r="B107" s="62"/>
      <c r="C107" s="61" t="s">
        <v>417</v>
      </c>
      <c r="D107" s="61" t="s">
        <v>326</v>
      </c>
      <c r="E107" s="65">
        <v>50</v>
      </c>
      <c r="F107" s="63">
        <v>60.31</v>
      </c>
      <c r="G107" s="63">
        <v>83.38</v>
      </c>
      <c r="H107" s="64">
        <v>0.58799999999999997</v>
      </c>
      <c r="I107" s="63">
        <f t="shared" si="5"/>
        <v>21.83222</v>
      </c>
      <c r="J107" s="69">
        <v>0.63869999999999993</v>
      </c>
      <c r="K107" s="78">
        <v>19.809999999999999</v>
      </c>
      <c r="L107" s="66">
        <f t="shared" si="4"/>
        <v>0</v>
      </c>
    </row>
    <row r="108" spans="1:12">
      <c r="A108" s="77">
        <v>7896181926696</v>
      </c>
      <c r="B108" s="62"/>
      <c r="C108" s="61" t="s">
        <v>462</v>
      </c>
      <c r="D108" s="61" t="s">
        <v>326</v>
      </c>
      <c r="E108" s="65">
        <v>48</v>
      </c>
      <c r="F108" s="63">
        <v>65.86</v>
      </c>
      <c r="G108" s="63">
        <v>91.05</v>
      </c>
      <c r="H108" s="64">
        <v>0.64200000000000002</v>
      </c>
      <c r="I108" s="63">
        <f t="shared" si="5"/>
        <v>20.284879999999994</v>
      </c>
      <c r="J108" s="69">
        <v>0.71650000000000003</v>
      </c>
      <c r="K108" s="78">
        <v>18.36</v>
      </c>
      <c r="L108" s="66">
        <f t="shared" si="4"/>
        <v>0</v>
      </c>
    </row>
    <row r="109" spans="1:12">
      <c r="A109" s="77">
        <v>7896181918646</v>
      </c>
      <c r="B109" s="62"/>
      <c r="C109" s="61" t="s">
        <v>418</v>
      </c>
      <c r="D109" s="61" t="s">
        <v>330</v>
      </c>
      <c r="E109" s="65">
        <v>48</v>
      </c>
      <c r="F109" s="63">
        <v>177.05</v>
      </c>
      <c r="G109" s="63">
        <v>244.76</v>
      </c>
      <c r="H109" s="64">
        <v>0.81700000000000006</v>
      </c>
      <c r="I109" s="63">
        <f t="shared" si="5"/>
        <v>23.547649999999976</v>
      </c>
      <c r="J109" s="69">
        <v>0.87080000000000002</v>
      </c>
      <c r="K109" s="78">
        <v>22.03</v>
      </c>
      <c r="L109" s="66">
        <f t="shared" si="4"/>
        <v>0</v>
      </c>
    </row>
    <row r="110" spans="1:12">
      <c r="A110" s="77">
        <v>7896181918493</v>
      </c>
      <c r="B110" s="62"/>
      <c r="C110" s="61" t="s">
        <v>419</v>
      </c>
      <c r="D110" s="61" t="s">
        <v>330</v>
      </c>
      <c r="E110" s="65">
        <v>50</v>
      </c>
      <c r="F110" s="63">
        <v>69.819999999999993</v>
      </c>
      <c r="G110" s="63">
        <v>96.52</v>
      </c>
      <c r="H110" s="64">
        <v>0.7659999999999999</v>
      </c>
      <c r="I110" s="78">
        <f t="shared" si="5"/>
        <v>12.846880000000006</v>
      </c>
      <c r="J110" s="69">
        <v>0.4803</v>
      </c>
      <c r="K110" s="63">
        <v>36.29</v>
      </c>
      <c r="L110" s="66">
        <f t="shared" si="4"/>
        <v>0</v>
      </c>
    </row>
    <row r="111" spans="1:12">
      <c r="A111" s="77">
        <v>7896181918561</v>
      </c>
      <c r="B111" s="62"/>
      <c r="C111" s="61" t="s">
        <v>420</v>
      </c>
      <c r="D111" s="61" t="s">
        <v>330</v>
      </c>
      <c r="E111" s="65">
        <v>48</v>
      </c>
      <c r="F111" s="63">
        <v>101.17</v>
      </c>
      <c r="G111" s="63">
        <v>139.86000000000001</v>
      </c>
      <c r="H111" s="64">
        <v>0.81700000000000006</v>
      </c>
      <c r="I111" s="63">
        <f t="shared" si="5"/>
        <v>13.455609999999993</v>
      </c>
      <c r="J111" s="69">
        <v>0.87080000000000002</v>
      </c>
      <c r="K111" s="78">
        <v>12.59</v>
      </c>
      <c r="L111" s="66">
        <f t="shared" si="4"/>
        <v>0</v>
      </c>
    </row>
    <row r="112" spans="1:12">
      <c r="A112" s="77">
        <v>7896181900351</v>
      </c>
      <c r="B112" s="62"/>
      <c r="C112" s="61" t="s">
        <v>421</v>
      </c>
      <c r="D112" s="61" t="s">
        <v>330</v>
      </c>
      <c r="E112" s="65">
        <v>50</v>
      </c>
      <c r="F112" s="63">
        <v>48.38</v>
      </c>
      <c r="G112" s="63">
        <v>66.88</v>
      </c>
      <c r="H112" s="64">
        <v>0.84299999999999997</v>
      </c>
      <c r="I112" s="63">
        <f t="shared" si="5"/>
        <v>5.1766599999999983</v>
      </c>
      <c r="J112" s="69">
        <v>0.89629999999999999</v>
      </c>
      <c r="K112" s="78">
        <v>5.2</v>
      </c>
      <c r="L112" s="66">
        <f t="shared" si="4"/>
        <v>0</v>
      </c>
    </row>
    <row r="113" spans="1:12">
      <c r="A113" s="77">
        <v>7896181922001</v>
      </c>
      <c r="B113" s="62"/>
      <c r="C113" s="61" t="s">
        <v>422</v>
      </c>
      <c r="D113" s="61" t="s">
        <v>330</v>
      </c>
      <c r="E113" s="65">
        <v>50</v>
      </c>
      <c r="F113" s="63">
        <v>102.17</v>
      </c>
      <c r="G113" s="63">
        <v>141.24</v>
      </c>
      <c r="H113" s="64">
        <v>0.86900000000000011</v>
      </c>
      <c r="I113" s="63">
        <f t="shared" si="5"/>
        <v>8.2757699999999801</v>
      </c>
      <c r="J113" s="69">
        <v>0.92469999999999997</v>
      </c>
      <c r="K113" s="78">
        <v>8.35</v>
      </c>
      <c r="L113" s="66">
        <f t="shared" si="4"/>
        <v>0</v>
      </c>
    </row>
    <row r="114" spans="1:12">
      <c r="A114" s="77">
        <v>7896658049569</v>
      </c>
      <c r="B114" s="62"/>
      <c r="C114" s="61" t="s">
        <v>469</v>
      </c>
      <c r="D114" s="61" t="s">
        <v>330</v>
      </c>
      <c r="E114" s="65">
        <v>40</v>
      </c>
      <c r="F114" s="63">
        <v>104.46</v>
      </c>
      <c r="G114" s="63">
        <v>144.41</v>
      </c>
      <c r="H114" s="64">
        <v>0.81700000000000006</v>
      </c>
      <c r="I114" s="63">
        <f t="shared" si="5"/>
        <v>13.893179999999987</v>
      </c>
      <c r="J114" s="69">
        <v>0.81870000000000009</v>
      </c>
      <c r="K114" s="78">
        <v>13.66</v>
      </c>
      <c r="L114" s="66">
        <f t="shared" si="4"/>
        <v>0</v>
      </c>
    </row>
    <row r="115" spans="1:12">
      <c r="A115" s="77">
        <v>7896181918424</v>
      </c>
      <c r="B115" s="62"/>
      <c r="C115" s="61" t="s">
        <v>423</v>
      </c>
      <c r="D115" s="61" t="s">
        <v>329</v>
      </c>
      <c r="E115" s="65">
        <v>50</v>
      </c>
      <c r="F115" s="63">
        <v>30.82</v>
      </c>
      <c r="G115" s="63">
        <v>42.61</v>
      </c>
      <c r="H115" s="64">
        <v>0.82400000000000007</v>
      </c>
      <c r="I115" s="63">
        <f t="shared" si="5"/>
        <v>3.8833199999999977</v>
      </c>
      <c r="J115" s="69">
        <v>0.89800000000000002</v>
      </c>
      <c r="K115" s="78">
        <v>3.44</v>
      </c>
      <c r="L115" s="66">
        <f t="shared" si="4"/>
        <v>0</v>
      </c>
    </row>
    <row r="116" spans="1:12">
      <c r="A116" s="77">
        <v>7896181918431</v>
      </c>
      <c r="B116" s="62"/>
      <c r="C116" s="61" t="s">
        <v>424</v>
      </c>
      <c r="D116" s="61" t="s">
        <v>329</v>
      </c>
      <c r="E116" s="65">
        <v>48</v>
      </c>
      <c r="F116" s="63">
        <v>55.59</v>
      </c>
      <c r="G116" s="63">
        <v>76.849999999999994</v>
      </c>
      <c r="H116" s="64">
        <v>0.83099999999999996</v>
      </c>
      <c r="I116" s="63">
        <f t="shared" si="5"/>
        <v>6.6152099999999976</v>
      </c>
      <c r="J116" s="69">
        <v>0.88480000000000003</v>
      </c>
      <c r="K116" s="78">
        <v>6.52</v>
      </c>
      <c r="L116" s="66">
        <f t="shared" si="4"/>
        <v>0</v>
      </c>
    </row>
    <row r="117" spans="1:12">
      <c r="A117" s="77">
        <v>7896181918691</v>
      </c>
      <c r="B117" s="62"/>
      <c r="C117" s="61" t="s">
        <v>425</v>
      </c>
      <c r="D117" s="61" t="s">
        <v>329</v>
      </c>
      <c r="E117" s="65">
        <v>50</v>
      </c>
      <c r="F117" s="63">
        <v>73.5</v>
      </c>
      <c r="G117" s="63">
        <v>101.61</v>
      </c>
      <c r="H117" s="64">
        <v>0.872</v>
      </c>
      <c r="I117" s="63">
        <f t="shared" si="5"/>
        <v>5.7329999999999899</v>
      </c>
      <c r="J117" s="69">
        <v>0.92669999999999997</v>
      </c>
      <c r="K117" s="78">
        <v>5.82</v>
      </c>
      <c r="L117" s="66">
        <f t="shared" si="4"/>
        <v>0</v>
      </c>
    </row>
    <row r="118" spans="1:12">
      <c r="A118" s="77">
        <v>7896181918707</v>
      </c>
      <c r="B118" s="62"/>
      <c r="C118" s="61" t="s">
        <v>426</v>
      </c>
      <c r="D118" s="61" t="s">
        <v>329</v>
      </c>
      <c r="E118" s="65">
        <v>48</v>
      </c>
      <c r="F118" s="63">
        <v>75.86</v>
      </c>
      <c r="G118" s="63">
        <v>104.87</v>
      </c>
      <c r="H118" s="64">
        <v>0.81299999999999994</v>
      </c>
      <c r="I118" s="63">
        <f t="shared" si="5"/>
        <v>10.39282</v>
      </c>
      <c r="J118" s="69">
        <v>0.8619</v>
      </c>
      <c r="K118" s="78">
        <v>10.220000000000001</v>
      </c>
      <c r="L118" s="66">
        <f t="shared" si="4"/>
        <v>0</v>
      </c>
    </row>
    <row r="119" spans="1:12">
      <c r="A119" s="77">
        <v>7896181921011</v>
      </c>
      <c r="B119" s="62"/>
      <c r="C119" s="61" t="s">
        <v>427</v>
      </c>
      <c r="D119" s="61" t="s">
        <v>326</v>
      </c>
      <c r="E119" s="65">
        <v>50</v>
      </c>
      <c r="F119" s="63">
        <v>17.91</v>
      </c>
      <c r="G119" s="63">
        <v>24.76</v>
      </c>
      <c r="H119" s="64">
        <v>0.65099999999999991</v>
      </c>
      <c r="I119" s="63">
        <f t="shared" si="5"/>
        <v>5.3550900000000006</v>
      </c>
      <c r="J119" s="69">
        <v>0.72799999999999998</v>
      </c>
      <c r="K119" s="78">
        <v>4.83</v>
      </c>
      <c r="L119" s="66">
        <f t="shared" si="4"/>
        <v>0</v>
      </c>
    </row>
    <row r="120" spans="1:12">
      <c r="A120" s="77">
        <v>7896658048692</v>
      </c>
      <c r="B120" s="62"/>
      <c r="C120" s="61" t="s">
        <v>428</v>
      </c>
      <c r="D120" s="61" t="s">
        <v>326</v>
      </c>
      <c r="E120" s="65">
        <v>50</v>
      </c>
      <c r="F120" s="63">
        <v>31.55</v>
      </c>
      <c r="G120" s="63">
        <v>43.62</v>
      </c>
      <c r="H120" s="64">
        <v>0.65099999999999991</v>
      </c>
      <c r="I120" s="63">
        <f t="shared" si="5"/>
        <v>9.4334500000000006</v>
      </c>
      <c r="J120" s="69">
        <v>0.7279000000000001</v>
      </c>
      <c r="K120" s="78">
        <v>8.27</v>
      </c>
      <c r="L120" s="66">
        <f t="shared" si="4"/>
        <v>0</v>
      </c>
    </row>
    <row r="121" spans="1:12">
      <c r="A121" s="77">
        <v>7896181924173</v>
      </c>
      <c r="B121" s="62"/>
      <c r="C121" s="61" t="s">
        <v>429</v>
      </c>
      <c r="D121" s="61" t="s">
        <v>326</v>
      </c>
      <c r="E121" s="65">
        <v>50</v>
      </c>
      <c r="F121" s="63">
        <v>17.5</v>
      </c>
      <c r="G121" s="63">
        <v>24.19</v>
      </c>
      <c r="H121" s="64">
        <v>0.69</v>
      </c>
      <c r="I121" s="63">
        <f t="shared" si="5"/>
        <v>4.5500000000000007</v>
      </c>
      <c r="J121" s="69">
        <v>0.69510000000000005</v>
      </c>
      <c r="K121" s="78">
        <v>4.29</v>
      </c>
      <c r="L121" s="66">
        <f t="shared" si="4"/>
        <v>0</v>
      </c>
    </row>
    <row r="122" spans="1:12">
      <c r="A122" s="77">
        <v>7896181920854</v>
      </c>
      <c r="B122" s="62"/>
      <c r="C122" s="61" t="s">
        <v>430</v>
      </c>
      <c r="D122" s="61" t="s">
        <v>330</v>
      </c>
      <c r="E122" s="65">
        <v>36</v>
      </c>
      <c r="F122" s="63">
        <v>71</v>
      </c>
      <c r="G122" s="63">
        <v>98.15</v>
      </c>
      <c r="H122" s="64">
        <v>0.75</v>
      </c>
      <c r="I122" s="78">
        <f t="shared" si="5"/>
        <v>14.199999999999996</v>
      </c>
      <c r="J122" s="69">
        <v>0.67280000000000006</v>
      </c>
      <c r="K122" s="63">
        <v>23.23</v>
      </c>
      <c r="L122" s="66">
        <f t="shared" si="4"/>
        <v>0</v>
      </c>
    </row>
    <row r="123" spans="1:12">
      <c r="A123" s="77">
        <v>7896181922544</v>
      </c>
      <c r="B123" s="62"/>
      <c r="C123" s="61" t="s">
        <v>431</v>
      </c>
      <c r="D123" s="61" t="s">
        <v>331</v>
      </c>
      <c r="E123" s="65">
        <v>50</v>
      </c>
      <c r="F123" s="63">
        <v>129.13</v>
      </c>
      <c r="G123" s="63">
        <v>178.51</v>
      </c>
      <c r="H123" s="64">
        <v>0.57499999999999996</v>
      </c>
      <c r="I123" s="63">
        <f t="shared" si="5"/>
        <v>48.423749999999998</v>
      </c>
      <c r="J123" s="69">
        <v>0.78790000000000004</v>
      </c>
      <c r="K123" s="78">
        <v>31.11</v>
      </c>
      <c r="L123" s="66">
        <f t="shared" si="4"/>
        <v>0</v>
      </c>
    </row>
    <row r="124" spans="1:12">
      <c r="A124" s="77">
        <v>7896181916826</v>
      </c>
      <c r="B124" s="62"/>
      <c r="C124" s="61" t="s">
        <v>432</v>
      </c>
      <c r="D124" s="61" t="s">
        <v>330</v>
      </c>
      <c r="E124" s="65">
        <v>48</v>
      </c>
      <c r="F124" s="63">
        <v>29.33</v>
      </c>
      <c r="G124" s="63">
        <v>40.549999999999997</v>
      </c>
      <c r="H124" s="64">
        <v>0.74099999999999999</v>
      </c>
      <c r="I124" s="63">
        <f t="shared" si="5"/>
        <v>6.1299700000000001</v>
      </c>
      <c r="J124" s="69">
        <v>0.74769999999999992</v>
      </c>
      <c r="K124" s="78">
        <v>7.12</v>
      </c>
      <c r="L124" s="66">
        <f t="shared" si="4"/>
        <v>0</v>
      </c>
    </row>
    <row r="125" spans="1:12">
      <c r="A125" s="77">
        <v>7896181916871</v>
      </c>
      <c r="B125" s="62"/>
      <c r="C125" s="61" t="s">
        <v>433</v>
      </c>
      <c r="D125" s="61" t="s">
        <v>330</v>
      </c>
      <c r="E125" s="65">
        <v>48</v>
      </c>
      <c r="F125" s="63">
        <v>33.729999999999997</v>
      </c>
      <c r="G125" s="63">
        <v>46.63</v>
      </c>
      <c r="H125" s="64">
        <v>0.74099999999999999</v>
      </c>
      <c r="I125" s="63">
        <f t="shared" si="5"/>
        <v>7.0495699999999992</v>
      </c>
      <c r="J125" s="69">
        <v>0.78060000000000007</v>
      </c>
      <c r="K125" s="78">
        <v>7.13</v>
      </c>
      <c r="L125" s="66">
        <f t="shared" si="4"/>
        <v>0</v>
      </c>
    </row>
    <row r="126" spans="1:12">
      <c r="A126" s="77">
        <v>7896181920502</v>
      </c>
      <c r="B126" s="62"/>
      <c r="C126" s="61" t="s">
        <v>434</v>
      </c>
      <c r="D126" s="61" t="s">
        <v>332</v>
      </c>
      <c r="E126" s="65">
        <v>48</v>
      </c>
      <c r="F126" s="63">
        <v>35.729999999999997</v>
      </c>
      <c r="G126" s="63">
        <v>49.39</v>
      </c>
      <c r="H126" s="64">
        <v>0.77500000000000002</v>
      </c>
      <c r="I126" s="63">
        <f t="shared" si="5"/>
        <v>6.2527499999999954</v>
      </c>
      <c r="J126" s="69">
        <v>0.82550000000000001</v>
      </c>
      <c r="K126" s="78">
        <v>6</v>
      </c>
      <c r="L126" s="66">
        <f t="shared" si="4"/>
        <v>0</v>
      </c>
    </row>
    <row r="127" spans="1:12">
      <c r="A127" s="77">
        <v>7896181920540</v>
      </c>
      <c r="B127" s="62"/>
      <c r="C127" s="61" t="s">
        <v>435</v>
      </c>
      <c r="D127" s="61" t="s">
        <v>332</v>
      </c>
      <c r="E127" s="65">
        <v>48</v>
      </c>
      <c r="F127" s="63">
        <v>57.81</v>
      </c>
      <c r="G127" s="63">
        <v>79.92</v>
      </c>
      <c r="H127" s="64">
        <v>0.77500000000000002</v>
      </c>
      <c r="I127" s="63">
        <f t="shared" si="5"/>
        <v>10.116749999999996</v>
      </c>
      <c r="J127" s="69">
        <v>0.83360000000000001</v>
      </c>
      <c r="K127" s="63">
        <v>10</v>
      </c>
      <c r="L127" s="66">
        <f t="shared" si="4"/>
        <v>0</v>
      </c>
    </row>
    <row r="128" spans="1:12">
      <c r="A128" s="77">
        <v>7896181926429</v>
      </c>
      <c r="B128" s="62"/>
      <c r="C128" s="61" t="s">
        <v>436</v>
      </c>
      <c r="D128" s="61" t="s">
        <v>332</v>
      </c>
      <c r="E128" s="65">
        <v>50</v>
      </c>
      <c r="F128" s="63">
        <v>29.42</v>
      </c>
      <c r="G128" s="63">
        <v>40.67</v>
      </c>
      <c r="H128" s="64">
        <v>0.72599999999999998</v>
      </c>
      <c r="I128" s="63">
        <f t="shared" si="5"/>
        <v>6.5900800000000004</v>
      </c>
      <c r="J128" s="69">
        <v>0.77689999999999992</v>
      </c>
      <c r="K128" s="78">
        <v>6.56</v>
      </c>
      <c r="L128" s="66">
        <f t="shared" si="4"/>
        <v>0</v>
      </c>
    </row>
    <row r="129" spans="1:12">
      <c r="A129" s="77">
        <v>7896181928683</v>
      </c>
      <c r="B129" s="62"/>
      <c r="C129" s="61" t="s">
        <v>302</v>
      </c>
      <c r="D129" s="61" t="s">
        <v>329</v>
      </c>
      <c r="E129" s="65">
        <v>40</v>
      </c>
      <c r="F129" s="63">
        <v>10.1</v>
      </c>
      <c r="G129" s="63">
        <v>0</v>
      </c>
      <c r="H129" s="64">
        <v>0.76</v>
      </c>
      <c r="I129" s="63">
        <f t="shared" si="5"/>
        <v>1.9189999999999987</v>
      </c>
      <c r="J129" s="69">
        <v>0.84930000000000005</v>
      </c>
      <c r="K129" s="78">
        <v>1.48</v>
      </c>
      <c r="L129" s="66">
        <f t="shared" si="4"/>
        <v>0</v>
      </c>
    </row>
    <row r="130" spans="1:12">
      <c r="A130" s="77">
        <v>7896181928676</v>
      </c>
      <c r="B130" s="62"/>
      <c r="C130" s="61" t="s">
        <v>437</v>
      </c>
      <c r="D130" s="61" t="s">
        <v>329</v>
      </c>
      <c r="E130" s="65">
        <v>60</v>
      </c>
      <c r="F130" s="63">
        <v>18.420000000000002</v>
      </c>
      <c r="G130" s="63">
        <v>0</v>
      </c>
      <c r="H130" s="64">
        <v>0.78099999999999992</v>
      </c>
      <c r="I130" s="63">
        <f t="shared" si="5"/>
        <v>3.1129800000000003</v>
      </c>
      <c r="J130" s="69">
        <v>0.8286</v>
      </c>
      <c r="K130" s="78">
        <v>3.01</v>
      </c>
      <c r="L130" s="66">
        <f t="shared" si="4"/>
        <v>0</v>
      </c>
    </row>
    <row r="131" spans="1:12">
      <c r="A131" s="77">
        <v>7896181918851</v>
      </c>
      <c r="B131" s="62"/>
      <c r="C131" s="61" t="s">
        <v>438</v>
      </c>
      <c r="D131" s="61" t="s">
        <v>329</v>
      </c>
      <c r="E131" s="65">
        <v>40</v>
      </c>
      <c r="F131" s="63">
        <v>11</v>
      </c>
      <c r="G131" s="63">
        <v>0</v>
      </c>
      <c r="H131" s="64">
        <v>0.71400000000000008</v>
      </c>
      <c r="I131" s="63">
        <f t="shared" si="5"/>
        <v>2.5959999999999983</v>
      </c>
      <c r="J131" s="69"/>
      <c r="K131" s="63">
        <v>0</v>
      </c>
      <c r="L131" s="66">
        <f t="shared" si="4"/>
        <v>0</v>
      </c>
    </row>
    <row r="132" spans="1:12">
      <c r="A132" s="77">
        <v>7896181926221</v>
      </c>
      <c r="B132" s="62"/>
      <c r="C132" s="61" t="s">
        <v>439</v>
      </c>
      <c r="D132" s="61" t="s">
        <v>327</v>
      </c>
      <c r="E132" s="65">
        <v>50</v>
      </c>
      <c r="F132" s="63">
        <v>25.1</v>
      </c>
      <c r="G132" s="63">
        <v>34.700000000000003</v>
      </c>
      <c r="H132" s="64">
        <v>0.87400000000000011</v>
      </c>
      <c r="I132" s="63">
        <f t="shared" ref="I132:I163" si="6">F132-(F132*(H132+$A$2))</f>
        <v>1.9075999999999951</v>
      </c>
      <c r="J132" s="69">
        <v>0.92090000000000005</v>
      </c>
      <c r="K132" s="78">
        <v>2.0499999999999998</v>
      </c>
      <c r="L132" s="66">
        <f t="shared" si="4"/>
        <v>0</v>
      </c>
    </row>
    <row r="133" spans="1:12">
      <c r="A133" s="77">
        <v>7896181926238</v>
      </c>
      <c r="B133" s="62"/>
      <c r="C133" s="61" t="s">
        <v>440</v>
      </c>
      <c r="D133" s="61" t="s">
        <v>327</v>
      </c>
      <c r="E133" s="65">
        <v>50</v>
      </c>
      <c r="F133" s="63">
        <v>46.72</v>
      </c>
      <c r="G133" s="63">
        <v>64.59</v>
      </c>
      <c r="H133" s="64">
        <v>0.89300000000000002</v>
      </c>
      <c r="I133" s="63">
        <f t="shared" si="6"/>
        <v>2.6630399999999952</v>
      </c>
      <c r="J133" s="69">
        <v>0.94079999999999997</v>
      </c>
      <c r="K133" s="63">
        <v>2.66</v>
      </c>
      <c r="L133" s="66">
        <f t="shared" ref="L133:L143" si="7">I133*B133</f>
        <v>0</v>
      </c>
    </row>
    <row r="134" spans="1:12">
      <c r="A134" s="77">
        <v>7896181929161</v>
      </c>
      <c r="B134" s="62"/>
      <c r="C134" s="61" t="s">
        <v>441</v>
      </c>
      <c r="D134" s="61" t="s">
        <v>327</v>
      </c>
      <c r="E134" s="65">
        <v>50</v>
      </c>
      <c r="F134" s="63">
        <v>80.94</v>
      </c>
      <c r="G134" s="63">
        <v>111.89</v>
      </c>
      <c r="H134" s="64">
        <v>0.89300000000000002</v>
      </c>
      <c r="I134" s="63">
        <f t="shared" si="6"/>
        <v>4.6135799999999989</v>
      </c>
      <c r="J134" s="69">
        <v>0.94079999999999997</v>
      </c>
      <c r="K134" s="78">
        <v>4.62</v>
      </c>
      <c r="L134" s="66">
        <f t="shared" si="7"/>
        <v>0</v>
      </c>
    </row>
    <row r="135" spans="1:12">
      <c r="A135" s="77">
        <v>7896181906612</v>
      </c>
      <c r="B135" s="62"/>
      <c r="C135" s="61" t="s">
        <v>442</v>
      </c>
      <c r="D135" s="61" t="s">
        <v>332</v>
      </c>
      <c r="E135" s="65">
        <v>48</v>
      </c>
      <c r="F135" s="63">
        <v>28.4</v>
      </c>
      <c r="G135" s="63">
        <v>39.26</v>
      </c>
      <c r="H135" s="64">
        <v>0.62</v>
      </c>
      <c r="I135" s="63">
        <f t="shared" si="6"/>
        <v>9.3719999999999999</v>
      </c>
      <c r="J135" s="69">
        <v>0.71489999999999998</v>
      </c>
      <c r="K135" s="78">
        <v>8.2200000000000006</v>
      </c>
      <c r="L135" s="66">
        <f t="shared" si="7"/>
        <v>0</v>
      </c>
    </row>
    <row r="136" spans="1:12">
      <c r="A136" s="77">
        <v>7896658038068</v>
      </c>
      <c r="B136" s="62"/>
      <c r="C136" s="61" t="s">
        <v>443</v>
      </c>
      <c r="D136" s="61" t="s">
        <v>331</v>
      </c>
      <c r="E136" s="65">
        <v>48</v>
      </c>
      <c r="F136" s="63">
        <v>26.81</v>
      </c>
      <c r="G136" s="63">
        <v>37.06</v>
      </c>
      <c r="H136" s="64">
        <v>0.65099999999999991</v>
      </c>
      <c r="I136" s="63">
        <f t="shared" si="6"/>
        <v>8.0161900000000017</v>
      </c>
      <c r="J136" s="69">
        <v>0.73109999999999997</v>
      </c>
      <c r="K136" s="78">
        <v>7.23</v>
      </c>
      <c r="L136" s="66">
        <f t="shared" si="7"/>
        <v>0</v>
      </c>
    </row>
    <row r="137" spans="1:12">
      <c r="A137" s="77">
        <v>7896658038075</v>
      </c>
      <c r="B137" s="62"/>
      <c r="C137" s="61" t="s">
        <v>444</v>
      </c>
      <c r="D137" s="61" t="s">
        <v>331</v>
      </c>
      <c r="E137" s="65">
        <v>48</v>
      </c>
      <c r="F137" s="63">
        <v>50.97</v>
      </c>
      <c r="G137" s="63">
        <v>70.459999999999994</v>
      </c>
      <c r="H137" s="64">
        <v>0.65099999999999991</v>
      </c>
      <c r="I137" s="63">
        <f t="shared" si="6"/>
        <v>15.240030000000004</v>
      </c>
      <c r="J137" s="69">
        <v>0.7228</v>
      </c>
      <c r="K137" s="78">
        <v>13.83</v>
      </c>
      <c r="L137" s="66">
        <f t="shared" si="7"/>
        <v>0</v>
      </c>
    </row>
    <row r="138" spans="1:12">
      <c r="A138" s="77">
        <v>7896181927587</v>
      </c>
      <c r="B138" s="62"/>
      <c r="C138" s="61" t="s">
        <v>445</v>
      </c>
      <c r="D138" s="61" t="s">
        <v>332</v>
      </c>
      <c r="E138" s="65">
        <v>50</v>
      </c>
      <c r="F138" s="63">
        <v>48.47</v>
      </c>
      <c r="G138" s="63">
        <v>67.010000000000005</v>
      </c>
      <c r="H138" s="64">
        <v>0.44400000000000001</v>
      </c>
      <c r="I138" s="63">
        <f t="shared" si="6"/>
        <v>24.52582</v>
      </c>
      <c r="J138" s="69">
        <v>0.53620000000000001</v>
      </c>
      <c r="K138" s="78">
        <v>22.75</v>
      </c>
      <c r="L138" s="66">
        <f t="shared" si="7"/>
        <v>0</v>
      </c>
    </row>
    <row r="139" spans="1:12">
      <c r="A139" s="77">
        <v>7896181927594</v>
      </c>
      <c r="B139" s="62"/>
      <c r="C139" s="61" t="s">
        <v>446</v>
      </c>
      <c r="D139" s="61" t="s">
        <v>332</v>
      </c>
      <c r="E139" s="65">
        <v>42</v>
      </c>
      <c r="F139" s="63">
        <v>57.27</v>
      </c>
      <c r="G139" s="63">
        <v>79.17</v>
      </c>
      <c r="H139" s="64">
        <v>0.248</v>
      </c>
      <c r="I139" s="63">
        <f t="shared" si="6"/>
        <v>40.203540000000004</v>
      </c>
      <c r="J139" s="69">
        <v>0.39799999999999996</v>
      </c>
      <c r="K139" s="78">
        <v>36.130000000000003</v>
      </c>
      <c r="L139" s="66">
        <f t="shared" si="7"/>
        <v>0</v>
      </c>
    </row>
    <row r="140" spans="1:12">
      <c r="A140" s="77">
        <v>7896181927570</v>
      </c>
      <c r="B140" s="62"/>
      <c r="C140" s="61" t="s">
        <v>447</v>
      </c>
      <c r="D140" s="61" t="s">
        <v>332</v>
      </c>
      <c r="E140" s="65">
        <v>50</v>
      </c>
      <c r="F140" s="63">
        <v>47.29</v>
      </c>
      <c r="G140" s="63">
        <v>65.38</v>
      </c>
      <c r="H140" s="64">
        <v>0.505</v>
      </c>
      <c r="I140" s="63">
        <f t="shared" si="6"/>
        <v>21.044049999999999</v>
      </c>
      <c r="J140" s="69">
        <v>0.59750000000000003</v>
      </c>
      <c r="K140" s="63">
        <v>18.760000000000002</v>
      </c>
      <c r="L140" s="66">
        <f t="shared" si="7"/>
        <v>0</v>
      </c>
    </row>
    <row r="141" spans="1:12">
      <c r="A141" s="77">
        <v>7896181922834</v>
      </c>
      <c r="B141" s="62"/>
      <c r="C141" s="61" t="s">
        <v>451</v>
      </c>
      <c r="D141" s="61" t="s">
        <v>332</v>
      </c>
      <c r="E141" s="65">
        <v>48</v>
      </c>
      <c r="F141" s="63">
        <v>49.01</v>
      </c>
      <c r="G141" s="63">
        <v>67.75</v>
      </c>
      <c r="H141" s="64">
        <v>0.29799999999999999</v>
      </c>
      <c r="I141" s="63">
        <f t="shared" si="6"/>
        <v>31.954519999999999</v>
      </c>
      <c r="J141" s="69"/>
      <c r="K141" s="63">
        <v>0</v>
      </c>
      <c r="L141" s="66">
        <f t="shared" si="7"/>
        <v>0</v>
      </c>
    </row>
    <row r="142" spans="1:12">
      <c r="A142" s="77">
        <v>7896181922872</v>
      </c>
      <c r="B142" s="62"/>
      <c r="C142" s="61" t="s">
        <v>450</v>
      </c>
      <c r="D142" s="61" t="s">
        <v>332</v>
      </c>
      <c r="E142" s="65">
        <v>48</v>
      </c>
      <c r="F142" s="63">
        <v>50.13</v>
      </c>
      <c r="G142" s="63">
        <v>69.3</v>
      </c>
      <c r="H142" s="64">
        <v>0.29799999999999999</v>
      </c>
      <c r="I142" s="78">
        <f t="shared" si="6"/>
        <v>32.684760000000004</v>
      </c>
      <c r="J142" s="69"/>
      <c r="K142" s="63">
        <v>0</v>
      </c>
      <c r="L142" s="66">
        <f t="shared" si="7"/>
        <v>0</v>
      </c>
    </row>
    <row r="143" spans="1:12">
      <c r="A143" s="77">
        <v>7896181922797</v>
      </c>
      <c r="B143" s="62"/>
      <c r="C143" s="61" t="s">
        <v>449</v>
      </c>
      <c r="D143" s="61" t="s">
        <v>332</v>
      </c>
      <c r="E143" s="65">
        <v>48</v>
      </c>
      <c r="F143" s="63">
        <v>49.91</v>
      </c>
      <c r="G143" s="63">
        <v>69</v>
      </c>
      <c r="H143" s="64">
        <v>0.29799999999999999</v>
      </c>
      <c r="I143" s="78">
        <f t="shared" si="6"/>
        <v>32.541319999999999</v>
      </c>
      <c r="J143" s="69"/>
      <c r="K143" s="63">
        <v>0</v>
      </c>
      <c r="L143" s="66">
        <f t="shared" si="7"/>
        <v>0</v>
      </c>
    </row>
    <row r="144" spans="1:12">
      <c r="A144" s="67" t="s">
        <v>470</v>
      </c>
      <c r="L144" s="66"/>
    </row>
    <row r="145" spans="1:1">
      <c r="A145" s="67" t="s">
        <v>471</v>
      </c>
    </row>
  </sheetData>
  <sortState ref="A4:M145">
    <sortCondition ref="C4:C145"/>
  </sortState>
  <mergeCells count="1">
    <mergeCell ref="B1:K1"/>
  </mergeCells>
  <pageMargins left="0.23622047244094491" right="0.23622047244094491" top="0.35433070866141736" bottom="0.15748031496062992" header="0.11811023622047245" footer="0.11811023622047245"/>
  <pageSetup paperSize="9" scale="83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1"/>
  <sheetViews>
    <sheetView topLeftCell="B1" workbookViewId="0">
      <selection sqref="A1:K165"/>
    </sheetView>
  </sheetViews>
  <sheetFormatPr defaultColWidth="11.42578125" defaultRowHeight="15"/>
  <cols>
    <col min="1" max="1" width="0" hidden="1" customWidth="1"/>
    <col min="2" max="2" width="14.42578125" customWidth="1"/>
    <col min="3" max="3" width="33.42578125" customWidth="1"/>
    <col min="4" max="6" width="7.7109375" customWidth="1"/>
    <col min="7" max="7" width="7.28515625" customWidth="1"/>
    <col min="8" max="11" width="8.28515625" customWidth="1"/>
  </cols>
  <sheetData>
    <row r="1" spans="1:11">
      <c r="A1" s="2"/>
      <c r="B1" s="1"/>
      <c r="C1" s="1"/>
      <c r="D1" s="8"/>
      <c r="E1" s="8"/>
      <c r="F1" s="8"/>
      <c r="G1" s="8"/>
      <c r="H1" s="8"/>
      <c r="I1" s="8"/>
      <c r="J1" s="8"/>
      <c r="K1" s="8"/>
    </row>
    <row r="2" spans="1:11">
      <c r="A2" s="3"/>
      <c r="B2" s="3"/>
      <c r="C2" s="3"/>
      <c r="D2" s="9"/>
      <c r="E2" s="9"/>
      <c r="F2" s="9"/>
      <c r="G2" s="10"/>
      <c r="H2" s="9"/>
      <c r="I2" s="10"/>
      <c r="J2" s="9"/>
      <c r="K2" s="10"/>
    </row>
    <row r="3" spans="1:11" ht="25.5">
      <c r="A3" s="4" t="s">
        <v>170</v>
      </c>
      <c r="B3" s="4" t="s">
        <v>1</v>
      </c>
      <c r="C3" s="4" t="s">
        <v>171</v>
      </c>
      <c r="D3" s="11"/>
      <c r="E3" s="11"/>
      <c r="F3" s="11" t="s">
        <v>175</v>
      </c>
      <c r="G3" s="12"/>
      <c r="H3" s="11"/>
      <c r="I3" s="12"/>
      <c r="J3" s="11"/>
      <c r="K3" s="12"/>
    </row>
    <row r="4" spans="1:11" ht="25.5">
      <c r="A4" s="5"/>
      <c r="B4" s="5"/>
      <c r="C4" s="5"/>
      <c r="D4" s="4" t="s">
        <v>324</v>
      </c>
      <c r="E4" s="4"/>
      <c r="F4" s="4" t="s">
        <v>4</v>
      </c>
      <c r="G4" s="4" t="s">
        <v>5</v>
      </c>
      <c r="H4" s="4" t="s">
        <v>320</v>
      </c>
      <c r="I4" s="4" t="s">
        <v>321</v>
      </c>
      <c r="J4" s="4" t="s">
        <v>322</v>
      </c>
      <c r="K4" s="4" t="s">
        <v>323</v>
      </c>
    </row>
    <row r="5" spans="1:11">
      <c r="A5" s="6">
        <v>1006490</v>
      </c>
      <c r="B5" s="6">
        <v>7896181924098</v>
      </c>
      <c r="C5" s="7" t="s">
        <v>172</v>
      </c>
      <c r="D5" s="13"/>
      <c r="E5" s="13"/>
      <c r="F5" s="13">
        <v>22.17</v>
      </c>
      <c r="G5" s="13">
        <v>30.65</v>
      </c>
      <c r="H5" s="13"/>
      <c r="I5" s="13"/>
      <c r="J5" s="13"/>
      <c r="K5" s="13"/>
    </row>
    <row r="6" spans="1:11">
      <c r="A6" s="6">
        <v>1006496</v>
      </c>
      <c r="B6" s="6">
        <v>7896181924081</v>
      </c>
      <c r="C6" s="7" t="s">
        <v>173</v>
      </c>
      <c r="D6" s="13"/>
      <c r="E6" s="13"/>
      <c r="F6" s="13">
        <v>31.32</v>
      </c>
      <c r="G6" s="13">
        <v>43.3</v>
      </c>
      <c r="H6" s="13"/>
      <c r="I6" s="13"/>
      <c r="J6" s="13"/>
      <c r="K6" s="13"/>
    </row>
    <row r="7" spans="1:11">
      <c r="A7" s="6">
        <v>1006502</v>
      </c>
      <c r="B7" s="6">
        <v>7896181922285</v>
      </c>
      <c r="C7" s="7" t="s">
        <v>174</v>
      </c>
      <c r="D7" s="13"/>
      <c r="E7" s="13"/>
      <c r="F7" s="13">
        <v>40.869999999999997</v>
      </c>
      <c r="G7" s="13">
        <v>54.34</v>
      </c>
      <c r="H7" s="13"/>
      <c r="I7" s="13"/>
      <c r="J7" s="13"/>
      <c r="K7" s="13"/>
    </row>
    <row r="8" spans="1:11">
      <c r="A8" s="6">
        <v>1006459</v>
      </c>
      <c r="B8" s="6">
        <v>7896181918189</v>
      </c>
      <c r="C8" s="7" t="s">
        <v>176</v>
      </c>
      <c r="D8" s="13"/>
      <c r="E8" s="13"/>
      <c r="F8" s="13">
        <v>121.99</v>
      </c>
      <c r="G8" s="13">
        <v>168.64</v>
      </c>
      <c r="H8" s="13"/>
      <c r="I8" s="13"/>
      <c r="J8" s="13"/>
      <c r="K8" s="13"/>
    </row>
    <row r="9" spans="1:11">
      <c r="A9" s="6">
        <v>1006449</v>
      </c>
      <c r="B9" s="6">
        <v>7896181901143</v>
      </c>
      <c r="C9" s="7" t="s">
        <v>11</v>
      </c>
      <c r="D9" s="13"/>
      <c r="E9" s="13"/>
      <c r="F9" s="13">
        <v>25.08</v>
      </c>
      <c r="G9" s="13">
        <v>33.35</v>
      </c>
      <c r="H9" s="13"/>
      <c r="I9" s="13"/>
      <c r="J9" s="13"/>
      <c r="K9" s="13"/>
    </row>
    <row r="10" spans="1:11" hidden="1">
      <c r="A10" s="6">
        <v>1006512</v>
      </c>
      <c r="B10" s="6">
        <v>7896181928836</v>
      </c>
      <c r="C10" s="7" t="s">
        <v>12</v>
      </c>
      <c r="D10" s="13"/>
      <c r="E10" s="13"/>
      <c r="F10" s="13">
        <v>9.41</v>
      </c>
      <c r="G10" s="13">
        <v>13.01</v>
      </c>
      <c r="H10" s="13"/>
      <c r="I10" s="13"/>
      <c r="J10" s="13"/>
      <c r="K10" s="13"/>
    </row>
    <row r="11" spans="1:11" hidden="1">
      <c r="A11" s="6">
        <v>1006517</v>
      </c>
      <c r="B11" s="6">
        <v>7896181928829</v>
      </c>
      <c r="C11" s="7" t="s">
        <v>177</v>
      </c>
      <c r="D11" s="13"/>
      <c r="E11" s="13"/>
      <c r="F11" s="13">
        <v>9.9600000000000009</v>
      </c>
      <c r="G11" s="13">
        <v>13.77</v>
      </c>
      <c r="H11" s="13"/>
      <c r="I11" s="13"/>
      <c r="J11" s="13"/>
      <c r="K11" s="13"/>
    </row>
    <row r="12" spans="1:11">
      <c r="A12" s="6">
        <v>1006286</v>
      </c>
      <c r="B12" s="6">
        <v>7896181919247</v>
      </c>
      <c r="C12" s="7" t="s">
        <v>13</v>
      </c>
      <c r="D12" s="13">
        <v>70</v>
      </c>
      <c r="E12" s="13"/>
      <c r="F12" s="13">
        <v>10.71</v>
      </c>
      <c r="G12" s="13">
        <v>14.81</v>
      </c>
      <c r="H12" s="13"/>
      <c r="I12" s="13"/>
      <c r="J12" s="13"/>
      <c r="K12" s="13"/>
    </row>
    <row r="13" spans="1:11">
      <c r="A13" s="6">
        <v>1006312</v>
      </c>
      <c r="B13" s="6">
        <v>7896181919322</v>
      </c>
      <c r="C13" s="7" t="s">
        <v>15</v>
      </c>
      <c r="D13" s="13">
        <v>72</v>
      </c>
      <c r="E13" s="13">
        <v>3</v>
      </c>
      <c r="F13" s="13">
        <v>21.15</v>
      </c>
      <c r="G13" s="13">
        <v>29.24</v>
      </c>
      <c r="H13" s="13"/>
      <c r="I13" s="13"/>
      <c r="J13" s="13"/>
      <c r="K13" s="13"/>
    </row>
    <row r="14" spans="1:11">
      <c r="A14" s="6">
        <v>1006346</v>
      </c>
      <c r="B14" s="6">
        <v>7896181919391</v>
      </c>
      <c r="C14" s="7" t="s">
        <v>16</v>
      </c>
      <c r="D14" s="13">
        <v>77</v>
      </c>
      <c r="E14" s="13">
        <v>6</v>
      </c>
      <c r="F14" s="13">
        <v>54.94</v>
      </c>
      <c r="G14" s="13">
        <v>75.95</v>
      </c>
      <c r="H14" s="13"/>
      <c r="I14" s="13"/>
      <c r="J14" s="13"/>
      <c r="K14" s="13"/>
    </row>
    <row r="15" spans="1:11" hidden="1">
      <c r="A15" s="6">
        <v>1006578</v>
      </c>
      <c r="B15" s="6">
        <v>7896181909460</v>
      </c>
      <c r="C15" s="7" t="s">
        <v>47</v>
      </c>
      <c r="D15" s="13"/>
      <c r="E15" s="13"/>
      <c r="F15" s="13">
        <v>15.95</v>
      </c>
      <c r="G15" s="13">
        <v>21.21</v>
      </c>
      <c r="H15" s="13"/>
      <c r="I15" s="13"/>
      <c r="J15" s="13"/>
      <c r="K15" s="13"/>
    </row>
    <row r="16" spans="1:11">
      <c r="A16" s="6">
        <v>1006577</v>
      </c>
      <c r="B16" s="6">
        <v>7896181909279</v>
      </c>
      <c r="C16" s="7" t="s">
        <v>48</v>
      </c>
      <c r="D16" s="13"/>
      <c r="E16" s="13"/>
      <c r="F16" s="13">
        <v>25.67</v>
      </c>
      <c r="G16" s="13">
        <v>34.130000000000003</v>
      </c>
      <c r="H16" s="13"/>
      <c r="I16" s="13"/>
      <c r="J16" s="13"/>
      <c r="K16" s="13"/>
    </row>
    <row r="17" spans="1:11" hidden="1">
      <c r="A17" s="6">
        <v>1006315</v>
      </c>
      <c r="B17" s="6">
        <v>7896181904830</v>
      </c>
      <c r="C17" s="7" t="s">
        <v>178</v>
      </c>
      <c r="D17" s="13"/>
      <c r="E17" s="13"/>
      <c r="F17" s="13">
        <v>36.15</v>
      </c>
      <c r="G17" s="13">
        <v>49.98</v>
      </c>
      <c r="H17" s="13"/>
      <c r="I17" s="13"/>
      <c r="J17" s="13"/>
      <c r="K17" s="13"/>
    </row>
    <row r="18" spans="1:11">
      <c r="A18" s="14">
        <v>1006418</v>
      </c>
      <c r="B18" s="14">
        <v>7896181918363</v>
      </c>
      <c r="C18" s="15" t="s">
        <v>17</v>
      </c>
      <c r="D18" s="16"/>
      <c r="E18" s="16"/>
      <c r="F18" s="16">
        <v>25.94</v>
      </c>
      <c r="G18" s="16">
        <v>35.86</v>
      </c>
      <c r="H18" s="16"/>
      <c r="I18" s="16"/>
      <c r="J18" s="16"/>
      <c r="K18" s="16"/>
    </row>
    <row r="19" spans="1:11">
      <c r="A19" s="6">
        <v>1006367</v>
      </c>
      <c r="B19" s="6">
        <v>7896181918370</v>
      </c>
      <c r="C19" s="7" t="s">
        <v>18</v>
      </c>
      <c r="D19" s="13"/>
      <c r="E19" s="13"/>
      <c r="F19" s="13">
        <v>35.36</v>
      </c>
      <c r="G19" s="13">
        <v>48.88</v>
      </c>
      <c r="H19" s="13"/>
      <c r="I19" s="13"/>
      <c r="J19" s="13"/>
      <c r="K19" s="13"/>
    </row>
    <row r="20" spans="1:11">
      <c r="A20" s="6">
        <v>1006528</v>
      </c>
      <c r="B20" s="6">
        <v>7896181916963</v>
      </c>
      <c r="C20" s="7" t="s">
        <v>179</v>
      </c>
      <c r="D20" s="13"/>
      <c r="E20" s="13"/>
      <c r="F20" s="13">
        <v>20.5</v>
      </c>
      <c r="G20" s="13">
        <v>28.34</v>
      </c>
      <c r="H20" s="13"/>
      <c r="I20" s="13"/>
      <c r="J20" s="13"/>
      <c r="K20" s="13"/>
    </row>
    <row r="21" spans="1:11">
      <c r="A21" s="14">
        <v>1006534</v>
      </c>
      <c r="B21" s="14">
        <v>7896181916987</v>
      </c>
      <c r="C21" s="15" t="s">
        <v>180</v>
      </c>
      <c r="D21" s="16"/>
      <c r="E21" s="16"/>
      <c r="F21" s="16">
        <v>23.56</v>
      </c>
      <c r="G21" s="16">
        <v>32.57</v>
      </c>
      <c r="H21" s="16"/>
      <c r="I21" s="16"/>
      <c r="J21" s="16"/>
      <c r="K21" s="16"/>
    </row>
    <row r="22" spans="1:11">
      <c r="A22" s="6">
        <v>1006540</v>
      </c>
      <c r="B22" s="6">
        <v>7896181917007</v>
      </c>
      <c r="C22" s="7" t="s">
        <v>181</v>
      </c>
      <c r="D22" s="13"/>
      <c r="E22" s="13"/>
      <c r="F22" s="13">
        <v>37.65</v>
      </c>
      <c r="G22" s="13">
        <v>52.05</v>
      </c>
      <c r="H22" s="13"/>
      <c r="I22" s="13"/>
      <c r="J22" s="13"/>
      <c r="K22" s="13"/>
    </row>
    <row r="23" spans="1:11">
      <c r="A23" s="6">
        <v>1006545</v>
      </c>
      <c r="B23" s="6">
        <v>7896181904175</v>
      </c>
      <c r="C23" s="7" t="s">
        <v>182</v>
      </c>
      <c r="D23" s="13"/>
      <c r="E23" s="13"/>
      <c r="F23" s="13">
        <v>54.94</v>
      </c>
      <c r="G23" s="13">
        <v>75.95</v>
      </c>
      <c r="H23" s="13"/>
      <c r="I23" s="13"/>
      <c r="J23" s="13"/>
      <c r="K23" s="13"/>
    </row>
    <row r="24" spans="1:11">
      <c r="A24" s="14">
        <v>1500826</v>
      </c>
      <c r="B24" s="14">
        <v>7896181919452</v>
      </c>
      <c r="C24" s="15" t="s">
        <v>183</v>
      </c>
      <c r="D24" s="16"/>
      <c r="E24" s="16"/>
      <c r="F24" s="16">
        <v>73.44</v>
      </c>
      <c r="G24" s="16">
        <v>101.53</v>
      </c>
      <c r="H24" s="16"/>
      <c r="I24" s="16"/>
      <c r="J24" s="16"/>
      <c r="K24" s="16"/>
    </row>
    <row r="25" spans="1:11">
      <c r="A25" s="14">
        <v>1500871</v>
      </c>
      <c r="B25" s="14">
        <v>7896181919469</v>
      </c>
      <c r="C25" s="15" t="s">
        <v>184</v>
      </c>
      <c r="D25" s="16"/>
      <c r="E25" s="16"/>
      <c r="F25" s="16">
        <v>96.28</v>
      </c>
      <c r="G25" s="16">
        <v>133.1</v>
      </c>
      <c r="H25" s="16"/>
      <c r="I25" s="16"/>
      <c r="J25" s="16"/>
      <c r="K25" s="16"/>
    </row>
    <row r="26" spans="1:11">
      <c r="A26" s="14">
        <v>1006321</v>
      </c>
      <c r="B26" s="14">
        <v>7896181900498</v>
      </c>
      <c r="C26" s="15" t="s">
        <v>185</v>
      </c>
      <c r="D26" s="16"/>
      <c r="E26" s="16"/>
      <c r="F26" s="16">
        <v>40.6</v>
      </c>
      <c r="G26" s="16">
        <v>56.13</v>
      </c>
      <c r="H26" s="16"/>
      <c r="I26" s="16"/>
      <c r="J26" s="16"/>
      <c r="K26" s="16"/>
    </row>
    <row r="27" spans="1:11">
      <c r="A27" s="14">
        <v>1006352</v>
      </c>
      <c r="B27" s="14">
        <v>7896181906209</v>
      </c>
      <c r="C27" s="15" t="s">
        <v>186</v>
      </c>
      <c r="D27" s="16"/>
      <c r="E27" s="16"/>
      <c r="F27" s="16">
        <v>21.32</v>
      </c>
      <c r="G27" s="16">
        <v>29.47</v>
      </c>
      <c r="H27" s="16"/>
      <c r="I27" s="16"/>
      <c r="J27" s="16"/>
      <c r="K27" s="16"/>
    </row>
    <row r="28" spans="1:11">
      <c r="A28" s="6">
        <v>1006327</v>
      </c>
      <c r="B28" s="6">
        <v>7896181900658</v>
      </c>
      <c r="C28" s="7" t="s">
        <v>27</v>
      </c>
      <c r="D28" s="13"/>
      <c r="E28" s="13"/>
      <c r="F28" s="13">
        <v>11.5</v>
      </c>
      <c r="G28" s="13">
        <v>15.9</v>
      </c>
      <c r="H28" s="13"/>
      <c r="I28" s="13"/>
      <c r="J28" s="13"/>
      <c r="K28" s="13"/>
    </row>
    <row r="29" spans="1:11" hidden="1">
      <c r="A29" s="6">
        <v>1007957</v>
      </c>
      <c r="B29" s="6">
        <v>7896658047473</v>
      </c>
      <c r="C29" s="7" t="s">
        <v>187</v>
      </c>
      <c r="D29" s="13"/>
      <c r="E29" s="13"/>
      <c r="F29" s="13">
        <v>60.76</v>
      </c>
      <c r="G29" s="13">
        <v>84</v>
      </c>
      <c r="H29" s="13"/>
      <c r="I29" s="13"/>
      <c r="J29" s="13"/>
      <c r="K29" s="13"/>
    </row>
    <row r="30" spans="1:11" hidden="1">
      <c r="A30" s="6">
        <v>1008049</v>
      </c>
      <c r="B30" s="6">
        <v>7896658047503</v>
      </c>
      <c r="C30" s="7" t="s">
        <v>188</v>
      </c>
      <c r="D30" s="13"/>
      <c r="E30" s="13"/>
      <c r="F30" s="13">
        <v>182.28</v>
      </c>
      <c r="G30" s="13">
        <v>251.99</v>
      </c>
      <c r="H30" s="13"/>
      <c r="I30" s="13"/>
      <c r="J30" s="13"/>
      <c r="K30" s="13"/>
    </row>
    <row r="31" spans="1:11" hidden="1">
      <c r="A31" s="6">
        <v>1008038</v>
      </c>
      <c r="B31" s="6">
        <v>7896658047480</v>
      </c>
      <c r="C31" s="7" t="s">
        <v>189</v>
      </c>
      <c r="D31" s="13"/>
      <c r="E31" s="13"/>
      <c r="F31" s="13">
        <v>60.76</v>
      </c>
      <c r="G31" s="13">
        <v>84</v>
      </c>
      <c r="H31" s="13"/>
      <c r="I31" s="13"/>
      <c r="J31" s="13"/>
      <c r="K31" s="13"/>
    </row>
    <row r="32" spans="1:11" hidden="1">
      <c r="A32" s="6">
        <v>1008037</v>
      </c>
      <c r="B32" s="6">
        <v>7896658047497</v>
      </c>
      <c r="C32" s="7" t="s">
        <v>190</v>
      </c>
      <c r="D32" s="13"/>
      <c r="E32" s="13"/>
      <c r="F32" s="13">
        <v>182.28</v>
      </c>
      <c r="G32" s="13">
        <v>251.99</v>
      </c>
      <c r="H32" s="13"/>
      <c r="I32" s="13"/>
      <c r="J32" s="13"/>
      <c r="K32" s="13"/>
    </row>
    <row r="33" spans="1:11">
      <c r="A33" s="6">
        <v>1007282</v>
      </c>
      <c r="B33" s="6">
        <v>7896658038334</v>
      </c>
      <c r="C33" s="7" t="s">
        <v>191</v>
      </c>
      <c r="D33" s="13"/>
      <c r="E33" s="13"/>
      <c r="F33" s="13">
        <v>183.15</v>
      </c>
      <c r="G33" s="13">
        <v>253.19</v>
      </c>
      <c r="H33" s="13"/>
      <c r="I33" s="13"/>
      <c r="J33" s="13"/>
      <c r="K33" s="13"/>
    </row>
    <row r="34" spans="1:11">
      <c r="A34" s="6">
        <v>1007281</v>
      </c>
      <c r="B34" s="6">
        <v>7896658038327</v>
      </c>
      <c r="C34" s="7" t="s">
        <v>192</v>
      </c>
      <c r="D34" s="13"/>
      <c r="E34" s="13"/>
      <c r="F34" s="13">
        <v>274.33</v>
      </c>
      <c r="G34" s="13">
        <v>379.25</v>
      </c>
      <c r="H34" s="13"/>
      <c r="I34" s="13"/>
      <c r="J34" s="13"/>
      <c r="K34" s="13"/>
    </row>
    <row r="35" spans="1:11">
      <c r="A35" s="6">
        <v>1006307</v>
      </c>
      <c r="B35" s="6">
        <v>7896181900122</v>
      </c>
      <c r="C35" s="7" t="s">
        <v>23</v>
      </c>
      <c r="D35" s="13">
        <v>87</v>
      </c>
      <c r="E35" s="13">
        <v>12</v>
      </c>
      <c r="F35" s="13">
        <v>13.45</v>
      </c>
      <c r="G35" s="13">
        <v>18.59</v>
      </c>
      <c r="H35" s="13"/>
      <c r="I35" s="13"/>
      <c r="J35" s="13"/>
      <c r="K35" s="13"/>
    </row>
    <row r="36" spans="1:11">
      <c r="A36" s="6">
        <v>1006339</v>
      </c>
      <c r="B36" s="6">
        <v>7896181901006</v>
      </c>
      <c r="C36" s="7" t="s">
        <v>193</v>
      </c>
      <c r="D36" s="13">
        <v>76</v>
      </c>
      <c r="E36" s="13">
        <v>5</v>
      </c>
      <c r="F36" s="13">
        <v>22.92</v>
      </c>
      <c r="G36" s="13">
        <v>31.69</v>
      </c>
      <c r="H36" s="13"/>
      <c r="I36" s="13"/>
      <c r="J36" s="13"/>
      <c r="K36" s="13"/>
    </row>
    <row r="37" spans="1:11" hidden="1">
      <c r="A37" s="6">
        <v>1006381</v>
      </c>
      <c r="B37" s="6">
        <v>7896181907343</v>
      </c>
      <c r="C37" s="7" t="s">
        <v>194</v>
      </c>
      <c r="D37" s="13"/>
      <c r="E37" s="13"/>
      <c r="F37" s="13">
        <v>46.79</v>
      </c>
      <c r="G37" s="13">
        <v>64.680000000000007</v>
      </c>
      <c r="H37" s="13"/>
      <c r="I37" s="13"/>
      <c r="J37" s="13"/>
      <c r="K37" s="13"/>
    </row>
    <row r="38" spans="1:11" hidden="1">
      <c r="A38" s="6">
        <v>1006355</v>
      </c>
      <c r="B38" s="6">
        <v>7896181911159</v>
      </c>
      <c r="C38" s="7" t="s">
        <v>195</v>
      </c>
      <c r="D38" s="13"/>
      <c r="E38" s="13"/>
      <c r="F38" s="13">
        <v>29.26</v>
      </c>
      <c r="G38" s="13">
        <v>40.450000000000003</v>
      </c>
      <c r="H38" s="13"/>
      <c r="I38" s="13"/>
      <c r="J38" s="13"/>
      <c r="K38" s="13"/>
    </row>
    <row r="39" spans="1:11">
      <c r="A39" s="14">
        <v>1004676</v>
      </c>
      <c r="B39" s="14">
        <v>7896181926597</v>
      </c>
      <c r="C39" s="15" t="s">
        <v>25</v>
      </c>
      <c r="D39" s="16">
        <v>29.54</v>
      </c>
      <c r="E39" s="16"/>
      <c r="F39" s="16">
        <v>12.29</v>
      </c>
      <c r="G39" s="16">
        <v>16.989999999999998</v>
      </c>
      <c r="H39" s="16"/>
      <c r="I39" s="16"/>
      <c r="J39" s="16"/>
      <c r="K39" s="16"/>
    </row>
    <row r="40" spans="1:11">
      <c r="A40" s="14">
        <v>1004678</v>
      </c>
      <c r="B40" s="14">
        <v>7896181926603</v>
      </c>
      <c r="C40" s="15" t="s">
        <v>26</v>
      </c>
      <c r="D40" s="16">
        <v>28.88</v>
      </c>
      <c r="E40" s="16"/>
      <c r="F40" s="16">
        <v>20.41</v>
      </c>
      <c r="G40" s="16">
        <v>28.22</v>
      </c>
      <c r="H40" s="16"/>
      <c r="I40" s="16"/>
      <c r="J40" s="16"/>
      <c r="K40" s="16"/>
    </row>
    <row r="41" spans="1:11">
      <c r="A41" s="6">
        <v>1006297</v>
      </c>
      <c r="B41" s="6">
        <v>7896181921325</v>
      </c>
      <c r="C41" s="7" t="s">
        <v>28</v>
      </c>
      <c r="D41" s="13"/>
      <c r="E41" s="13"/>
      <c r="F41" s="13">
        <v>24.86</v>
      </c>
      <c r="G41" s="13">
        <v>33.06</v>
      </c>
      <c r="H41" s="13"/>
      <c r="I41" s="13"/>
      <c r="J41" s="13"/>
      <c r="K41" s="13"/>
    </row>
    <row r="42" spans="1:11">
      <c r="A42" s="6">
        <v>1006305</v>
      </c>
      <c r="B42" s="6">
        <v>7896181921363</v>
      </c>
      <c r="C42" s="7" t="s">
        <v>29</v>
      </c>
      <c r="D42" s="13"/>
      <c r="E42" s="13"/>
      <c r="F42" s="13">
        <v>37.299999999999997</v>
      </c>
      <c r="G42" s="13">
        <v>49.6</v>
      </c>
      <c r="H42" s="13"/>
      <c r="I42" s="13"/>
      <c r="J42" s="13"/>
      <c r="K42" s="13"/>
    </row>
    <row r="43" spans="1:11">
      <c r="A43" s="6">
        <v>1006425</v>
      </c>
      <c r="B43" s="6">
        <v>7896181921288</v>
      </c>
      <c r="C43" s="7" t="s">
        <v>30</v>
      </c>
      <c r="D43" s="13"/>
      <c r="E43" s="13"/>
      <c r="F43" s="13">
        <v>20</v>
      </c>
      <c r="G43" s="13">
        <v>26.59</v>
      </c>
      <c r="H43" s="13"/>
      <c r="I43" s="13"/>
      <c r="J43" s="13"/>
      <c r="K43" s="13"/>
    </row>
    <row r="44" spans="1:11" hidden="1">
      <c r="A44" s="6">
        <v>1006507</v>
      </c>
      <c r="B44" s="6">
        <v>7896181913542</v>
      </c>
      <c r="C44" s="7" t="s">
        <v>196</v>
      </c>
      <c r="D44" s="13"/>
      <c r="E44" s="13"/>
      <c r="F44" s="13">
        <v>59.17</v>
      </c>
      <c r="G44" s="13">
        <v>81.8</v>
      </c>
      <c r="H44" s="13"/>
      <c r="I44" s="13"/>
      <c r="J44" s="13"/>
      <c r="K44" s="13"/>
    </row>
    <row r="45" spans="1:11" hidden="1">
      <c r="A45" s="6">
        <v>1006494</v>
      </c>
      <c r="B45" s="6">
        <v>7896181907268</v>
      </c>
      <c r="C45" s="7" t="s">
        <v>197</v>
      </c>
      <c r="D45" s="13"/>
      <c r="E45" s="13"/>
      <c r="F45" s="13">
        <v>12.58</v>
      </c>
      <c r="G45" s="13">
        <v>17.39</v>
      </c>
      <c r="H45" s="13"/>
      <c r="I45" s="13"/>
      <c r="J45" s="13"/>
      <c r="K45" s="13"/>
    </row>
    <row r="46" spans="1:11">
      <c r="A46" s="14">
        <v>1006503</v>
      </c>
      <c r="B46" s="14">
        <v>7896181909538</v>
      </c>
      <c r="C46" s="15" t="s">
        <v>198</v>
      </c>
      <c r="D46" s="16">
        <v>69.23</v>
      </c>
      <c r="E46" s="16">
        <v>3</v>
      </c>
      <c r="F46" s="16">
        <v>19.059999999999999</v>
      </c>
      <c r="G46" s="16">
        <v>26.35</v>
      </c>
      <c r="H46" s="16"/>
      <c r="I46" s="16"/>
      <c r="J46" s="16"/>
      <c r="K46" s="16"/>
    </row>
    <row r="47" spans="1:11" hidden="1">
      <c r="A47" s="6">
        <v>1006495</v>
      </c>
      <c r="B47" s="6">
        <v>7896181907657</v>
      </c>
      <c r="C47" s="7" t="s">
        <v>199</v>
      </c>
      <c r="D47" s="13"/>
      <c r="E47" s="13"/>
      <c r="F47" s="13">
        <v>20</v>
      </c>
      <c r="G47" s="13">
        <v>27.65</v>
      </c>
      <c r="H47" s="13"/>
      <c r="I47" s="13"/>
      <c r="J47" s="13"/>
      <c r="K47" s="13"/>
    </row>
    <row r="48" spans="1:11">
      <c r="A48" s="14">
        <v>1006497</v>
      </c>
      <c r="B48" s="14">
        <v>7896181909248</v>
      </c>
      <c r="C48" s="15" t="s">
        <v>200</v>
      </c>
      <c r="D48" s="16">
        <v>74.77</v>
      </c>
      <c r="E48" s="16">
        <v>3</v>
      </c>
      <c r="F48" s="16">
        <v>26.95</v>
      </c>
      <c r="G48" s="16">
        <v>37.26</v>
      </c>
      <c r="H48" s="16"/>
      <c r="I48" s="16"/>
      <c r="J48" s="16"/>
      <c r="K48" s="16"/>
    </row>
    <row r="49" spans="1:11">
      <c r="A49" s="6">
        <v>1006553</v>
      </c>
      <c r="B49" s="6">
        <v>7896181913252</v>
      </c>
      <c r="C49" s="7" t="s">
        <v>31</v>
      </c>
      <c r="D49" s="13"/>
      <c r="E49" s="13"/>
      <c r="F49" s="13">
        <v>13.12</v>
      </c>
      <c r="G49" s="13">
        <v>18.14</v>
      </c>
      <c r="H49" s="13"/>
      <c r="I49" s="13"/>
      <c r="J49" s="13"/>
      <c r="K49" s="13"/>
    </row>
    <row r="50" spans="1:11">
      <c r="A50" s="6">
        <v>1006561</v>
      </c>
      <c r="B50" s="6">
        <v>7896181913306</v>
      </c>
      <c r="C50" s="7" t="s">
        <v>34</v>
      </c>
      <c r="D50" s="13"/>
      <c r="E50" s="13"/>
      <c r="F50" s="13">
        <v>20.04</v>
      </c>
      <c r="G50" s="13">
        <v>26.65</v>
      </c>
      <c r="H50" s="13"/>
      <c r="I50" s="13"/>
      <c r="J50" s="13"/>
      <c r="K50" s="13"/>
    </row>
    <row r="51" spans="1:11" hidden="1">
      <c r="A51" s="6">
        <v>1006570</v>
      </c>
      <c r="B51" s="6">
        <v>7896181909453</v>
      </c>
      <c r="C51" s="7" t="s">
        <v>201</v>
      </c>
      <c r="D51" s="13"/>
      <c r="E51" s="13"/>
      <c r="F51" s="13">
        <v>17.329999999999998</v>
      </c>
      <c r="G51" s="13">
        <v>23.04</v>
      </c>
      <c r="H51" s="13"/>
      <c r="I51" s="13"/>
      <c r="J51" s="13"/>
      <c r="K51" s="13"/>
    </row>
    <row r="52" spans="1:11" hidden="1">
      <c r="A52" s="6">
        <v>1006574</v>
      </c>
      <c r="B52" s="6">
        <v>7896181909262</v>
      </c>
      <c r="C52" s="7" t="s">
        <v>202</v>
      </c>
      <c r="D52" s="13"/>
      <c r="E52" s="13"/>
      <c r="F52" s="13">
        <v>26</v>
      </c>
      <c r="G52" s="13">
        <v>34.57</v>
      </c>
      <c r="H52" s="13"/>
      <c r="I52" s="13"/>
      <c r="J52" s="13"/>
      <c r="K52" s="13"/>
    </row>
    <row r="53" spans="1:11">
      <c r="A53" s="6">
        <v>1006584</v>
      </c>
      <c r="B53" s="6">
        <v>7896181915041</v>
      </c>
      <c r="C53" s="7" t="s">
        <v>35</v>
      </c>
      <c r="D53" s="13"/>
      <c r="E53" s="13"/>
      <c r="F53" s="13">
        <v>48</v>
      </c>
      <c r="G53" s="13">
        <v>66.36</v>
      </c>
      <c r="H53" s="13"/>
      <c r="I53" s="13"/>
      <c r="J53" s="13"/>
      <c r="K53" s="13"/>
    </row>
    <row r="54" spans="1:11">
      <c r="A54" s="6">
        <v>1006587</v>
      </c>
      <c r="B54" s="6">
        <v>7896181909880</v>
      </c>
      <c r="C54" s="7" t="s">
        <v>36</v>
      </c>
      <c r="D54" s="13"/>
      <c r="E54" s="13"/>
      <c r="F54" s="13">
        <v>80.959999999999994</v>
      </c>
      <c r="G54" s="13">
        <v>111.92</v>
      </c>
      <c r="H54" s="13"/>
      <c r="I54" s="13"/>
      <c r="J54" s="13"/>
      <c r="K54" s="13"/>
    </row>
    <row r="55" spans="1:11">
      <c r="A55" s="6">
        <v>1006596</v>
      </c>
      <c r="B55" s="6">
        <v>7896181915027</v>
      </c>
      <c r="C55" s="7" t="s">
        <v>37</v>
      </c>
      <c r="D55" s="13"/>
      <c r="E55" s="13"/>
      <c r="F55" s="13">
        <v>35.64</v>
      </c>
      <c r="G55" s="13">
        <v>49.27</v>
      </c>
      <c r="H55" s="13"/>
      <c r="I55" s="13"/>
      <c r="J55" s="13"/>
      <c r="K55" s="13"/>
    </row>
    <row r="56" spans="1:11">
      <c r="A56" s="6">
        <v>1006607</v>
      </c>
      <c r="B56" s="6">
        <v>7896181915034</v>
      </c>
      <c r="C56" s="7" t="s">
        <v>38</v>
      </c>
      <c r="D56" s="13"/>
      <c r="E56" s="13"/>
      <c r="F56" s="13">
        <v>41.45</v>
      </c>
      <c r="G56" s="13">
        <v>57.3</v>
      </c>
      <c r="H56" s="13"/>
      <c r="I56" s="13"/>
      <c r="J56" s="13"/>
      <c r="K56" s="13"/>
    </row>
    <row r="57" spans="1:11">
      <c r="A57" s="6">
        <v>1006610</v>
      </c>
      <c r="B57" s="6">
        <v>7896181927037</v>
      </c>
      <c r="C57" s="7" t="s">
        <v>203</v>
      </c>
      <c r="D57" s="13"/>
      <c r="E57" s="13"/>
      <c r="F57" s="13">
        <v>38.51</v>
      </c>
      <c r="G57" s="13">
        <v>53.24</v>
      </c>
      <c r="H57" s="13"/>
      <c r="I57" s="13"/>
      <c r="J57" s="13"/>
      <c r="K57" s="13"/>
    </row>
    <row r="58" spans="1:11">
      <c r="A58" s="6">
        <v>1006615</v>
      </c>
      <c r="B58" s="6">
        <v>7896181927044</v>
      </c>
      <c r="C58" s="7" t="s">
        <v>204</v>
      </c>
      <c r="D58" s="13"/>
      <c r="E58" s="13"/>
      <c r="F58" s="13">
        <v>57.79</v>
      </c>
      <c r="G58" s="13">
        <v>79.89</v>
      </c>
      <c r="H58" s="13"/>
      <c r="I58" s="13"/>
      <c r="J58" s="13"/>
      <c r="K58" s="13"/>
    </row>
    <row r="59" spans="1:11">
      <c r="A59" s="6">
        <v>1006618</v>
      </c>
      <c r="B59" s="6">
        <v>7896181927068</v>
      </c>
      <c r="C59" s="7" t="s">
        <v>205</v>
      </c>
      <c r="D59" s="13"/>
      <c r="E59" s="13"/>
      <c r="F59" s="13">
        <v>114.09</v>
      </c>
      <c r="G59" s="13">
        <v>157.72</v>
      </c>
      <c r="H59" s="13"/>
      <c r="I59" s="13"/>
      <c r="J59" s="13"/>
      <c r="K59" s="13"/>
    </row>
    <row r="60" spans="1:11" hidden="1">
      <c r="A60" s="6">
        <v>1006624</v>
      </c>
      <c r="B60" s="6">
        <v>7896181928379</v>
      </c>
      <c r="C60" s="7" t="s">
        <v>206</v>
      </c>
      <c r="D60" s="13"/>
      <c r="E60" s="13"/>
      <c r="F60" s="13">
        <v>30.97</v>
      </c>
      <c r="G60" s="13">
        <v>41.18</v>
      </c>
      <c r="H60" s="13"/>
      <c r="I60" s="13"/>
      <c r="J60" s="13"/>
      <c r="K60" s="13"/>
    </row>
    <row r="61" spans="1:11" hidden="1">
      <c r="A61" s="6">
        <v>1006629</v>
      </c>
      <c r="B61" s="6">
        <v>7896181928393</v>
      </c>
      <c r="C61" s="7" t="s">
        <v>39</v>
      </c>
      <c r="D61" s="13"/>
      <c r="E61" s="13"/>
      <c r="F61" s="13">
        <v>30.87</v>
      </c>
      <c r="G61" s="13">
        <v>41.05</v>
      </c>
      <c r="H61" s="13"/>
      <c r="I61" s="13"/>
      <c r="J61" s="13"/>
      <c r="K61" s="13"/>
    </row>
    <row r="62" spans="1:11">
      <c r="A62" s="6">
        <v>1006543</v>
      </c>
      <c r="B62" s="6">
        <v>7896181912743</v>
      </c>
      <c r="C62" s="7" t="s">
        <v>207</v>
      </c>
      <c r="D62" s="13"/>
      <c r="E62" s="13"/>
      <c r="F62" s="13">
        <v>22.02</v>
      </c>
      <c r="G62" s="13">
        <v>29.28</v>
      </c>
      <c r="H62" s="13"/>
      <c r="I62" s="13"/>
      <c r="J62" s="13"/>
      <c r="K62" s="13"/>
    </row>
    <row r="63" spans="1:11">
      <c r="A63" s="6">
        <v>1006593</v>
      </c>
      <c r="B63" s="6">
        <v>7896181925149</v>
      </c>
      <c r="C63" s="7" t="s">
        <v>208</v>
      </c>
      <c r="D63" s="13"/>
      <c r="E63" s="13"/>
      <c r="F63" s="13">
        <v>39.17</v>
      </c>
      <c r="G63" s="13">
        <v>54.15</v>
      </c>
      <c r="H63" s="13"/>
      <c r="I63" s="13"/>
      <c r="J63" s="13"/>
      <c r="K63" s="13"/>
    </row>
    <row r="64" spans="1:11" hidden="1">
      <c r="A64" s="6">
        <v>1006510</v>
      </c>
      <c r="B64" s="6">
        <v>7896181913771</v>
      </c>
      <c r="C64" s="7" t="s">
        <v>79</v>
      </c>
      <c r="D64" s="13"/>
      <c r="E64" s="13"/>
      <c r="F64" s="13">
        <v>53.6</v>
      </c>
      <c r="G64" s="13">
        <v>74.099999999999994</v>
      </c>
      <c r="H64" s="13"/>
      <c r="I64" s="13"/>
      <c r="J64" s="13"/>
      <c r="K64" s="13"/>
    </row>
    <row r="65" spans="1:11">
      <c r="A65" s="6">
        <v>1006526</v>
      </c>
      <c r="B65" s="6">
        <v>7896181901327</v>
      </c>
      <c r="C65" s="7" t="s">
        <v>49</v>
      </c>
      <c r="D65" s="13"/>
      <c r="E65" s="13"/>
      <c r="F65" s="13">
        <v>16.64</v>
      </c>
      <c r="G65" s="13">
        <v>22.13</v>
      </c>
      <c r="H65" s="13"/>
      <c r="I65" s="13"/>
      <c r="J65" s="13"/>
      <c r="K65" s="13"/>
    </row>
    <row r="66" spans="1:11">
      <c r="A66" s="6">
        <v>1006524</v>
      </c>
      <c r="B66" s="6">
        <v>7896181901341</v>
      </c>
      <c r="C66" s="7" t="s">
        <v>50</v>
      </c>
      <c r="D66" s="13"/>
      <c r="E66" s="13"/>
      <c r="F66" s="13">
        <v>33.51</v>
      </c>
      <c r="G66" s="13">
        <v>44.56</v>
      </c>
      <c r="H66" s="13"/>
      <c r="I66" s="13"/>
      <c r="J66" s="13"/>
      <c r="K66" s="13"/>
    </row>
    <row r="67" spans="1:11">
      <c r="A67" s="6">
        <v>1006529</v>
      </c>
      <c r="B67" s="6">
        <v>7896181901150</v>
      </c>
      <c r="C67" s="7" t="s">
        <v>51</v>
      </c>
      <c r="D67" s="13"/>
      <c r="E67" s="13"/>
      <c r="F67" s="13">
        <v>14.79</v>
      </c>
      <c r="G67" s="13">
        <v>19.670000000000002</v>
      </c>
      <c r="H67" s="13"/>
      <c r="I67" s="13"/>
      <c r="J67" s="13"/>
      <c r="K67" s="13"/>
    </row>
    <row r="68" spans="1:11">
      <c r="A68" s="6">
        <v>1006527</v>
      </c>
      <c r="B68" s="6">
        <v>7896181901198</v>
      </c>
      <c r="C68" s="7" t="s">
        <v>52</v>
      </c>
      <c r="D68" s="13"/>
      <c r="E68" s="13"/>
      <c r="F68" s="13">
        <v>29.9</v>
      </c>
      <c r="G68" s="13">
        <v>39.76</v>
      </c>
      <c r="H68" s="13"/>
      <c r="I68" s="13"/>
      <c r="J68" s="13"/>
      <c r="K68" s="13"/>
    </row>
    <row r="69" spans="1:11">
      <c r="A69" s="6">
        <v>1006340</v>
      </c>
      <c r="B69" s="6">
        <v>7896181925859</v>
      </c>
      <c r="C69" s="7" t="s">
        <v>40</v>
      </c>
      <c r="D69" s="13"/>
      <c r="E69" s="13"/>
      <c r="F69" s="13">
        <v>36.119999999999997</v>
      </c>
      <c r="G69" s="13">
        <v>49.93</v>
      </c>
      <c r="H69" s="13"/>
      <c r="I69" s="13"/>
      <c r="J69" s="13"/>
      <c r="K69" s="13"/>
    </row>
    <row r="70" spans="1:11">
      <c r="A70" s="6">
        <v>1006364</v>
      </c>
      <c r="B70" s="6">
        <v>7896181925866</v>
      </c>
      <c r="C70" s="7" t="s">
        <v>41</v>
      </c>
      <c r="D70" s="13"/>
      <c r="E70" s="13"/>
      <c r="F70" s="13">
        <v>44.17</v>
      </c>
      <c r="G70" s="13">
        <v>61.06</v>
      </c>
      <c r="H70" s="13"/>
      <c r="I70" s="13"/>
      <c r="J70" s="13"/>
      <c r="K70" s="13"/>
    </row>
    <row r="71" spans="1:11">
      <c r="A71" s="6">
        <v>1006318</v>
      </c>
      <c r="B71" s="6">
        <v>7896181925811</v>
      </c>
      <c r="C71" s="7" t="s">
        <v>42</v>
      </c>
      <c r="D71" s="13"/>
      <c r="E71" s="13"/>
      <c r="F71" s="13">
        <v>18.29</v>
      </c>
      <c r="G71" s="13">
        <v>25.28</v>
      </c>
      <c r="H71" s="13"/>
      <c r="I71" s="13"/>
      <c r="J71" s="13"/>
      <c r="K71" s="13"/>
    </row>
    <row r="72" spans="1:11">
      <c r="A72" s="6">
        <v>1006347</v>
      </c>
      <c r="B72" s="6">
        <v>7896181925828</v>
      </c>
      <c r="C72" s="7" t="s">
        <v>43</v>
      </c>
      <c r="D72" s="13"/>
      <c r="E72" s="13"/>
      <c r="F72" s="13">
        <v>22.03</v>
      </c>
      <c r="G72" s="13">
        <v>30.46</v>
      </c>
      <c r="H72" s="13"/>
      <c r="I72" s="13"/>
      <c r="J72" s="13"/>
      <c r="K72" s="13"/>
    </row>
    <row r="73" spans="1:11">
      <c r="A73" s="6">
        <v>1006564</v>
      </c>
      <c r="B73" s="6">
        <v>7896181923367</v>
      </c>
      <c r="C73" s="7" t="s">
        <v>44</v>
      </c>
      <c r="D73" s="13"/>
      <c r="E73" s="13"/>
      <c r="F73" s="13">
        <v>28.64</v>
      </c>
      <c r="G73" s="13">
        <v>39.590000000000003</v>
      </c>
      <c r="H73" s="13"/>
      <c r="I73" s="13"/>
      <c r="J73" s="13"/>
      <c r="K73" s="13"/>
    </row>
    <row r="74" spans="1:11">
      <c r="A74" s="6">
        <v>1008066</v>
      </c>
      <c r="B74" s="6">
        <v>7896658049132</v>
      </c>
      <c r="C74" s="7" t="s">
        <v>209</v>
      </c>
      <c r="D74" s="13"/>
      <c r="E74" s="13"/>
      <c r="F74" s="13">
        <v>69.099999999999994</v>
      </c>
      <c r="G74" s="13">
        <v>95.53</v>
      </c>
      <c r="H74" s="13"/>
      <c r="I74" s="13"/>
      <c r="J74" s="13"/>
      <c r="K74" s="13"/>
    </row>
    <row r="75" spans="1:11">
      <c r="A75" s="6">
        <v>1007412</v>
      </c>
      <c r="B75" s="6">
        <v>7898907313858</v>
      </c>
      <c r="C75" s="7" t="s">
        <v>210</v>
      </c>
      <c r="D75" s="13">
        <v>69</v>
      </c>
      <c r="E75" s="13">
        <v>10</v>
      </c>
      <c r="F75" s="13">
        <v>20.37</v>
      </c>
      <c r="G75" s="13">
        <v>28.16</v>
      </c>
      <c r="H75" s="13"/>
      <c r="I75" s="13"/>
      <c r="J75" s="13"/>
      <c r="K75" s="13"/>
    </row>
    <row r="76" spans="1:11">
      <c r="A76" s="6">
        <v>1007411</v>
      </c>
      <c r="B76" s="6">
        <v>7898907313872</v>
      </c>
      <c r="C76" s="7" t="s">
        <v>211</v>
      </c>
      <c r="D76" s="13">
        <v>58</v>
      </c>
      <c r="E76" s="13">
        <v>10</v>
      </c>
      <c r="F76" s="13">
        <v>43.38</v>
      </c>
      <c r="G76" s="13">
        <v>59.97</v>
      </c>
      <c r="H76" s="13"/>
      <c r="I76" s="13"/>
      <c r="J76" s="13"/>
      <c r="K76" s="13"/>
    </row>
    <row r="77" spans="1:11">
      <c r="A77" s="6">
        <v>1006288</v>
      </c>
      <c r="B77" s="6">
        <v>7896181911715</v>
      </c>
      <c r="C77" s="7" t="s">
        <v>212</v>
      </c>
      <c r="D77" s="13"/>
      <c r="E77" s="13"/>
      <c r="F77" s="13">
        <v>56.92</v>
      </c>
      <c r="G77" s="13">
        <v>78.69</v>
      </c>
      <c r="H77" s="13"/>
      <c r="I77" s="13"/>
      <c r="J77" s="13"/>
      <c r="K77" s="13"/>
    </row>
    <row r="78" spans="1:11">
      <c r="A78" s="6">
        <v>1008079</v>
      </c>
      <c r="B78" s="6">
        <v>7896658049262</v>
      </c>
      <c r="C78" s="7" t="s">
        <v>213</v>
      </c>
      <c r="D78" s="13"/>
      <c r="E78" s="13"/>
      <c r="F78" s="13">
        <v>41.19</v>
      </c>
      <c r="G78" s="13">
        <v>56.94</v>
      </c>
      <c r="H78" s="13"/>
      <c r="I78" s="13"/>
      <c r="J78" s="13"/>
      <c r="K78" s="13"/>
    </row>
    <row r="79" spans="1:11">
      <c r="A79" s="6">
        <v>1006623</v>
      </c>
      <c r="B79" s="6">
        <v>7896181917410</v>
      </c>
      <c r="C79" s="7" t="s">
        <v>46</v>
      </c>
      <c r="D79" s="13"/>
      <c r="E79" s="13"/>
      <c r="F79" s="13">
        <v>92.88</v>
      </c>
      <c r="G79" s="13">
        <v>128.4</v>
      </c>
      <c r="H79" s="13"/>
      <c r="I79" s="13"/>
      <c r="J79" s="13"/>
      <c r="K79" s="13"/>
    </row>
    <row r="80" spans="1:11">
      <c r="A80" s="6">
        <v>1006604</v>
      </c>
      <c r="B80" s="6">
        <v>7896181911975</v>
      </c>
      <c r="C80" s="7" t="s">
        <v>214</v>
      </c>
      <c r="D80" s="13"/>
      <c r="E80" s="13"/>
      <c r="F80" s="13">
        <v>58.12</v>
      </c>
      <c r="G80" s="13">
        <v>80.349999999999994</v>
      </c>
      <c r="H80" s="13"/>
      <c r="I80" s="13"/>
      <c r="J80" s="13"/>
      <c r="K80" s="13"/>
    </row>
    <row r="81" spans="1:11">
      <c r="A81" s="6">
        <v>1007392</v>
      </c>
      <c r="B81" s="6">
        <v>7896658018954</v>
      </c>
      <c r="C81" s="7" t="s">
        <v>215</v>
      </c>
      <c r="D81" s="13"/>
      <c r="E81" s="13"/>
      <c r="F81" s="13">
        <v>34.35</v>
      </c>
      <c r="G81" s="13">
        <v>45.67</v>
      </c>
      <c r="H81" s="13"/>
      <c r="I81" s="13"/>
      <c r="J81" s="13"/>
      <c r="K81" s="13"/>
    </row>
    <row r="82" spans="1:11">
      <c r="A82" s="6">
        <v>1007365</v>
      </c>
      <c r="B82" s="6">
        <v>7896181922667</v>
      </c>
      <c r="C82" s="7" t="s">
        <v>216</v>
      </c>
      <c r="D82" s="13"/>
      <c r="E82" s="13"/>
      <c r="F82" s="13">
        <v>65.459999999999994</v>
      </c>
      <c r="G82" s="13">
        <v>87.04</v>
      </c>
      <c r="H82" s="13"/>
      <c r="I82" s="13"/>
      <c r="J82" s="13"/>
      <c r="K82" s="13"/>
    </row>
    <row r="83" spans="1:11">
      <c r="A83" s="6">
        <v>1007514</v>
      </c>
      <c r="B83" s="6">
        <v>7896181922711</v>
      </c>
      <c r="C83" s="7" t="s">
        <v>64</v>
      </c>
      <c r="D83" s="13"/>
      <c r="E83" s="13"/>
      <c r="F83" s="13">
        <v>49.7</v>
      </c>
      <c r="G83" s="13">
        <v>66.09</v>
      </c>
      <c r="H83" s="13"/>
      <c r="I83" s="13"/>
      <c r="J83" s="13"/>
      <c r="K83" s="13"/>
    </row>
    <row r="84" spans="1:11">
      <c r="A84" s="14">
        <v>1007293</v>
      </c>
      <c r="B84" s="14">
        <v>7896658035487</v>
      </c>
      <c r="C84" s="15" t="s">
        <v>65</v>
      </c>
      <c r="D84" s="16"/>
      <c r="E84" s="16"/>
      <c r="F84" s="16">
        <v>27.74</v>
      </c>
      <c r="G84" s="16">
        <v>38.35</v>
      </c>
      <c r="H84" s="16"/>
      <c r="I84" s="16"/>
      <c r="J84" s="16"/>
      <c r="K84" s="16"/>
    </row>
    <row r="85" spans="1:11">
      <c r="A85" s="14">
        <v>1007292</v>
      </c>
      <c r="B85" s="14">
        <v>7896658035470</v>
      </c>
      <c r="C85" s="15" t="s">
        <v>66</v>
      </c>
      <c r="D85" s="16"/>
      <c r="E85" s="16"/>
      <c r="F85" s="16">
        <v>70.510000000000005</v>
      </c>
      <c r="G85" s="16">
        <v>97.48</v>
      </c>
      <c r="H85" s="16"/>
      <c r="I85" s="16"/>
      <c r="J85" s="16"/>
      <c r="K85" s="16"/>
    </row>
    <row r="86" spans="1:11">
      <c r="A86" s="6">
        <v>1007422</v>
      </c>
      <c r="B86" s="6">
        <v>7898574611387</v>
      </c>
      <c r="C86" s="7" t="s">
        <v>217</v>
      </c>
      <c r="D86" s="13"/>
      <c r="E86" s="13"/>
      <c r="F86" s="13">
        <v>23.47</v>
      </c>
      <c r="G86" s="13">
        <v>32.450000000000003</v>
      </c>
      <c r="H86" s="13"/>
      <c r="I86" s="13"/>
      <c r="J86" s="13"/>
      <c r="K86" s="13"/>
    </row>
    <row r="87" spans="1:11">
      <c r="A87" s="6">
        <v>1007421</v>
      </c>
      <c r="B87" s="6">
        <v>7898574611400</v>
      </c>
      <c r="C87" s="7" t="s">
        <v>218</v>
      </c>
      <c r="D87" s="13"/>
      <c r="E87" s="13"/>
      <c r="F87" s="13">
        <v>60.08</v>
      </c>
      <c r="G87" s="13">
        <v>83.06</v>
      </c>
      <c r="H87" s="13"/>
      <c r="I87" s="13"/>
      <c r="J87" s="13"/>
      <c r="K87" s="13"/>
    </row>
    <row r="88" spans="1:11">
      <c r="A88" s="6">
        <v>1007284</v>
      </c>
      <c r="B88" s="6">
        <v>7896658038402</v>
      </c>
      <c r="C88" s="7" t="s">
        <v>219</v>
      </c>
      <c r="D88" s="13"/>
      <c r="E88" s="13"/>
      <c r="F88" s="13">
        <v>22.28</v>
      </c>
      <c r="G88" s="13">
        <v>29.63</v>
      </c>
      <c r="H88" s="13"/>
      <c r="I88" s="13"/>
      <c r="J88" s="13"/>
      <c r="K88" s="13"/>
    </row>
    <row r="89" spans="1:11">
      <c r="A89" s="6">
        <v>1006632</v>
      </c>
      <c r="B89" s="6">
        <v>7896181927730</v>
      </c>
      <c r="C89" s="7" t="s">
        <v>69</v>
      </c>
      <c r="D89" s="13"/>
      <c r="E89" s="13"/>
      <c r="F89" s="13">
        <v>147.71</v>
      </c>
      <c r="G89" s="13">
        <v>204.2</v>
      </c>
      <c r="H89" s="13"/>
      <c r="I89" s="13"/>
      <c r="J89" s="13"/>
      <c r="K89" s="13"/>
    </row>
    <row r="90" spans="1:11">
      <c r="A90" s="6">
        <v>1006631</v>
      </c>
      <c r="B90" s="6">
        <v>7896181927693</v>
      </c>
      <c r="C90" s="7" t="s">
        <v>220</v>
      </c>
      <c r="D90" s="13"/>
      <c r="E90" s="13"/>
      <c r="F90" s="13">
        <v>128.63</v>
      </c>
      <c r="G90" s="13">
        <v>177.82</v>
      </c>
      <c r="H90" s="13"/>
      <c r="I90" s="13"/>
      <c r="J90" s="13"/>
      <c r="K90" s="13"/>
    </row>
    <row r="91" spans="1:11" hidden="1">
      <c r="A91" s="6">
        <v>1006525</v>
      </c>
      <c r="B91" s="6">
        <v>7896181916642</v>
      </c>
      <c r="C91" s="7" t="s">
        <v>221</v>
      </c>
      <c r="D91" s="13"/>
      <c r="E91" s="13"/>
      <c r="F91" s="13">
        <v>29.37</v>
      </c>
      <c r="G91" s="13">
        <v>39.049999999999997</v>
      </c>
      <c r="H91" s="13"/>
      <c r="I91" s="13"/>
      <c r="J91" s="13"/>
      <c r="K91" s="13"/>
    </row>
    <row r="92" spans="1:11">
      <c r="A92" s="6">
        <v>1007295</v>
      </c>
      <c r="B92" s="6">
        <v>7896181926894</v>
      </c>
      <c r="C92" s="7" t="s">
        <v>70</v>
      </c>
      <c r="D92" s="13"/>
      <c r="E92" s="13"/>
      <c r="F92" s="13">
        <v>107.58</v>
      </c>
      <c r="G92" s="13">
        <v>143.05000000000001</v>
      </c>
      <c r="H92" s="13"/>
      <c r="I92" s="13"/>
      <c r="J92" s="13"/>
      <c r="K92" s="13"/>
    </row>
    <row r="93" spans="1:11">
      <c r="A93" s="6">
        <v>1006573</v>
      </c>
      <c r="B93" s="6">
        <v>7896181909705</v>
      </c>
      <c r="C93" s="7" t="s">
        <v>71</v>
      </c>
      <c r="D93" s="13"/>
      <c r="E93" s="13"/>
      <c r="F93" s="13">
        <v>6.52</v>
      </c>
      <c r="G93" s="13">
        <v>8.67</v>
      </c>
      <c r="H93" s="13"/>
      <c r="I93" s="13"/>
      <c r="J93" s="13"/>
      <c r="K93" s="13"/>
    </row>
    <row r="94" spans="1:11">
      <c r="A94" s="6">
        <v>1006569</v>
      </c>
      <c r="B94" s="6">
        <v>7896181909651</v>
      </c>
      <c r="C94" s="7" t="s">
        <v>72</v>
      </c>
      <c r="D94" s="13"/>
      <c r="E94" s="13"/>
      <c r="F94" s="13">
        <v>11.78</v>
      </c>
      <c r="G94" s="13">
        <v>15.66</v>
      </c>
      <c r="H94" s="13"/>
      <c r="I94" s="13"/>
      <c r="J94" s="13"/>
      <c r="K94" s="13"/>
    </row>
    <row r="95" spans="1:11">
      <c r="A95" s="6">
        <v>1006572</v>
      </c>
      <c r="B95" s="6">
        <v>7896181911036</v>
      </c>
      <c r="C95" s="7" t="s">
        <v>73</v>
      </c>
      <c r="D95" s="13"/>
      <c r="E95" s="13"/>
      <c r="F95" s="13">
        <v>15.08</v>
      </c>
      <c r="G95" s="13">
        <v>20.05</v>
      </c>
      <c r="H95" s="13"/>
      <c r="I95" s="13"/>
      <c r="J95" s="13"/>
      <c r="K95" s="13"/>
    </row>
    <row r="96" spans="1:11">
      <c r="A96" s="14">
        <v>1007280</v>
      </c>
      <c r="B96" s="14">
        <v>7896658038310</v>
      </c>
      <c r="C96" s="15" t="s">
        <v>222</v>
      </c>
      <c r="D96" s="16"/>
      <c r="E96" s="16"/>
      <c r="F96" s="16">
        <v>101.42</v>
      </c>
      <c r="G96" s="16">
        <v>140.21</v>
      </c>
      <c r="H96" s="16"/>
      <c r="I96" s="16"/>
      <c r="J96" s="16"/>
      <c r="K96" s="16"/>
    </row>
    <row r="97" spans="1:11">
      <c r="A97" s="14">
        <v>1007279</v>
      </c>
      <c r="B97" s="14">
        <v>7896658038303</v>
      </c>
      <c r="C97" s="15" t="s">
        <v>223</v>
      </c>
      <c r="D97" s="16"/>
      <c r="E97" s="16"/>
      <c r="F97" s="16">
        <v>85.63</v>
      </c>
      <c r="G97" s="16">
        <v>118.38</v>
      </c>
      <c r="H97" s="16"/>
      <c r="I97" s="16"/>
      <c r="J97" s="16"/>
      <c r="K97" s="16"/>
    </row>
    <row r="98" spans="1:11" hidden="1">
      <c r="A98" s="6">
        <v>1006337</v>
      </c>
      <c r="B98" s="6">
        <v>7896181909361</v>
      </c>
      <c r="C98" s="7" t="s">
        <v>224</v>
      </c>
      <c r="D98" s="13"/>
      <c r="E98" s="13"/>
      <c r="F98" s="13">
        <v>61.33</v>
      </c>
      <c r="G98" s="13">
        <v>84.79</v>
      </c>
      <c r="H98" s="13"/>
      <c r="I98" s="13"/>
      <c r="J98" s="13"/>
      <c r="K98" s="13"/>
    </row>
    <row r="99" spans="1:11" hidden="1">
      <c r="A99" s="6">
        <v>1006568</v>
      </c>
      <c r="B99" s="6">
        <v>7896181923633</v>
      </c>
      <c r="C99" s="7" t="s">
        <v>225</v>
      </c>
      <c r="D99" s="13"/>
      <c r="E99" s="13"/>
      <c r="F99" s="13">
        <v>49.54</v>
      </c>
      <c r="G99" s="13">
        <v>68.489999999999995</v>
      </c>
      <c r="H99" s="13"/>
      <c r="I99" s="13"/>
      <c r="J99" s="13"/>
      <c r="K99" s="13"/>
    </row>
    <row r="100" spans="1:11">
      <c r="A100" s="6">
        <v>1007885</v>
      </c>
      <c r="B100" s="6">
        <v>7896658048371</v>
      </c>
      <c r="C100" s="7" t="s">
        <v>226</v>
      </c>
      <c r="D100" s="13"/>
      <c r="E100" s="13"/>
      <c r="F100" s="13">
        <v>11.35</v>
      </c>
      <c r="G100" s="13">
        <v>15.09</v>
      </c>
      <c r="H100" s="13"/>
      <c r="I100" s="13"/>
      <c r="J100" s="13"/>
      <c r="K100" s="13"/>
    </row>
    <row r="101" spans="1:11">
      <c r="A101" s="6">
        <v>1006557</v>
      </c>
      <c r="B101" s="6">
        <v>7896181922377</v>
      </c>
      <c r="C101" s="7" t="s">
        <v>74</v>
      </c>
      <c r="D101" s="13"/>
      <c r="E101" s="13"/>
      <c r="F101" s="13">
        <v>15.08</v>
      </c>
      <c r="G101" s="13">
        <v>20.05</v>
      </c>
      <c r="H101" s="13"/>
      <c r="I101" s="13"/>
      <c r="J101" s="13"/>
      <c r="K101" s="13"/>
    </row>
    <row r="102" spans="1:11">
      <c r="A102" s="6">
        <v>1006594</v>
      </c>
      <c r="B102" s="6">
        <v>7896181925224</v>
      </c>
      <c r="C102" s="7" t="s">
        <v>227</v>
      </c>
      <c r="D102" s="13"/>
      <c r="E102" s="13"/>
      <c r="F102" s="13">
        <v>105.19</v>
      </c>
      <c r="G102" s="13">
        <v>145.41999999999999</v>
      </c>
      <c r="H102" s="13"/>
      <c r="I102" s="13"/>
      <c r="J102" s="13"/>
      <c r="K102" s="13"/>
    </row>
    <row r="103" spans="1:11">
      <c r="A103" s="6">
        <v>1006634</v>
      </c>
      <c r="B103" s="6">
        <v>7896181925262</v>
      </c>
      <c r="C103" s="7" t="s">
        <v>228</v>
      </c>
      <c r="D103" s="13"/>
      <c r="E103" s="13"/>
      <c r="F103" s="13">
        <v>210.53</v>
      </c>
      <c r="G103" s="13">
        <v>291.05</v>
      </c>
      <c r="H103" s="13"/>
      <c r="I103" s="13"/>
      <c r="J103" s="13"/>
      <c r="K103" s="13"/>
    </row>
    <row r="104" spans="1:11">
      <c r="A104" s="6">
        <v>1006599</v>
      </c>
      <c r="B104" s="6">
        <v>7896181925996</v>
      </c>
      <c r="C104" s="7" t="s">
        <v>229</v>
      </c>
      <c r="D104" s="13"/>
      <c r="E104" s="13"/>
      <c r="F104" s="13">
        <v>174.9</v>
      </c>
      <c r="G104" s="13">
        <v>241.79</v>
      </c>
      <c r="H104" s="13"/>
      <c r="I104" s="13"/>
      <c r="J104" s="13"/>
      <c r="K104" s="13"/>
    </row>
    <row r="105" spans="1:11">
      <c r="A105" s="6">
        <v>1006620</v>
      </c>
      <c r="B105" s="6">
        <v>7896181900351</v>
      </c>
      <c r="C105" s="7" t="s">
        <v>111</v>
      </c>
      <c r="D105" s="13"/>
      <c r="E105" s="13"/>
      <c r="F105" s="13">
        <v>46.05</v>
      </c>
      <c r="G105" s="13">
        <v>63.66</v>
      </c>
      <c r="H105" s="13"/>
      <c r="I105" s="13"/>
      <c r="J105" s="13"/>
      <c r="K105" s="13"/>
    </row>
    <row r="106" spans="1:11" hidden="1">
      <c r="A106" s="6">
        <v>1006619</v>
      </c>
      <c r="B106" s="6">
        <v>7896181927297</v>
      </c>
      <c r="C106" s="7" t="s">
        <v>230</v>
      </c>
      <c r="D106" s="13"/>
      <c r="E106" s="13"/>
      <c r="F106" s="13">
        <v>164.65</v>
      </c>
      <c r="G106" s="13">
        <v>227.62</v>
      </c>
      <c r="H106" s="13"/>
      <c r="I106" s="13"/>
      <c r="J106" s="13"/>
      <c r="K106" s="13"/>
    </row>
    <row r="107" spans="1:11">
      <c r="A107" s="6">
        <v>1006556</v>
      </c>
      <c r="B107" s="6">
        <v>7896181922001</v>
      </c>
      <c r="C107" s="7" t="s">
        <v>112</v>
      </c>
      <c r="D107" s="13"/>
      <c r="E107" s="13"/>
      <c r="F107" s="13">
        <v>97.24</v>
      </c>
      <c r="G107" s="13">
        <v>134.43</v>
      </c>
      <c r="H107" s="13"/>
      <c r="I107" s="13"/>
      <c r="J107" s="13"/>
      <c r="K107" s="13"/>
    </row>
    <row r="108" spans="1:11">
      <c r="A108" s="6">
        <v>1008172</v>
      </c>
      <c r="B108" s="6">
        <v>7896658049569</v>
      </c>
      <c r="C108" s="7" t="s">
        <v>231</v>
      </c>
      <c r="D108" s="13"/>
      <c r="E108" s="13"/>
      <c r="F108" s="13">
        <v>95.83</v>
      </c>
      <c r="G108" s="13">
        <v>132.47999999999999</v>
      </c>
      <c r="H108" s="13"/>
      <c r="I108" s="13"/>
      <c r="J108" s="13"/>
      <c r="K108" s="13"/>
    </row>
    <row r="109" spans="1:11" hidden="1">
      <c r="A109" s="6">
        <v>1500880</v>
      </c>
      <c r="B109" s="6">
        <v>7896181905691</v>
      </c>
      <c r="C109" s="7" t="s">
        <v>232</v>
      </c>
      <c r="D109" s="13"/>
      <c r="E109" s="13"/>
      <c r="F109" s="13">
        <v>71.13</v>
      </c>
      <c r="G109" s="13">
        <v>94.58</v>
      </c>
      <c r="H109" s="13"/>
      <c r="I109" s="13"/>
      <c r="J109" s="13"/>
      <c r="K109" s="13"/>
    </row>
    <row r="110" spans="1:11" hidden="1">
      <c r="A110" s="6">
        <v>1500881</v>
      </c>
      <c r="B110" s="6">
        <v>7896181911043</v>
      </c>
      <c r="C110" s="7" t="s">
        <v>233</v>
      </c>
      <c r="D110" s="13"/>
      <c r="E110" s="13"/>
      <c r="F110" s="13">
        <v>100.45</v>
      </c>
      <c r="G110" s="13">
        <v>138.87</v>
      </c>
      <c r="H110" s="13"/>
      <c r="I110" s="13"/>
      <c r="J110" s="13"/>
      <c r="K110" s="13"/>
    </row>
    <row r="111" spans="1:11">
      <c r="A111" s="6">
        <v>1006608</v>
      </c>
      <c r="B111" s="6">
        <v>7896181902041</v>
      </c>
      <c r="C111" s="7" t="s">
        <v>234</v>
      </c>
      <c r="D111" s="13"/>
      <c r="E111" s="13"/>
      <c r="F111" s="13">
        <v>45.21</v>
      </c>
      <c r="G111" s="13">
        <v>62.5</v>
      </c>
      <c r="H111" s="13"/>
      <c r="I111" s="13"/>
      <c r="J111" s="13"/>
      <c r="K111" s="13"/>
    </row>
    <row r="112" spans="1:11">
      <c r="A112" s="6">
        <v>1006283</v>
      </c>
      <c r="B112" s="6">
        <v>7896181906582</v>
      </c>
      <c r="C112" s="7" t="s">
        <v>80</v>
      </c>
      <c r="D112" s="13"/>
      <c r="E112" s="13"/>
      <c r="F112" s="13">
        <v>17.420000000000002</v>
      </c>
      <c r="G112" s="13">
        <v>24.08</v>
      </c>
      <c r="H112" s="13"/>
      <c r="I112" s="13"/>
      <c r="J112" s="13"/>
      <c r="K112" s="13"/>
    </row>
    <row r="113" spans="1:11">
      <c r="A113" s="6">
        <v>1006491</v>
      </c>
      <c r="B113" s="6">
        <v>7896181904946</v>
      </c>
      <c r="C113" s="7" t="s">
        <v>235</v>
      </c>
      <c r="D113" s="13"/>
      <c r="E113" s="13"/>
      <c r="F113" s="13">
        <v>82.73</v>
      </c>
      <c r="G113" s="13">
        <v>114.37</v>
      </c>
      <c r="H113" s="13"/>
      <c r="I113" s="13"/>
      <c r="J113" s="13"/>
      <c r="K113" s="13"/>
    </row>
    <row r="114" spans="1:11">
      <c r="A114" s="6">
        <v>1007340</v>
      </c>
      <c r="B114" s="6">
        <v>7896658038495</v>
      </c>
      <c r="C114" s="7" t="s">
        <v>236</v>
      </c>
      <c r="D114" s="13"/>
      <c r="E114" s="13"/>
      <c r="F114" s="13">
        <v>25.41</v>
      </c>
      <c r="G114" s="13">
        <v>35.130000000000003</v>
      </c>
      <c r="H114" s="13"/>
      <c r="I114" s="13"/>
      <c r="J114" s="13"/>
      <c r="K114" s="13"/>
    </row>
    <row r="115" spans="1:11">
      <c r="A115" s="6">
        <v>1007341</v>
      </c>
      <c r="B115" s="6">
        <v>7896658038501</v>
      </c>
      <c r="C115" s="7" t="s">
        <v>237</v>
      </c>
      <c r="D115" s="13"/>
      <c r="E115" s="13"/>
      <c r="F115" s="13">
        <v>23.35</v>
      </c>
      <c r="G115" s="13">
        <v>32.28</v>
      </c>
      <c r="H115" s="13"/>
      <c r="I115" s="13"/>
      <c r="J115" s="13"/>
      <c r="K115" s="13"/>
    </row>
    <row r="116" spans="1:11" hidden="1">
      <c r="A116" s="6">
        <v>1006489</v>
      </c>
      <c r="B116" s="6">
        <v>7896181905509</v>
      </c>
      <c r="C116" s="7" t="s">
        <v>238</v>
      </c>
      <c r="D116" s="13"/>
      <c r="E116" s="13"/>
      <c r="F116" s="13">
        <v>10.78</v>
      </c>
      <c r="G116" s="13">
        <v>14.9</v>
      </c>
      <c r="H116" s="13"/>
      <c r="I116" s="13"/>
      <c r="J116" s="13"/>
      <c r="K116" s="13"/>
    </row>
    <row r="117" spans="1:11" hidden="1">
      <c r="A117" s="6">
        <v>1006499</v>
      </c>
      <c r="B117" s="6">
        <v>7896181909378</v>
      </c>
      <c r="C117" s="7" t="s">
        <v>239</v>
      </c>
      <c r="D117" s="13"/>
      <c r="E117" s="13"/>
      <c r="F117" s="13">
        <v>25.81</v>
      </c>
      <c r="G117" s="13">
        <v>35.68</v>
      </c>
      <c r="H117" s="13"/>
      <c r="I117" s="13"/>
      <c r="J117" s="13"/>
      <c r="K117" s="13"/>
    </row>
    <row r="118" spans="1:11" hidden="1">
      <c r="A118" s="6">
        <v>1006433</v>
      </c>
      <c r="B118" s="6">
        <v>7896181924739</v>
      </c>
      <c r="C118" s="7" t="s">
        <v>240</v>
      </c>
      <c r="D118" s="13"/>
      <c r="E118" s="13"/>
      <c r="F118" s="13">
        <v>37.26</v>
      </c>
      <c r="G118" s="13">
        <v>49.54</v>
      </c>
      <c r="H118" s="13"/>
      <c r="I118" s="13"/>
      <c r="J118" s="13"/>
      <c r="K118" s="13"/>
    </row>
    <row r="119" spans="1:11">
      <c r="A119" s="6">
        <v>1007407</v>
      </c>
      <c r="B119" s="6">
        <v>7898907312646</v>
      </c>
      <c r="C119" s="7" t="s">
        <v>241</v>
      </c>
      <c r="D119" s="13"/>
      <c r="E119" s="13"/>
      <c r="F119" s="13">
        <v>17.46</v>
      </c>
      <c r="G119" s="13">
        <v>24.14</v>
      </c>
      <c r="H119" s="13"/>
      <c r="I119" s="13"/>
      <c r="J119" s="13"/>
      <c r="K119" s="13"/>
    </row>
    <row r="120" spans="1:11">
      <c r="A120" s="14">
        <v>1006562</v>
      </c>
      <c r="B120" s="14">
        <v>7896181922933</v>
      </c>
      <c r="C120" s="15" t="s">
        <v>88</v>
      </c>
      <c r="D120" s="16"/>
      <c r="E120" s="16"/>
      <c r="F120" s="16">
        <v>71.22</v>
      </c>
      <c r="G120" s="16">
        <v>98.46</v>
      </c>
      <c r="H120" s="16"/>
      <c r="I120" s="16"/>
      <c r="J120" s="16"/>
      <c r="K120" s="16"/>
    </row>
    <row r="121" spans="1:11" hidden="1">
      <c r="A121" s="6">
        <v>1006265</v>
      </c>
      <c r="B121" s="6">
        <v>7896181919698</v>
      </c>
      <c r="C121" s="7" t="s">
        <v>242</v>
      </c>
      <c r="D121" s="13"/>
      <c r="E121" s="13"/>
      <c r="F121" s="13">
        <v>19.97</v>
      </c>
      <c r="G121" s="13">
        <v>26.55</v>
      </c>
      <c r="H121" s="13"/>
      <c r="I121" s="13"/>
      <c r="J121" s="13"/>
      <c r="K121" s="13"/>
    </row>
    <row r="122" spans="1:11" hidden="1">
      <c r="A122" s="6">
        <v>1006420</v>
      </c>
      <c r="B122" s="6">
        <v>7896181914006</v>
      </c>
      <c r="C122" s="7" t="s">
        <v>243</v>
      </c>
      <c r="D122" s="13"/>
      <c r="E122" s="13"/>
      <c r="F122" s="13">
        <v>16.399999999999999</v>
      </c>
      <c r="G122" s="13">
        <v>21.81</v>
      </c>
      <c r="H122" s="13"/>
      <c r="I122" s="13"/>
      <c r="J122" s="13"/>
      <c r="K122" s="13"/>
    </row>
    <row r="123" spans="1:11">
      <c r="A123" s="6">
        <v>1006298</v>
      </c>
      <c r="B123" s="6">
        <v>7896181907633</v>
      </c>
      <c r="C123" s="7" t="s">
        <v>244</v>
      </c>
      <c r="D123" s="13"/>
      <c r="E123" s="13"/>
      <c r="F123" s="13">
        <v>8.94</v>
      </c>
      <c r="G123" s="13">
        <v>12.36</v>
      </c>
      <c r="H123" s="13"/>
      <c r="I123" s="13"/>
      <c r="J123" s="13"/>
      <c r="K123" s="13"/>
    </row>
    <row r="124" spans="1:11">
      <c r="A124" s="6">
        <v>1006313</v>
      </c>
      <c r="B124" s="6">
        <v>7896181908302</v>
      </c>
      <c r="C124" s="7" t="s">
        <v>245</v>
      </c>
      <c r="D124" s="13"/>
      <c r="E124" s="13"/>
      <c r="F124" s="13">
        <v>10.77</v>
      </c>
      <c r="G124" s="13">
        <v>14.89</v>
      </c>
      <c r="H124" s="13"/>
      <c r="I124" s="13"/>
      <c r="J124" s="13"/>
      <c r="K124" s="13"/>
    </row>
    <row r="125" spans="1:11">
      <c r="A125" s="6">
        <v>1006343</v>
      </c>
      <c r="B125" s="6">
        <v>7896181906384</v>
      </c>
      <c r="C125" s="7" t="s">
        <v>246</v>
      </c>
      <c r="D125" s="13"/>
      <c r="E125" s="13"/>
      <c r="F125" s="13">
        <v>21.04</v>
      </c>
      <c r="G125" s="13">
        <v>29.09</v>
      </c>
      <c r="H125" s="13"/>
      <c r="I125" s="13"/>
      <c r="J125" s="13"/>
      <c r="K125" s="13"/>
    </row>
    <row r="126" spans="1:11">
      <c r="A126" s="14">
        <v>1006551</v>
      </c>
      <c r="B126" s="14">
        <v>7896181920687</v>
      </c>
      <c r="C126" s="15" t="s">
        <v>91</v>
      </c>
      <c r="D126" s="16"/>
      <c r="E126" s="16"/>
      <c r="F126" s="16">
        <v>79.650000000000006</v>
      </c>
      <c r="G126" s="16">
        <v>110.11</v>
      </c>
      <c r="H126" s="16"/>
      <c r="I126" s="16"/>
      <c r="J126" s="16"/>
      <c r="K126" s="16"/>
    </row>
    <row r="127" spans="1:11">
      <c r="A127" s="14">
        <v>1006550</v>
      </c>
      <c r="B127" s="14">
        <v>7896181920670</v>
      </c>
      <c r="C127" s="15" t="s">
        <v>92</v>
      </c>
      <c r="D127" s="16"/>
      <c r="E127" s="16"/>
      <c r="F127" s="16">
        <v>68.27</v>
      </c>
      <c r="G127" s="16">
        <v>94.38</v>
      </c>
      <c r="H127" s="16"/>
      <c r="I127" s="16"/>
      <c r="J127" s="16"/>
      <c r="K127" s="16"/>
    </row>
    <row r="128" spans="1:11">
      <c r="A128" s="6">
        <v>1007024</v>
      </c>
      <c r="B128" s="6">
        <v>7896658036347</v>
      </c>
      <c r="C128" s="7" t="s">
        <v>247</v>
      </c>
      <c r="D128" s="13"/>
      <c r="E128" s="13"/>
      <c r="F128" s="13">
        <v>55.67</v>
      </c>
      <c r="G128" s="13">
        <v>76.959999999999994</v>
      </c>
      <c r="H128" s="13"/>
      <c r="I128" s="13"/>
      <c r="J128" s="13"/>
      <c r="K128" s="13"/>
    </row>
    <row r="129" spans="1:11">
      <c r="A129" s="6">
        <v>1006971</v>
      </c>
      <c r="B129" s="6">
        <v>7896658036354</v>
      </c>
      <c r="C129" s="7" t="s">
        <v>248</v>
      </c>
      <c r="D129" s="13"/>
      <c r="E129" s="13"/>
      <c r="F129" s="13">
        <v>77.959999999999994</v>
      </c>
      <c r="G129" s="13">
        <v>107.78</v>
      </c>
      <c r="H129" s="13"/>
      <c r="I129" s="13"/>
      <c r="J129" s="13"/>
      <c r="K129" s="13"/>
    </row>
    <row r="130" spans="1:11">
      <c r="A130" s="6">
        <v>1007408</v>
      </c>
      <c r="B130" s="6">
        <v>7898907312264</v>
      </c>
      <c r="C130" s="7" t="s">
        <v>249</v>
      </c>
      <c r="D130" s="13"/>
      <c r="E130" s="13"/>
      <c r="F130" s="13">
        <v>22.74</v>
      </c>
      <c r="G130" s="13">
        <v>31.44</v>
      </c>
      <c r="H130" s="13"/>
      <c r="I130" s="13"/>
      <c r="J130" s="13"/>
      <c r="K130" s="13"/>
    </row>
    <row r="131" spans="1:11">
      <c r="A131" s="6">
        <v>1006492</v>
      </c>
      <c r="B131" s="6">
        <v>7896181906322</v>
      </c>
      <c r="C131" s="7" t="s">
        <v>94</v>
      </c>
      <c r="D131" s="13"/>
      <c r="E131" s="13"/>
      <c r="F131" s="13">
        <v>42.11</v>
      </c>
      <c r="G131" s="13">
        <v>55.99</v>
      </c>
      <c r="H131" s="13"/>
      <c r="I131" s="13"/>
      <c r="J131" s="13"/>
      <c r="K131" s="13"/>
    </row>
    <row r="132" spans="1:11">
      <c r="A132" s="6">
        <v>1006563</v>
      </c>
      <c r="B132" s="6">
        <v>7896181911128</v>
      </c>
      <c r="C132" s="7" t="s">
        <v>95</v>
      </c>
      <c r="D132" s="13"/>
      <c r="E132" s="13"/>
      <c r="F132" s="13">
        <v>30</v>
      </c>
      <c r="G132" s="13">
        <v>39.89</v>
      </c>
      <c r="H132" s="13"/>
      <c r="I132" s="13"/>
      <c r="J132" s="13"/>
      <c r="K132" s="13"/>
    </row>
    <row r="133" spans="1:11">
      <c r="A133" s="6">
        <v>1006542</v>
      </c>
      <c r="B133" s="6">
        <v>7896181911012</v>
      </c>
      <c r="C133" s="7" t="s">
        <v>250</v>
      </c>
      <c r="D133" s="13"/>
      <c r="E133" s="13"/>
      <c r="F133" s="13">
        <v>28</v>
      </c>
      <c r="G133" s="13">
        <v>37.229999999999997</v>
      </c>
      <c r="H133" s="13"/>
      <c r="I133" s="13"/>
      <c r="J133" s="13"/>
      <c r="K133" s="13"/>
    </row>
    <row r="134" spans="1:11">
      <c r="A134" s="6">
        <v>1006274</v>
      </c>
      <c r="B134" s="6">
        <v>7896181915638</v>
      </c>
      <c r="C134" s="7" t="s">
        <v>251</v>
      </c>
      <c r="D134" s="13"/>
      <c r="E134" s="13"/>
      <c r="F134" s="13">
        <v>10.44</v>
      </c>
      <c r="G134" s="13">
        <v>14.43</v>
      </c>
      <c r="H134" s="13"/>
      <c r="I134" s="13"/>
      <c r="J134" s="13"/>
      <c r="K134" s="13"/>
    </row>
    <row r="135" spans="1:11">
      <c r="A135" s="6">
        <v>1006592</v>
      </c>
      <c r="B135" s="6">
        <v>7896181924876</v>
      </c>
      <c r="C135" s="7" t="s">
        <v>252</v>
      </c>
      <c r="D135" s="13"/>
      <c r="E135" s="13"/>
      <c r="F135" s="13">
        <v>62.42</v>
      </c>
      <c r="G135" s="13">
        <v>86.29</v>
      </c>
      <c r="H135" s="13"/>
      <c r="I135" s="13"/>
      <c r="J135" s="13"/>
      <c r="K135" s="13"/>
    </row>
    <row r="136" spans="1:11">
      <c r="A136" s="6">
        <v>1006590</v>
      </c>
      <c r="B136" s="6">
        <v>7896181924845</v>
      </c>
      <c r="C136" s="7" t="s">
        <v>253</v>
      </c>
      <c r="D136" s="13"/>
      <c r="E136" s="13"/>
      <c r="F136" s="13">
        <v>37.85</v>
      </c>
      <c r="G136" s="13">
        <v>52.33</v>
      </c>
      <c r="H136" s="13"/>
      <c r="I136" s="13"/>
      <c r="J136" s="13"/>
      <c r="K136" s="13"/>
    </row>
    <row r="137" spans="1:11">
      <c r="A137" s="14">
        <v>1006580</v>
      </c>
      <c r="B137" s="14">
        <v>7896181924258</v>
      </c>
      <c r="C137" s="15" t="s">
        <v>254</v>
      </c>
      <c r="D137" s="16"/>
      <c r="E137" s="16"/>
      <c r="F137" s="16">
        <v>49.49</v>
      </c>
      <c r="G137" s="16">
        <v>68.42</v>
      </c>
      <c r="H137" s="16"/>
      <c r="I137" s="16"/>
      <c r="J137" s="16"/>
      <c r="K137" s="16"/>
    </row>
    <row r="138" spans="1:11">
      <c r="A138" s="14">
        <v>1006581</v>
      </c>
      <c r="B138" s="14">
        <v>7896181924265</v>
      </c>
      <c r="C138" s="15" t="s">
        <v>55</v>
      </c>
      <c r="D138" s="16"/>
      <c r="E138" s="16"/>
      <c r="F138" s="16">
        <v>55.85</v>
      </c>
      <c r="G138" s="16">
        <v>77.209999999999994</v>
      </c>
      <c r="H138" s="16"/>
      <c r="I138" s="16"/>
      <c r="J138" s="16"/>
      <c r="K138" s="16"/>
    </row>
    <row r="139" spans="1:11" hidden="1">
      <c r="A139" s="6">
        <v>1006351</v>
      </c>
      <c r="B139" s="6">
        <v>7896181906193</v>
      </c>
      <c r="C139" s="7" t="s">
        <v>255</v>
      </c>
      <c r="D139" s="13"/>
      <c r="E139" s="13"/>
      <c r="F139" s="13">
        <v>22.06</v>
      </c>
      <c r="G139" s="13">
        <v>30.5</v>
      </c>
      <c r="H139" s="13"/>
      <c r="I139" s="13"/>
      <c r="J139" s="13"/>
      <c r="K139" s="13"/>
    </row>
    <row r="140" spans="1:11" hidden="1">
      <c r="A140" s="6">
        <v>1006329</v>
      </c>
      <c r="B140" s="6">
        <v>7896181904793</v>
      </c>
      <c r="C140" s="7" t="s">
        <v>256</v>
      </c>
      <c r="D140" s="13"/>
      <c r="E140" s="13"/>
      <c r="F140" s="13">
        <v>43.1</v>
      </c>
      <c r="G140" s="13">
        <v>59.58</v>
      </c>
      <c r="H140" s="13"/>
      <c r="I140" s="13"/>
      <c r="J140" s="13"/>
      <c r="K140" s="13"/>
    </row>
    <row r="141" spans="1:11">
      <c r="A141" s="6">
        <v>1006536</v>
      </c>
      <c r="B141" s="6">
        <v>7896181906612</v>
      </c>
      <c r="C141" s="7" t="s">
        <v>135</v>
      </c>
      <c r="D141" s="13"/>
      <c r="E141" s="13"/>
      <c r="F141" s="13">
        <v>27.03</v>
      </c>
      <c r="G141" s="13">
        <v>37.369999999999997</v>
      </c>
      <c r="H141" s="13"/>
      <c r="I141" s="13"/>
      <c r="J141" s="13"/>
      <c r="K141" s="13"/>
    </row>
    <row r="142" spans="1:11">
      <c r="A142" s="6">
        <v>1006612</v>
      </c>
      <c r="B142" s="6">
        <v>7896181926641</v>
      </c>
      <c r="C142" s="7" t="s">
        <v>257</v>
      </c>
      <c r="D142" s="13"/>
      <c r="E142" s="13"/>
      <c r="F142" s="13">
        <v>104.33</v>
      </c>
      <c r="G142" s="13">
        <v>138.72999999999999</v>
      </c>
      <c r="H142" s="13"/>
      <c r="I142" s="13"/>
      <c r="J142" s="13"/>
      <c r="K142" s="13"/>
    </row>
    <row r="143" spans="1:11" hidden="1">
      <c r="A143" s="6">
        <v>1004463</v>
      </c>
      <c r="B143" s="6">
        <v>7898907312929</v>
      </c>
      <c r="C143" s="7" t="s">
        <v>258</v>
      </c>
      <c r="D143" s="13"/>
      <c r="E143" s="13"/>
      <c r="F143" s="13">
        <v>23.45</v>
      </c>
      <c r="G143" s="13">
        <v>31.18</v>
      </c>
      <c r="H143" s="13"/>
      <c r="I143" s="13"/>
      <c r="J143" s="13"/>
      <c r="K143" s="13"/>
    </row>
    <row r="144" spans="1:11" hidden="1">
      <c r="A144" s="6">
        <v>1004462</v>
      </c>
      <c r="B144" s="6">
        <v>7898907312905</v>
      </c>
      <c r="C144" s="7" t="s">
        <v>259</v>
      </c>
      <c r="D144" s="13"/>
      <c r="E144" s="13"/>
      <c r="F144" s="13">
        <v>12.49</v>
      </c>
      <c r="G144" s="13">
        <v>16.61</v>
      </c>
      <c r="H144" s="13"/>
      <c r="I144" s="13"/>
      <c r="J144" s="13"/>
      <c r="K144" s="13"/>
    </row>
    <row r="145" spans="1:11" hidden="1">
      <c r="A145" s="6">
        <v>1004461</v>
      </c>
      <c r="B145" s="6">
        <v>7898907312844</v>
      </c>
      <c r="C145" s="7" t="s">
        <v>260</v>
      </c>
      <c r="D145" s="13"/>
      <c r="E145" s="13"/>
      <c r="F145" s="13">
        <v>10.46</v>
      </c>
      <c r="G145" s="13">
        <v>13.91</v>
      </c>
      <c r="H145" s="13"/>
      <c r="I145" s="13"/>
      <c r="J145" s="13"/>
      <c r="K145" s="13"/>
    </row>
    <row r="146" spans="1:11" hidden="1">
      <c r="A146" s="6">
        <v>1004464</v>
      </c>
      <c r="B146" s="6">
        <v>7898907312868</v>
      </c>
      <c r="C146" s="7" t="s">
        <v>261</v>
      </c>
      <c r="D146" s="13"/>
      <c r="E146" s="13"/>
      <c r="F146" s="13">
        <v>19.190000000000001</v>
      </c>
      <c r="G146" s="13">
        <v>25.52</v>
      </c>
      <c r="H146" s="13"/>
      <c r="I146" s="13"/>
      <c r="J146" s="13"/>
      <c r="K146" s="13"/>
    </row>
    <row r="147" spans="1:11" hidden="1">
      <c r="A147" s="6">
        <v>1006585</v>
      </c>
      <c r="B147" s="6">
        <v>7896181913832</v>
      </c>
      <c r="C147" s="7" t="s">
        <v>262</v>
      </c>
      <c r="D147" s="13"/>
      <c r="E147" s="13"/>
      <c r="F147" s="13">
        <v>31.69</v>
      </c>
      <c r="G147" s="13">
        <v>43.81</v>
      </c>
      <c r="H147" s="13"/>
      <c r="I147" s="13"/>
      <c r="J147" s="13"/>
      <c r="K147" s="13"/>
    </row>
    <row r="148" spans="1:11" hidden="1">
      <c r="A148" s="6">
        <v>1006586</v>
      </c>
      <c r="B148" s="6">
        <v>7896181913986</v>
      </c>
      <c r="C148" s="7" t="s">
        <v>263</v>
      </c>
      <c r="D148" s="13"/>
      <c r="E148" s="13"/>
      <c r="F148" s="13">
        <v>30.28</v>
      </c>
      <c r="G148" s="13">
        <v>41.86</v>
      </c>
      <c r="H148" s="13"/>
      <c r="I148" s="13"/>
      <c r="J148" s="13"/>
      <c r="K148" s="13"/>
    </row>
    <row r="149" spans="1:11">
      <c r="A149" s="6">
        <v>1006613</v>
      </c>
      <c r="B149" s="6">
        <v>7896181926672</v>
      </c>
      <c r="C149" s="7" t="s">
        <v>264</v>
      </c>
      <c r="D149" s="13"/>
      <c r="E149" s="13"/>
      <c r="F149" s="13">
        <v>30.54</v>
      </c>
      <c r="G149" s="13">
        <v>42.22</v>
      </c>
      <c r="H149" s="13"/>
      <c r="I149" s="13"/>
      <c r="J149" s="13"/>
      <c r="K149" s="13"/>
    </row>
    <row r="150" spans="1:11">
      <c r="A150" s="6">
        <v>1006614</v>
      </c>
      <c r="B150" s="6">
        <v>7896181926696</v>
      </c>
      <c r="C150" s="7" t="s">
        <v>265</v>
      </c>
      <c r="D150" s="13"/>
      <c r="E150" s="13"/>
      <c r="F150" s="13">
        <v>91.77</v>
      </c>
      <c r="G150" s="13">
        <v>126.87</v>
      </c>
      <c r="H150" s="13"/>
      <c r="I150" s="13"/>
      <c r="J150" s="13"/>
      <c r="K150" s="13"/>
    </row>
    <row r="151" spans="1:11">
      <c r="A151" s="6">
        <v>1006616</v>
      </c>
      <c r="B151" s="6">
        <v>7896181926757</v>
      </c>
      <c r="C151" s="7" t="s">
        <v>266</v>
      </c>
      <c r="D151" s="13"/>
      <c r="E151" s="13"/>
      <c r="F151" s="13">
        <v>91.79</v>
      </c>
      <c r="G151" s="13">
        <v>126.89</v>
      </c>
      <c r="H151" s="13"/>
      <c r="I151" s="13"/>
      <c r="J151" s="13"/>
      <c r="K151" s="13"/>
    </row>
    <row r="152" spans="1:11">
      <c r="A152" s="6">
        <v>1006617</v>
      </c>
      <c r="B152" s="6">
        <v>7896181926788</v>
      </c>
      <c r="C152" s="7" t="s">
        <v>267</v>
      </c>
      <c r="D152" s="13"/>
      <c r="E152" s="13"/>
      <c r="F152" s="13">
        <v>91.79</v>
      </c>
      <c r="G152" s="13">
        <v>126.89</v>
      </c>
      <c r="H152" s="13"/>
      <c r="I152" s="13"/>
      <c r="J152" s="13"/>
      <c r="K152" s="13"/>
    </row>
    <row r="153" spans="1:11">
      <c r="A153" s="6">
        <v>1005289</v>
      </c>
      <c r="B153" s="6">
        <v>7896181927822</v>
      </c>
      <c r="C153" s="7" t="s">
        <v>102</v>
      </c>
      <c r="D153" s="13"/>
      <c r="E153" s="13"/>
      <c r="F153" s="13">
        <v>45.69</v>
      </c>
      <c r="G153" s="13">
        <v>60.75</v>
      </c>
      <c r="H153" s="13"/>
      <c r="I153" s="13"/>
      <c r="J153" s="13"/>
      <c r="K153" s="13"/>
    </row>
    <row r="154" spans="1:11">
      <c r="A154" s="6">
        <v>1005290</v>
      </c>
      <c r="B154" s="6">
        <v>7896181927839</v>
      </c>
      <c r="C154" s="7" t="s">
        <v>103</v>
      </c>
      <c r="D154" s="13"/>
      <c r="E154" s="13"/>
      <c r="F154" s="13">
        <v>63.19</v>
      </c>
      <c r="G154" s="13">
        <v>84.02</v>
      </c>
      <c r="H154" s="13"/>
      <c r="I154" s="13"/>
      <c r="J154" s="13"/>
      <c r="K154" s="13"/>
    </row>
    <row r="155" spans="1:11">
      <c r="A155" s="6">
        <v>1006628</v>
      </c>
      <c r="B155" s="6">
        <v>7896181927600</v>
      </c>
      <c r="C155" s="7" t="s">
        <v>104</v>
      </c>
      <c r="D155" s="13"/>
      <c r="E155" s="13"/>
      <c r="F155" s="13">
        <v>26.96</v>
      </c>
      <c r="G155" s="13">
        <v>37.270000000000003</v>
      </c>
      <c r="H155" s="13"/>
      <c r="I155" s="13"/>
      <c r="J155" s="13"/>
      <c r="K155" s="13"/>
    </row>
    <row r="156" spans="1:11">
      <c r="A156" s="6">
        <v>1006630</v>
      </c>
      <c r="B156" s="6">
        <v>7896181927655</v>
      </c>
      <c r="C156" s="7" t="s">
        <v>105</v>
      </c>
      <c r="D156" s="13"/>
      <c r="E156" s="13"/>
      <c r="F156" s="13">
        <v>23.14</v>
      </c>
      <c r="G156" s="13">
        <v>31.99</v>
      </c>
      <c r="H156" s="13"/>
      <c r="I156" s="13"/>
      <c r="J156" s="13"/>
      <c r="K156" s="13"/>
    </row>
    <row r="157" spans="1:11" hidden="1">
      <c r="A157" s="6">
        <v>1006325</v>
      </c>
      <c r="B157" s="6">
        <v>7896181907220</v>
      </c>
      <c r="C157" s="7" t="s">
        <v>268</v>
      </c>
      <c r="D157" s="13"/>
      <c r="E157" s="13"/>
      <c r="F157" s="13">
        <v>30.71</v>
      </c>
      <c r="G157" s="13">
        <v>42.45</v>
      </c>
      <c r="H157" s="13"/>
      <c r="I157" s="13"/>
      <c r="J157" s="13"/>
      <c r="K157" s="13"/>
    </row>
    <row r="158" spans="1:11" hidden="1">
      <c r="A158" s="6">
        <v>1006326</v>
      </c>
      <c r="B158" s="6">
        <v>7896181907572</v>
      </c>
      <c r="C158" s="7" t="s">
        <v>106</v>
      </c>
      <c r="D158" s="13"/>
      <c r="E158" s="13"/>
      <c r="F158" s="13">
        <v>54.62</v>
      </c>
      <c r="G158" s="13">
        <v>75.510000000000005</v>
      </c>
      <c r="H158" s="13"/>
      <c r="I158" s="13"/>
      <c r="J158" s="13"/>
      <c r="K158" s="13"/>
    </row>
    <row r="159" spans="1:11">
      <c r="A159" s="14">
        <v>1006533</v>
      </c>
      <c r="B159" s="14">
        <v>7896181918646</v>
      </c>
      <c r="C159" s="15" t="s">
        <v>108</v>
      </c>
      <c r="D159" s="16"/>
      <c r="E159" s="16"/>
      <c r="F159" s="16">
        <v>168.53</v>
      </c>
      <c r="G159" s="16">
        <v>232.98</v>
      </c>
      <c r="H159" s="16"/>
      <c r="I159" s="16"/>
      <c r="J159" s="16"/>
      <c r="K159" s="16"/>
    </row>
    <row r="160" spans="1:11">
      <c r="A160" s="6">
        <v>1006531</v>
      </c>
      <c r="B160" s="6">
        <v>7896181918493</v>
      </c>
      <c r="C160" s="7" t="s">
        <v>109</v>
      </c>
      <c r="D160" s="13"/>
      <c r="E160" s="13"/>
      <c r="F160" s="13">
        <v>204.17</v>
      </c>
      <c r="G160" s="13">
        <v>282.25</v>
      </c>
      <c r="H160" s="13"/>
      <c r="I160" s="13"/>
      <c r="J160" s="13"/>
      <c r="K160" s="13"/>
    </row>
    <row r="161" spans="1:11">
      <c r="A161" s="14">
        <v>1006532</v>
      </c>
      <c r="B161" s="14">
        <v>7896181918561</v>
      </c>
      <c r="C161" s="15" t="s">
        <v>269</v>
      </c>
      <c r="D161" s="16"/>
      <c r="E161" s="16"/>
      <c r="F161" s="16">
        <v>96.29</v>
      </c>
      <c r="G161" s="16">
        <v>133.12</v>
      </c>
      <c r="H161" s="16"/>
      <c r="I161" s="16"/>
      <c r="J161" s="16"/>
      <c r="K161" s="16"/>
    </row>
    <row r="162" spans="1:11" hidden="1">
      <c r="A162" s="6">
        <v>1006384</v>
      </c>
      <c r="B162" s="6">
        <v>7896181928942</v>
      </c>
      <c r="C162" s="7" t="s">
        <v>270</v>
      </c>
      <c r="D162" s="13"/>
      <c r="E162" s="13"/>
      <c r="F162" s="13">
        <v>69.87</v>
      </c>
      <c r="G162" s="13">
        <v>96.59</v>
      </c>
      <c r="H162" s="13"/>
      <c r="I162" s="13"/>
      <c r="J162" s="13"/>
      <c r="K162" s="13"/>
    </row>
    <row r="163" spans="1:11" hidden="1">
      <c r="A163" s="6">
        <v>1006386</v>
      </c>
      <c r="B163" s="6">
        <v>7896181928935</v>
      </c>
      <c r="C163" s="7" t="s">
        <v>271</v>
      </c>
      <c r="D163" s="13"/>
      <c r="E163" s="13"/>
      <c r="F163" s="13">
        <v>103.99</v>
      </c>
      <c r="G163" s="13">
        <v>143.76</v>
      </c>
      <c r="H163" s="13"/>
      <c r="I163" s="13"/>
      <c r="J163" s="13"/>
      <c r="K163" s="13"/>
    </row>
    <row r="164" spans="1:11">
      <c r="A164" s="6">
        <v>1006259</v>
      </c>
      <c r="B164" s="6">
        <v>7896181918417</v>
      </c>
      <c r="C164" s="7" t="s">
        <v>272</v>
      </c>
      <c r="D164" s="13"/>
      <c r="E164" s="13"/>
      <c r="F164" s="13">
        <v>35.229999999999997</v>
      </c>
      <c r="G164" s="13">
        <v>48.7</v>
      </c>
      <c r="H164" s="13"/>
      <c r="I164" s="13"/>
      <c r="J164" s="13"/>
      <c r="K164" s="13"/>
    </row>
    <row r="165" spans="1:11">
      <c r="A165" s="6">
        <v>1006263</v>
      </c>
      <c r="B165" s="6">
        <v>7896181918424</v>
      </c>
      <c r="C165" s="7" t="s">
        <v>113</v>
      </c>
      <c r="D165" s="13"/>
      <c r="E165" s="13"/>
      <c r="F165" s="13">
        <v>39.729999999999997</v>
      </c>
      <c r="G165" s="13">
        <v>54.92</v>
      </c>
      <c r="H165" s="13"/>
      <c r="I165" s="13"/>
      <c r="J165" s="13"/>
      <c r="K165" s="13"/>
    </row>
    <row r="166" spans="1:11">
      <c r="A166" s="6">
        <v>1006266</v>
      </c>
      <c r="B166" s="6">
        <v>7896181918431</v>
      </c>
      <c r="C166" s="7" t="s">
        <v>114</v>
      </c>
      <c r="D166" s="13"/>
      <c r="E166" s="13"/>
      <c r="F166" s="13">
        <v>56.6</v>
      </c>
      <c r="G166" s="13">
        <v>78.25</v>
      </c>
      <c r="H166" s="13"/>
      <c r="I166" s="13"/>
      <c r="J166" s="13"/>
      <c r="K166" s="13"/>
    </row>
    <row r="167" spans="1:11">
      <c r="A167" s="6">
        <v>1006262</v>
      </c>
      <c r="B167" s="6">
        <v>7896181918684</v>
      </c>
      <c r="C167" s="7" t="s">
        <v>273</v>
      </c>
      <c r="D167" s="13"/>
      <c r="E167" s="13"/>
      <c r="F167" s="13">
        <v>58.85</v>
      </c>
      <c r="G167" s="13">
        <v>81.36</v>
      </c>
      <c r="H167" s="13"/>
      <c r="I167" s="13"/>
      <c r="J167" s="13"/>
      <c r="K167" s="13"/>
    </row>
    <row r="168" spans="1:11">
      <c r="A168" s="6">
        <v>1006268</v>
      </c>
      <c r="B168" s="6">
        <v>7896181918691</v>
      </c>
      <c r="C168" s="7" t="s">
        <v>115</v>
      </c>
      <c r="D168" s="13"/>
      <c r="E168" s="13"/>
      <c r="F168" s="13">
        <v>79.41</v>
      </c>
      <c r="G168" s="13">
        <v>109.78</v>
      </c>
      <c r="H168" s="13"/>
      <c r="I168" s="13"/>
      <c r="J168" s="13"/>
      <c r="K168" s="13"/>
    </row>
    <row r="169" spans="1:11">
      <c r="A169" s="6">
        <v>1006282</v>
      </c>
      <c r="B169" s="6">
        <v>7896181918707</v>
      </c>
      <c r="C169" s="7" t="s">
        <v>116</v>
      </c>
      <c r="D169" s="13"/>
      <c r="E169" s="13"/>
      <c r="F169" s="13">
        <v>103.03</v>
      </c>
      <c r="G169" s="13">
        <v>142.43</v>
      </c>
      <c r="H169" s="13"/>
      <c r="I169" s="13"/>
      <c r="J169" s="13"/>
      <c r="K169" s="13"/>
    </row>
    <row r="170" spans="1:11" hidden="1">
      <c r="A170" s="6">
        <v>1006571</v>
      </c>
      <c r="B170" s="6">
        <v>7896181909712</v>
      </c>
      <c r="C170" s="7" t="s">
        <v>274</v>
      </c>
      <c r="D170" s="13"/>
      <c r="E170" s="13"/>
      <c r="F170" s="13">
        <v>11.15</v>
      </c>
      <c r="G170" s="13">
        <v>14.83</v>
      </c>
      <c r="H170" s="13"/>
      <c r="I170" s="13"/>
      <c r="J170" s="13"/>
      <c r="K170" s="13"/>
    </row>
    <row r="171" spans="1:11" hidden="1">
      <c r="A171" s="6">
        <v>1006582</v>
      </c>
      <c r="B171" s="6">
        <v>7896181913214</v>
      </c>
      <c r="C171" s="7" t="s">
        <v>275</v>
      </c>
      <c r="D171" s="13"/>
      <c r="E171" s="13"/>
      <c r="F171" s="13">
        <v>19.86</v>
      </c>
      <c r="G171" s="13">
        <v>26.41</v>
      </c>
      <c r="H171" s="13"/>
      <c r="I171" s="13"/>
      <c r="J171" s="13"/>
      <c r="K171" s="13"/>
    </row>
    <row r="172" spans="1:11" hidden="1">
      <c r="A172" s="6">
        <v>1006583</v>
      </c>
      <c r="B172" s="6">
        <v>7896181912958</v>
      </c>
      <c r="C172" s="7" t="s">
        <v>276</v>
      </c>
      <c r="D172" s="13"/>
      <c r="E172" s="13"/>
      <c r="F172" s="13">
        <v>191.43</v>
      </c>
      <c r="G172" s="13">
        <v>254.54</v>
      </c>
      <c r="H172" s="13"/>
      <c r="I172" s="13"/>
      <c r="J172" s="13"/>
      <c r="K172" s="13"/>
    </row>
    <row r="173" spans="1:11" hidden="1">
      <c r="A173" s="6"/>
      <c r="B173" s="6"/>
      <c r="C173" s="7" t="s">
        <v>277</v>
      </c>
      <c r="D173" s="13"/>
      <c r="E173" s="13"/>
      <c r="F173" s="13">
        <v>0</v>
      </c>
      <c r="G173" s="13">
        <v>5.09</v>
      </c>
      <c r="H173" s="13"/>
      <c r="I173" s="13"/>
      <c r="J173" s="13"/>
      <c r="K173" s="13"/>
    </row>
    <row r="174" spans="1:11">
      <c r="A174" s="6">
        <v>1006302</v>
      </c>
      <c r="B174" s="6">
        <v>7896181909347</v>
      </c>
      <c r="C174" s="7" t="s">
        <v>278</v>
      </c>
      <c r="D174" s="13"/>
      <c r="E174" s="13"/>
      <c r="F174" s="13">
        <v>39.35</v>
      </c>
      <c r="G174" s="13">
        <v>54.4</v>
      </c>
      <c r="H174" s="13"/>
      <c r="I174" s="13"/>
      <c r="J174" s="13"/>
      <c r="K174" s="13"/>
    </row>
    <row r="175" spans="1:11" hidden="1">
      <c r="A175" s="6">
        <v>1006552</v>
      </c>
      <c r="B175" s="6">
        <v>7896181921608</v>
      </c>
      <c r="C175" s="7" t="s">
        <v>279</v>
      </c>
      <c r="D175" s="13"/>
      <c r="E175" s="13"/>
      <c r="F175" s="13">
        <v>33.08</v>
      </c>
      <c r="G175" s="13">
        <v>45.73</v>
      </c>
      <c r="H175" s="13"/>
      <c r="I175" s="13"/>
      <c r="J175" s="13"/>
      <c r="K175" s="13"/>
    </row>
    <row r="176" spans="1:11" hidden="1">
      <c r="A176" s="6">
        <v>1006554</v>
      </c>
      <c r="B176" s="6">
        <v>7896181921653</v>
      </c>
      <c r="C176" s="7" t="s">
        <v>280</v>
      </c>
      <c r="D176" s="13"/>
      <c r="E176" s="13"/>
      <c r="F176" s="13">
        <v>75.59</v>
      </c>
      <c r="G176" s="13">
        <v>104.5</v>
      </c>
      <c r="H176" s="13"/>
      <c r="I176" s="13"/>
      <c r="J176" s="13"/>
      <c r="K176" s="13"/>
    </row>
    <row r="177" spans="1:11" hidden="1">
      <c r="A177" s="6">
        <v>1006555</v>
      </c>
      <c r="B177" s="6">
        <v>7896181921707</v>
      </c>
      <c r="C177" s="7" t="s">
        <v>281</v>
      </c>
      <c r="D177" s="13"/>
      <c r="E177" s="13"/>
      <c r="F177" s="13">
        <v>227.85</v>
      </c>
      <c r="G177" s="13">
        <v>314.99</v>
      </c>
      <c r="H177" s="13"/>
      <c r="I177" s="13"/>
      <c r="J177" s="13"/>
      <c r="K177" s="13"/>
    </row>
    <row r="178" spans="1:11">
      <c r="A178" s="6">
        <v>1006284</v>
      </c>
      <c r="B178" s="6">
        <v>7896181914303</v>
      </c>
      <c r="C178" s="7" t="s">
        <v>282</v>
      </c>
      <c r="D178" s="13"/>
      <c r="E178" s="13"/>
      <c r="F178" s="13">
        <v>30.5</v>
      </c>
      <c r="G178" s="13">
        <v>42.16</v>
      </c>
      <c r="H178" s="13"/>
      <c r="I178" s="13"/>
      <c r="J178" s="13"/>
      <c r="K178" s="13"/>
    </row>
    <row r="179" spans="1:11">
      <c r="A179" s="6">
        <v>1006435</v>
      </c>
      <c r="B179" s="6">
        <v>7896181914280</v>
      </c>
      <c r="C179" s="7" t="s">
        <v>283</v>
      </c>
      <c r="D179" s="13"/>
      <c r="E179" s="13"/>
      <c r="F179" s="13">
        <v>15.46</v>
      </c>
      <c r="G179" s="13">
        <v>21.37</v>
      </c>
      <c r="H179" s="13"/>
      <c r="I179" s="13"/>
      <c r="J179" s="13"/>
      <c r="K179" s="13"/>
    </row>
    <row r="180" spans="1:11">
      <c r="A180" s="6">
        <v>1006428</v>
      </c>
      <c r="B180" s="6">
        <v>7896181921011</v>
      </c>
      <c r="C180" s="7" t="s">
        <v>117</v>
      </c>
      <c r="D180" s="13"/>
      <c r="E180" s="13"/>
      <c r="F180" s="13">
        <v>17.239999999999998</v>
      </c>
      <c r="G180" s="13">
        <v>23.83</v>
      </c>
      <c r="H180" s="13"/>
      <c r="I180" s="13"/>
      <c r="J180" s="13"/>
      <c r="K180" s="13"/>
    </row>
    <row r="181" spans="1:11">
      <c r="A181" s="6">
        <v>1007951</v>
      </c>
      <c r="B181" s="6">
        <v>7896658048692</v>
      </c>
      <c r="C181" s="7" t="s">
        <v>284</v>
      </c>
      <c r="D181" s="13"/>
      <c r="E181" s="13"/>
      <c r="F181" s="13">
        <v>30.38</v>
      </c>
      <c r="G181" s="13">
        <v>42</v>
      </c>
      <c r="H181" s="13"/>
      <c r="I181" s="13"/>
      <c r="J181" s="13"/>
      <c r="K181" s="13"/>
    </row>
    <row r="182" spans="1:11">
      <c r="A182" s="6">
        <v>1006576</v>
      </c>
      <c r="B182" s="6">
        <v>7896181924173</v>
      </c>
      <c r="C182" s="7" t="s">
        <v>118</v>
      </c>
      <c r="D182" s="13"/>
      <c r="E182" s="13"/>
      <c r="F182" s="13">
        <v>16.86</v>
      </c>
      <c r="G182" s="13">
        <v>23.31</v>
      </c>
      <c r="H182" s="13"/>
      <c r="I182" s="13"/>
      <c r="J182" s="13"/>
      <c r="K182" s="13"/>
    </row>
    <row r="183" spans="1:11">
      <c r="A183" s="6">
        <v>1006575</v>
      </c>
      <c r="B183" s="6">
        <v>7896181924166</v>
      </c>
      <c r="C183" s="7" t="s">
        <v>119</v>
      </c>
      <c r="D183" s="13"/>
      <c r="E183" s="13"/>
      <c r="F183" s="13">
        <v>12.51</v>
      </c>
      <c r="G183" s="13">
        <v>17.29</v>
      </c>
      <c r="H183" s="13"/>
      <c r="I183" s="13"/>
      <c r="J183" s="13"/>
      <c r="K183" s="13"/>
    </row>
    <row r="184" spans="1:11">
      <c r="A184" s="14">
        <v>1006280</v>
      </c>
      <c r="B184" s="14">
        <v>7896181920854</v>
      </c>
      <c r="C184" s="15" t="s">
        <v>120</v>
      </c>
      <c r="D184" s="16"/>
      <c r="E184" s="16"/>
      <c r="F184" s="16">
        <v>67.58</v>
      </c>
      <c r="G184" s="16">
        <v>93.43</v>
      </c>
      <c r="H184" s="16"/>
      <c r="I184" s="16"/>
      <c r="J184" s="16"/>
      <c r="K184" s="16"/>
    </row>
    <row r="185" spans="1:11">
      <c r="A185" s="14">
        <v>1006546</v>
      </c>
      <c r="B185" s="14">
        <v>7896181920328</v>
      </c>
      <c r="C185" s="15" t="s">
        <v>285</v>
      </c>
      <c r="D185" s="16"/>
      <c r="E185" s="16"/>
      <c r="F185" s="16">
        <v>116.74</v>
      </c>
      <c r="G185" s="16">
        <v>161.38999999999999</v>
      </c>
      <c r="H185" s="16"/>
      <c r="I185" s="16"/>
      <c r="J185" s="16"/>
      <c r="K185" s="16"/>
    </row>
    <row r="186" spans="1:11">
      <c r="A186" s="14">
        <v>1006547</v>
      </c>
      <c r="B186" s="14">
        <v>7896181920366</v>
      </c>
      <c r="C186" s="15" t="s">
        <v>286</v>
      </c>
      <c r="D186" s="16"/>
      <c r="E186" s="16"/>
      <c r="F186" s="16">
        <v>225.19</v>
      </c>
      <c r="G186" s="16">
        <v>311.31</v>
      </c>
      <c r="H186" s="16"/>
      <c r="I186" s="16"/>
      <c r="J186" s="16"/>
      <c r="K186" s="16"/>
    </row>
    <row r="187" spans="1:11">
      <c r="A187" s="6">
        <v>1006544</v>
      </c>
      <c r="B187" s="6">
        <v>7896181920274</v>
      </c>
      <c r="C187" s="7" t="s">
        <v>287</v>
      </c>
      <c r="D187" s="13"/>
      <c r="E187" s="13"/>
      <c r="F187" s="13">
        <v>48.03</v>
      </c>
      <c r="G187" s="13">
        <v>66.400000000000006</v>
      </c>
      <c r="H187" s="13"/>
      <c r="I187" s="13"/>
      <c r="J187" s="13"/>
      <c r="K187" s="13"/>
    </row>
    <row r="188" spans="1:11">
      <c r="A188" s="14">
        <v>1006753</v>
      </c>
      <c r="B188" s="14">
        <v>7896658035371</v>
      </c>
      <c r="C188" s="15" t="s">
        <v>288</v>
      </c>
      <c r="D188" s="16"/>
      <c r="E188" s="16"/>
      <c r="F188" s="16">
        <v>42.31</v>
      </c>
      <c r="G188" s="16">
        <v>58.49</v>
      </c>
      <c r="H188" s="16"/>
      <c r="I188" s="16"/>
      <c r="J188" s="16"/>
      <c r="K188" s="16"/>
    </row>
    <row r="189" spans="1:11" hidden="1">
      <c r="A189" s="6">
        <v>1006611</v>
      </c>
      <c r="B189" s="6">
        <v>7896181926467</v>
      </c>
      <c r="C189" s="7" t="s">
        <v>289</v>
      </c>
      <c r="D189" s="13"/>
      <c r="E189" s="13"/>
      <c r="F189" s="13">
        <v>28.97</v>
      </c>
      <c r="G189" s="13">
        <v>38.520000000000003</v>
      </c>
      <c r="H189" s="13"/>
      <c r="I189" s="13"/>
      <c r="J189" s="13"/>
      <c r="K189" s="13"/>
    </row>
    <row r="190" spans="1:11" hidden="1">
      <c r="A190" s="6">
        <v>1006558</v>
      </c>
      <c r="B190" s="6">
        <v>7896181922544</v>
      </c>
      <c r="C190" s="7" t="s">
        <v>121</v>
      </c>
      <c r="D190" s="13"/>
      <c r="E190" s="13"/>
      <c r="F190" s="13">
        <v>161.49</v>
      </c>
      <c r="G190" s="13">
        <v>223.25</v>
      </c>
      <c r="H190" s="13"/>
      <c r="I190" s="13"/>
      <c r="J190" s="13"/>
      <c r="K190" s="13"/>
    </row>
    <row r="191" spans="1:11">
      <c r="A191" s="6">
        <v>1006332</v>
      </c>
      <c r="B191" s="6">
        <v>7896181916826</v>
      </c>
      <c r="C191" s="7" t="s">
        <v>290</v>
      </c>
      <c r="D191" s="13"/>
      <c r="E191" s="13"/>
      <c r="F191" s="13">
        <v>54.55</v>
      </c>
      <c r="G191" s="13">
        <v>75.41</v>
      </c>
      <c r="H191" s="13"/>
      <c r="I191" s="13"/>
      <c r="J191" s="13"/>
      <c r="K191" s="13"/>
    </row>
    <row r="192" spans="1:11">
      <c r="A192" s="6">
        <v>1006333</v>
      </c>
      <c r="B192" s="6">
        <v>7896181916871</v>
      </c>
      <c r="C192" s="7" t="s">
        <v>291</v>
      </c>
      <c r="D192" s="13"/>
      <c r="E192" s="13"/>
      <c r="F192" s="13">
        <v>54.55</v>
      </c>
      <c r="G192" s="13">
        <v>75.41</v>
      </c>
      <c r="H192" s="13"/>
      <c r="I192" s="13"/>
      <c r="J192" s="13"/>
      <c r="K192" s="13"/>
    </row>
    <row r="193" spans="1:11" hidden="1">
      <c r="A193" s="6">
        <v>1501095</v>
      </c>
      <c r="B193" s="6">
        <v>7896658038945</v>
      </c>
      <c r="C193" s="7" t="s">
        <v>292</v>
      </c>
      <c r="D193" s="13"/>
      <c r="E193" s="13"/>
      <c r="F193" s="13">
        <v>181.82</v>
      </c>
      <c r="G193" s="13">
        <v>251.36</v>
      </c>
      <c r="H193" s="13"/>
      <c r="I193" s="13"/>
      <c r="J193" s="13"/>
      <c r="K193" s="13"/>
    </row>
    <row r="194" spans="1:11" hidden="1">
      <c r="A194" s="6">
        <v>1007634</v>
      </c>
      <c r="B194" s="6">
        <v>7896658038945</v>
      </c>
      <c r="C194" s="7" t="s">
        <v>293</v>
      </c>
      <c r="D194" s="13"/>
      <c r="E194" s="13"/>
      <c r="F194" s="13">
        <v>181.82</v>
      </c>
      <c r="G194" s="13">
        <v>251.36</v>
      </c>
      <c r="H194" s="13"/>
      <c r="I194" s="13"/>
      <c r="J194" s="13"/>
      <c r="K194" s="13"/>
    </row>
    <row r="195" spans="1:11" hidden="1">
      <c r="A195" s="6">
        <v>1501094</v>
      </c>
      <c r="B195" s="6">
        <v>7896658038938</v>
      </c>
      <c r="C195" s="7" t="s">
        <v>294</v>
      </c>
      <c r="D195" s="13"/>
      <c r="E195" s="13"/>
      <c r="F195" s="13">
        <v>169.68</v>
      </c>
      <c r="G195" s="13">
        <v>234.57</v>
      </c>
      <c r="H195" s="13"/>
      <c r="I195" s="13"/>
      <c r="J195" s="13"/>
      <c r="K195" s="13"/>
    </row>
    <row r="196" spans="1:11" hidden="1">
      <c r="A196" s="6">
        <v>1007568</v>
      </c>
      <c r="B196" s="6">
        <v>7896658038938</v>
      </c>
      <c r="C196" s="7" t="s">
        <v>295</v>
      </c>
      <c r="D196" s="13"/>
      <c r="E196" s="13"/>
      <c r="F196" s="13">
        <v>169.68</v>
      </c>
      <c r="G196" s="13">
        <v>234.57</v>
      </c>
      <c r="H196" s="13"/>
      <c r="I196" s="13"/>
      <c r="J196" s="13"/>
      <c r="K196" s="13"/>
    </row>
    <row r="197" spans="1:11" hidden="1">
      <c r="A197" s="6">
        <v>1501092</v>
      </c>
      <c r="B197" s="6">
        <v>7896658038921</v>
      </c>
      <c r="C197" s="7" t="s">
        <v>126</v>
      </c>
      <c r="D197" s="13"/>
      <c r="E197" s="13"/>
      <c r="F197" s="13">
        <v>169.68</v>
      </c>
      <c r="G197" s="13">
        <v>234.57</v>
      </c>
      <c r="H197" s="13"/>
      <c r="I197" s="13"/>
      <c r="J197" s="13"/>
      <c r="K197" s="13"/>
    </row>
    <row r="198" spans="1:11" hidden="1">
      <c r="A198" s="6">
        <v>1007567</v>
      </c>
      <c r="B198" s="6">
        <v>7896658038921</v>
      </c>
      <c r="C198" s="7" t="s">
        <v>296</v>
      </c>
      <c r="D198" s="13"/>
      <c r="E198" s="13"/>
      <c r="F198" s="13">
        <v>169.68</v>
      </c>
      <c r="G198" s="13">
        <v>234.57</v>
      </c>
      <c r="H198" s="13"/>
      <c r="I198" s="13"/>
      <c r="J198" s="13"/>
      <c r="K198" s="13"/>
    </row>
    <row r="199" spans="1:11">
      <c r="A199" s="6">
        <v>1006429</v>
      </c>
      <c r="B199" s="6">
        <v>7896181921783</v>
      </c>
      <c r="C199" s="7" t="s">
        <v>83</v>
      </c>
      <c r="D199" s="13"/>
      <c r="E199" s="13"/>
      <c r="F199" s="13">
        <v>170.64</v>
      </c>
      <c r="G199" s="13">
        <v>235.9</v>
      </c>
      <c r="H199" s="13"/>
      <c r="I199" s="13"/>
      <c r="J199" s="13"/>
      <c r="K199" s="13"/>
    </row>
    <row r="200" spans="1:11">
      <c r="A200" s="6">
        <v>1006432</v>
      </c>
      <c r="B200" s="6">
        <v>7896181922070</v>
      </c>
      <c r="C200" s="7" t="s">
        <v>84</v>
      </c>
      <c r="D200" s="13"/>
      <c r="E200" s="13"/>
      <c r="F200" s="13">
        <v>195.22</v>
      </c>
      <c r="G200" s="13">
        <v>269.88</v>
      </c>
      <c r="H200" s="13"/>
      <c r="I200" s="13"/>
      <c r="J200" s="13"/>
      <c r="K200" s="13"/>
    </row>
    <row r="201" spans="1:11">
      <c r="A201" s="6">
        <v>1006430</v>
      </c>
      <c r="B201" s="6">
        <v>7896181921844</v>
      </c>
      <c r="C201" s="7" t="s">
        <v>85</v>
      </c>
      <c r="D201" s="13"/>
      <c r="E201" s="13"/>
      <c r="F201" s="13">
        <v>222.27</v>
      </c>
      <c r="G201" s="13">
        <v>307.27999999999997</v>
      </c>
      <c r="H201" s="13"/>
      <c r="I201" s="13"/>
      <c r="J201" s="13"/>
      <c r="K201" s="13"/>
    </row>
    <row r="202" spans="1:11">
      <c r="A202" s="6">
        <v>1006431</v>
      </c>
      <c r="B202" s="6">
        <v>7896181921943</v>
      </c>
      <c r="C202" s="7" t="s">
        <v>86</v>
      </c>
      <c r="D202" s="13"/>
      <c r="E202" s="13"/>
      <c r="F202" s="13">
        <v>226.78</v>
      </c>
      <c r="G202" s="13">
        <v>313.51</v>
      </c>
      <c r="H202" s="13"/>
      <c r="I202" s="13"/>
      <c r="J202" s="13"/>
      <c r="K202" s="13"/>
    </row>
    <row r="203" spans="1:11">
      <c r="A203" s="14">
        <v>1006548</v>
      </c>
      <c r="B203" s="14">
        <v>7896181920502</v>
      </c>
      <c r="C203" s="15" t="s">
        <v>127</v>
      </c>
      <c r="D203" s="16"/>
      <c r="E203" s="16"/>
      <c r="F203" s="16">
        <v>33.729999999999997</v>
      </c>
      <c r="G203" s="16">
        <v>46.63</v>
      </c>
      <c r="H203" s="16"/>
      <c r="I203" s="16"/>
      <c r="J203" s="16"/>
      <c r="K203" s="16"/>
    </row>
    <row r="204" spans="1:11">
      <c r="A204" s="14">
        <v>1006549</v>
      </c>
      <c r="B204" s="14">
        <v>7896181920540</v>
      </c>
      <c r="C204" s="15" t="s">
        <v>128</v>
      </c>
      <c r="D204" s="16"/>
      <c r="E204" s="16"/>
      <c r="F204" s="16">
        <v>53.54</v>
      </c>
      <c r="G204" s="16">
        <v>74.02</v>
      </c>
      <c r="H204" s="16"/>
      <c r="I204" s="16"/>
      <c r="J204" s="16"/>
      <c r="K204" s="16"/>
    </row>
    <row r="205" spans="1:11">
      <c r="A205" s="6">
        <v>1006609</v>
      </c>
      <c r="B205" s="6">
        <v>7896181926429</v>
      </c>
      <c r="C205" s="7" t="s">
        <v>129</v>
      </c>
      <c r="D205" s="13"/>
      <c r="E205" s="13"/>
      <c r="F205" s="13">
        <v>27.37</v>
      </c>
      <c r="G205" s="13">
        <v>37.840000000000003</v>
      </c>
      <c r="H205" s="13"/>
      <c r="I205" s="13"/>
      <c r="J205" s="13"/>
      <c r="K205" s="13"/>
    </row>
    <row r="206" spans="1:11">
      <c r="A206" s="6">
        <v>1008152</v>
      </c>
      <c r="B206" s="6">
        <v>7896658049460</v>
      </c>
      <c r="C206" s="7" t="s">
        <v>297</v>
      </c>
      <c r="D206" s="13"/>
      <c r="E206" s="13"/>
      <c r="F206" s="13">
        <v>57.04</v>
      </c>
      <c r="G206" s="13">
        <v>78.849999999999994</v>
      </c>
      <c r="H206" s="13"/>
      <c r="I206" s="13"/>
      <c r="J206" s="13"/>
      <c r="K206" s="13"/>
    </row>
    <row r="207" spans="1:11">
      <c r="A207" s="6">
        <v>1006723</v>
      </c>
      <c r="B207" s="6">
        <v>7896658035463</v>
      </c>
      <c r="C207" s="7" t="s">
        <v>298</v>
      </c>
      <c r="D207" s="13"/>
      <c r="E207" s="13"/>
      <c r="F207" s="13">
        <v>74.180000000000007</v>
      </c>
      <c r="G207" s="13">
        <v>102.55</v>
      </c>
      <c r="H207" s="13"/>
      <c r="I207" s="13"/>
      <c r="J207" s="13"/>
      <c r="K207" s="13"/>
    </row>
    <row r="208" spans="1:11">
      <c r="A208" s="6">
        <v>1007403</v>
      </c>
      <c r="B208" s="6">
        <v>7896658035463</v>
      </c>
      <c r="C208" s="7" t="s">
        <v>299</v>
      </c>
      <c r="D208" s="13"/>
      <c r="E208" s="13"/>
      <c r="F208" s="13">
        <v>74.180000000000007</v>
      </c>
      <c r="G208" s="13">
        <v>102.55</v>
      </c>
      <c r="H208" s="13"/>
      <c r="I208" s="13"/>
      <c r="J208" s="13"/>
      <c r="K208" s="13"/>
    </row>
    <row r="209" spans="1:11">
      <c r="A209" s="6">
        <v>1007902</v>
      </c>
      <c r="B209" s="6">
        <v>7896658048067</v>
      </c>
      <c r="C209" s="7" t="s">
        <v>300</v>
      </c>
      <c r="D209" s="13"/>
      <c r="E209" s="13"/>
      <c r="F209" s="13">
        <v>134.08000000000001</v>
      </c>
      <c r="G209" s="13">
        <v>185.36</v>
      </c>
      <c r="H209" s="13"/>
      <c r="I209" s="13"/>
      <c r="J209" s="13"/>
      <c r="K209" s="13"/>
    </row>
    <row r="210" spans="1:11">
      <c r="A210" s="6">
        <v>1006427</v>
      </c>
      <c r="B210" s="6">
        <v>7896181913511</v>
      </c>
      <c r="C210" s="7" t="s">
        <v>57</v>
      </c>
      <c r="D210" s="13"/>
      <c r="E210" s="13"/>
      <c r="F210" s="13">
        <v>78.16</v>
      </c>
      <c r="G210" s="13">
        <v>103.93</v>
      </c>
      <c r="H210" s="13"/>
      <c r="I210" s="13"/>
      <c r="J210" s="13"/>
      <c r="K210" s="13"/>
    </row>
    <row r="211" spans="1:11">
      <c r="A211" s="6">
        <v>1007931</v>
      </c>
      <c r="B211" s="6">
        <v>7896658048272</v>
      </c>
      <c r="C211" s="7" t="s">
        <v>301</v>
      </c>
      <c r="D211" s="13"/>
      <c r="E211" s="13"/>
      <c r="F211" s="13">
        <v>124.13</v>
      </c>
      <c r="G211" s="13">
        <v>165.05</v>
      </c>
      <c r="H211" s="13"/>
      <c r="I211" s="13"/>
      <c r="J211" s="13"/>
      <c r="K211" s="13"/>
    </row>
    <row r="212" spans="1:11">
      <c r="A212" s="6">
        <v>1006291</v>
      </c>
      <c r="B212" s="6">
        <v>7896181928676</v>
      </c>
      <c r="C212" s="7" t="s">
        <v>130</v>
      </c>
      <c r="D212" s="13"/>
      <c r="E212" s="13"/>
      <c r="F212" s="13">
        <v>17.95</v>
      </c>
      <c r="G212" s="13">
        <v>0</v>
      </c>
      <c r="H212" s="13"/>
      <c r="I212" s="13"/>
      <c r="J212" s="13"/>
      <c r="K212" s="13"/>
    </row>
    <row r="213" spans="1:11" hidden="1">
      <c r="A213" s="6">
        <v>1006306</v>
      </c>
      <c r="B213" s="6">
        <v>7896181928669</v>
      </c>
      <c r="C213" s="7" t="s">
        <v>131</v>
      </c>
      <c r="D213" s="13"/>
      <c r="E213" s="13"/>
      <c r="F213" s="13">
        <v>13.23</v>
      </c>
      <c r="G213" s="13">
        <v>0</v>
      </c>
      <c r="H213" s="13"/>
      <c r="I213" s="13"/>
      <c r="J213" s="13"/>
      <c r="K213" s="13"/>
    </row>
    <row r="214" spans="1:11" hidden="1">
      <c r="A214" s="6">
        <v>1006261</v>
      </c>
      <c r="B214" s="6">
        <v>7896181928683</v>
      </c>
      <c r="C214" s="7" t="s">
        <v>302</v>
      </c>
      <c r="D214" s="13"/>
      <c r="E214" s="13"/>
      <c r="F214" s="13">
        <v>9.84</v>
      </c>
      <c r="G214" s="13">
        <v>0</v>
      </c>
      <c r="H214" s="13"/>
      <c r="I214" s="13"/>
      <c r="J214" s="13"/>
      <c r="K214" s="13"/>
    </row>
    <row r="215" spans="1:11">
      <c r="A215" s="6">
        <v>1007094</v>
      </c>
      <c r="B215" s="6">
        <v>7896181918851</v>
      </c>
      <c r="C215" s="7" t="s">
        <v>303</v>
      </c>
      <c r="D215" s="13"/>
      <c r="E215" s="13"/>
      <c r="F215" s="13">
        <v>10.72</v>
      </c>
      <c r="G215" s="13">
        <v>0</v>
      </c>
      <c r="H215" s="13"/>
      <c r="I215" s="13"/>
      <c r="J215" s="13"/>
      <c r="K215" s="13"/>
    </row>
    <row r="216" spans="1:11" hidden="1">
      <c r="A216" s="6">
        <v>1006621</v>
      </c>
      <c r="B216" s="6">
        <v>7896181913061</v>
      </c>
      <c r="C216" s="7" t="s">
        <v>304</v>
      </c>
      <c r="D216" s="13"/>
      <c r="E216" s="13"/>
      <c r="F216" s="13">
        <v>77.64</v>
      </c>
      <c r="G216" s="13">
        <v>107.33</v>
      </c>
      <c r="H216" s="13"/>
      <c r="I216" s="13"/>
      <c r="J216" s="13"/>
      <c r="K216" s="13"/>
    </row>
    <row r="217" spans="1:11" hidden="1">
      <c r="A217" s="6">
        <v>1006622</v>
      </c>
      <c r="B217" s="6">
        <v>7896181913627</v>
      </c>
      <c r="C217" s="7" t="s">
        <v>305</v>
      </c>
      <c r="D217" s="13"/>
      <c r="E217" s="13"/>
      <c r="F217" s="13">
        <v>93.56</v>
      </c>
      <c r="G217" s="13">
        <v>129.34</v>
      </c>
      <c r="H217" s="13"/>
      <c r="I217" s="13"/>
      <c r="J217" s="13"/>
      <c r="K217" s="13"/>
    </row>
    <row r="218" spans="1:11" hidden="1">
      <c r="A218" s="6">
        <v>1006498</v>
      </c>
      <c r="B218" s="6">
        <v>7896181909293</v>
      </c>
      <c r="C218" s="7" t="s">
        <v>306</v>
      </c>
      <c r="D218" s="13"/>
      <c r="E218" s="13"/>
      <c r="F218" s="13">
        <v>64.72</v>
      </c>
      <c r="G218" s="13">
        <v>89.47</v>
      </c>
      <c r="H218" s="13"/>
      <c r="I218" s="13"/>
      <c r="J218" s="13"/>
      <c r="K218" s="13"/>
    </row>
    <row r="219" spans="1:11" hidden="1">
      <c r="A219" s="6">
        <v>1006505</v>
      </c>
      <c r="B219" s="6">
        <v>7896181909583</v>
      </c>
      <c r="C219" s="7" t="s">
        <v>307</v>
      </c>
      <c r="D219" s="13"/>
      <c r="E219" s="13"/>
      <c r="F219" s="13">
        <v>61.26</v>
      </c>
      <c r="G219" s="13">
        <v>84.69</v>
      </c>
      <c r="H219" s="13"/>
      <c r="I219" s="13"/>
      <c r="J219" s="13"/>
      <c r="K219" s="13"/>
    </row>
    <row r="220" spans="1:11">
      <c r="A220" s="6">
        <v>1006602</v>
      </c>
      <c r="B220" s="6">
        <v>7896181926221</v>
      </c>
      <c r="C220" s="7" t="s">
        <v>132</v>
      </c>
      <c r="D220" s="13"/>
      <c r="E220" s="13"/>
      <c r="F220" s="13">
        <v>23.9</v>
      </c>
      <c r="G220" s="13">
        <v>33.04</v>
      </c>
      <c r="H220" s="13"/>
      <c r="I220" s="13"/>
      <c r="J220" s="13"/>
      <c r="K220" s="13"/>
    </row>
    <row r="221" spans="1:11">
      <c r="A221" s="6">
        <v>1006603</v>
      </c>
      <c r="B221" s="6">
        <v>7896181926238</v>
      </c>
      <c r="C221" s="7" t="s">
        <v>133</v>
      </c>
      <c r="D221" s="13"/>
      <c r="E221" s="13"/>
      <c r="F221" s="13">
        <v>44.47</v>
      </c>
      <c r="G221" s="13">
        <v>61.48</v>
      </c>
      <c r="H221" s="13"/>
      <c r="I221" s="13"/>
      <c r="J221" s="13"/>
      <c r="K221" s="13"/>
    </row>
    <row r="222" spans="1:11">
      <c r="A222" s="6">
        <v>1006852</v>
      </c>
      <c r="B222" s="6">
        <v>7896181929161</v>
      </c>
      <c r="C222" s="7" t="s">
        <v>134</v>
      </c>
      <c r="D222" s="13"/>
      <c r="E222" s="13"/>
      <c r="F222" s="13">
        <v>77.040000000000006</v>
      </c>
      <c r="G222" s="13">
        <v>106.5</v>
      </c>
      <c r="H222" s="13"/>
      <c r="I222" s="13"/>
      <c r="J222" s="13"/>
      <c r="K222" s="13"/>
    </row>
    <row r="223" spans="1:11">
      <c r="A223" s="6">
        <v>1006537</v>
      </c>
      <c r="B223" s="6">
        <v>7896181918998</v>
      </c>
      <c r="C223" s="7" t="s">
        <v>58</v>
      </c>
      <c r="D223" s="13"/>
      <c r="E223" s="13"/>
      <c r="F223" s="13">
        <v>112.42</v>
      </c>
      <c r="G223" s="13">
        <v>155.41</v>
      </c>
      <c r="H223" s="13"/>
      <c r="I223" s="13"/>
      <c r="J223" s="13"/>
      <c r="K223" s="13"/>
    </row>
    <row r="224" spans="1:11">
      <c r="A224" s="6">
        <v>1006538</v>
      </c>
      <c r="B224" s="6">
        <v>7896181919001</v>
      </c>
      <c r="C224" s="7" t="s">
        <v>59</v>
      </c>
      <c r="D224" s="13"/>
      <c r="E224" s="13"/>
      <c r="F224" s="13">
        <v>225.85</v>
      </c>
      <c r="G224" s="13">
        <v>312.22000000000003</v>
      </c>
      <c r="H224" s="13"/>
      <c r="I224" s="13"/>
      <c r="J224" s="13"/>
      <c r="K224" s="13"/>
    </row>
    <row r="225" spans="1:11" hidden="1">
      <c r="A225" s="6">
        <v>1006500</v>
      </c>
      <c r="B225" s="6">
        <v>7896181909439</v>
      </c>
      <c r="C225" s="7" t="s">
        <v>308</v>
      </c>
      <c r="D225" s="13"/>
      <c r="E225" s="13"/>
      <c r="F225" s="13">
        <v>9.74</v>
      </c>
      <c r="G225" s="13">
        <v>13.46</v>
      </c>
      <c r="H225" s="13"/>
      <c r="I225" s="13"/>
      <c r="J225" s="13"/>
      <c r="K225" s="13"/>
    </row>
    <row r="226" spans="1:11" hidden="1">
      <c r="A226" s="6">
        <v>1006493</v>
      </c>
      <c r="B226" s="6">
        <v>7896181907077</v>
      </c>
      <c r="C226" s="7" t="s">
        <v>309</v>
      </c>
      <c r="D226" s="13"/>
      <c r="E226" s="13"/>
      <c r="F226" s="13">
        <v>9.82</v>
      </c>
      <c r="G226" s="13">
        <v>13.58</v>
      </c>
      <c r="H226" s="13"/>
      <c r="I226" s="13"/>
      <c r="J226" s="13"/>
      <c r="K226" s="13"/>
    </row>
    <row r="227" spans="1:11" hidden="1">
      <c r="A227" s="6">
        <v>1006515</v>
      </c>
      <c r="B227" s="6">
        <v>7896181900863</v>
      </c>
      <c r="C227" s="7" t="s">
        <v>310</v>
      </c>
      <c r="D227" s="13"/>
      <c r="E227" s="13"/>
      <c r="F227" s="13">
        <v>318.33</v>
      </c>
      <c r="G227" s="13">
        <v>440.07</v>
      </c>
      <c r="H227" s="13"/>
      <c r="I227" s="13"/>
      <c r="J227" s="13"/>
      <c r="K227" s="13"/>
    </row>
    <row r="228" spans="1:11" hidden="1">
      <c r="A228" s="6">
        <v>1006513</v>
      </c>
      <c r="B228" s="6">
        <v>7896181900689</v>
      </c>
      <c r="C228" s="7" t="s">
        <v>311</v>
      </c>
      <c r="D228" s="13"/>
      <c r="E228" s="13"/>
      <c r="F228" s="13">
        <v>84.09</v>
      </c>
      <c r="G228" s="13">
        <v>116.25</v>
      </c>
      <c r="H228" s="13"/>
      <c r="I228" s="13"/>
      <c r="J228" s="13"/>
      <c r="K228" s="13"/>
    </row>
    <row r="229" spans="1:11" hidden="1">
      <c r="A229" s="6">
        <v>1006514</v>
      </c>
      <c r="B229" s="6">
        <v>7896181900764</v>
      </c>
      <c r="C229" s="7" t="s">
        <v>312</v>
      </c>
      <c r="D229" s="13"/>
      <c r="E229" s="13"/>
      <c r="F229" s="13">
        <v>168.23</v>
      </c>
      <c r="G229" s="13">
        <v>232.57</v>
      </c>
      <c r="H229" s="13"/>
      <c r="I229" s="13"/>
      <c r="J229" s="13"/>
      <c r="K229" s="13"/>
    </row>
    <row r="230" spans="1:11">
      <c r="A230" s="6">
        <v>1007243</v>
      </c>
      <c r="B230" s="6">
        <v>7896658038068</v>
      </c>
      <c r="C230" s="7" t="s">
        <v>313</v>
      </c>
      <c r="D230" s="13"/>
      <c r="E230" s="13"/>
      <c r="F230" s="13">
        <v>25.51</v>
      </c>
      <c r="G230" s="13">
        <v>35.270000000000003</v>
      </c>
      <c r="H230" s="13"/>
      <c r="I230" s="13"/>
      <c r="J230" s="13"/>
      <c r="K230" s="13"/>
    </row>
    <row r="231" spans="1:11">
      <c r="A231" s="6">
        <v>1007244</v>
      </c>
      <c r="B231" s="6">
        <v>7896658038075</v>
      </c>
      <c r="C231" s="7" t="s">
        <v>314</v>
      </c>
      <c r="D231" s="13"/>
      <c r="E231" s="13"/>
      <c r="F231" s="13">
        <v>48.51</v>
      </c>
      <c r="G231" s="13">
        <v>67.06</v>
      </c>
      <c r="H231" s="13"/>
      <c r="I231" s="13"/>
      <c r="J231" s="13"/>
      <c r="K231" s="13"/>
    </row>
    <row r="232" spans="1:11">
      <c r="A232" s="6">
        <v>1006626</v>
      </c>
      <c r="B232" s="6">
        <v>7896181927587</v>
      </c>
      <c r="C232" s="7" t="s">
        <v>315</v>
      </c>
      <c r="D232" s="13"/>
      <c r="E232" s="13"/>
      <c r="F232" s="13">
        <v>49.72</v>
      </c>
      <c r="G232" s="13">
        <v>68.73</v>
      </c>
      <c r="H232" s="13"/>
      <c r="I232" s="13"/>
      <c r="J232" s="13"/>
      <c r="K232" s="13"/>
    </row>
    <row r="233" spans="1:11">
      <c r="A233" s="6">
        <v>1006627</v>
      </c>
      <c r="B233" s="6">
        <v>7896181927594</v>
      </c>
      <c r="C233" s="7" t="s">
        <v>137</v>
      </c>
      <c r="D233" s="13"/>
      <c r="E233" s="13"/>
      <c r="F233" s="13">
        <v>57.55</v>
      </c>
      <c r="G233" s="13">
        <v>79.56</v>
      </c>
      <c r="H233" s="13"/>
      <c r="I233" s="13"/>
      <c r="J233" s="13"/>
      <c r="K233" s="13"/>
    </row>
    <row r="234" spans="1:11">
      <c r="A234" s="6">
        <v>1006625</v>
      </c>
      <c r="B234" s="6">
        <v>7896181927570</v>
      </c>
      <c r="C234" s="7" t="s">
        <v>138</v>
      </c>
      <c r="D234" s="13"/>
      <c r="E234" s="13"/>
      <c r="F234" s="13">
        <v>49.53</v>
      </c>
      <c r="G234" s="13">
        <v>68.47</v>
      </c>
      <c r="H234" s="13"/>
      <c r="I234" s="13"/>
      <c r="J234" s="13"/>
      <c r="K234" s="13"/>
    </row>
    <row r="235" spans="1:11">
      <c r="A235" s="6">
        <v>1007098</v>
      </c>
      <c r="B235" s="6">
        <v>7896181922797</v>
      </c>
      <c r="C235" s="7" t="s">
        <v>316</v>
      </c>
      <c r="D235" s="13"/>
      <c r="E235" s="13"/>
      <c r="F235" s="13">
        <v>46.21</v>
      </c>
      <c r="G235" s="13">
        <v>63.88</v>
      </c>
      <c r="H235" s="13"/>
      <c r="I235" s="13"/>
      <c r="J235" s="13"/>
      <c r="K235" s="13"/>
    </row>
    <row r="236" spans="1:11">
      <c r="A236" s="6">
        <v>1007096</v>
      </c>
      <c r="B236" s="6">
        <v>7896181922872</v>
      </c>
      <c r="C236" s="7" t="s">
        <v>317</v>
      </c>
      <c r="D236" s="13"/>
      <c r="E236" s="13"/>
      <c r="F236" s="13">
        <v>46.41</v>
      </c>
      <c r="G236" s="13">
        <v>64.16</v>
      </c>
      <c r="H236" s="13"/>
      <c r="I236" s="13"/>
      <c r="J236" s="13"/>
      <c r="K236" s="13"/>
    </row>
    <row r="237" spans="1:11">
      <c r="A237" s="6">
        <v>1007095</v>
      </c>
      <c r="B237" s="6">
        <v>7896181922834</v>
      </c>
      <c r="C237" s="7" t="s">
        <v>318</v>
      </c>
      <c r="D237" s="13"/>
      <c r="E237" s="13"/>
      <c r="F237" s="13">
        <v>45.38</v>
      </c>
      <c r="G237" s="13">
        <v>62.74</v>
      </c>
      <c r="H237" s="13"/>
      <c r="I237" s="13"/>
      <c r="J237" s="13"/>
      <c r="K237" s="13"/>
    </row>
    <row r="238" spans="1:11">
      <c r="A238" s="6">
        <v>1006508</v>
      </c>
      <c r="B238" s="6">
        <v>7896181913580</v>
      </c>
      <c r="C238" s="7" t="s">
        <v>60</v>
      </c>
      <c r="D238" s="13"/>
      <c r="E238" s="13"/>
      <c r="F238" s="13">
        <v>88.32</v>
      </c>
      <c r="G238" s="13">
        <v>122.1</v>
      </c>
      <c r="H238" s="13"/>
      <c r="I238" s="13"/>
      <c r="J238" s="13"/>
      <c r="K238" s="13"/>
    </row>
    <row r="239" spans="1:11">
      <c r="A239" s="6">
        <v>1006509</v>
      </c>
      <c r="B239" s="6">
        <v>7896181913610</v>
      </c>
      <c r="C239" s="7" t="s">
        <v>61</v>
      </c>
      <c r="D239" s="13"/>
      <c r="E239" s="13"/>
      <c r="F239" s="13">
        <v>142.06</v>
      </c>
      <c r="G239" s="13">
        <v>196.39</v>
      </c>
      <c r="H239" s="13"/>
      <c r="I239" s="13"/>
      <c r="J239" s="13"/>
      <c r="K239" s="13"/>
    </row>
    <row r="240" spans="1:11">
      <c r="A240" s="6">
        <v>1006511</v>
      </c>
      <c r="B240" s="6">
        <v>7896181915225</v>
      </c>
      <c r="C240" s="7" t="s">
        <v>319</v>
      </c>
      <c r="D240" s="13"/>
      <c r="E240" s="13"/>
      <c r="F240" s="13">
        <v>27.04</v>
      </c>
      <c r="G240" s="13">
        <v>37.380000000000003</v>
      </c>
      <c r="H240" s="13"/>
      <c r="I240" s="13"/>
      <c r="J240" s="13"/>
      <c r="K240" s="13"/>
    </row>
    <row r="241" spans="1:11">
      <c r="A241" s="14">
        <v>1006535</v>
      </c>
      <c r="B241" s="14">
        <v>7896181904298</v>
      </c>
      <c r="C241" s="15" t="s">
        <v>62</v>
      </c>
      <c r="D241" s="16"/>
      <c r="E241" s="16"/>
      <c r="F241" s="16">
        <v>39.81</v>
      </c>
      <c r="G241" s="16">
        <v>55.03</v>
      </c>
      <c r="H241" s="16"/>
      <c r="I241" s="16"/>
      <c r="J241" s="16"/>
      <c r="K241" s="16"/>
    </row>
  </sheetData>
  <conditionalFormatting sqref="B5:B24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Planilha4</vt:lpstr>
      <vt:lpstr>Planilha2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Dias</dc:creator>
  <cp:lastModifiedBy>MARCIO</cp:lastModifiedBy>
  <cp:lastPrinted>2025-06-09T14:30:54Z</cp:lastPrinted>
  <dcterms:created xsi:type="dcterms:W3CDTF">2024-04-02T11:48:48Z</dcterms:created>
  <dcterms:modified xsi:type="dcterms:W3CDTF">2025-06-26T14:27:55Z</dcterms:modified>
</cp:coreProperties>
</file>