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3"/>
  <workbookPr defaultThemeVersion="202300"/>
  <mc:AlternateContent xmlns:mc="http://schemas.openxmlformats.org/markup-compatibility/2006">
    <mc:Choice Requires="x15">
      <x15ac:absPath xmlns:x15ac="http://schemas.microsoft.com/office/spreadsheetml/2010/11/ac" url="I:\Comercial\VAREJO\CAMPANHAS\CAMPANHAS 2025\7 Julho\Conta Corrente\RJ\Emefarma\"/>
    </mc:Choice>
  </mc:AlternateContent>
  <xr:revisionPtr revIDLastSave="0" documentId="8_{D5B992A2-1174-BB47-A623-DD13A3D6E188}" xr6:coauthVersionLast="47" xr6:coauthVersionMax="47" xr10:uidLastSave="{00000000-0000-0000-0000-000000000000}"/>
  <bookViews>
    <workbookView xWindow="-120" yWindow="-120" windowWidth="20730" windowHeight="11160" xr2:uid="{532B2C29-BEB0-48FF-B321-BF16397172AE}"/>
  </bookViews>
  <sheets>
    <sheet name="Dados" sheetId="1" r:id="rId1"/>
  </sheets>
  <definedNames>
    <definedName name="_xlnm._FilterDatabase" localSheetId="0" hidden="1">Dados!$A$6:$J$282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8" i="1" l="1"/>
  <c r="I277" i="1"/>
  <c r="I270" i="1"/>
  <c r="I228" i="1"/>
  <c r="I210" i="1"/>
  <c r="I209" i="1"/>
  <c r="I208" i="1"/>
  <c r="I192" i="1"/>
  <c r="I167" i="1"/>
  <c r="I67" i="1"/>
  <c r="I48" i="1"/>
  <c r="I47" i="1"/>
  <c r="I40" i="1"/>
  <c r="I36" i="1"/>
  <c r="I35" i="1"/>
  <c r="I34" i="1"/>
  <c r="I13" i="1"/>
  <c r="I12" i="1"/>
  <c r="I11" i="1"/>
  <c r="I10" i="1"/>
  <c r="K274" i="1"/>
  <c r="K276" i="1"/>
  <c r="C276" i="1"/>
  <c r="C274" i="1"/>
  <c r="K281" i="1"/>
  <c r="K263" i="1"/>
  <c r="K262" i="1"/>
  <c r="K256" i="1"/>
  <c r="K255" i="1"/>
  <c r="K254" i="1"/>
  <c r="K253" i="1"/>
  <c r="K252" i="1"/>
  <c r="K248" i="1"/>
  <c r="K247" i="1"/>
  <c r="K246" i="1"/>
  <c r="K224" i="1"/>
  <c r="K223" i="1"/>
  <c r="K217" i="1"/>
  <c r="K315" i="1"/>
  <c r="K314" i="1"/>
  <c r="K187" i="1"/>
  <c r="K186" i="1"/>
  <c r="K173" i="1"/>
  <c r="K172" i="1"/>
  <c r="K171" i="1"/>
  <c r="K166" i="1"/>
  <c r="K163" i="1"/>
  <c r="K157" i="1"/>
  <c r="K149" i="1"/>
  <c r="K148" i="1"/>
  <c r="K143" i="1"/>
  <c r="K142" i="1"/>
  <c r="K141" i="1"/>
  <c r="K140" i="1"/>
  <c r="K135" i="1"/>
  <c r="K130" i="1"/>
  <c r="K129" i="1"/>
  <c r="K127" i="1"/>
  <c r="K120" i="1"/>
  <c r="K96" i="1"/>
  <c r="K89" i="1"/>
  <c r="K38" i="1"/>
  <c r="K37" i="1"/>
  <c r="K29" i="1"/>
  <c r="K28" i="1"/>
  <c r="K27" i="1"/>
  <c r="K24" i="1"/>
  <c r="C12" i="1"/>
  <c r="C8" i="1"/>
  <c r="C9" i="1"/>
  <c r="C10" i="1"/>
  <c r="C11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314" i="1"/>
  <c r="C315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313" i="1"/>
  <c r="C267" i="1"/>
  <c r="C268" i="1"/>
  <c r="C269" i="1"/>
  <c r="C270" i="1"/>
  <c r="C271" i="1"/>
  <c r="C272" i="1"/>
  <c r="C273" i="1"/>
  <c r="C275" i="1"/>
  <c r="C277" i="1"/>
  <c r="C278" i="1"/>
  <c r="C279" i="1"/>
  <c r="C280" i="1"/>
  <c r="C281" i="1"/>
  <c r="C282" i="1"/>
  <c r="C7" i="1"/>
</calcChain>
</file>

<file path=xl/sharedStrings.xml><?xml version="1.0" encoding="utf-8"?>
<sst xmlns="http://schemas.openxmlformats.org/spreadsheetml/2006/main" count="1441" uniqueCount="333">
  <si>
    <t>CÓD</t>
  </si>
  <si>
    <t xml:space="preserve">DESCRIÇÃO </t>
  </si>
  <si>
    <t>% Desconto Máximo</t>
  </si>
  <si>
    <t>Qtde Mínima</t>
  </si>
  <si>
    <t>Qtde Máxima</t>
  </si>
  <si>
    <t>% Repres. Máxima</t>
  </si>
  <si>
    <t>IPI</t>
  </si>
  <si>
    <t>ICMS</t>
  </si>
  <si>
    <t xml:space="preserve">OBS </t>
  </si>
  <si>
    <t xml:space="preserve">CÓD EAN </t>
  </si>
  <si>
    <t>LINHA</t>
  </si>
  <si>
    <t>Tipo Item</t>
  </si>
  <si>
    <t>Lançamentos</t>
  </si>
  <si>
    <t>ACEBROFILINA 50MG/5ML XPEADU 120ML GEN PET</t>
  </si>
  <si>
    <t>COMBATE</t>
  </si>
  <si>
    <t>-</t>
  </si>
  <si>
    <t>ACICLOVIR 200MG C/25 COMP GEN</t>
  </si>
  <si>
    <t>ACICLOVIR 50MG/G CR 10G GEN</t>
  </si>
  <si>
    <t>AERODINI 100MCG/JATO-DOSE SPRAY C/200 DOSES</t>
  </si>
  <si>
    <t xml:space="preserve">Farmácia Popular - Intercambiáveis </t>
  </si>
  <si>
    <t>AFOPIC 5MG COMP C/20 ALU - ALU</t>
  </si>
  <si>
    <t>ALBENDAZOL 40MG/ML SUSP 10MLGEN</t>
  </si>
  <si>
    <t>ALENDRONATO DE SODIO 70MG COMPC/4 GEN PVC</t>
  </si>
  <si>
    <t xml:space="preserve">Farmácia Popular </t>
  </si>
  <si>
    <t>ALPRAZOLAM 0,5MG (B1) COMP C/30 GEN</t>
  </si>
  <si>
    <t>Psicotrópicos</t>
  </si>
  <si>
    <t>ALPRAZOLAM 1MG (B1) COMP C/30GEN</t>
  </si>
  <si>
    <t>ALPRAZOLAM 2MG (B1) COMP C/30GEN</t>
  </si>
  <si>
    <t>AMBROXOL HCL 15MG/5ML XPE PED120ML PET</t>
  </si>
  <si>
    <t>AMINOFILINA 100MG COMP C/20 GEN</t>
  </si>
  <si>
    <t>CAMPANHA</t>
  </si>
  <si>
    <t>AMINOFILINA 200MG COMP C/20 GEN</t>
  </si>
  <si>
    <t>AMITRIPTILINA HCL 25MG (C1) COMP REV C/30 GEN</t>
  </si>
  <si>
    <t xml:space="preserve">Antibióticos e/ou Antimicrobianos </t>
  </si>
  <si>
    <t>AMOXICILINA 250MG/5ML PO SUSP150ML GEN</t>
  </si>
  <si>
    <t>AMOXICILINA 500MG CAPS C/21GEN PVDC</t>
  </si>
  <si>
    <t>ANLODIPINO BES 10MG COMP C/30GEN</t>
  </si>
  <si>
    <t>ANLODIPINO BES 5MG COMP C/30 GEN</t>
  </si>
  <si>
    <t>Farmácia Popular - Lançamentos</t>
  </si>
  <si>
    <t>ARNICA GEL EXTRA FORTE MASSAGEADOR C/ 200G</t>
  </si>
  <si>
    <t>ASMOFEN 0,2MG/ML XPE 120ML PET</t>
  </si>
  <si>
    <t xml:space="preserve">Intercambiáveis </t>
  </si>
  <si>
    <t>ATENOLOL 50MG COMP C/30 GEN</t>
  </si>
  <si>
    <t>ATORVASTATINA CALC 10MG COMP REV C30 GEN</t>
  </si>
  <si>
    <t>ATORVASTATINA CALC 20MG COMP REV C30 GEN</t>
  </si>
  <si>
    <t>AXETILCEFUROXIMA  500MG COMP C/10 GEN</t>
  </si>
  <si>
    <t>ITENS ESPECIAIS</t>
  </si>
  <si>
    <t>Antibióticos e/ou Antimicrobianos - Itens Foco</t>
  </si>
  <si>
    <t>AXETILCEFUROXIMA  500MG COMP C/14 GEN</t>
  </si>
  <si>
    <t>A-Z CAPS GEL MOLE C/60</t>
  </si>
  <si>
    <t>AZITROMICINA 500MG COMP REV C/5 GEN</t>
  </si>
  <si>
    <t>AZITROMICINA 500MG COMP REVC/03 GEN</t>
  </si>
  <si>
    <t>BACLOFEN 10MG COMP C/20</t>
  </si>
  <si>
    <t>BACLOFEN 10MG COMP C/60</t>
  </si>
  <si>
    <t>Itens Foco</t>
  </si>
  <si>
    <t>BACLOFENO 10MG COMP C/20 GEN</t>
  </si>
  <si>
    <t>BACLOFENO 10MG COMP C/60 GEN</t>
  </si>
  <si>
    <t>BACTERACIN 400MG+80MG COMPC/20</t>
  </si>
  <si>
    <t xml:space="preserve">Antibióticos e/ou Antimicrobianos - Intercambiáveis </t>
  </si>
  <si>
    <t>BACTERACIN 40MG/ML+8MG/ML SUSP100ML</t>
  </si>
  <si>
    <t>BENEUM 300MG COMP REV C/30</t>
  </si>
  <si>
    <t>BEPEBEN 1.200.000UI PO SUSP INJ+01 AMP DIL VD 4ML</t>
  </si>
  <si>
    <t>BIOLAGRIMA 0,10% SOL P/ LENTE CONTATO FR C/15 ML</t>
  </si>
  <si>
    <t>BIOLAGRIMA 0.15% SOL OFTALMICA FR C/10ML</t>
  </si>
  <si>
    <t>Lançamentos - Itens Foco</t>
  </si>
  <si>
    <t>BRIMONIDINA TART 2MG/ML SOL OFT 5ML GEN</t>
  </si>
  <si>
    <t>BROMAZEPAM 3MG (B1) COMP C/30GEN</t>
  </si>
  <si>
    <t>BROMAZEPAM 6MG (B1) COMP C/30GEN</t>
  </si>
  <si>
    <t>BROMOPRIDA 10MG COMP C/20 GEN PVDC 250/120</t>
  </si>
  <si>
    <t>BROMOPRIDA 4MG/ML SOL 20ML GEN</t>
  </si>
  <si>
    <t>CANDITRAT 100 000UI/ML SUSP ORAL C/01 FR 50ML+COPMED</t>
  </si>
  <si>
    <t>CANDITRAT 100.000UI/ML SUSP 50ML</t>
  </si>
  <si>
    <t>CAPTOPRIL 25MG COMP C/30 GEN</t>
  </si>
  <si>
    <t>CARBAMAZEPINA 200MG (C1) COMPC/30 GEN</t>
  </si>
  <si>
    <t>CARBAMAZEPINA 400MG (C1) COMPC/30 GEN</t>
  </si>
  <si>
    <t>CARBIDOL 25+250MG COMP C/30PVDC</t>
  </si>
  <si>
    <t>CARBIDOPA+LEVODOPA 25+250MG COMP C/30 GEN</t>
  </si>
  <si>
    <t xml:space="preserve">Farmácia Popular - Lançamentos </t>
  </si>
  <si>
    <t>CARBITAL 100MG (B1) COMP. C/30</t>
  </si>
  <si>
    <t xml:space="preserve">Psicotrópicos - Lançamentos </t>
  </si>
  <si>
    <t>CEFADROXILA 500MG CAPS C/8 GEN</t>
  </si>
  <si>
    <t>Antibióticos e/ou Antimicrobianos - Itens Mais</t>
  </si>
  <si>
    <t>CEFALEXINA 250MG/5ML PO SUSP 100ML GEN</t>
  </si>
  <si>
    <t>CEFALEXINA 500MG COMP C/08 GEN</t>
  </si>
  <si>
    <t>CEFALEXINA 500MG COMP C/10 GEN</t>
  </si>
  <si>
    <t>CEFALEXINA 500MG COMP C/40 GEN</t>
  </si>
  <si>
    <t>CEFTRIAXONA DISS DICA 1G IM PO INJ+ AMP DIL 3,5ML</t>
  </si>
  <si>
    <t>CEFTRIAXONA DISSÓDICA 1G IM PO INJ+ AMP DIL 3,5ML</t>
  </si>
  <si>
    <t>Antibióticos e/ou Antimicrobianos - Lançamentos - Itens Foco</t>
  </si>
  <si>
    <t>CEFTRIAXONA DISS DICA 500MG IM PO INJ +AMP DIL 2ML</t>
  </si>
  <si>
    <t>CELECOXIBE 200 MG (C1) C PS DURA C/10 GEN</t>
  </si>
  <si>
    <t>Psicotrópicos - Itens Foco</t>
  </si>
  <si>
    <t>CELECOXIBE 200 MG (C1) C PS DURA C/30 GEN</t>
  </si>
  <si>
    <t>CETO+DIPRO BETA+SULF NEOM 20MG/G+0,64MG/G+ 2,5MG/G POM 30G GEN</t>
  </si>
  <si>
    <t>CETO+DIPRO BETA+SULF NEOM 20MG/G+0,64MG/G+2,5MG/GCR 30G GEN</t>
  </si>
  <si>
    <t>CETOCONAZOL 200MG COMP C/10 GEN ALU-ALU</t>
  </si>
  <si>
    <t>CETOCONAZOL 200MG COMP C/30 GEN ALU-ALU</t>
  </si>
  <si>
    <t>CETOCONAZOL 20MG/G CR 30G</t>
  </si>
  <si>
    <t>CETOCONAZOL 20MG/G XAMPU 100ML</t>
  </si>
  <si>
    <t>CETOCONAZOL+DIPRO BETA 20MG+0,5MG/G CR 30G GEN</t>
  </si>
  <si>
    <t>CETOCONAZOL+DIPRO BETA 20MG+0,5MG/G POM 30G GEN</t>
  </si>
  <si>
    <t>CETOCORT 20 E 0,5MG CREME 30G</t>
  </si>
  <si>
    <t>CETOCORT 20 E 0,5MG POM 30G</t>
  </si>
  <si>
    <t>CETOCORT N 20MG/G+ 0,64MG/G+ 2,5MG/G  POM 30G</t>
  </si>
  <si>
    <t>CETOCORT N 20MG/G+ 0,64MG/G+ 2,5MG/G CR 30G</t>
  </si>
  <si>
    <t>CETOFENID 20MG/ML SOL ORAL 20ML</t>
  </si>
  <si>
    <t>CETOPROFENO 20MG/ML SOL ORAL 20ML GEN</t>
  </si>
  <si>
    <t>CIMETIDINA 200MG COMP C/10 GEN</t>
  </si>
  <si>
    <t>CIMETIDINA 200MG COMP C/20 GEN</t>
  </si>
  <si>
    <t>CIMETIDINA 400MG COMP C/16 GEN</t>
  </si>
  <si>
    <t>CITALOPRAM BRO (C1) 20MG COMPREV C/30 GEN</t>
  </si>
  <si>
    <t>CLINDAMICINA HCL 300MG CAPS C/16 GEN</t>
  </si>
  <si>
    <t>CLINDAMIN-C 300MG CAPS C/16</t>
  </si>
  <si>
    <t>CLOBETASOL PROPIO 0,5MG/G POM  30G GEN</t>
  </si>
  <si>
    <t>CLOBETASOL PROPION 0,5MG/G CR30G GEN</t>
  </si>
  <si>
    <t>CLONAZEPAM 2,5MG/ML (B1) SOL ORAL 20ML GEN</t>
  </si>
  <si>
    <t>CLOPIDOGREL BISSUL  75MG COMP REV C/30 GEN</t>
  </si>
  <si>
    <t>COLGEN II SUPL  ALIMENTAR  40MG CAPS C/60</t>
  </si>
  <si>
    <t>COLIRIO TEUTO 20ML</t>
  </si>
  <si>
    <t>COLPATRIN 100MG/G + 20.000UI/GCR VAG 50G C/10 APLIC</t>
  </si>
  <si>
    <t>DESLORATADINA 0,5MG/ML XPE FR 100ML + SER DOS GEN</t>
  </si>
  <si>
    <t>Itens Mais</t>
  </si>
  <si>
    <t>DESLORATADINA 0,5MG/ML XPE FR 60ML + SER DOS GEN</t>
  </si>
  <si>
    <t>DESVENLAFAXINA SUCCIN MONO 100MG (C1) COMP REV LIBPROL C/ 28 GEN</t>
  </si>
  <si>
    <t>Psicotrópicos - Itens Mais</t>
  </si>
  <si>
    <t>DESVENLAFAXINA SUCCIN MONO 50MG (C1) COMP REV LIBPROL C/ 28 GEN</t>
  </si>
  <si>
    <t>DEXAMETASONA 4MG COMP C/ 10 GEN</t>
  </si>
  <si>
    <t>DEXAMETASONA ACET 1MG/G CR 10G GEN</t>
  </si>
  <si>
    <t>DEXAMETASONA ELIX 0,1MG/ML 100ML PET</t>
  </si>
  <si>
    <t>DEXASON 0,1MG/ML ELIX 100ML PET</t>
  </si>
  <si>
    <t>DEXASON 1MG/G CR 10G</t>
  </si>
  <si>
    <t>DEXASON 4MG COMP C/10</t>
  </si>
  <si>
    <t>DEXAVISON COL 5ML</t>
  </si>
  <si>
    <t>DEXCL+BETAM MAL XPE 120ML GENPET</t>
  </si>
  <si>
    <t>DEXCLORFEN MAL 0,4MG/ML SOL ORAL 100ML PET</t>
  </si>
  <si>
    <t>DICLOFENACO 50MG COMP DISP C/20 GEN PVDC</t>
  </si>
  <si>
    <t>DICLOFENACO DIETILAMONIO 11,6MG/G GEL 60G GEN</t>
  </si>
  <si>
    <t>DICLOFENACO RES 15MG/ML SUSP GTS 20ML GEN</t>
  </si>
  <si>
    <t>DIGESTIL 10MG COMP C/20 PVDC 250/120 BCO</t>
  </si>
  <si>
    <t>DIGESTIL 4MG/ML SOL 20ML</t>
  </si>
  <si>
    <t>DIGOXINA 0,25MG COMP C/20 GEN</t>
  </si>
  <si>
    <t>DIGOXINA 0,25MG COMP C/30 GEN</t>
  </si>
  <si>
    <t>DILTIAZEM HCL 60MG COMP C/50</t>
  </si>
  <si>
    <t>DIMEZIN MAX 125MG CAPS C/10</t>
  </si>
  <si>
    <t>DIPRO BETA 0,5MG/G + SULF GENTA 1,0MG/G CR 30G GEN</t>
  </si>
  <si>
    <t>DIPRO BETA 0,5MG/G + SULF GENTA 1,0MG/G POM 30GGEN</t>
  </si>
  <si>
    <t>DIPRO BETA+AC SALICILICO 0,64MG/G+30MG/G POM 30G C/01 GEN</t>
  </si>
  <si>
    <t>DIURIX 25MG COMP C/30</t>
  </si>
  <si>
    <t>DORZOLAMIDA HCL 2%+TIMOLOL MAL0,5% SOL OFT 5ML GEN</t>
  </si>
  <si>
    <t>DOXAZOSINA MES 2MG COMP C/30 GEN</t>
  </si>
  <si>
    <t>ENALAPRIL MAL 10MG COMP C/30 ALU-ALU GEN</t>
  </si>
  <si>
    <t>ENALAPRIL MAL 20MG COMP C/30 ALU-ALU GEN</t>
  </si>
  <si>
    <t>ESCITALOPRAM OXAL 10MG (C1) COMP REV C/30 GEN PVDC</t>
  </si>
  <si>
    <t>ESCITALOPRAM OXAL 20MG (C1) COMP REV C/30 GEN PVDC</t>
  </si>
  <si>
    <t>EZOPEN 200MG COMP C/25</t>
  </si>
  <si>
    <t>EZOPEN 50MG/G CR 10G</t>
  </si>
  <si>
    <t>FENAFLAN 15MG/ML SUSP ORAL20ML</t>
  </si>
  <si>
    <t>FENAFLAN GEL 60G</t>
  </si>
  <si>
    <t>FENAFLAN ICE MASSAGEADOR AEROSSOL 150ML (120G)</t>
  </si>
  <si>
    <t>FENITOINA 100MG (C1) COMP C/30 GEN</t>
  </si>
  <si>
    <t>FENOBARBITAL 100MG (B1) COMP C/20 GEN</t>
  </si>
  <si>
    <t>FENOBARBITAL 100MG (B1) COMPC/30 GEN</t>
  </si>
  <si>
    <t>FERRONIL 40MG COMP REV C/50</t>
  </si>
  <si>
    <t>FEXOFENADINA HCL 120MG COMP REV C/10 GEN</t>
  </si>
  <si>
    <t>FEXOFENADINA HCL 180MG COMP REV C/10 GEN</t>
  </si>
  <si>
    <t>FEXXOLYV 120MG COMP REV C/10</t>
  </si>
  <si>
    <t>FEXXOLYV 180MG COMP REV C/10</t>
  </si>
  <si>
    <t>FINARID 5MG COMP REV C/30ALU-ALU</t>
  </si>
  <si>
    <t>FINASTERIDA 1MG COMP REV C/30GEN ALU-ALU</t>
  </si>
  <si>
    <t>Intercambiáveis - Itens Foco</t>
  </si>
  <si>
    <t>FINASTERIDA 5MG COMP REV C/30GEN ALU-ALU</t>
  </si>
  <si>
    <t>FLUOXETINA HCL 20MG (C1) CAPSC/30 GEN</t>
  </si>
  <si>
    <t>FUROSEMIDA 40MG COMP C/20 GENPVC</t>
  </si>
  <si>
    <t>FUROSEMIDA 40MG COMP C/30 GEN</t>
  </si>
  <si>
    <t>GLALFITAL 2% + 0,5% SOL OFT 5ML</t>
  </si>
  <si>
    <t>HELMIZOL 100MG/G GEL VAG 50G C/10 APLIC</t>
  </si>
  <si>
    <t>HELMIZOL 250MG COMP C/20</t>
  </si>
  <si>
    <t>HELMIZOL 400MG COMP C/24</t>
  </si>
  <si>
    <t>HIDROCLOROTIAZIDA 25MG COMP C 30 GEN</t>
  </si>
  <si>
    <t>HIDROCORT ACETA 1% CR 15G GEN</t>
  </si>
  <si>
    <t>HIDROCORT ACETA 1% CR 30G GEN</t>
  </si>
  <si>
    <t>HIPODERME POM 45G</t>
  </si>
  <si>
    <t>IBUPRIL 100MGML SUSP ORAL GTS20 ML</t>
  </si>
  <si>
    <t>IBUPRIL 300MG COMP C/20</t>
  </si>
  <si>
    <t>IBUPRIL 400MG CAPS GEL C/08</t>
  </si>
  <si>
    <t>IBUPRIL 400MG CAPS GEL C/10(01 BL STER C/10 CAPS)</t>
  </si>
  <si>
    <t>IBUPRIL 400MG CAPS GEL C/36(12BL STERES C/3 CAPS)</t>
  </si>
  <si>
    <t>IBUPRIL 50MG/ML SUSP ORAL 30ML</t>
  </si>
  <si>
    <t>IBUPRIL 600MG COMP C/20</t>
  </si>
  <si>
    <t>IBUPRIL CAPS 600MG C/10 CAPSUL GEL MOLE</t>
  </si>
  <si>
    <t>IBUPROFENO 50MG/ML SUSP ORAL 30ML GEN</t>
  </si>
  <si>
    <t>IBUPROFENO 600MG CAPS GEL MOLE C/10 GEN</t>
  </si>
  <si>
    <t>IPRATROPIO BROM 0,25MG/ML SOL INA 20ML GEN</t>
  </si>
  <si>
    <t>KIT BIO LENT SOL P / LENTE CONTATO 350ML+120ML</t>
  </si>
  <si>
    <t>KIT BIO SOAK SOL LENTE CONTATO360+120ML</t>
  </si>
  <si>
    <t>LACOSAMIDA 100MG (C1) COMP REV  C/28 GEN</t>
  </si>
  <si>
    <t>LACOSAMIDA 50MG (C1) COMP REV  C/14 GEN</t>
  </si>
  <si>
    <t>LACTRAT 9.000 U.FCC COMP C /30</t>
  </si>
  <si>
    <t>LAMOTRIGINA 100MG (C1) COMP C/30 GEN PVC</t>
  </si>
  <si>
    <t>LANS + CLARIT + AMOX C/7BL + 28 CAPS DE LANZ GEN</t>
  </si>
  <si>
    <t>LESTALGYN 2MG/5ML+0,25MG/5MLXPE FR PET 120ML</t>
  </si>
  <si>
    <t>LEVOFLOXACINO 500MG COMP REV C/10 GEN PVC</t>
  </si>
  <si>
    <t>LEVOFLOXACINO 500MG COMP REV C/7 GEN PVC</t>
  </si>
  <si>
    <t>LEXIN 500MG COMP C/10</t>
  </si>
  <si>
    <t>LISINOPRIL 10MG COMP C/30 GEN</t>
  </si>
  <si>
    <t>LISINOPRIL 20MG COMP C/30 GEN</t>
  </si>
  <si>
    <t>LORAZEPAM 2MG (B1) COMP C/30 GEN</t>
  </si>
  <si>
    <t>LOSARTANA + HIDROCLOROTIAZIDA 50/12,5MG COMPREV C/30 GEN</t>
  </si>
  <si>
    <t>LOSARTANA POT 50MGCOMPREV C/60 GEN</t>
  </si>
  <si>
    <t>LOSARTANA POTAS+HCTZ 100/25MG COMP REV C/30 GEN</t>
  </si>
  <si>
    <t>LOSARTANA POTASSICA 50MG COMP REV C/30 GEN</t>
  </si>
  <si>
    <t>LOZAN 200MG COMP C/10 ALU-ALU</t>
  </si>
  <si>
    <t>LOZAN 200MG COMP C/30 ALU-ALU</t>
  </si>
  <si>
    <t>LOZAN 20MG/G CR 30G</t>
  </si>
  <si>
    <t>LOZAN 20MG/G XAMPU 100ML</t>
  </si>
  <si>
    <t>LUT VISION SUPLEMENTO ALIMENTAR CAPS C/ 60</t>
  </si>
  <si>
    <t>MELOXICAM 15MG COMP C/10 GEN</t>
  </si>
  <si>
    <t>MEMANTINA HCL 10MG (C1) COMP REV C/30 GEN</t>
  </si>
  <si>
    <t>MEMANTINA HCL 10MG (C1) COMP REV C/60 GEN</t>
  </si>
  <si>
    <t>METFORMINA HCL 500MG COMP C/30GEN</t>
  </si>
  <si>
    <t>METFORMINA HCL 850MG COMP C/30GEN</t>
  </si>
  <si>
    <t>METOCLOPRAMIDA HCL 4MG/ML GTSADUL 10ML GEN</t>
  </si>
  <si>
    <t>METRONID+NISTAT 100MG/G+20000UI/G CR VAG 50G C/10 APLIC</t>
  </si>
  <si>
    <t>METRONIDAZOL 100MG/G GEL VAG 50G GEN C/ 10 APLIC</t>
  </si>
  <si>
    <t>METRONIDAZOL 250MG COMP C/20 GEN</t>
  </si>
  <si>
    <t>METRONIDAZOL 400MG COMP C/24 GEN</t>
  </si>
  <si>
    <t>MICONAZOL NITR 20MG/G CR VAG80G C/14 APLIC</t>
  </si>
  <si>
    <t>MICOZEN 20MG/G CR VAG 80G C/14APLIC</t>
  </si>
  <si>
    <t>MIRTAZAPINA 15MG (C1) COMP ORODISP C/ 30 GEN</t>
  </si>
  <si>
    <t>Psicotrópicos - Lançamentos - Itens Foco</t>
  </si>
  <si>
    <t>MIRTAZAPINA 30MG (C1) COMP ORODISP C/ 30 GEN</t>
  </si>
  <si>
    <t>MIRTAZAPINA 30MG (C1) COMP REV C/30 GEN</t>
  </si>
  <si>
    <t>MONTELUCASTE SOD 10MG COMP REVC/30 GEN</t>
  </si>
  <si>
    <t>NAPROX 500MG COMP C/10</t>
  </si>
  <si>
    <t>NAPROX 500MG COMP C/20</t>
  </si>
  <si>
    <t>NAPROXENO 500MG COMP C/10 GEN</t>
  </si>
  <si>
    <t>NAPROXENO 500MG COMP C/20 GEN</t>
  </si>
  <si>
    <t>NEBIVOLOL HCL 5 MG COMP C/30 GEN</t>
  </si>
  <si>
    <t>NEBIVOLOL HCL 5 MG COMP C/60 GEN</t>
  </si>
  <si>
    <t>NENFY 100MG COMP MAST C/30</t>
  </si>
  <si>
    <t>NEOM+BACIT 5MG+250UI/G POM 15GGEN</t>
  </si>
  <si>
    <t>Antibióticos e/ou Antimicrobianos</t>
  </si>
  <si>
    <t>NEOM+BACIT 5MG+250UI/G POM 50GGEN</t>
  </si>
  <si>
    <t>NIMESULIDA 50MG/ML SUSP GTS 15ML GEN</t>
  </si>
  <si>
    <t>NISTATINA + OXIDO ZINCO 100.000UI + 200MG/G POM 60G GEN</t>
  </si>
  <si>
    <t>NISTATINA 100 000UI/ML SUSP ORAL C/01 FR 50ML+COPMED GEN</t>
  </si>
  <si>
    <t>NISTATINA 100.000UI SUSP ORAL50ML C/01 GEN</t>
  </si>
  <si>
    <t>NISTATINA 25000UI/G CR VAG 60G C/14 APLIC GEN</t>
  </si>
  <si>
    <t>NITROFEN 100MG CAPS C/ 28</t>
  </si>
  <si>
    <t>NITROFURANTOINA 100MG CAPS C/28 GEN</t>
  </si>
  <si>
    <t>OLEO MINERAL 100% C/100 ML</t>
  </si>
  <si>
    <t>OMEPRAZOL 20MG CAPS C/28 GEN</t>
  </si>
  <si>
    <t>OMEPRAZOL 20MG CAPS C/56 GEN</t>
  </si>
  <si>
    <t>PARACETAMOL 750MG COMP C/20</t>
  </si>
  <si>
    <t>PAROXETINA HCL 20MG (C1) COMP REV C/30 GEN</t>
  </si>
  <si>
    <t>PIOGLITAZONA HCL 15MG COMP C/30 GEN</t>
  </si>
  <si>
    <t>PIOGLITAZONA HCL 30MG COMP C/15 GEN</t>
  </si>
  <si>
    <t>PIOGLITAZONA HCL 30MG COMP C/30 GEN</t>
  </si>
  <si>
    <t>POLARYN 0,4MG/ML SOL ORALFR PET AMB 100ML</t>
  </si>
  <si>
    <t>PREGABALINA 150MG (C1) CAPS C/30 GEN</t>
  </si>
  <si>
    <t>PREGABALINA 75MG (C1) CAPS C/30 GEN</t>
  </si>
  <si>
    <t>PROFERGAN 20MG/G CR 30G OURO</t>
  </si>
  <si>
    <t>PROFERGAN 25MG COMP REV C/20</t>
  </si>
  <si>
    <t>PROMETAZINA 20MG/G CR 30G OURO GEN</t>
  </si>
  <si>
    <t>PROMETAZINA HCL 25MG COMP REVC/20 GEN</t>
  </si>
  <si>
    <t>PROPRANOLOL HCL 40MG COMP C/30GEN</t>
  </si>
  <si>
    <t>PYLORITRAT IBP 30MG + 500MG +500MG +28 CAPS</t>
  </si>
  <si>
    <t>Antibióticos e/ou Antimicrobianos - Intercambiáveis - Itens Foco</t>
  </si>
  <si>
    <t>QUETIAPINA HEMIF 100MG(C1) COMP REV C/30 GEN</t>
  </si>
  <si>
    <t>QUETIAPINA HEMIF 200MG (C1)COM P REV C/30 GEN</t>
  </si>
  <si>
    <t>QUETIAPINA HEMIF 25MG (C1) COMP REV C/30 GEN</t>
  </si>
  <si>
    <t>RISPERIDONA (C1) 1MG COMP REVC/30 GEN</t>
  </si>
  <si>
    <t>RISPERIDONA (C1) 2MG COMP REVC/30 GEN</t>
  </si>
  <si>
    <t>RISPERIDONA (C1) 3MG COMP REVC/30 GEN</t>
  </si>
  <si>
    <t>ROSUVASTATINA CALC 10MG COMP REV C/30 GEN</t>
  </si>
  <si>
    <t>ROSUVASTATINA CALC 20MG COMP REV C/30 GEN</t>
  </si>
  <si>
    <t>SEDALEX COMP C/30 (3 BL/10)</t>
  </si>
  <si>
    <t>SEGURDENT CR ADESIVO 48G</t>
  </si>
  <si>
    <t>SENSIDRAT LO  O REHIDRATANTE 10% C /120ML</t>
  </si>
  <si>
    <t>SERTRALINA HCL 50MG (C1) COMP REV C/30 GEN</t>
  </si>
  <si>
    <t>SILDENAFILA CITRATO 50MG COMP REV C/4 GEN</t>
  </si>
  <si>
    <t>SILDENAFILA CITRATO 50MG COMP REV C/8 GEN</t>
  </si>
  <si>
    <t>SIMETICONA 125MG CAPS C/10</t>
  </si>
  <si>
    <t>SIMETICONA 75MG/ML EMUL ORAL 15ML</t>
  </si>
  <si>
    <t>SULFA+TRI 40+8MG/ML SUSP 100MLPET</t>
  </si>
  <si>
    <t>SULFA+TRI 400 E 80MG COMP C/20GEN</t>
  </si>
  <si>
    <t>TENOFTAL 0,5% SOL OFT 5ML</t>
  </si>
  <si>
    <t>Farmácia Popular - Itens Foco</t>
  </si>
  <si>
    <t>TERBINAFINA HCL 250MG COMP C/28 GEN</t>
  </si>
  <si>
    <t>TEUPANTOL DERMA SOL 50ML</t>
  </si>
  <si>
    <t>TEUTOVIT E 400MG CAPS C/30</t>
  </si>
  <si>
    <t>TEUTOZOL 20MG CAPS C/28</t>
  </si>
  <si>
    <t>TEUTOZOL 20MG CAPS C/56</t>
  </si>
  <si>
    <t>TIMOLOL MAL 0,5% SOL OFTAL FRGEN</t>
  </si>
  <si>
    <t>TINIDAZOL + MICONAZOL 30+20MG/G CR VAG 45G + 7 APLIC GEN</t>
  </si>
  <si>
    <t>Lançamentos - Itens Mais</t>
  </si>
  <si>
    <t>TRAMADOL HCL  50MG (A2) CAPS C/10 GEN</t>
  </si>
  <si>
    <t>TRAVOPROSTA 0,04MG/ML SOL OFT2,5ML GEN PE</t>
  </si>
  <si>
    <t>TUA D SUPL ALIMENTAR VIT D3  2.000 UI CAPS MOLE C/30</t>
  </si>
  <si>
    <t>VALSARTANA 160MG COMP REV C/30 GEN</t>
  </si>
  <si>
    <t>VALSARTANA 80MG COMP REV C/30 GEN</t>
  </si>
  <si>
    <t>VARFARINA SOD 5MG COMP C/30 GEN</t>
  </si>
  <si>
    <t>VENAFLON 450+50MG COMP REV C/30</t>
  </si>
  <si>
    <t>VENAFLON 450+50MG COMP REV C/60</t>
  </si>
  <si>
    <t>VENAFLON 900+100MG COMP REV C/30</t>
  </si>
  <si>
    <t>VENAFLON 900+100MG COMP REV C/60</t>
  </si>
  <si>
    <t>VENLAFAXINA HCL 150MG (C1) CAPS C/30 GEN</t>
  </si>
  <si>
    <t>VENLAFAXINA HCL 75MG (C1) CAPSC/30 GEN</t>
  </si>
  <si>
    <t>ZOLPIDEM HEMITART (B1) 10MG COMP REV C/20 GEN PVC</t>
  </si>
  <si>
    <t>ZOLPIDEM HEMITART (B1) 10MG COMP REV C/30 GEN</t>
  </si>
  <si>
    <t>Validades</t>
  </si>
  <si>
    <t>Conta Corrente</t>
  </si>
  <si>
    <t>% Gera</t>
  </si>
  <si>
    <t>% Utiliza</t>
  </si>
  <si>
    <t>PF RJ</t>
  </si>
  <si>
    <t>PMC RJ</t>
  </si>
  <si>
    <t>TABELA DE OL TEUTO</t>
  </si>
  <si>
    <t>ITENS FOCO</t>
  </si>
  <si>
    <t xml:space="preserve">ITENS PROMOCIONAIS </t>
  </si>
  <si>
    <t>ITENS QUE GERAM CRÉDITO</t>
  </si>
  <si>
    <t>ITENS QUE USAM CRÉDITO</t>
  </si>
  <si>
    <t>PEDIDO</t>
  </si>
  <si>
    <t xml:space="preserve">5PSICOTRÓPICO </t>
  </si>
  <si>
    <t xml:space="preserve">6PSICOTRÓPICOS </t>
  </si>
  <si>
    <t>1SIMILAR</t>
  </si>
  <si>
    <t>2GENÉRICO</t>
  </si>
  <si>
    <t>3SIMILAR</t>
  </si>
  <si>
    <t>4GENÉRICO</t>
  </si>
  <si>
    <t xml:space="preserve">Preço unit sem ST </t>
  </si>
  <si>
    <t>SIM</t>
  </si>
  <si>
    <t xml:space="preserve"> Utiliza</t>
  </si>
  <si>
    <t>Menor $ c crédito</t>
  </si>
  <si>
    <t>$ Gera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</si>
</sst>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%"/>
    <numFmt numFmtId="166" formatCode="0000000000000"/>
    <numFmt numFmtId="167" formatCode="[$-416]mmm\-yy;@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0070C0"/>
      <name val="Calibri"/>
      <family val="2"/>
    </font>
    <font>
      <b/>
      <sz val="11"/>
      <color theme="0"/>
      <name val="Calibri"/>
      <family val="2"/>
    </font>
    <font>
      <b/>
      <sz val="10"/>
      <name val="Calibri"/>
      <family val="2"/>
    </font>
    <font>
      <sz val="11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0"/>
      <name val="Calibri"/>
      <family val="2"/>
    </font>
    <font>
      <sz val="10"/>
      <name val="Arial"/>
      <family val="2"/>
    </font>
    <font>
      <sz val="13"/>
      <color theme="1"/>
      <name val="Calibri"/>
      <family val="2"/>
    </font>
    <font>
      <b/>
      <sz val="13"/>
      <color theme="1"/>
      <name val="Calibri"/>
      <family val="2"/>
    </font>
    <font>
      <sz val="11"/>
      <color theme="0"/>
      <name val="Calibri"/>
      <family val="2"/>
    </font>
    <font>
      <b/>
      <sz val="15"/>
      <color theme="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0"/>
  </cellStyleXfs>
  <cellXfs count="85">
    <xf numFmtId="0" fontId="0" fillId="0" borderId="0" xfId="0"/>
    <xf numFmtId="164" fontId="2" fillId="2" borderId="0" xfId="1" applyFont="1" applyFill="1" applyBorder="1" applyAlignment="1">
      <alignment horizontal="center" vertical="center"/>
    </xf>
    <xf numFmtId="164" fontId="3" fillId="2" borderId="0" xfId="1" applyFont="1" applyFill="1" applyAlignment="1">
      <alignment horizontal="center" vertical="center"/>
    </xf>
    <xf numFmtId="165" fontId="2" fillId="2" borderId="0" xfId="2" applyNumberFormat="1" applyFont="1" applyFill="1" applyAlignment="1">
      <alignment horizontal="center" vertical="center"/>
    </xf>
    <xf numFmtId="166" fontId="2" fillId="2" borderId="0" xfId="0" applyNumberFormat="1" applyFont="1" applyFill="1" applyAlignment="1">
      <alignment horizontal="left" vertical="center"/>
    </xf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164" fontId="3" fillId="2" borderId="0" xfId="1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164" fontId="6" fillId="2" borderId="0" xfId="1" applyFont="1" applyFill="1" applyAlignment="1">
      <alignment horizontal="center" vertical="center"/>
    </xf>
    <xf numFmtId="164" fontId="7" fillId="4" borderId="1" xfId="1" applyFont="1" applyFill="1" applyBorder="1" applyAlignment="1">
      <alignment horizontal="center" vertical="center" wrapText="1"/>
    </xf>
    <xf numFmtId="164" fontId="8" fillId="3" borderId="1" xfId="1" applyFont="1" applyFill="1" applyBorder="1" applyAlignment="1">
      <alignment horizontal="center" vertical="center" wrapText="1"/>
    </xf>
    <xf numFmtId="165" fontId="7" fillId="4" borderId="1" xfId="2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9" fillId="2" borderId="0" xfId="0" applyFont="1" applyFill="1"/>
    <xf numFmtId="0" fontId="10" fillId="2" borderId="0" xfId="0" applyFont="1" applyFill="1" applyAlignment="1">
      <alignment horizontal="center"/>
    </xf>
    <xf numFmtId="165" fontId="2" fillId="2" borderId="0" xfId="2" applyNumberFormat="1" applyFont="1" applyFill="1" applyBorder="1" applyAlignment="1">
      <alignment horizontal="center" vertical="center"/>
    </xf>
    <xf numFmtId="2" fontId="3" fillId="2" borderId="0" xfId="1" applyNumberFormat="1" applyFont="1" applyFill="1" applyAlignment="1">
      <alignment horizontal="center" vertical="center"/>
    </xf>
    <xf numFmtId="2" fontId="7" fillId="4" borderId="1" xfId="1" applyNumberFormat="1" applyFont="1" applyFill="1" applyBorder="1" applyAlignment="1">
      <alignment horizontal="center" vertical="center" wrapText="1"/>
    </xf>
    <xf numFmtId="2" fontId="2" fillId="2" borderId="0" xfId="1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left" vertical="center"/>
    </xf>
    <xf numFmtId="2" fontId="2" fillId="2" borderId="0" xfId="0" applyNumberFormat="1" applyFont="1" applyFill="1"/>
    <xf numFmtId="0" fontId="12" fillId="2" borderId="0" xfId="0" applyFont="1" applyFill="1" applyAlignment="1">
      <alignment vertical="center"/>
    </xf>
    <xf numFmtId="2" fontId="4" fillId="8" borderId="2" xfId="1" applyNumberFormat="1" applyFont="1" applyFill="1" applyBorder="1" applyAlignment="1">
      <alignment horizontal="left" vertical="center"/>
    </xf>
    <xf numFmtId="164" fontId="4" fillId="8" borderId="3" xfId="1" applyFont="1" applyFill="1" applyBorder="1" applyAlignment="1">
      <alignment horizontal="center" vertical="center"/>
    </xf>
    <xf numFmtId="164" fontId="13" fillId="9" borderId="1" xfId="1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167" fontId="3" fillId="2" borderId="0" xfId="1" applyNumberFormat="1" applyFont="1" applyFill="1" applyAlignment="1">
      <alignment horizontal="center" vertical="center"/>
    </xf>
    <xf numFmtId="167" fontId="6" fillId="2" borderId="0" xfId="1" applyNumberFormat="1" applyFont="1" applyFill="1" applyAlignment="1">
      <alignment horizontal="center" vertical="center"/>
    </xf>
    <xf numFmtId="167" fontId="8" fillId="7" borderId="1" xfId="1" applyNumberFormat="1" applyFont="1" applyFill="1" applyBorder="1" applyAlignment="1">
      <alignment horizontal="center" vertical="center" wrapText="1"/>
    </xf>
    <xf numFmtId="167" fontId="2" fillId="2" borderId="0" xfId="1" applyNumberFormat="1" applyFont="1" applyFill="1" applyBorder="1" applyAlignment="1">
      <alignment horizontal="center" vertical="center"/>
    </xf>
    <xf numFmtId="2" fontId="3" fillId="2" borderId="0" xfId="1" applyNumberFormat="1" applyFont="1" applyFill="1" applyAlignment="1">
      <alignment horizontal="left" vertical="center"/>
    </xf>
    <xf numFmtId="164" fontId="15" fillId="2" borderId="1" xfId="0" applyNumberFormat="1" applyFont="1" applyFill="1" applyBorder="1"/>
    <xf numFmtId="0" fontId="15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2" fontId="15" fillId="2" borderId="1" xfId="1" applyNumberFormat="1" applyFont="1" applyFill="1" applyBorder="1" applyAlignment="1">
      <alignment horizontal="center" vertical="center"/>
    </xf>
    <xf numFmtId="0" fontId="15" fillId="2" borderId="1" xfId="1" applyNumberFormat="1" applyFont="1" applyFill="1" applyBorder="1" applyAlignment="1">
      <alignment horizontal="center" vertical="center"/>
    </xf>
    <xf numFmtId="164" fontId="15" fillId="2" borderId="1" xfId="1" applyFont="1" applyFill="1" applyBorder="1" applyAlignment="1">
      <alignment horizontal="center" vertical="center"/>
    </xf>
    <xf numFmtId="167" fontId="15" fillId="2" borderId="1" xfId="1" applyNumberFormat="1" applyFont="1" applyFill="1" applyBorder="1" applyAlignment="1">
      <alignment horizontal="center" vertical="center"/>
    </xf>
    <xf numFmtId="165" fontId="15" fillId="2" borderId="1" xfId="2" applyNumberFormat="1" applyFont="1" applyFill="1" applyBorder="1" applyAlignment="1">
      <alignment horizontal="center" vertical="center"/>
    </xf>
    <xf numFmtId="0" fontId="15" fillId="2" borderId="1" xfId="0" applyFont="1" applyFill="1" applyBorder="1"/>
    <xf numFmtId="166" fontId="15" fillId="2" borderId="1" xfId="0" applyNumberFormat="1" applyFont="1" applyFill="1" applyBorder="1" applyAlignment="1">
      <alignment horizontal="left" vertical="center"/>
    </xf>
    <xf numFmtId="164" fontId="15" fillId="2" borderId="1" xfId="1" applyFont="1" applyFill="1" applyBorder="1"/>
    <xf numFmtId="164" fontId="17" fillId="4" borderId="0" xfId="1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/>
    </xf>
    <xf numFmtId="2" fontId="7" fillId="4" borderId="0" xfId="1" applyNumberFormat="1" applyFont="1" applyFill="1" applyAlignment="1">
      <alignment horizontal="center" vertical="center"/>
    </xf>
    <xf numFmtId="164" fontId="7" fillId="4" borderId="0" xfId="1" applyFont="1" applyFill="1" applyAlignment="1">
      <alignment horizontal="center" vertical="center"/>
    </xf>
    <xf numFmtId="164" fontId="17" fillId="4" borderId="0" xfId="1" applyFont="1" applyFill="1" applyAlignment="1">
      <alignment horizontal="center" vertical="center"/>
    </xf>
    <xf numFmtId="167" fontId="17" fillId="4" borderId="0" xfId="1" applyNumberFormat="1" applyFont="1" applyFill="1" applyAlignment="1">
      <alignment horizontal="center" vertical="center"/>
    </xf>
    <xf numFmtId="165" fontId="17" fillId="4" borderId="0" xfId="2" applyNumberFormat="1" applyFont="1" applyFill="1" applyAlignment="1">
      <alignment horizontal="center" vertical="center"/>
    </xf>
    <xf numFmtId="166" fontId="17" fillId="4" borderId="0" xfId="0" applyNumberFormat="1" applyFont="1" applyFill="1" applyAlignment="1">
      <alignment horizontal="left" vertical="center"/>
    </xf>
    <xf numFmtId="0" fontId="17" fillId="4" borderId="0" xfId="0" applyFont="1" applyFill="1"/>
    <xf numFmtId="0" fontId="6" fillId="10" borderId="1" xfId="0" applyFont="1" applyFill="1" applyBorder="1" applyAlignment="1">
      <alignment horizontal="center"/>
    </xf>
    <xf numFmtId="167" fontId="4" fillId="12" borderId="1" xfId="1" applyNumberFormat="1" applyFont="1" applyFill="1" applyBorder="1" applyAlignment="1">
      <alignment horizontal="center" vertical="center" wrapText="1"/>
    </xf>
    <xf numFmtId="164" fontId="2" fillId="11" borderId="1" xfId="1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/>
    </xf>
    <xf numFmtId="0" fontId="16" fillId="8" borderId="1" xfId="0" applyFont="1" applyFill="1" applyBorder="1" applyAlignment="1">
      <alignment horizontal="left"/>
    </xf>
    <xf numFmtId="2" fontId="16" fillId="8" borderId="1" xfId="1" applyNumberFormat="1" applyFont="1" applyFill="1" applyBorder="1" applyAlignment="1">
      <alignment horizontal="center" vertical="center"/>
    </xf>
    <xf numFmtId="0" fontId="16" fillId="8" borderId="1" xfId="1" applyNumberFormat="1" applyFont="1" applyFill="1" applyBorder="1" applyAlignment="1">
      <alignment horizontal="center" vertical="center"/>
    </xf>
    <xf numFmtId="164" fontId="16" fillId="8" borderId="1" xfId="1" applyFont="1" applyFill="1" applyBorder="1" applyAlignment="1">
      <alignment horizontal="center" vertical="center"/>
    </xf>
    <xf numFmtId="167" fontId="16" fillId="8" borderId="1" xfId="1" applyNumberFormat="1" applyFont="1" applyFill="1" applyBorder="1" applyAlignment="1">
      <alignment horizontal="center" vertical="center"/>
    </xf>
    <xf numFmtId="165" fontId="16" fillId="8" borderId="1" xfId="2" applyNumberFormat="1" applyFont="1" applyFill="1" applyBorder="1" applyAlignment="1">
      <alignment horizontal="center" vertical="center"/>
    </xf>
    <xf numFmtId="0" fontId="16" fillId="8" borderId="1" xfId="0" applyFont="1" applyFill="1" applyBorder="1"/>
    <xf numFmtId="166" fontId="16" fillId="8" borderId="1" xfId="0" applyNumberFormat="1" applyFont="1" applyFill="1" applyBorder="1" applyAlignment="1">
      <alignment horizontal="left" vertical="center"/>
    </xf>
    <xf numFmtId="0" fontId="16" fillId="8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/>
    </xf>
    <xf numFmtId="0" fontId="15" fillId="10" borderId="1" xfId="0" applyFont="1" applyFill="1" applyBorder="1" applyAlignment="1">
      <alignment horizontal="left"/>
    </xf>
    <xf numFmtId="2" fontId="15" fillId="10" borderId="1" xfId="1" applyNumberFormat="1" applyFont="1" applyFill="1" applyBorder="1" applyAlignment="1">
      <alignment horizontal="center" vertical="center"/>
    </xf>
    <xf numFmtId="0" fontId="15" fillId="10" borderId="1" xfId="1" applyNumberFormat="1" applyFont="1" applyFill="1" applyBorder="1" applyAlignment="1">
      <alignment horizontal="center" vertical="center"/>
    </xf>
    <xf numFmtId="164" fontId="15" fillId="10" borderId="1" xfId="1" applyFont="1" applyFill="1" applyBorder="1" applyAlignment="1">
      <alignment horizontal="center" vertical="center"/>
    </xf>
    <xf numFmtId="167" fontId="15" fillId="10" borderId="1" xfId="1" applyNumberFormat="1" applyFont="1" applyFill="1" applyBorder="1" applyAlignment="1">
      <alignment horizontal="center" vertical="center"/>
    </xf>
    <xf numFmtId="165" fontId="15" fillId="10" borderId="1" xfId="2" applyNumberFormat="1" applyFont="1" applyFill="1" applyBorder="1" applyAlignment="1">
      <alignment horizontal="center" vertical="center"/>
    </xf>
    <xf numFmtId="0" fontId="15" fillId="10" borderId="1" xfId="0" applyFont="1" applyFill="1" applyBorder="1"/>
    <xf numFmtId="166" fontId="15" fillId="10" borderId="1" xfId="0" applyNumberFormat="1" applyFont="1" applyFill="1" applyBorder="1" applyAlignment="1">
      <alignment horizontal="left" vertical="center"/>
    </xf>
    <xf numFmtId="0" fontId="15" fillId="10" borderId="1" xfId="0" applyFont="1" applyFill="1" applyBorder="1" applyAlignment="1">
      <alignment horizontal="left" vertical="center"/>
    </xf>
    <xf numFmtId="0" fontId="15" fillId="10" borderId="1" xfId="0" applyFont="1" applyFill="1" applyBorder="1" applyAlignment="1" applyProtection="1">
      <alignment horizontal="center" vertical="center"/>
      <protection locked="0"/>
    </xf>
    <xf numFmtId="0" fontId="15" fillId="10" borderId="1" xfId="0" applyFont="1" applyFill="1" applyBorder="1" applyAlignment="1">
      <alignment horizontal="center" vertical="center"/>
    </xf>
    <xf numFmtId="164" fontId="16" fillId="12" borderId="1" xfId="1" applyFont="1" applyFill="1" applyBorder="1"/>
    <xf numFmtId="164" fontId="16" fillId="11" borderId="1" xfId="1" applyFont="1" applyFill="1" applyBorder="1"/>
    <xf numFmtId="164" fontId="16" fillId="11" borderId="1" xfId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left"/>
    </xf>
    <xf numFmtId="0" fontId="12" fillId="8" borderId="1" xfId="0" applyFont="1" applyFill="1" applyBorder="1" applyAlignment="1">
      <alignment horizontal="left"/>
    </xf>
  </cellXfs>
  <cellStyles count="6">
    <cellStyle name="Normal" xfId="0" builtinId="0"/>
    <cellStyle name="Normal 2 2" xfId="5" xr:uid="{5D93AD9B-CDC9-46E1-A10D-8C5FAF98DBF8}"/>
    <cellStyle name="Porcentagem" xfId="2" builtinId="5"/>
    <cellStyle name="Porcentagem 2 2" xfId="4" xr:uid="{824B08ED-8CCD-4DFE-A4E7-A69E1E134E7B}"/>
    <cellStyle name="Vírgula" xfId="1" builtinId="3"/>
    <cellStyle name="Vírgula 12" xfId="3" xr:uid="{48997FBD-86FE-4B46-BAF2-BE3F9013473D}"/>
  </cellStyles>
  <dxfs count="0"/>
  <tableStyles count="0" defaultTableStyle="TableStyleMedium2" defaultPivotStyle="PivotStyleLight16"/>
  <colors>
    <mruColors>
      <color rgb="FFFF99FF"/>
      <color rgb="FFA9D0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22317-CF5C-4453-B5AF-6A7880A0E70F}">
  <dimension ref="A1:V315"/>
  <sheetViews>
    <sheetView tabSelected="1" workbookViewId="0">
      <selection activeCell="I7" sqref="I7"/>
    </sheetView>
  </sheetViews>
  <sheetFormatPr defaultColWidth="9.14453125" defaultRowHeight="15" x14ac:dyDescent="0.2"/>
  <cols>
    <col min="1" max="1" width="7.6640625" style="16" bestFit="1" customWidth="1"/>
    <col min="2" max="2" width="65.64453125" style="1" customWidth="1"/>
    <col min="3" max="3" width="9.953125" style="20" customWidth="1"/>
    <col min="4" max="4" width="8.875" style="1" customWidth="1"/>
    <col min="5" max="5" width="10.76171875" style="1" customWidth="1"/>
    <col min="6" max="6" width="11.296875" style="5" bestFit="1" customWidth="1"/>
    <col min="7" max="7" width="10.22265625" style="5" customWidth="1"/>
    <col min="8" max="8" width="10.4921875" style="5" bestFit="1" customWidth="1"/>
    <col min="9" max="9" width="10.22265625" style="5" customWidth="1"/>
    <col min="10" max="10" width="9.55078125" style="5" bestFit="1" customWidth="1"/>
    <col min="11" max="11" width="11.97265625" style="5" bestFit="1" customWidth="1"/>
    <col min="12" max="13" width="8.875" style="1" customWidth="1"/>
    <col min="14" max="15" width="10.0859375" style="1" bestFit="1" customWidth="1"/>
    <col min="16" max="16" width="10.76171875" style="33" customWidth="1"/>
    <col min="17" max="17" width="6.859375" style="17" customWidth="1"/>
    <col min="18" max="18" width="7.12890625" style="17" customWidth="1"/>
    <col min="19" max="19" width="12.10546875" style="5" customWidth="1"/>
    <col min="20" max="20" width="16.41015625" style="4" customWidth="1"/>
    <col min="21" max="21" width="17.21875" style="5" bestFit="1" customWidth="1"/>
    <col min="22" max="22" width="63.359375" style="5" bestFit="1" customWidth="1"/>
    <col min="23" max="16384" width="9.14453125" style="5"/>
  </cols>
  <sheetData>
    <row r="1" spans="1:22" s="54" customFormat="1" ht="19.5" x14ac:dyDescent="0.2">
      <c r="A1" s="46"/>
      <c r="B1" s="47" t="s">
        <v>316</v>
      </c>
      <c r="C1" s="48"/>
      <c r="D1" s="49"/>
      <c r="E1" s="50"/>
      <c r="L1" s="49"/>
      <c r="M1" s="49"/>
      <c r="N1" s="49"/>
      <c r="O1" s="49"/>
      <c r="P1" s="51"/>
      <c r="Q1" s="52"/>
      <c r="R1" s="52"/>
      <c r="S1" s="49"/>
      <c r="T1" s="53"/>
    </row>
    <row r="2" spans="1:22" ht="15" customHeight="1" x14ac:dyDescent="0.2">
      <c r="A2" s="21"/>
      <c r="B2" s="22" t="s">
        <v>317</v>
      </c>
      <c r="C2" s="18"/>
      <c r="D2" s="8"/>
      <c r="E2" s="2"/>
      <c r="G2" s="23"/>
      <c r="I2" s="23"/>
      <c r="L2" s="8"/>
      <c r="M2" s="2"/>
      <c r="N2" s="2"/>
      <c r="O2" s="2"/>
      <c r="P2" s="30"/>
      <c r="Q2" s="2"/>
      <c r="R2" s="2"/>
      <c r="S2" s="2"/>
      <c r="T2" s="3"/>
      <c r="U2" s="3"/>
    </row>
    <row r="3" spans="1:22" ht="15" customHeight="1" x14ac:dyDescent="0.2">
      <c r="A3" s="55"/>
      <c r="B3" s="24" t="s">
        <v>318</v>
      </c>
      <c r="C3" s="18"/>
      <c r="D3" s="8"/>
      <c r="E3" s="2"/>
      <c r="G3" s="23"/>
      <c r="I3" s="23"/>
      <c r="L3" s="8"/>
      <c r="M3" s="2"/>
      <c r="N3" s="2"/>
      <c r="O3" s="2"/>
      <c r="P3" s="30"/>
      <c r="Q3" s="2"/>
      <c r="R3" s="2"/>
      <c r="S3" s="2"/>
      <c r="T3" s="3"/>
      <c r="U3" s="3"/>
    </row>
    <row r="4" spans="1:22" ht="15" customHeight="1" x14ac:dyDescent="0.2">
      <c r="A4" s="56"/>
      <c r="B4" s="22" t="s">
        <v>319</v>
      </c>
      <c r="C4" s="18"/>
      <c r="D4" s="8"/>
      <c r="E4" s="2"/>
      <c r="G4" s="23"/>
      <c r="I4" s="23"/>
      <c r="L4" s="8"/>
      <c r="M4" s="2"/>
      <c r="N4" s="2"/>
      <c r="O4" s="2"/>
      <c r="P4" s="30"/>
      <c r="Q4" s="2"/>
      <c r="R4" s="2"/>
      <c r="S4" s="2"/>
      <c r="T4" s="3"/>
      <c r="U4" s="3"/>
    </row>
    <row r="5" spans="1:22" s="9" customFormat="1" ht="14.25" customHeight="1" x14ac:dyDescent="0.2">
      <c r="A5" s="57"/>
      <c r="B5" s="7" t="s">
        <v>320</v>
      </c>
      <c r="C5" s="34"/>
      <c r="D5" s="10"/>
      <c r="E5" s="10"/>
      <c r="F5" s="2"/>
      <c r="G5" s="25" t="s">
        <v>311</v>
      </c>
      <c r="H5" s="26"/>
      <c r="I5" s="25" t="s">
        <v>311</v>
      </c>
      <c r="J5" s="26"/>
      <c r="K5" s="26"/>
      <c r="L5" s="10"/>
      <c r="M5" s="10"/>
      <c r="N5" s="10"/>
      <c r="O5" s="10"/>
      <c r="P5" s="31"/>
      <c r="Q5" s="10"/>
      <c r="R5" s="10"/>
      <c r="S5" s="10"/>
      <c r="T5" s="10"/>
      <c r="U5" s="10"/>
      <c r="V5" s="10"/>
    </row>
    <row r="6" spans="1:22" s="6" customFormat="1" ht="45" customHeight="1" x14ac:dyDescent="0.2">
      <c r="A6" s="11" t="s">
        <v>0</v>
      </c>
      <c r="B6" s="11" t="s">
        <v>1</v>
      </c>
      <c r="C6" s="19" t="s">
        <v>2</v>
      </c>
      <c r="D6" s="11" t="s">
        <v>3</v>
      </c>
      <c r="E6" s="12" t="s">
        <v>328</v>
      </c>
      <c r="F6" s="27" t="s">
        <v>321</v>
      </c>
      <c r="G6" s="28" t="s">
        <v>312</v>
      </c>
      <c r="H6" s="29" t="s">
        <v>330</v>
      </c>
      <c r="I6" s="28" t="s">
        <v>332</v>
      </c>
      <c r="J6" s="29" t="s">
        <v>313</v>
      </c>
      <c r="K6" s="29" t="s">
        <v>331</v>
      </c>
      <c r="L6" s="11" t="s">
        <v>4</v>
      </c>
      <c r="M6" s="11" t="s">
        <v>5</v>
      </c>
      <c r="N6" s="11" t="s">
        <v>314</v>
      </c>
      <c r="O6" s="11" t="s">
        <v>315</v>
      </c>
      <c r="P6" s="32" t="s">
        <v>310</v>
      </c>
      <c r="Q6" s="13" t="s">
        <v>6</v>
      </c>
      <c r="R6" s="13" t="s">
        <v>7</v>
      </c>
      <c r="S6" s="14" t="s">
        <v>8</v>
      </c>
      <c r="T6" s="14" t="s">
        <v>9</v>
      </c>
      <c r="U6" s="14" t="s">
        <v>10</v>
      </c>
      <c r="V6" s="14" t="s">
        <v>11</v>
      </c>
    </row>
    <row r="7" spans="1:22" s="15" customFormat="1" ht="18" x14ac:dyDescent="0.25">
      <c r="A7" s="68">
        <v>9153</v>
      </c>
      <c r="B7" s="69" t="s">
        <v>13</v>
      </c>
      <c r="C7" s="70">
        <f>((E7/N7-1)*-1)*100</f>
        <v>75.829085285526091</v>
      </c>
      <c r="D7" s="71">
        <v>1</v>
      </c>
      <c r="E7" s="72">
        <v>8.0126582278481013</v>
      </c>
      <c r="F7" s="35"/>
      <c r="G7" s="45">
        <v>0</v>
      </c>
      <c r="H7" s="45">
        <v>0</v>
      </c>
      <c r="I7" s="45">
        <v>0</v>
      </c>
      <c r="J7" s="45">
        <v>0</v>
      </c>
      <c r="K7" s="45">
        <v>0</v>
      </c>
      <c r="L7" s="71">
        <v>3000</v>
      </c>
      <c r="M7" s="72">
        <v>0</v>
      </c>
      <c r="N7" s="72">
        <v>33.15</v>
      </c>
      <c r="O7" s="72">
        <v>45.83</v>
      </c>
      <c r="P7" s="73" t="s">
        <v>15</v>
      </c>
      <c r="Q7" s="74">
        <v>0</v>
      </c>
      <c r="R7" s="74">
        <v>0.22</v>
      </c>
      <c r="S7" s="75" t="s">
        <v>14</v>
      </c>
      <c r="T7" s="76">
        <v>7896112191537</v>
      </c>
      <c r="U7" s="75" t="s">
        <v>327</v>
      </c>
      <c r="V7" s="75" t="s">
        <v>15</v>
      </c>
    </row>
    <row r="8" spans="1:22" s="15" customFormat="1" ht="18" x14ac:dyDescent="0.25">
      <c r="A8" s="68">
        <v>2876</v>
      </c>
      <c r="B8" s="69" t="s">
        <v>16</v>
      </c>
      <c r="C8" s="70">
        <f>((E8/N8-1)*-1)*100</f>
        <v>88.556718153130703</v>
      </c>
      <c r="D8" s="71">
        <v>1</v>
      </c>
      <c r="E8" s="72">
        <v>6.89</v>
      </c>
      <c r="F8" s="35"/>
      <c r="G8" s="45">
        <v>0</v>
      </c>
      <c r="H8" s="45">
        <v>0</v>
      </c>
      <c r="I8" s="45">
        <v>0</v>
      </c>
      <c r="J8" s="45">
        <v>0</v>
      </c>
      <c r="K8" s="45">
        <v>0</v>
      </c>
      <c r="L8" s="71">
        <v>3000</v>
      </c>
      <c r="M8" s="72">
        <v>0</v>
      </c>
      <c r="N8" s="72">
        <v>60.21</v>
      </c>
      <c r="O8" s="72">
        <v>83.24</v>
      </c>
      <c r="P8" s="73" t="s">
        <v>15</v>
      </c>
      <c r="Q8" s="74">
        <v>0</v>
      </c>
      <c r="R8" s="74">
        <v>0.22</v>
      </c>
      <c r="S8" s="75" t="s">
        <v>14</v>
      </c>
      <c r="T8" s="76">
        <v>7896112128762</v>
      </c>
      <c r="U8" s="75" t="s">
        <v>327</v>
      </c>
      <c r="V8" s="75" t="s">
        <v>15</v>
      </c>
    </row>
    <row r="9" spans="1:22" s="15" customFormat="1" ht="18" x14ac:dyDescent="0.25">
      <c r="A9" s="68">
        <v>2884</v>
      </c>
      <c r="B9" s="69" t="s">
        <v>17</v>
      </c>
      <c r="C9" s="70">
        <f>((E9/N9-1)*-1)*100</f>
        <v>87.471087124132623</v>
      </c>
      <c r="D9" s="71">
        <v>1</v>
      </c>
      <c r="E9" s="72">
        <v>3.25</v>
      </c>
      <c r="F9" s="35"/>
      <c r="G9" s="45">
        <v>0</v>
      </c>
      <c r="H9" s="45">
        <v>0</v>
      </c>
      <c r="I9" s="45">
        <v>0</v>
      </c>
      <c r="J9" s="45">
        <v>0</v>
      </c>
      <c r="K9" s="45">
        <v>0</v>
      </c>
      <c r="L9" s="71">
        <v>3000</v>
      </c>
      <c r="M9" s="72">
        <v>0</v>
      </c>
      <c r="N9" s="72">
        <v>25.94</v>
      </c>
      <c r="O9" s="72">
        <v>34.799999999999997</v>
      </c>
      <c r="P9" s="73" t="s">
        <v>15</v>
      </c>
      <c r="Q9" s="74">
        <v>0</v>
      </c>
      <c r="R9" s="74">
        <v>0.22</v>
      </c>
      <c r="S9" s="75" t="s">
        <v>14</v>
      </c>
      <c r="T9" s="76">
        <v>7896112128847</v>
      </c>
      <c r="U9" s="75" t="s">
        <v>327</v>
      </c>
      <c r="V9" s="75" t="s">
        <v>15</v>
      </c>
    </row>
    <row r="10" spans="1:22" ht="18" x14ac:dyDescent="0.25">
      <c r="A10" s="36">
        <v>764</v>
      </c>
      <c r="B10" s="37" t="s">
        <v>18</v>
      </c>
      <c r="C10" s="38">
        <f>((E10/N10-1)*-1)*100</f>
        <v>60.377358490566039</v>
      </c>
      <c r="D10" s="39">
        <v>3</v>
      </c>
      <c r="E10" s="40">
        <v>16.170000000000002</v>
      </c>
      <c r="F10" s="35"/>
      <c r="G10" s="80">
        <v>6.1842918985776123</v>
      </c>
      <c r="H10" s="45">
        <v>0</v>
      </c>
      <c r="I10" s="80">
        <f>E10-(100-G10)*(E10/100)</f>
        <v>1</v>
      </c>
      <c r="J10" s="45">
        <v>0</v>
      </c>
      <c r="K10" s="45">
        <v>0</v>
      </c>
      <c r="L10" s="39">
        <v>5</v>
      </c>
      <c r="M10" s="40">
        <v>0</v>
      </c>
      <c r="N10" s="40">
        <v>40.81</v>
      </c>
      <c r="O10" s="40">
        <v>56.42</v>
      </c>
      <c r="P10" s="41" t="s">
        <v>15</v>
      </c>
      <c r="Q10" s="42">
        <v>0</v>
      </c>
      <c r="R10" s="42">
        <v>0.22</v>
      </c>
      <c r="S10" s="43" t="s">
        <v>14</v>
      </c>
      <c r="T10" s="44">
        <v>7896112147640</v>
      </c>
      <c r="U10" s="43" t="s">
        <v>326</v>
      </c>
      <c r="V10" s="43" t="s">
        <v>19</v>
      </c>
    </row>
    <row r="11" spans="1:22" ht="18" x14ac:dyDescent="0.25">
      <c r="A11" s="68">
        <v>764</v>
      </c>
      <c r="B11" s="69" t="s">
        <v>18</v>
      </c>
      <c r="C11" s="70">
        <f>((E11/N11-1)*-1)*100</f>
        <v>60.818426856162702</v>
      </c>
      <c r="D11" s="71">
        <v>6</v>
      </c>
      <c r="E11" s="72">
        <v>15.99</v>
      </c>
      <c r="F11" s="35"/>
      <c r="G11" s="80">
        <v>9.35</v>
      </c>
      <c r="H11" s="45">
        <v>0</v>
      </c>
      <c r="I11" s="80">
        <f t="shared" ref="I11:I13" si="0">E11-(100-G11)*(E11/100)</f>
        <v>1.4950649999999985</v>
      </c>
      <c r="J11" s="45">
        <v>0</v>
      </c>
      <c r="K11" s="45">
        <v>0</v>
      </c>
      <c r="L11" s="71">
        <v>11</v>
      </c>
      <c r="M11" s="72">
        <v>0</v>
      </c>
      <c r="N11" s="72">
        <v>40.81</v>
      </c>
      <c r="O11" s="72">
        <v>56.42</v>
      </c>
      <c r="P11" s="73" t="s">
        <v>15</v>
      </c>
      <c r="Q11" s="74">
        <v>0</v>
      </c>
      <c r="R11" s="74">
        <v>0.22</v>
      </c>
      <c r="S11" s="75" t="s">
        <v>14</v>
      </c>
      <c r="T11" s="76">
        <v>7896112147640</v>
      </c>
      <c r="U11" s="75" t="s">
        <v>326</v>
      </c>
      <c r="V11" s="75" t="s">
        <v>19</v>
      </c>
    </row>
    <row r="12" spans="1:22" ht="18" x14ac:dyDescent="0.25">
      <c r="A12" s="68">
        <v>764</v>
      </c>
      <c r="B12" s="69" t="s">
        <v>18</v>
      </c>
      <c r="C12" s="70">
        <f>((E12/N12-1)*-1)*100</f>
        <v>60.818426856162702</v>
      </c>
      <c r="D12" s="71">
        <v>12</v>
      </c>
      <c r="E12" s="72">
        <v>15.99</v>
      </c>
      <c r="F12" s="35"/>
      <c r="G12" s="80">
        <v>12.5</v>
      </c>
      <c r="H12" s="45">
        <v>0</v>
      </c>
      <c r="I12" s="80">
        <f t="shared" si="0"/>
        <v>1.9987499999999994</v>
      </c>
      <c r="J12" s="45">
        <v>0</v>
      </c>
      <c r="K12" s="45">
        <v>0</v>
      </c>
      <c r="L12" s="71">
        <v>23</v>
      </c>
      <c r="M12" s="72">
        <v>0</v>
      </c>
      <c r="N12" s="72">
        <v>40.81</v>
      </c>
      <c r="O12" s="72">
        <v>56.42</v>
      </c>
      <c r="P12" s="73" t="s">
        <v>15</v>
      </c>
      <c r="Q12" s="74">
        <v>0</v>
      </c>
      <c r="R12" s="74">
        <v>0.22</v>
      </c>
      <c r="S12" s="75" t="s">
        <v>14</v>
      </c>
      <c r="T12" s="76">
        <v>7896112147640</v>
      </c>
      <c r="U12" s="75" t="s">
        <v>326</v>
      </c>
      <c r="V12" s="75" t="s">
        <v>19</v>
      </c>
    </row>
    <row r="13" spans="1:22" ht="18" x14ac:dyDescent="0.25">
      <c r="A13" s="68">
        <v>764</v>
      </c>
      <c r="B13" s="69" t="s">
        <v>18</v>
      </c>
      <c r="C13" s="70">
        <f>((E13/N13-1)*-1)*100</f>
        <v>60.818426856162702</v>
      </c>
      <c r="D13" s="71">
        <v>24</v>
      </c>
      <c r="E13" s="72">
        <v>15.99</v>
      </c>
      <c r="F13" s="35"/>
      <c r="G13" s="80">
        <v>15.65</v>
      </c>
      <c r="H13" s="45">
        <v>0</v>
      </c>
      <c r="I13" s="80">
        <f t="shared" si="0"/>
        <v>2.5024350000000002</v>
      </c>
      <c r="J13" s="45">
        <v>0</v>
      </c>
      <c r="K13" s="45">
        <v>0</v>
      </c>
      <c r="L13" s="71">
        <v>3000</v>
      </c>
      <c r="M13" s="72">
        <v>0</v>
      </c>
      <c r="N13" s="72">
        <v>40.81</v>
      </c>
      <c r="O13" s="72">
        <v>56.42</v>
      </c>
      <c r="P13" s="73" t="s">
        <v>15</v>
      </c>
      <c r="Q13" s="74">
        <v>0</v>
      </c>
      <c r="R13" s="74">
        <v>0.22</v>
      </c>
      <c r="S13" s="75" t="s">
        <v>14</v>
      </c>
      <c r="T13" s="76">
        <v>7896112147640</v>
      </c>
      <c r="U13" s="75" t="s">
        <v>326</v>
      </c>
      <c r="V13" s="75" t="s">
        <v>19</v>
      </c>
    </row>
    <row r="14" spans="1:22" s="15" customFormat="1" ht="18" x14ac:dyDescent="0.25">
      <c r="A14" s="68">
        <v>9824</v>
      </c>
      <c r="B14" s="69" t="s">
        <v>20</v>
      </c>
      <c r="C14" s="70">
        <f>((E14/N14-1)*-1)*100</f>
        <v>71.062618595825427</v>
      </c>
      <c r="D14" s="71">
        <v>1</v>
      </c>
      <c r="E14" s="72">
        <v>3.05</v>
      </c>
      <c r="F14" s="35"/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71">
        <v>3000</v>
      </c>
      <c r="M14" s="72">
        <v>0</v>
      </c>
      <c r="N14" s="72">
        <v>10.54</v>
      </c>
      <c r="O14" s="72">
        <v>14.14</v>
      </c>
      <c r="P14" s="73" t="s">
        <v>15</v>
      </c>
      <c r="Q14" s="74">
        <v>0</v>
      </c>
      <c r="R14" s="74">
        <v>0.22</v>
      </c>
      <c r="S14" s="75" t="s">
        <v>14</v>
      </c>
      <c r="T14" s="76">
        <v>7896112198246</v>
      </c>
      <c r="U14" s="75" t="s">
        <v>326</v>
      </c>
      <c r="V14" s="75" t="s">
        <v>15</v>
      </c>
    </row>
    <row r="15" spans="1:22" s="15" customFormat="1" ht="18" x14ac:dyDescent="0.25">
      <c r="A15" s="68">
        <v>790</v>
      </c>
      <c r="B15" s="69" t="s">
        <v>21</v>
      </c>
      <c r="C15" s="70">
        <f>((E15/N15-1)*-1)*100</f>
        <v>67.548746518105844</v>
      </c>
      <c r="D15" s="71">
        <v>1</v>
      </c>
      <c r="E15" s="72">
        <v>2.33</v>
      </c>
      <c r="F15" s="35"/>
      <c r="G15" s="45">
        <v>0</v>
      </c>
      <c r="H15" s="45">
        <v>0</v>
      </c>
      <c r="I15" s="45">
        <v>0</v>
      </c>
      <c r="J15" s="45">
        <v>0</v>
      </c>
      <c r="K15" s="45">
        <v>0</v>
      </c>
      <c r="L15" s="71">
        <v>3000</v>
      </c>
      <c r="M15" s="72">
        <v>0</v>
      </c>
      <c r="N15" s="72">
        <v>7.18</v>
      </c>
      <c r="O15" s="72">
        <v>9.93</v>
      </c>
      <c r="P15" s="73" t="s">
        <v>15</v>
      </c>
      <c r="Q15" s="74">
        <v>0</v>
      </c>
      <c r="R15" s="74">
        <v>0.22</v>
      </c>
      <c r="S15" s="75" t="s">
        <v>14</v>
      </c>
      <c r="T15" s="76">
        <v>7896112147909</v>
      </c>
      <c r="U15" s="75" t="s">
        <v>327</v>
      </c>
      <c r="V15" s="75" t="s">
        <v>15</v>
      </c>
    </row>
    <row r="16" spans="1:22" s="15" customFormat="1" ht="18" x14ac:dyDescent="0.25">
      <c r="A16" s="68">
        <v>6232</v>
      </c>
      <c r="B16" s="69" t="s">
        <v>22</v>
      </c>
      <c r="C16" s="70">
        <f>((E16/N16-1)*-1)*100</f>
        <v>91.861648016276703</v>
      </c>
      <c r="D16" s="71">
        <v>1</v>
      </c>
      <c r="E16" s="72">
        <v>2.4</v>
      </c>
      <c r="F16" s="35"/>
      <c r="G16" s="45">
        <v>0</v>
      </c>
      <c r="H16" s="45">
        <v>0</v>
      </c>
      <c r="I16" s="45">
        <v>0</v>
      </c>
      <c r="J16" s="45">
        <v>0</v>
      </c>
      <c r="K16" s="45">
        <v>0</v>
      </c>
      <c r="L16" s="71">
        <v>3000</v>
      </c>
      <c r="M16" s="72">
        <v>0</v>
      </c>
      <c r="N16" s="72">
        <v>29.49</v>
      </c>
      <c r="O16" s="72">
        <v>40.770000000000003</v>
      </c>
      <c r="P16" s="73" t="s">
        <v>15</v>
      </c>
      <c r="Q16" s="74">
        <v>0</v>
      </c>
      <c r="R16" s="74">
        <v>0.22</v>
      </c>
      <c r="S16" s="75" t="s">
        <v>14</v>
      </c>
      <c r="T16" s="76">
        <v>7896112162322</v>
      </c>
      <c r="U16" s="75" t="s">
        <v>327</v>
      </c>
      <c r="V16" s="75" t="s">
        <v>23</v>
      </c>
    </row>
    <row r="17" spans="1:22" s="15" customFormat="1" ht="18" x14ac:dyDescent="0.25">
      <c r="A17" s="68">
        <v>3903</v>
      </c>
      <c r="B17" s="69" t="s">
        <v>24</v>
      </c>
      <c r="C17" s="70">
        <f>((E17/N17-1)*-1)*100</f>
        <v>67.973856209150327</v>
      </c>
      <c r="D17" s="71">
        <v>1</v>
      </c>
      <c r="E17" s="72">
        <v>3.92</v>
      </c>
      <c r="F17" s="35"/>
      <c r="G17" s="45">
        <v>0</v>
      </c>
      <c r="H17" s="45">
        <v>0</v>
      </c>
      <c r="I17" s="45">
        <v>0</v>
      </c>
      <c r="J17" s="45">
        <v>0</v>
      </c>
      <c r="K17" s="45">
        <v>0</v>
      </c>
      <c r="L17" s="71">
        <v>3000</v>
      </c>
      <c r="M17" s="72">
        <v>0</v>
      </c>
      <c r="N17" s="72">
        <v>12.24</v>
      </c>
      <c r="O17" s="72">
        <v>16.920000000000002</v>
      </c>
      <c r="P17" s="73" t="s">
        <v>15</v>
      </c>
      <c r="Q17" s="74">
        <v>0</v>
      </c>
      <c r="R17" s="74">
        <v>0.22</v>
      </c>
      <c r="S17" s="75" t="s">
        <v>14</v>
      </c>
      <c r="T17" s="76">
        <v>7896112139034</v>
      </c>
      <c r="U17" s="75" t="s">
        <v>323</v>
      </c>
      <c r="V17" s="75" t="s">
        <v>25</v>
      </c>
    </row>
    <row r="18" spans="1:22" s="15" customFormat="1" ht="18" x14ac:dyDescent="0.25">
      <c r="A18" s="36">
        <v>3909</v>
      </c>
      <c r="B18" s="37" t="s">
        <v>26</v>
      </c>
      <c r="C18" s="38">
        <f>((E18/N18-1)*-1)*100</f>
        <v>81.862099253403599</v>
      </c>
      <c r="D18" s="39">
        <v>1</v>
      </c>
      <c r="E18" s="40">
        <v>4.13</v>
      </c>
      <c r="F18" s="35"/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39">
        <v>3000</v>
      </c>
      <c r="M18" s="40">
        <v>0</v>
      </c>
      <c r="N18" s="40">
        <v>22.77</v>
      </c>
      <c r="O18" s="40">
        <v>31.48</v>
      </c>
      <c r="P18" s="41" t="s">
        <v>15</v>
      </c>
      <c r="Q18" s="42">
        <v>0</v>
      </c>
      <c r="R18" s="42">
        <v>0.22</v>
      </c>
      <c r="S18" s="43" t="s">
        <v>14</v>
      </c>
      <c r="T18" s="44">
        <v>7896112139096</v>
      </c>
      <c r="U18" s="43" t="s">
        <v>323</v>
      </c>
      <c r="V18" s="43" t="s">
        <v>25</v>
      </c>
    </row>
    <row r="19" spans="1:22" s="15" customFormat="1" ht="18" x14ac:dyDescent="0.25">
      <c r="A19" s="68">
        <v>3915</v>
      </c>
      <c r="B19" s="69" t="s">
        <v>27</v>
      </c>
      <c r="C19" s="70">
        <f>((E19/N19-1)*-1)*100</f>
        <v>88.865058087578191</v>
      </c>
      <c r="D19" s="71">
        <v>1</v>
      </c>
      <c r="E19" s="72">
        <v>6.23</v>
      </c>
      <c r="F19" s="35"/>
      <c r="G19" s="45">
        <v>0</v>
      </c>
      <c r="H19" s="45">
        <v>0</v>
      </c>
      <c r="I19" s="45">
        <v>0</v>
      </c>
      <c r="J19" s="45">
        <v>0</v>
      </c>
      <c r="K19" s="45">
        <v>0</v>
      </c>
      <c r="L19" s="71">
        <v>3000</v>
      </c>
      <c r="M19" s="72">
        <v>0</v>
      </c>
      <c r="N19" s="72">
        <v>55.95</v>
      </c>
      <c r="O19" s="72">
        <v>77.349999999999994</v>
      </c>
      <c r="P19" s="73" t="s">
        <v>15</v>
      </c>
      <c r="Q19" s="74">
        <v>0</v>
      </c>
      <c r="R19" s="74">
        <v>0.22</v>
      </c>
      <c r="S19" s="75" t="s">
        <v>14</v>
      </c>
      <c r="T19" s="76">
        <v>7896112139157</v>
      </c>
      <c r="U19" s="75" t="s">
        <v>323</v>
      </c>
      <c r="V19" s="75" t="s">
        <v>25</v>
      </c>
    </row>
    <row r="20" spans="1:22" s="15" customFormat="1" ht="18" x14ac:dyDescent="0.25">
      <c r="A20" s="68">
        <v>2733</v>
      </c>
      <c r="B20" s="69" t="s">
        <v>28</v>
      </c>
      <c r="C20" s="70">
        <f>((E20/N20-1)*-1)*100</f>
        <v>69.12202380952381</v>
      </c>
      <c r="D20" s="71">
        <v>1</v>
      </c>
      <c r="E20" s="72">
        <v>4.1500000000000004</v>
      </c>
      <c r="F20" s="35"/>
      <c r="G20" s="45">
        <v>0</v>
      </c>
      <c r="H20" s="45">
        <v>0</v>
      </c>
      <c r="I20" s="45">
        <v>0</v>
      </c>
      <c r="J20" s="45">
        <v>0</v>
      </c>
      <c r="K20" s="45">
        <v>0</v>
      </c>
      <c r="L20" s="71">
        <v>3000</v>
      </c>
      <c r="M20" s="72">
        <v>0</v>
      </c>
      <c r="N20" s="72">
        <v>13.44</v>
      </c>
      <c r="O20" s="72">
        <v>18.03</v>
      </c>
      <c r="P20" s="73" t="s">
        <v>15</v>
      </c>
      <c r="Q20" s="74">
        <v>0</v>
      </c>
      <c r="R20" s="74">
        <v>0.22</v>
      </c>
      <c r="S20" s="75" t="s">
        <v>14</v>
      </c>
      <c r="T20" s="76">
        <v>7896112127338</v>
      </c>
      <c r="U20" s="75" t="s">
        <v>327</v>
      </c>
      <c r="V20" s="75" t="s">
        <v>15</v>
      </c>
    </row>
    <row r="21" spans="1:22" s="15" customFormat="1" ht="18" x14ac:dyDescent="0.25">
      <c r="A21" s="36">
        <v>1034</v>
      </c>
      <c r="B21" s="37" t="s">
        <v>29</v>
      </c>
      <c r="C21" s="38">
        <f>((E21/N21-1)*-1)*100</f>
        <v>54.491017964071851</v>
      </c>
      <c r="D21" s="39">
        <v>1</v>
      </c>
      <c r="E21" s="40">
        <v>2.2799999999999998</v>
      </c>
      <c r="F21" s="35"/>
      <c r="G21" s="45">
        <v>0</v>
      </c>
      <c r="H21" s="45">
        <v>0</v>
      </c>
      <c r="I21" s="45">
        <v>0</v>
      </c>
      <c r="J21" s="45">
        <v>0</v>
      </c>
      <c r="K21" s="45">
        <v>0</v>
      </c>
      <c r="L21" s="39">
        <v>3000</v>
      </c>
      <c r="M21" s="40">
        <v>0</v>
      </c>
      <c r="N21" s="40">
        <v>5.01</v>
      </c>
      <c r="O21" s="40">
        <v>6.93</v>
      </c>
      <c r="P21" s="41" t="s">
        <v>15</v>
      </c>
      <c r="Q21" s="42">
        <v>0</v>
      </c>
      <c r="R21" s="42">
        <v>0.22</v>
      </c>
      <c r="S21" s="43" t="s">
        <v>30</v>
      </c>
      <c r="T21" s="44">
        <v>7896112110347</v>
      </c>
      <c r="U21" s="43" t="s">
        <v>327</v>
      </c>
      <c r="V21" s="43" t="s">
        <v>15</v>
      </c>
    </row>
    <row r="22" spans="1:22" s="15" customFormat="1" ht="18" x14ac:dyDescent="0.25">
      <c r="A22" s="68">
        <v>1035</v>
      </c>
      <c r="B22" s="69" t="s">
        <v>31</v>
      </c>
      <c r="C22" s="70">
        <f>((E22/N22-1)*-1)*100</f>
        <v>51.499118165784829</v>
      </c>
      <c r="D22" s="71">
        <v>1</v>
      </c>
      <c r="E22" s="72">
        <v>2.75</v>
      </c>
      <c r="F22" s="35"/>
      <c r="G22" s="45">
        <v>0</v>
      </c>
      <c r="H22" s="45">
        <v>0</v>
      </c>
      <c r="I22" s="45">
        <v>0</v>
      </c>
      <c r="J22" s="45">
        <v>0</v>
      </c>
      <c r="K22" s="45">
        <v>0</v>
      </c>
      <c r="L22" s="71">
        <v>3000</v>
      </c>
      <c r="M22" s="72">
        <v>0</v>
      </c>
      <c r="N22" s="72">
        <v>5.67</v>
      </c>
      <c r="O22" s="72">
        <v>7.84</v>
      </c>
      <c r="P22" s="73" t="s">
        <v>15</v>
      </c>
      <c r="Q22" s="74">
        <v>0</v>
      </c>
      <c r="R22" s="74">
        <v>0.22</v>
      </c>
      <c r="S22" s="75" t="s">
        <v>30</v>
      </c>
      <c r="T22" s="76">
        <v>7896112110354</v>
      </c>
      <c r="U22" s="75" t="s">
        <v>327</v>
      </c>
      <c r="V22" s="75" t="s">
        <v>15</v>
      </c>
    </row>
    <row r="23" spans="1:22" s="15" customFormat="1" ht="18" x14ac:dyDescent="0.25">
      <c r="A23" s="68">
        <v>2442</v>
      </c>
      <c r="B23" s="69" t="s">
        <v>32</v>
      </c>
      <c r="C23" s="70">
        <f>((E23/N23-1)*-1)*100</f>
        <v>86.627565982404704</v>
      </c>
      <c r="D23" s="71">
        <v>1</v>
      </c>
      <c r="E23" s="72">
        <v>2.2799999999999998</v>
      </c>
      <c r="F23" s="35"/>
      <c r="G23" s="45">
        <v>0</v>
      </c>
      <c r="H23" s="45">
        <v>0</v>
      </c>
      <c r="I23" s="45">
        <v>0</v>
      </c>
      <c r="J23" s="45">
        <v>0</v>
      </c>
      <c r="K23" s="45">
        <v>0</v>
      </c>
      <c r="L23" s="71">
        <v>3000</v>
      </c>
      <c r="M23" s="72">
        <v>0</v>
      </c>
      <c r="N23" s="72">
        <v>17.05</v>
      </c>
      <c r="O23" s="72">
        <v>23.57</v>
      </c>
      <c r="P23" s="73" t="s">
        <v>15</v>
      </c>
      <c r="Q23" s="74">
        <v>0</v>
      </c>
      <c r="R23" s="74">
        <v>0.22</v>
      </c>
      <c r="S23" s="75" t="s">
        <v>14</v>
      </c>
      <c r="T23" s="76">
        <v>7896112124429</v>
      </c>
      <c r="U23" s="75" t="s">
        <v>323</v>
      </c>
      <c r="V23" s="75" t="s">
        <v>25</v>
      </c>
    </row>
    <row r="24" spans="1:22" ht="18" x14ac:dyDescent="0.25">
      <c r="A24" s="68">
        <v>2805</v>
      </c>
      <c r="B24" s="69" t="s">
        <v>34</v>
      </c>
      <c r="C24" s="70">
        <f>((E24/N24-1)*-1)*100</f>
        <v>72.806706566846714</v>
      </c>
      <c r="D24" s="71">
        <v>1</v>
      </c>
      <c r="E24" s="72">
        <v>8.2531645569620249</v>
      </c>
      <c r="F24" s="35"/>
      <c r="G24" s="45">
        <v>0</v>
      </c>
      <c r="H24" s="82" t="s">
        <v>329</v>
      </c>
      <c r="I24" s="45">
        <v>0</v>
      </c>
      <c r="J24" s="81">
        <v>30</v>
      </c>
      <c r="K24" s="81">
        <f>(100-J24)*E24/100</f>
        <v>5.7772151898734174</v>
      </c>
      <c r="L24" s="71">
        <v>3000</v>
      </c>
      <c r="M24" s="72">
        <v>0</v>
      </c>
      <c r="N24" s="72">
        <v>30.35</v>
      </c>
      <c r="O24" s="72">
        <v>41.96</v>
      </c>
      <c r="P24" s="73">
        <v>46142</v>
      </c>
      <c r="Q24" s="74">
        <v>0</v>
      </c>
      <c r="R24" s="74">
        <v>0.22</v>
      </c>
      <c r="S24" s="75" t="s">
        <v>14</v>
      </c>
      <c r="T24" s="76">
        <v>7896112128052</v>
      </c>
      <c r="U24" s="75" t="s">
        <v>327</v>
      </c>
      <c r="V24" s="75" t="s">
        <v>33</v>
      </c>
    </row>
    <row r="25" spans="1:22" ht="18" x14ac:dyDescent="0.25">
      <c r="A25" s="68">
        <v>9201</v>
      </c>
      <c r="B25" s="69" t="s">
        <v>35</v>
      </c>
      <c r="C25" s="70">
        <f>((E25/N25-1)*-1)*100</f>
        <v>82.62000932111232</v>
      </c>
      <c r="D25" s="71">
        <v>1</v>
      </c>
      <c r="E25" s="72">
        <v>4.3658536585365857</v>
      </c>
      <c r="F25" s="35"/>
      <c r="G25" s="45">
        <v>0</v>
      </c>
      <c r="H25" s="45">
        <v>0</v>
      </c>
      <c r="I25" s="45">
        <v>0</v>
      </c>
      <c r="J25" s="45">
        <v>0</v>
      </c>
      <c r="K25" s="45">
        <v>0</v>
      </c>
      <c r="L25" s="71">
        <v>3000</v>
      </c>
      <c r="M25" s="72">
        <v>0</v>
      </c>
      <c r="N25" s="72">
        <v>25.12</v>
      </c>
      <c r="O25" s="72">
        <v>34.729999999999997</v>
      </c>
      <c r="P25" s="73">
        <v>46172</v>
      </c>
      <c r="Q25" s="74">
        <v>0</v>
      </c>
      <c r="R25" s="74">
        <v>0.22</v>
      </c>
      <c r="S25" s="75" t="s">
        <v>14</v>
      </c>
      <c r="T25" s="76">
        <v>7896112192015</v>
      </c>
      <c r="U25" s="75" t="s">
        <v>327</v>
      </c>
      <c r="V25" s="75" t="s">
        <v>33</v>
      </c>
    </row>
    <row r="26" spans="1:22" s="15" customFormat="1" ht="18" x14ac:dyDescent="0.25">
      <c r="A26" s="68">
        <v>1427</v>
      </c>
      <c r="B26" s="69" t="s">
        <v>36</v>
      </c>
      <c r="C26" s="70">
        <f>((E26/N26-1)*-1)*100</f>
        <v>81.696383439483668</v>
      </c>
      <c r="D26" s="71">
        <v>1</v>
      </c>
      <c r="E26" s="72">
        <v>4.3544303797468356</v>
      </c>
      <c r="F26" s="35"/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71">
        <v>3000</v>
      </c>
      <c r="M26" s="72">
        <v>0</v>
      </c>
      <c r="N26" s="72">
        <v>23.79</v>
      </c>
      <c r="O26" s="72">
        <v>32.89</v>
      </c>
      <c r="P26" s="73">
        <v>46111</v>
      </c>
      <c r="Q26" s="74">
        <v>0</v>
      </c>
      <c r="R26" s="74">
        <v>0.22</v>
      </c>
      <c r="S26" s="75" t="s">
        <v>14</v>
      </c>
      <c r="T26" s="76">
        <v>7896112114277</v>
      </c>
      <c r="U26" s="75" t="s">
        <v>327</v>
      </c>
      <c r="V26" s="75" t="s">
        <v>15</v>
      </c>
    </row>
    <row r="27" spans="1:22" ht="18" x14ac:dyDescent="0.25">
      <c r="A27" s="68">
        <v>946</v>
      </c>
      <c r="B27" s="69" t="s">
        <v>37</v>
      </c>
      <c r="C27" s="70">
        <f>((E27/N27-1)*-1)*100</f>
        <v>87.885154061624647</v>
      </c>
      <c r="D27" s="71">
        <v>1</v>
      </c>
      <c r="E27" s="72">
        <v>1.73</v>
      </c>
      <c r="F27" s="35"/>
      <c r="G27" s="45">
        <v>0</v>
      </c>
      <c r="H27" s="82" t="s">
        <v>329</v>
      </c>
      <c r="I27" s="45">
        <v>0</v>
      </c>
      <c r="J27" s="81">
        <v>30</v>
      </c>
      <c r="K27" s="81">
        <f t="shared" ref="K27:K29" si="1">(100-J27)*E27/100</f>
        <v>1.2109999999999999</v>
      </c>
      <c r="L27" s="71">
        <v>3000</v>
      </c>
      <c r="M27" s="72">
        <v>0</v>
      </c>
      <c r="N27" s="72">
        <v>14.28</v>
      </c>
      <c r="O27" s="72">
        <v>19.739999999999998</v>
      </c>
      <c r="P27" s="73" t="s">
        <v>15</v>
      </c>
      <c r="Q27" s="74">
        <v>0</v>
      </c>
      <c r="R27" s="74">
        <v>0.22</v>
      </c>
      <c r="S27" s="75" t="s">
        <v>14</v>
      </c>
      <c r="T27" s="76">
        <v>7896112149460</v>
      </c>
      <c r="U27" s="75" t="s">
        <v>327</v>
      </c>
      <c r="V27" s="75" t="s">
        <v>23</v>
      </c>
    </row>
    <row r="28" spans="1:22" ht="18" x14ac:dyDescent="0.25">
      <c r="A28" s="36">
        <v>1768</v>
      </c>
      <c r="B28" s="37" t="s">
        <v>37</v>
      </c>
      <c r="C28" s="38">
        <f>((E28/N28-1)*-1)*100</f>
        <v>83.55481727574751</v>
      </c>
      <c r="D28" s="39">
        <v>1</v>
      </c>
      <c r="E28" s="40">
        <v>1.98</v>
      </c>
      <c r="F28" s="35"/>
      <c r="G28" s="45">
        <v>0</v>
      </c>
      <c r="H28" s="82" t="s">
        <v>329</v>
      </c>
      <c r="I28" s="45">
        <v>0</v>
      </c>
      <c r="J28" s="81">
        <v>30</v>
      </c>
      <c r="K28" s="81">
        <f t="shared" si="1"/>
        <v>1.3859999999999999</v>
      </c>
      <c r="L28" s="39">
        <v>3000</v>
      </c>
      <c r="M28" s="40">
        <v>0</v>
      </c>
      <c r="N28" s="40">
        <v>12.04</v>
      </c>
      <c r="O28" s="40">
        <v>16.64</v>
      </c>
      <c r="P28" s="41" t="s">
        <v>15</v>
      </c>
      <c r="Q28" s="42">
        <v>0</v>
      </c>
      <c r="R28" s="42">
        <v>0.22</v>
      </c>
      <c r="S28" s="43" t="s">
        <v>14</v>
      </c>
      <c r="T28" s="44">
        <v>7896112117681</v>
      </c>
      <c r="U28" s="43" t="s">
        <v>327</v>
      </c>
      <c r="V28" s="43" t="s">
        <v>38</v>
      </c>
    </row>
    <row r="29" spans="1:22" ht="18" x14ac:dyDescent="0.25">
      <c r="A29" s="68">
        <v>4285</v>
      </c>
      <c r="B29" s="69" t="s">
        <v>39</v>
      </c>
      <c r="C29" s="70">
        <f>((E29/N29-1)*-1)*100</f>
        <v>78.848167539267024</v>
      </c>
      <c r="D29" s="71">
        <v>1</v>
      </c>
      <c r="E29" s="72">
        <v>6.06</v>
      </c>
      <c r="F29" s="35"/>
      <c r="G29" s="45">
        <v>0</v>
      </c>
      <c r="H29" s="82" t="s">
        <v>329</v>
      </c>
      <c r="I29" s="45">
        <v>0</v>
      </c>
      <c r="J29" s="81">
        <v>20</v>
      </c>
      <c r="K29" s="81">
        <f t="shared" si="1"/>
        <v>4.8479999999999999</v>
      </c>
      <c r="L29" s="71">
        <v>3000</v>
      </c>
      <c r="M29" s="72">
        <v>0</v>
      </c>
      <c r="N29" s="72">
        <v>28.65</v>
      </c>
      <c r="O29" s="72">
        <v>0</v>
      </c>
      <c r="P29" s="73">
        <v>46082</v>
      </c>
      <c r="Q29" s="74">
        <v>0</v>
      </c>
      <c r="R29" s="74">
        <v>0.27</v>
      </c>
      <c r="S29" s="75" t="s">
        <v>14</v>
      </c>
      <c r="T29" s="76">
        <v>7896112102854</v>
      </c>
      <c r="U29" s="75" t="s">
        <v>326</v>
      </c>
      <c r="V29" s="75" t="s">
        <v>15</v>
      </c>
    </row>
    <row r="30" spans="1:22" s="15" customFormat="1" ht="18" x14ac:dyDescent="0.25">
      <c r="A30" s="68">
        <v>5462</v>
      </c>
      <c r="B30" s="69" t="s">
        <v>40</v>
      </c>
      <c r="C30" s="70">
        <f>((E30/N30-1)*-1)*100</f>
        <v>86.146503256077338</v>
      </c>
      <c r="D30" s="71">
        <v>1</v>
      </c>
      <c r="E30" s="72">
        <v>3.3414634146341466</v>
      </c>
      <c r="F30" s="35"/>
      <c r="G30" s="45">
        <v>0</v>
      </c>
      <c r="H30" s="45">
        <v>0</v>
      </c>
      <c r="I30" s="45">
        <v>0</v>
      </c>
      <c r="J30" s="45">
        <v>0</v>
      </c>
      <c r="K30" s="45">
        <v>0</v>
      </c>
      <c r="L30" s="71">
        <v>3000</v>
      </c>
      <c r="M30" s="72">
        <v>0</v>
      </c>
      <c r="N30" s="72">
        <v>24.12</v>
      </c>
      <c r="O30" s="72">
        <v>33.340000000000003</v>
      </c>
      <c r="P30" s="73">
        <v>46172</v>
      </c>
      <c r="Q30" s="74">
        <v>0</v>
      </c>
      <c r="R30" s="74">
        <v>0.22</v>
      </c>
      <c r="S30" s="75" t="s">
        <v>14</v>
      </c>
      <c r="T30" s="76">
        <v>7896112154624</v>
      </c>
      <c r="U30" s="75" t="s">
        <v>326</v>
      </c>
      <c r="V30" s="75" t="s">
        <v>41</v>
      </c>
    </row>
    <row r="31" spans="1:22" s="15" customFormat="1" ht="18" x14ac:dyDescent="0.25">
      <c r="A31" s="68">
        <v>2549</v>
      </c>
      <c r="B31" s="69" t="s">
        <v>42</v>
      </c>
      <c r="C31" s="70">
        <f>((E31/N31-1)*-1)*100</f>
        <v>81.818181818181813</v>
      </c>
      <c r="D31" s="71">
        <v>1</v>
      </c>
      <c r="E31" s="72">
        <v>2.78</v>
      </c>
      <c r="F31" s="35"/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71">
        <v>3000</v>
      </c>
      <c r="M31" s="72">
        <v>0</v>
      </c>
      <c r="N31" s="72">
        <v>15.29</v>
      </c>
      <c r="O31" s="72">
        <v>21.14</v>
      </c>
      <c r="P31" s="73" t="s">
        <v>15</v>
      </c>
      <c r="Q31" s="74">
        <v>0</v>
      </c>
      <c r="R31" s="74">
        <v>0.22</v>
      </c>
      <c r="S31" s="75" t="s">
        <v>14</v>
      </c>
      <c r="T31" s="76">
        <v>7896112125495</v>
      </c>
      <c r="U31" s="75" t="s">
        <v>327</v>
      </c>
      <c r="V31" s="75" t="s">
        <v>15</v>
      </c>
    </row>
    <row r="32" spans="1:22" s="15" customFormat="1" ht="18" x14ac:dyDescent="0.25">
      <c r="A32" s="68">
        <v>4456</v>
      </c>
      <c r="B32" s="69" t="s">
        <v>43</v>
      </c>
      <c r="C32" s="70">
        <f>((E32/N32-1)*-1)*100</f>
        <v>92.059110100682034</v>
      </c>
      <c r="D32" s="71">
        <v>1</v>
      </c>
      <c r="E32" s="72">
        <v>4.8899999999999997</v>
      </c>
      <c r="F32" s="35"/>
      <c r="G32" s="45">
        <v>0</v>
      </c>
      <c r="H32" s="45">
        <v>0</v>
      </c>
      <c r="I32" s="45">
        <v>0</v>
      </c>
      <c r="J32" s="45">
        <v>0</v>
      </c>
      <c r="K32" s="45">
        <v>0</v>
      </c>
      <c r="L32" s="71">
        <v>3000</v>
      </c>
      <c r="M32" s="72">
        <v>0</v>
      </c>
      <c r="N32" s="72">
        <v>61.58</v>
      </c>
      <c r="O32" s="72">
        <v>85.13</v>
      </c>
      <c r="P32" s="73" t="s">
        <v>15</v>
      </c>
      <c r="Q32" s="74">
        <v>0</v>
      </c>
      <c r="R32" s="74">
        <v>0.22</v>
      </c>
      <c r="S32" s="75" t="s">
        <v>14</v>
      </c>
      <c r="T32" s="76">
        <v>7896112104568</v>
      </c>
      <c r="U32" s="75" t="s">
        <v>327</v>
      </c>
      <c r="V32" s="75" t="s">
        <v>15</v>
      </c>
    </row>
    <row r="33" spans="1:22" s="15" customFormat="1" ht="18" x14ac:dyDescent="0.25">
      <c r="A33" s="68">
        <v>4457</v>
      </c>
      <c r="B33" s="69" t="s">
        <v>44</v>
      </c>
      <c r="C33" s="70">
        <f>((E33/N33-1)*-1)*100</f>
        <v>90.818997756170532</v>
      </c>
      <c r="D33" s="71">
        <v>1</v>
      </c>
      <c r="E33" s="72">
        <v>4.91</v>
      </c>
      <c r="F33" s="35"/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71">
        <v>3000</v>
      </c>
      <c r="M33" s="72">
        <v>0</v>
      </c>
      <c r="N33" s="72">
        <v>53.48</v>
      </c>
      <c r="O33" s="72">
        <v>73.930000000000007</v>
      </c>
      <c r="P33" s="73" t="s">
        <v>15</v>
      </c>
      <c r="Q33" s="74">
        <v>0</v>
      </c>
      <c r="R33" s="74">
        <v>0.22</v>
      </c>
      <c r="S33" s="75" t="s">
        <v>14</v>
      </c>
      <c r="T33" s="76">
        <v>7896112104575</v>
      </c>
      <c r="U33" s="75" t="s">
        <v>327</v>
      </c>
      <c r="V33" s="75" t="s">
        <v>15</v>
      </c>
    </row>
    <row r="34" spans="1:22" ht="18" x14ac:dyDescent="0.25">
      <c r="A34" s="58">
        <v>4745</v>
      </c>
      <c r="B34" s="59" t="s">
        <v>45</v>
      </c>
      <c r="C34" s="60">
        <f>((E34/N34-1)*-1)*100</f>
        <v>67.93385974393189</v>
      </c>
      <c r="D34" s="61">
        <v>1</v>
      </c>
      <c r="E34" s="62">
        <v>30.536585365853661</v>
      </c>
      <c r="F34" s="35"/>
      <c r="G34" s="80">
        <v>5.9970014992503744</v>
      </c>
      <c r="H34" s="45">
        <v>0</v>
      </c>
      <c r="I34" s="80">
        <f t="shared" ref="I34:I36" si="2">E34-(100-G34)*(E34/100)</f>
        <v>1.8312794822101104</v>
      </c>
      <c r="J34" s="45">
        <v>0</v>
      </c>
      <c r="K34" s="45">
        <v>0</v>
      </c>
      <c r="L34" s="61">
        <v>3000</v>
      </c>
      <c r="M34" s="62">
        <v>0</v>
      </c>
      <c r="N34" s="62">
        <v>95.23</v>
      </c>
      <c r="O34" s="62">
        <v>131.65</v>
      </c>
      <c r="P34" s="63">
        <v>46204</v>
      </c>
      <c r="Q34" s="64">
        <v>0</v>
      </c>
      <c r="R34" s="64">
        <v>0.22</v>
      </c>
      <c r="S34" s="65" t="s">
        <v>46</v>
      </c>
      <c r="T34" s="66">
        <v>7896112107453</v>
      </c>
      <c r="U34" s="65" t="s">
        <v>325</v>
      </c>
      <c r="V34" s="65" t="s">
        <v>47</v>
      </c>
    </row>
    <row r="35" spans="1:22" ht="18" x14ac:dyDescent="0.25">
      <c r="A35" s="58">
        <v>4746</v>
      </c>
      <c r="B35" s="59" t="s">
        <v>48</v>
      </c>
      <c r="C35" s="60">
        <f>((E35/N35-1)*-1)*100</f>
        <v>58.104718425547162</v>
      </c>
      <c r="D35" s="61">
        <v>1</v>
      </c>
      <c r="E35" s="62">
        <v>43.914634146341463</v>
      </c>
      <c r="F35" s="35"/>
      <c r="G35" s="80">
        <v>6.369426751592357</v>
      </c>
      <c r="H35" s="45">
        <v>0</v>
      </c>
      <c r="I35" s="80">
        <f t="shared" si="2"/>
        <v>2.7971104551809844</v>
      </c>
      <c r="J35" s="45">
        <v>0</v>
      </c>
      <c r="K35" s="45">
        <v>0</v>
      </c>
      <c r="L35" s="61">
        <v>3000</v>
      </c>
      <c r="M35" s="62">
        <v>0</v>
      </c>
      <c r="N35" s="62">
        <v>104.82</v>
      </c>
      <c r="O35" s="62">
        <v>144.91</v>
      </c>
      <c r="P35" s="63">
        <v>46233</v>
      </c>
      <c r="Q35" s="64">
        <v>0</v>
      </c>
      <c r="R35" s="64">
        <v>0.22</v>
      </c>
      <c r="S35" s="65" t="s">
        <v>46</v>
      </c>
      <c r="T35" s="66">
        <v>7896112107460</v>
      </c>
      <c r="U35" s="65" t="s">
        <v>325</v>
      </c>
      <c r="V35" s="65" t="s">
        <v>47</v>
      </c>
    </row>
    <row r="36" spans="1:22" ht="18" x14ac:dyDescent="0.25">
      <c r="A36" s="68">
        <v>8176</v>
      </c>
      <c r="B36" s="69" t="s">
        <v>49</v>
      </c>
      <c r="C36" s="70">
        <f>((E36/N36-1)*-1)*100</f>
        <v>81.242236024844729</v>
      </c>
      <c r="D36" s="71">
        <v>1</v>
      </c>
      <c r="E36" s="72">
        <v>13.59</v>
      </c>
      <c r="F36" s="35"/>
      <c r="G36" s="80">
        <v>21.067415730337078</v>
      </c>
      <c r="H36" s="45">
        <v>0</v>
      </c>
      <c r="I36" s="80">
        <f t="shared" si="2"/>
        <v>2.8630617977528097</v>
      </c>
      <c r="J36" s="45">
        <v>0</v>
      </c>
      <c r="K36" s="45">
        <v>0</v>
      </c>
      <c r="L36" s="71">
        <v>3000</v>
      </c>
      <c r="M36" s="72">
        <v>0</v>
      </c>
      <c r="N36" s="72">
        <v>72.45</v>
      </c>
      <c r="O36" s="72">
        <v>0</v>
      </c>
      <c r="P36" s="73" t="s">
        <v>15</v>
      </c>
      <c r="Q36" s="74">
        <v>0</v>
      </c>
      <c r="R36" s="74">
        <v>0.22</v>
      </c>
      <c r="S36" s="75" t="s">
        <v>14</v>
      </c>
      <c r="T36" s="76">
        <v>7896112181767</v>
      </c>
      <c r="U36" s="75" t="s">
        <v>326</v>
      </c>
      <c r="V36" s="75" t="s">
        <v>15</v>
      </c>
    </row>
    <row r="37" spans="1:22" ht="18" x14ac:dyDescent="0.25">
      <c r="A37" s="36">
        <v>2566</v>
      </c>
      <c r="B37" s="37" t="s">
        <v>50</v>
      </c>
      <c r="C37" s="38">
        <f>((E37/N37-1)*-1)*100</f>
        <v>82.554611650485427</v>
      </c>
      <c r="D37" s="39">
        <v>1</v>
      </c>
      <c r="E37" s="40">
        <v>5.75</v>
      </c>
      <c r="F37" s="35"/>
      <c r="G37" s="45">
        <v>0</v>
      </c>
      <c r="H37" s="82" t="s">
        <v>329</v>
      </c>
      <c r="I37" s="45">
        <v>0</v>
      </c>
      <c r="J37" s="81">
        <v>20</v>
      </c>
      <c r="K37" s="81">
        <f t="shared" ref="K37:K38" si="3">(100-J37)*E37/100</f>
        <v>4.5999999999999996</v>
      </c>
      <c r="L37" s="39">
        <v>3000</v>
      </c>
      <c r="M37" s="40">
        <v>0</v>
      </c>
      <c r="N37" s="40">
        <v>32.96</v>
      </c>
      <c r="O37" s="40">
        <v>45.57</v>
      </c>
      <c r="P37" s="41" t="s">
        <v>15</v>
      </c>
      <c r="Q37" s="42">
        <v>0</v>
      </c>
      <c r="R37" s="42">
        <v>0.22</v>
      </c>
      <c r="S37" s="43" t="s">
        <v>14</v>
      </c>
      <c r="T37" s="44">
        <v>7896112125662</v>
      </c>
      <c r="U37" s="43" t="s">
        <v>327</v>
      </c>
      <c r="V37" s="43" t="s">
        <v>33</v>
      </c>
    </row>
    <row r="38" spans="1:22" ht="18" x14ac:dyDescent="0.25">
      <c r="A38" s="68">
        <v>1355</v>
      </c>
      <c r="B38" s="69" t="s">
        <v>51</v>
      </c>
      <c r="C38" s="70">
        <f>((E38/N38-1)*-1)*100</f>
        <v>77.518427518427529</v>
      </c>
      <c r="D38" s="71">
        <v>1</v>
      </c>
      <c r="E38" s="72">
        <v>3.66</v>
      </c>
      <c r="F38" s="35"/>
      <c r="G38" s="45">
        <v>0</v>
      </c>
      <c r="H38" s="82" t="s">
        <v>329</v>
      </c>
      <c r="I38" s="45">
        <v>0</v>
      </c>
      <c r="J38" s="81">
        <v>20</v>
      </c>
      <c r="K38" s="81">
        <f t="shared" si="3"/>
        <v>2.9279999999999999</v>
      </c>
      <c r="L38" s="71">
        <v>3000</v>
      </c>
      <c r="M38" s="72">
        <v>0</v>
      </c>
      <c r="N38" s="72">
        <v>16.28</v>
      </c>
      <c r="O38" s="72">
        <v>22.51</v>
      </c>
      <c r="P38" s="73" t="s">
        <v>15</v>
      </c>
      <c r="Q38" s="74">
        <v>0</v>
      </c>
      <c r="R38" s="74">
        <v>0.22</v>
      </c>
      <c r="S38" s="75" t="s">
        <v>14</v>
      </c>
      <c r="T38" s="76">
        <v>7896112113553</v>
      </c>
      <c r="U38" s="75" t="s">
        <v>327</v>
      </c>
      <c r="V38" s="75" t="s">
        <v>33</v>
      </c>
    </row>
    <row r="39" spans="1:22" s="15" customFormat="1" ht="18" x14ac:dyDescent="0.25">
      <c r="A39" s="68">
        <v>169</v>
      </c>
      <c r="B39" s="69" t="s">
        <v>52</v>
      </c>
      <c r="C39" s="70">
        <f>((E39/N39-1)*-1)*100</f>
        <v>85.325602140945591</v>
      </c>
      <c r="D39" s="71">
        <v>1</v>
      </c>
      <c r="E39" s="72">
        <v>3.29</v>
      </c>
      <c r="F39" s="35"/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71">
        <v>3000</v>
      </c>
      <c r="M39" s="72">
        <v>0</v>
      </c>
      <c r="N39" s="72">
        <v>22.42</v>
      </c>
      <c r="O39" s="72">
        <v>30.99</v>
      </c>
      <c r="P39" s="73" t="s">
        <v>15</v>
      </c>
      <c r="Q39" s="74">
        <v>0</v>
      </c>
      <c r="R39" s="74">
        <v>0.22</v>
      </c>
      <c r="S39" s="75" t="s">
        <v>30</v>
      </c>
      <c r="T39" s="76">
        <v>7896112141693</v>
      </c>
      <c r="U39" s="75" t="s">
        <v>326</v>
      </c>
      <c r="V39" s="75" t="s">
        <v>41</v>
      </c>
    </row>
    <row r="40" spans="1:22" ht="18" x14ac:dyDescent="0.25">
      <c r="A40" s="58">
        <v>7584</v>
      </c>
      <c r="B40" s="59" t="s">
        <v>53</v>
      </c>
      <c r="C40" s="60">
        <f>((E40/N40-1)*-1)*100</f>
        <v>87.628702677015681</v>
      </c>
      <c r="D40" s="61">
        <v>1</v>
      </c>
      <c r="E40" s="62">
        <v>7.81</v>
      </c>
      <c r="F40" s="35"/>
      <c r="G40" s="80">
        <v>23.781212841854934</v>
      </c>
      <c r="H40" s="45">
        <v>0</v>
      </c>
      <c r="I40" s="80">
        <f>E40-(100-G40)*(E40/100)</f>
        <v>1.85731272294887</v>
      </c>
      <c r="J40" s="45">
        <v>0</v>
      </c>
      <c r="K40" s="45">
        <v>0</v>
      </c>
      <c r="L40" s="61">
        <v>3000</v>
      </c>
      <c r="M40" s="62">
        <v>0</v>
      </c>
      <c r="N40" s="62">
        <v>63.13</v>
      </c>
      <c r="O40" s="62">
        <v>87.27</v>
      </c>
      <c r="P40" s="63" t="s">
        <v>15</v>
      </c>
      <c r="Q40" s="64">
        <v>0</v>
      </c>
      <c r="R40" s="64">
        <v>0.22</v>
      </c>
      <c r="S40" s="65" t="s">
        <v>46</v>
      </c>
      <c r="T40" s="66">
        <v>7896112175841</v>
      </c>
      <c r="U40" s="65" t="s">
        <v>324</v>
      </c>
      <c r="V40" s="65" t="s">
        <v>54</v>
      </c>
    </row>
    <row r="41" spans="1:22" s="15" customFormat="1" ht="18" x14ac:dyDescent="0.25">
      <c r="A41" s="68">
        <v>7585</v>
      </c>
      <c r="B41" s="69" t="s">
        <v>55</v>
      </c>
      <c r="C41" s="70">
        <f>((E41/N41-1)*-1)*100</f>
        <v>84.342284934000915</v>
      </c>
      <c r="D41" s="71">
        <v>1</v>
      </c>
      <c r="E41" s="72">
        <v>3.44</v>
      </c>
      <c r="F41" s="35"/>
      <c r="G41" s="45">
        <v>0</v>
      </c>
      <c r="H41" s="45">
        <v>0</v>
      </c>
      <c r="I41" s="45">
        <v>0</v>
      </c>
      <c r="J41" s="45">
        <v>0</v>
      </c>
      <c r="K41" s="45">
        <v>0</v>
      </c>
      <c r="L41" s="71">
        <v>3000</v>
      </c>
      <c r="M41" s="72">
        <v>0</v>
      </c>
      <c r="N41" s="72">
        <v>21.97</v>
      </c>
      <c r="O41" s="72">
        <v>30.37</v>
      </c>
      <c r="P41" s="73" t="s">
        <v>15</v>
      </c>
      <c r="Q41" s="74">
        <v>0</v>
      </c>
      <c r="R41" s="74">
        <v>0.22</v>
      </c>
      <c r="S41" s="75" t="s">
        <v>30</v>
      </c>
      <c r="T41" s="76">
        <v>7896112175858</v>
      </c>
      <c r="U41" s="75" t="s">
        <v>327</v>
      </c>
      <c r="V41" s="75" t="s">
        <v>15</v>
      </c>
    </row>
    <row r="42" spans="1:22" ht="15" customHeight="1" x14ac:dyDescent="0.25">
      <c r="A42" s="58">
        <v>7590</v>
      </c>
      <c r="B42" s="59" t="s">
        <v>56</v>
      </c>
      <c r="C42" s="60">
        <f>((E42/N42-1)*-1)*100</f>
        <v>84.899949554397168</v>
      </c>
      <c r="D42" s="61">
        <v>1</v>
      </c>
      <c r="E42" s="62">
        <v>8.98</v>
      </c>
      <c r="F42" s="35"/>
      <c r="G42" s="45">
        <v>0</v>
      </c>
      <c r="H42" s="45">
        <v>0</v>
      </c>
      <c r="I42" s="45">
        <v>0</v>
      </c>
      <c r="J42" s="45">
        <v>0</v>
      </c>
      <c r="K42" s="45">
        <v>0</v>
      </c>
      <c r="L42" s="61">
        <v>3000</v>
      </c>
      <c r="M42" s="62">
        <v>0</v>
      </c>
      <c r="N42" s="62">
        <v>59.47</v>
      </c>
      <c r="O42" s="62">
        <v>82.21</v>
      </c>
      <c r="P42" s="63" t="s">
        <v>15</v>
      </c>
      <c r="Q42" s="64">
        <v>0</v>
      </c>
      <c r="R42" s="64">
        <v>0.22</v>
      </c>
      <c r="S42" s="65" t="s">
        <v>46</v>
      </c>
      <c r="T42" s="66">
        <v>7896112175902</v>
      </c>
      <c r="U42" s="65" t="s">
        <v>325</v>
      </c>
      <c r="V42" s="65" t="s">
        <v>54</v>
      </c>
    </row>
    <row r="43" spans="1:22" s="15" customFormat="1" ht="18" x14ac:dyDescent="0.25">
      <c r="A43" s="68">
        <v>9721</v>
      </c>
      <c r="B43" s="69" t="s">
        <v>57</v>
      </c>
      <c r="C43" s="70">
        <f>((E43/N43-1)*-1)*100</f>
        <v>73.485653560042508</v>
      </c>
      <c r="D43" s="71">
        <v>1</v>
      </c>
      <c r="E43" s="72">
        <v>4.99</v>
      </c>
      <c r="F43" s="35"/>
      <c r="G43" s="45">
        <v>0</v>
      </c>
      <c r="H43" s="45">
        <v>0</v>
      </c>
      <c r="I43" s="45">
        <v>0</v>
      </c>
      <c r="J43" s="45">
        <v>0</v>
      </c>
      <c r="K43" s="45">
        <v>0</v>
      </c>
      <c r="L43" s="71">
        <v>3000</v>
      </c>
      <c r="M43" s="72">
        <v>0</v>
      </c>
      <c r="N43" s="72">
        <v>18.82</v>
      </c>
      <c r="O43" s="72">
        <v>26.02</v>
      </c>
      <c r="P43" s="73" t="s">
        <v>15</v>
      </c>
      <c r="Q43" s="74">
        <v>0</v>
      </c>
      <c r="R43" s="74">
        <v>0.22</v>
      </c>
      <c r="S43" s="75" t="s">
        <v>14</v>
      </c>
      <c r="T43" s="76">
        <v>7896112197218</v>
      </c>
      <c r="U43" s="75" t="s">
        <v>326</v>
      </c>
      <c r="V43" s="75" t="s">
        <v>58</v>
      </c>
    </row>
    <row r="44" spans="1:22" s="15" customFormat="1" ht="18" x14ac:dyDescent="0.25">
      <c r="A44" s="68">
        <v>9712</v>
      </c>
      <c r="B44" s="69" t="s">
        <v>59</v>
      </c>
      <c r="C44" s="70">
        <f>((E44/N44-1)*-1)*100</f>
        <v>70.289855072463766</v>
      </c>
      <c r="D44" s="71">
        <v>1</v>
      </c>
      <c r="E44" s="72">
        <v>4.51</v>
      </c>
      <c r="F44" s="35"/>
      <c r="G44" s="45">
        <v>0</v>
      </c>
      <c r="H44" s="45">
        <v>0</v>
      </c>
      <c r="I44" s="45">
        <v>0</v>
      </c>
      <c r="J44" s="45">
        <v>0</v>
      </c>
      <c r="K44" s="45">
        <v>0</v>
      </c>
      <c r="L44" s="71">
        <v>3000</v>
      </c>
      <c r="M44" s="72">
        <v>0</v>
      </c>
      <c r="N44" s="72">
        <v>15.18</v>
      </c>
      <c r="O44" s="72">
        <v>20.99</v>
      </c>
      <c r="P44" s="73" t="s">
        <v>15</v>
      </c>
      <c r="Q44" s="74">
        <v>0</v>
      </c>
      <c r="R44" s="74">
        <v>0.22</v>
      </c>
      <c r="S44" s="75" t="s">
        <v>14</v>
      </c>
      <c r="T44" s="76">
        <v>7896112197126</v>
      </c>
      <c r="U44" s="75" t="s">
        <v>326</v>
      </c>
      <c r="V44" s="75" t="s">
        <v>58</v>
      </c>
    </row>
    <row r="45" spans="1:22" s="15" customFormat="1" ht="18" x14ac:dyDescent="0.25">
      <c r="A45" s="58">
        <v>4377</v>
      </c>
      <c r="B45" s="59" t="s">
        <v>60</v>
      </c>
      <c r="C45" s="60">
        <f>((E45/N45-1)*-1)*100</f>
        <v>54.641044234952865</v>
      </c>
      <c r="D45" s="61">
        <v>1</v>
      </c>
      <c r="E45" s="62">
        <v>12.51</v>
      </c>
      <c r="F45" s="35"/>
      <c r="G45" s="45">
        <v>0</v>
      </c>
      <c r="H45" s="45">
        <v>0</v>
      </c>
      <c r="I45" s="45">
        <v>0</v>
      </c>
      <c r="J45" s="45">
        <v>0</v>
      </c>
      <c r="K45" s="45">
        <v>0</v>
      </c>
      <c r="L45" s="61">
        <v>3000</v>
      </c>
      <c r="M45" s="62">
        <v>0</v>
      </c>
      <c r="N45" s="62">
        <v>27.58</v>
      </c>
      <c r="O45" s="62">
        <v>37</v>
      </c>
      <c r="P45" s="63" t="s">
        <v>15</v>
      </c>
      <c r="Q45" s="64">
        <v>0</v>
      </c>
      <c r="R45" s="64">
        <v>0.22</v>
      </c>
      <c r="S45" s="65" t="s">
        <v>30</v>
      </c>
      <c r="T45" s="66">
        <v>7896112103776</v>
      </c>
      <c r="U45" s="65" t="s">
        <v>324</v>
      </c>
      <c r="V45" s="65" t="s">
        <v>54</v>
      </c>
    </row>
    <row r="46" spans="1:22" s="15" customFormat="1" ht="18" x14ac:dyDescent="0.25">
      <c r="A46" s="67">
        <v>4427</v>
      </c>
      <c r="B46" s="59" t="s">
        <v>61</v>
      </c>
      <c r="C46" s="60">
        <f>((E46/N46-1)*-1)*100</f>
        <v>52.976190476190467</v>
      </c>
      <c r="D46" s="61">
        <v>1</v>
      </c>
      <c r="E46" s="62">
        <v>7.11</v>
      </c>
      <c r="F46" s="35"/>
      <c r="G46" s="45">
        <v>0</v>
      </c>
      <c r="H46" s="45">
        <v>0</v>
      </c>
      <c r="I46" s="45">
        <v>0</v>
      </c>
      <c r="J46" s="45">
        <v>0</v>
      </c>
      <c r="K46" s="45">
        <v>0</v>
      </c>
      <c r="L46" s="61">
        <v>3000</v>
      </c>
      <c r="M46" s="62">
        <v>0</v>
      </c>
      <c r="N46" s="62">
        <v>15.12</v>
      </c>
      <c r="O46" s="62">
        <v>20.9</v>
      </c>
      <c r="P46" s="63" t="s">
        <v>15</v>
      </c>
      <c r="Q46" s="64">
        <v>0</v>
      </c>
      <c r="R46" s="64">
        <v>0.22</v>
      </c>
      <c r="S46" s="65" t="s">
        <v>30</v>
      </c>
      <c r="T46" s="66">
        <v>7896112104278</v>
      </c>
      <c r="U46" s="65" t="s">
        <v>324</v>
      </c>
      <c r="V46" s="65" t="s">
        <v>47</v>
      </c>
    </row>
    <row r="47" spans="1:22" ht="18" x14ac:dyDescent="0.25">
      <c r="A47" s="58">
        <v>4416</v>
      </c>
      <c r="B47" s="59" t="s">
        <v>62</v>
      </c>
      <c r="C47" s="60">
        <f>((E47/N47-1)*-1)*100</f>
        <v>66.818028927009749</v>
      </c>
      <c r="D47" s="61">
        <v>1</v>
      </c>
      <c r="E47" s="62">
        <v>19.73</v>
      </c>
      <c r="F47" s="35"/>
      <c r="G47" s="80">
        <v>12.238044654177333</v>
      </c>
      <c r="H47" s="45">
        <v>0</v>
      </c>
      <c r="I47" s="80">
        <f t="shared" ref="I47:I48" si="4">E47-(100-G47)*(E47/100)</f>
        <v>2.4145662102691858</v>
      </c>
      <c r="J47" s="45">
        <v>0</v>
      </c>
      <c r="K47" s="45">
        <v>0</v>
      </c>
      <c r="L47" s="61">
        <v>3000</v>
      </c>
      <c r="M47" s="62">
        <v>0</v>
      </c>
      <c r="N47" s="62">
        <v>59.46</v>
      </c>
      <c r="O47" s="62">
        <v>0</v>
      </c>
      <c r="P47" s="63" t="s">
        <v>15</v>
      </c>
      <c r="Q47" s="64">
        <v>7.8E-2</v>
      </c>
      <c r="R47" s="64">
        <v>0.22</v>
      </c>
      <c r="S47" s="65" t="s">
        <v>14</v>
      </c>
      <c r="T47" s="66">
        <v>7896112104162</v>
      </c>
      <c r="U47" s="65" t="s">
        <v>324</v>
      </c>
      <c r="V47" s="65" t="s">
        <v>54</v>
      </c>
    </row>
    <row r="48" spans="1:22" ht="18" x14ac:dyDescent="0.25">
      <c r="A48" s="58">
        <v>4862</v>
      </c>
      <c r="B48" s="59" t="s">
        <v>63</v>
      </c>
      <c r="C48" s="60">
        <f>((E48/N48-1)*-1)*100</f>
        <v>56.547253744893325</v>
      </c>
      <c r="D48" s="61">
        <v>1</v>
      </c>
      <c r="E48" s="62">
        <v>19.145280000000003</v>
      </c>
      <c r="F48" s="35"/>
      <c r="G48" s="80">
        <v>10.446439017867586</v>
      </c>
      <c r="H48" s="45">
        <v>0</v>
      </c>
      <c r="I48" s="80">
        <f t="shared" si="4"/>
        <v>2</v>
      </c>
      <c r="J48" s="45">
        <v>0</v>
      </c>
      <c r="K48" s="45">
        <v>0</v>
      </c>
      <c r="L48" s="61">
        <v>3000</v>
      </c>
      <c r="M48" s="62">
        <v>0</v>
      </c>
      <c r="N48" s="62">
        <v>44.06</v>
      </c>
      <c r="O48" s="62">
        <v>0</v>
      </c>
      <c r="P48" s="63" t="s">
        <v>15</v>
      </c>
      <c r="Q48" s="64">
        <v>7.8E-2</v>
      </c>
      <c r="R48" s="64">
        <v>0.22</v>
      </c>
      <c r="S48" s="65" t="s">
        <v>46</v>
      </c>
      <c r="T48" s="66">
        <v>7896112108627</v>
      </c>
      <c r="U48" s="65" t="s">
        <v>324</v>
      </c>
      <c r="V48" s="65" t="s">
        <v>64</v>
      </c>
    </row>
    <row r="49" spans="1:22" s="15" customFormat="1" ht="18" x14ac:dyDescent="0.25">
      <c r="A49" s="58">
        <v>2936</v>
      </c>
      <c r="B49" s="59" t="s">
        <v>65</v>
      </c>
      <c r="C49" s="60">
        <f>((E49/N49-1)*-1)*100</f>
        <v>84.824545287525268</v>
      </c>
      <c r="D49" s="61">
        <v>1</v>
      </c>
      <c r="E49" s="62">
        <v>8.26</v>
      </c>
      <c r="F49" s="35"/>
      <c r="G49" s="45">
        <v>0</v>
      </c>
      <c r="H49" s="45">
        <v>0</v>
      </c>
      <c r="I49" s="45">
        <v>0</v>
      </c>
      <c r="J49" s="45">
        <v>0</v>
      </c>
      <c r="K49" s="45">
        <v>0</v>
      </c>
      <c r="L49" s="61">
        <v>3000</v>
      </c>
      <c r="M49" s="62">
        <v>0</v>
      </c>
      <c r="N49" s="62">
        <v>54.43</v>
      </c>
      <c r="O49" s="62">
        <v>75.25</v>
      </c>
      <c r="P49" s="63" t="s">
        <v>15</v>
      </c>
      <c r="Q49" s="64">
        <v>0</v>
      </c>
      <c r="R49" s="64">
        <v>0.22</v>
      </c>
      <c r="S49" s="65" t="s">
        <v>14</v>
      </c>
      <c r="T49" s="66">
        <v>7896112129363</v>
      </c>
      <c r="U49" s="65" t="s">
        <v>325</v>
      </c>
      <c r="V49" s="65" t="s">
        <v>54</v>
      </c>
    </row>
    <row r="50" spans="1:22" s="15" customFormat="1" ht="18" x14ac:dyDescent="0.25">
      <c r="A50" s="68">
        <v>1526</v>
      </c>
      <c r="B50" s="69" t="s">
        <v>66</v>
      </c>
      <c r="C50" s="70">
        <f>((E50/N50-1)*-1)*100</f>
        <v>85.179407176287043</v>
      </c>
      <c r="D50" s="71">
        <v>1</v>
      </c>
      <c r="E50" s="72">
        <v>2.85</v>
      </c>
      <c r="F50" s="35"/>
      <c r="G50" s="45">
        <v>0</v>
      </c>
      <c r="H50" s="45">
        <v>0</v>
      </c>
      <c r="I50" s="45">
        <v>0</v>
      </c>
      <c r="J50" s="45">
        <v>0</v>
      </c>
      <c r="K50" s="45">
        <v>0</v>
      </c>
      <c r="L50" s="71">
        <v>3000</v>
      </c>
      <c r="M50" s="72">
        <v>0</v>
      </c>
      <c r="N50" s="72">
        <v>19.23</v>
      </c>
      <c r="O50" s="72">
        <v>26.58</v>
      </c>
      <c r="P50" s="73" t="s">
        <v>15</v>
      </c>
      <c r="Q50" s="74">
        <v>0</v>
      </c>
      <c r="R50" s="74">
        <v>0.22</v>
      </c>
      <c r="S50" s="75" t="s">
        <v>14</v>
      </c>
      <c r="T50" s="76">
        <v>7896112115267</v>
      </c>
      <c r="U50" s="75" t="s">
        <v>323</v>
      </c>
      <c r="V50" s="75" t="s">
        <v>25</v>
      </c>
    </row>
    <row r="51" spans="1:22" s="15" customFormat="1" ht="18" x14ac:dyDescent="0.25">
      <c r="A51" s="68">
        <v>1384</v>
      </c>
      <c r="B51" s="69" t="s">
        <v>67</v>
      </c>
      <c r="C51" s="70">
        <f>((E51/N51-1)*-1)*100</f>
        <v>85.670023237800152</v>
      </c>
      <c r="D51" s="71">
        <v>1</v>
      </c>
      <c r="E51" s="72">
        <v>3.7</v>
      </c>
      <c r="F51" s="35"/>
      <c r="G51" s="45">
        <v>0</v>
      </c>
      <c r="H51" s="45">
        <v>0</v>
      </c>
      <c r="I51" s="45">
        <v>0</v>
      </c>
      <c r="J51" s="45">
        <v>0</v>
      </c>
      <c r="K51" s="45">
        <v>0</v>
      </c>
      <c r="L51" s="71">
        <v>3000</v>
      </c>
      <c r="M51" s="72">
        <v>0</v>
      </c>
      <c r="N51" s="72">
        <v>25.82</v>
      </c>
      <c r="O51" s="72">
        <v>35.69</v>
      </c>
      <c r="P51" s="73" t="s">
        <v>15</v>
      </c>
      <c r="Q51" s="74">
        <v>0</v>
      </c>
      <c r="R51" s="74">
        <v>0.22</v>
      </c>
      <c r="S51" s="75" t="s">
        <v>14</v>
      </c>
      <c r="T51" s="76">
        <v>7896112113843</v>
      </c>
      <c r="U51" s="75" t="s">
        <v>323</v>
      </c>
      <c r="V51" s="75" t="s">
        <v>25</v>
      </c>
    </row>
    <row r="52" spans="1:22" s="15" customFormat="1" ht="18" x14ac:dyDescent="0.25">
      <c r="A52" s="68">
        <v>7266</v>
      </c>
      <c r="B52" s="69" t="s">
        <v>68</v>
      </c>
      <c r="C52" s="70">
        <f>((E52/N52-1)*-1)*100</f>
        <v>78.651162790697683</v>
      </c>
      <c r="D52" s="71">
        <v>1</v>
      </c>
      <c r="E52" s="72">
        <v>4.59</v>
      </c>
      <c r="F52" s="35"/>
      <c r="G52" s="45">
        <v>0</v>
      </c>
      <c r="H52" s="45">
        <v>0</v>
      </c>
      <c r="I52" s="45">
        <v>0</v>
      </c>
      <c r="J52" s="45">
        <v>0</v>
      </c>
      <c r="K52" s="45">
        <v>0</v>
      </c>
      <c r="L52" s="71">
        <v>3000</v>
      </c>
      <c r="M52" s="72">
        <v>0</v>
      </c>
      <c r="N52" s="72">
        <v>21.5</v>
      </c>
      <c r="O52" s="72">
        <v>28.84</v>
      </c>
      <c r="P52" s="73" t="s">
        <v>15</v>
      </c>
      <c r="Q52" s="74">
        <v>0</v>
      </c>
      <c r="R52" s="74">
        <v>0.22</v>
      </c>
      <c r="S52" s="75" t="s">
        <v>14</v>
      </c>
      <c r="T52" s="76">
        <v>7896112172666</v>
      </c>
      <c r="U52" s="75" t="s">
        <v>327</v>
      </c>
      <c r="V52" s="75" t="s">
        <v>15</v>
      </c>
    </row>
    <row r="53" spans="1:22" s="15" customFormat="1" ht="18" x14ac:dyDescent="0.25">
      <c r="A53" s="68">
        <v>2029</v>
      </c>
      <c r="B53" s="69" t="s">
        <v>69</v>
      </c>
      <c r="C53" s="70">
        <f>((E53/N53-1)*-1)*100</f>
        <v>85.364396654719229</v>
      </c>
      <c r="D53" s="71">
        <v>1</v>
      </c>
      <c r="E53" s="72">
        <v>2.4500000000000002</v>
      </c>
      <c r="F53" s="35"/>
      <c r="G53" s="45">
        <v>0</v>
      </c>
      <c r="H53" s="45">
        <v>0</v>
      </c>
      <c r="I53" s="45">
        <v>0</v>
      </c>
      <c r="J53" s="45">
        <v>0</v>
      </c>
      <c r="K53" s="45">
        <v>0</v>
      </c>
      <c r="L53" s="71">
        <v>3000</v>
      </c>
      <c r="M53" s="72">
        <v>0</v>
      </c>
      <c r="N53" s="72">
        <v>16.739999999999998</v>
      </c>
      <c r="O53" s="72">
        <v>22.46</v>
      </c>
      <c r="P53" s="73" t="s">
        <v>15</v>
      </c>
      <c r="Q53" s="74">
        <v>0</v>
      </c>
      <c r="R53" s="74">
        <v>0.22</v>
      </c>
      <c r="S53" s="75" t="s">
        <v>14</v>
      </c>
      <c r="T53" s="76">
        <v>7896112120292</v>
      </c>
      <c r="U53" s="75" t="s">
        <v>327</v>
      </c>
      <c r="V53" s="75" t="s">
        <v>15</v>
      </c>
    </row>
    <row r="54" spans="1:22" s="15" customFormat="1" ht="18" x14ac:dyDescent="0.25">
      <c r="A54" s="68">
        <v>4559</v>
      </c>
      <c r="B54" s="69" t="s">
        <v>70</v>
      </c>
      <c r="C54" s="70">
        <f>((E54/N54-1)*-1)*100</f>
        <v>75.863657300783046</v>
      </c>
      <c r="D54" s="71">
        <v>1</v>
      </c>
      <c r="E54" s="72">
        <v>5.24</v>
      </c>
      <c r="F54" s="35"/>
      <c r="G54" s="45">
        <v>0</v>
      </c>
      <c r="H54" s="45">
        <v>0</v>
      </c>
      <c r="I54" s="45">
        <v>0</v>
      </c>
      <c r="J54" s="45">
        <v>0</v>
      </c>
      <c r="K54" s="45">
        <v>0</v>
      </c>
      <c r="L54" s="71">
        <v>3000</v>
      </c>
      <c r="M54" s="72">
        <v>0</v>
      </c>
      <c r="N54" s="72">
        <v>21.71</v>
      </c>
      <c r="O54" s="72">
        <v>30.01</v>
      </c>
      <c r="P54" s="73" t="s">
        <v>15</v>
      </c>
      <c r="Q54" s="74">
        <v>0</v>
      </c>
      <c r="R54" s="74">
        <v>0.22</v>
      </c>
      <c r="S54" s="75" t="s">
        <v>14</v>
      </c>
      <c r="T54" s="76">
        <v>7896112105596</v>
      </c>
      <c r="U54" s="75" t="s">
        <v>326</v>
      </c>
      <c r="V54" s="75" t="s">
        <v>15</v>
      </c>
    </row>
    <row r="55" spans="1:22" s="15" customFormat="1" ht="18" x14ac:dyDescent="0.25">
      <c r="A55" s="68">
        <v>1504</v>
      </c>
      <c r="B55" s="69" t="s">
        <v>71</v>
      </c>
      <c r="C55" s="70">
        <f>((E55/N55-1)*-1)*100</f>
        <v>71.779906593823071</v>
      </c>
      <c r="D55" s="71">
        <v>1</v>
      </c>
      <c r="E55" s="72">
        <v>6.1265822784810124</v>
      </c>
      <c r="F55" s="35"/>
      <c r="G55" s="45">
        <v>0</v>
      </c>
      <c r="H55" s="45">
        <v>0</v>
      </c>
      <c r="I55" s="45">
        <v>0</v>
      </c>
      <c r="J55" s="45">
        <v>0</v>
      </c>
      <c r="K55" s="45">
        <v>0</v>
      </c>
      <c r="L55" s="71">
        <v>3000</v>
      </c>
      <c r="M55" s="72">
        <v>0</v>
      </c>
      <c r="N55" s="72">
        <v>21.71</v>
      </c>
      <c r="O55" s="72">
        <v>30.01</v>
      </c>
      <c r="P55" s="73">
        <v>46203</v>
      </c>
      <c r="Q55" s="74">
        <v>0</v>
      </c>
      <c r="R55" s="74">
        <v>0.22</v>
      </c>
      <c r="S55" s="75" t="s">
        <v>14</v>
      </c>
      <c r="T55" s="76">
        <v>7896112115045</v>
      </c>
      <c r="U55" s="75" t="s">
        <v>326</v>
      </c>
      <c r="V55" s="75" t="s">
        <v>41</v>
      </c>
    </row>
    <row r="56" spans="1:22" s="15" customFormat="1" ht="18" x14ac:dyDescent="0.25">
      <c r="A56" s="68">
        <v>1666</v>
      </c>
      <c r="B56" s="69" t="s">
        <v>72</v>
      </c>
      <c r="C56" s="70">
        <f>((E56/N56-1)*-1)*100</f>
        <v>83.106575963718825</v>
      </c>
      <c r="D56" s="71">
        <v>1</v>
      </c>
      <c r="E56" s="72">
        <v>1.49</v>
      </c>
      <c r="F56" s="35"/>
      <c r="G56" s="45">
        <v>0</v>
      </c>
      <c r="H56" s="45">
        <v>0</v>
      </c>
      <c r="I56" s="45">
        <v>0</v>
      </c>
      <c r="J56" s="45">
        <v>0</v>
      </c>
      <c r="K56" s="45">
        <v>0</v>
      </c>
      <c r="L56" s="71">
        <v>3000</v>
      </c>
      <c r="M56" s="72">
        <v>0</v>
      </c>
      <c r="N56" s="72">
        <v>8.82</v>
      </c>
      <c r="O56" s="72">
        <v>12.19</v>
      </c>
      <c r="P56" s="73" t="s">
        <v>15</v>
      </c>
      <c r="Q56" s="74">
        <v>0</v>
      </c>
      <c r="R56" s="74">
        <v>0.22</v>
      </c>
      <c r="S56" s="75" t="s">
        <v>14</v>
      </c>
      <c r="T56" s="76">
        <v>7896112116660</v>
      </c>
      <c r="U56" s="75" t="s">
        <v>327</v>
      </c>
      <c r="V56" s="75" t="s">
        <v>23</v>
      </c>
    </row>
    <row r="57" spans="1:22" s="15" customFormat="1" ht="18" x14ac:dyDescent="0.25">
      <c r="A57" s="68">
        <v>1921</v>
      </c>
      <c r="B57" s="69" t="s">
        <v>73</v>
      </c>
      <c r="C57" s="70">
        <f>((E57/N57-1)*-1)*100</f>
        <v>72.68195413758724</v>
      </c>
      <c r="D57" s="71">
        <v>1</v>
      </c>
      <c r="E57" s="72">
        <v>5.48</v>
      </c>
      <c r="F57" s="35"/>
      <c r="G57" s="45">
        <v>0</v>
      </c>
      <c r="H57" s="45">
        <v>0</v>
      </c>
      <c r="I57" s="45">
        <v>0</v>
      </c>
      <c r="J57" s="45">
        <v>0</v>
      </c>
      <c r="K57" s="45">
        <v>0</v>
      </c>
      <c r="L57" s="71">
        <v>3000</v>
      </c>
      <c r="M57" s="72">
        <v>0</v>
      </c>
      <c r="N57" s="72">
        <v>20.059999999999999</v>
      </c>
      <c r="O57" s="72">
        <v>27.73</v>
      </c>
      <c r="P57" s="73" t="s">
        <v>15</v>
      </c>
      <c r="Q57" s="74">
        <v>0</v>
      </c>
      <c r="R57" s="74">
        <v>0.22</v>
      </c>
      <c r="S57" s="75" t="s">
        <v>14</v>
      </c>
      <c r="T57" s="76">
        <v>7896112119210</v>
      </c>
      <c r="U57" s="75" t="s">
        <v>323</v>
      </c>
      <c r="V57" s="75" t="s">
        <v>25</v>
      </c>
    </row>
    <row r="58" spans="1:22" s="15" customFormat="1" ht="18" x14ac:dyDescent="0.25">
      <c r="A58" s="68">
        <v>1925</v>
      </c>
      <c r="B58" s="69" t="s">
        <v>74</v>
      </c>
      <c r="C58" s="70">
        <f>((E58/N58-1)*-1)*100</f>
        <v>69.846000993541963</v>
      </c>
      <c r="D58" s="71">
        <v>1</v>
      </c>
      <c r="E58" s="72">
        <v>12.14</v>
      </c>
      <c r="F58" s="35"/>
      <c r="G58" s="45">
        <v>0</v>
      </c>
      <c r="H58" s="45">
        <v>0</v>
      </c>
      <c r="I58" s="45">
        <v>0</v>
      </c>
      <c r="J58" s="45">
        <v>0</v>
      </c>
      <c r="K58" s="45">
        <v>0</v>
      </c>
      <c r="L58" s="71">
        <v>3000</v>
      </c>
      <c r="M58" s="72">
        <v>0</v>
      </c>
      <c r="N58" s="72">
        <v>40.26</v>
      </c>
      <c r="O58" s="72">
        <v>55.66</v>
      </c>
      <c r="P58" s="73" t="s">
        <v>15</v>
      </c>
      <c r="Q58" s="74">
        <v>0</v>
      </c>
      <c r="R58" s="74">
        <v>0.22</v>
      </c>
      <c r="S58" s="75" t="s">
        <v>30</v>
      </c>
      <c r="T58" s="76">
        <v>7896112119258</v>
      </c>
      <c r="U58" s="75" t="s">
        <v>323</v>
      </c>
      <c r="V58" s="75" t="s">
        <v>25</v>
      </c>
    </row>
    <row r="59" spans="1:22" s="15" customFormat="1" ht="18" x14ac:dyDescent="0.25">
      <c r="A59" s="36">
        <v>8992</v>
      </c>
      <c r="B59" s="37" t="s">
        <v>75</v>
      </c>
      <c r="C59" s="38">
        <f>((E59/N59-1)*-1)*100</f>
        <v>66.713483146067418</v>
      </c>
      <c r="D59" s="39">
        <v>1</v>
      </c>
      <c r="E59" s="40">
        <v>14.22</v>
      </c>
      <c r="F59" s="35"/>
      <c r="G59" s="45">
        <v>0</v>
      </c>
      <c r="H59" s="45">
        <v>0</v>
      </c>
      <c r="I59" s="45">
        <v>0</v>
      </c>
      <c r="J59" s="45">
        <v>0</v>
      </c>
      <c r="K59" s="45">
        <v>0</v>
      </c>
      <c r="L59" s="39">
        <v>3000</v>
      </c>
      <c r="M59" s="40">
        <v>0</v>
      </c>
      <c r="N59" s="40">
        <v>42.72</v>
      </c>
      <c r="O59" s="40">
        <v>59.06</v>
      </c>
      <c r="P59" s="41" t="s">
        <v>15</v>
      </c>
      <c r="Q59" s="42">
        <v>0</v>
      </c>
      <c r="R59" s="42">
        <v>0.22</v>
      </c>
      <c r="S59" s="43" t="s">
        <v>14</v>
      </c>
      <c r="T59" s="44">
        <v>7896112189923</v>
      </c>
      <c r="U59" s="43" t="s">
        <v>326</v>
      </c>
      <c r="V59" s="43" t="s">
        <v>19</v>
      </c>
    </row>
    <row r="60" spans="1:22" s="15" customFormat="1" ht="18" x14ac:dyDescent="0.25">
      <c r="A60" s="36">
        <v>5625</v>
      </c>
      <c r="B60" s="37" t="s">
        <v>76</v>
      </c>
      <c r="C60" s="38">
        <f>((E60/N60-1)*-1)*100</f>
        <v>66.18379357175192</v>
      </c>
      <c r="D60" s="39">
        <v>1</v>
      </c>
      <c r="E60" s="40">
        <v>14.94</v>
      </c>
      <c r="F60" s="35"/>
      <c r="G60" s="45">
        <v>0</v>
      </c>
      <c r="H60" s="45">
        <v>0</v>
      </c>
      <c r="I60" s="45">
        <v>0</v>
      </c>
      <c r="J60" s="45">
        <v>0</v>
      </c>
      <c r="K60" s="45">
        <v>0</v>
      </c>
      <c r="L60" s="39">
        <v>3000</v>
      </c>
      <c r="M60" s="40">
        <v>0</v>
      </c>
      <c r="N60" s="40">
        <v>44.18</v>
      </c>
      <c r="O60" s="40">
        <v>61.08</v>
      </c>
      <c r="P60" s="41" t="s">
        <v>15</v>
      </c>
      <c r="Q60" s="42">
        <v>0</v>
      </c>
      <c r="R60" s="42">
        <v>0.22</v>
      </c>
      <c r="S60" s="43" t="s">
        <v>14</v>
      </c>
      <c r="T60" s="44">
        <v>7896112156253</v>
      </c>
      <c r="U60" s="43" t="s">
        <v>327</v>
      </c>
      <c r="V60" s="43" t="s">
        <v>77</v>
      </c>
    </row>
    <row r="61" spans="1:22" s="15" customFormat="1" ht="18" x14ac:dyDescent="0.25">
      <c r="A61" s="36">
        <v>1980</v>
      </c>
      <c r="B61" s="37" t="s">
        <v>78</v>
      </c>
      <c r="C61" s="38">
        <f>((E61/N61-1)*-1)*100</f>
        <v>38.109452736318417</v>
      </c>
      <c r="D61" s="39">
        <v>1</v>
      </c>
      <c r="E61" s="40">
        <v>6.22</v>
      </c>
      <c r="F61" s="35"/>
      <c r="G61" s="45">
        <v>0</v>
      </c>
      <c r="H61" s="45">
        <v>0</v>
      </c>
      <c r="I61" s="45">
        <v>0</v>
      </c>
      <c r="J61" s="45">
        <v>0</v>
      </c>
      <c r="K61" s="45">
        <v>0</v>
      </c>
      <c r="L61" s="39">
        <v>3000</v>
      </c>
      <c r="M61" s="40">
        <v>0</v>
      </c>
      <c r="N61" s="40">
        <v>10.050000000000001</v>
      </c>
      <c r="O61" s="40">
        <v>13.89</v>
      </c>
      <c r="P61" s="41" t="s">
        <v>15</v>
      </c>
      <c r="Q61" s="42">
        <v>0</v>
      </c>
      <c r="R61" s="42">
        <v>0.22</v>
      </c>
      <c r="S61" s="43" t="s">
        <v>14</v>
      </c>
      <c r="T61" s="44">
        <v>7896112119807</v>
      </c>
      <c r="U61" s="43" t="s">
        <v>323</v>
      </c>
      <c r="V61" s="43" t="s">
        <v>79</v>
      </c>
    </row>
    <row r="62" spans="1:22" s="15" customFormat="1" ht="18" x14ac:dyDescent="0.25">
      <c r="A62" s="68">
        <v>3019</v>
      </c>
      <c r="B62" s="69" t="s">
        <v>80</v>
      </c>
      <c r="C62" s="70">
        <f>((E62/N62-1)*-1)*100</f>
        <v>83.500967117988395</v>
      </c>
      <c r="D62" s="71">
        <v>1</v>
      </c>
      <c r="E62" s="72">
        <v>8.5299999999999994</v>
      </c>
      <c r="F62" s="35"/>
      <c r="G62" s="45">
        <v>0</v>
      </c>
      <c r="H62" s="45">
        <v>0</v>
      </c>
      <c r="I62" s="45">
        <v>0</v>
      </c>
      <c r="J62" s="45">
        <v>0</v>
      </c>
      <c r="K62" s="45">
        <v>0</v>
      </c>
      <c r="L62" s="71">
        <v>3000</v>
      </c>
      <c r="M62" s="72">
        <v>0</v>
      </c>
      <c r="N62" s="72">
        <v>51.7</v>
      </c>
      <c r="O62" s="72">
        <v>71.47</v>
      </c>
      <c r="P62" s="73" t="s">
        <v>15</v>
      </c>
      <c r="Q62" s="74">
        <v>0</v>
      </c>
      <c r="R62" s="74">
        <v>0.22</v>
      </c>
      <c r="S62" s="75" t="s">
        <v>14</v>
      </c>
      <c r="T62" s="76">
        <v>7896112130192</v>
      </c>
      <c r="U62" s="75" t="s">
        <v>327</v>
      </c>
      <c r="V62" s="75" t="s">
        <v>81</v>
      </c>
    </row>
    <row r="63" spans="1:22" s="15" customFormat="1" ht="18" x14ac:dyDescent="0.25">
      <c r="A63" s="68">
        <v>2886</v>
      </c>
      <c r="B63" s="69" t="s">
        <v>82</v>
      </c>
      <c r="C63" s="70">
        <f>((E63/N63-1)*-1)*100</f>
        <v>77.94694348327566</v>
      </c>
      <c r="D63" s="71">
        <v>1</v>
      </c>
      <c r="E63" s="72">
        <v>9.56</v>
      </c>
      <c r="F63" s="35"/>
      <c r="G63" s="45">
        <v>0</v>
      </c>
      <c r="H63" s="45">
        <v>0</v>
      </c>
      <c r="I63" s="45">
        <v>0</v>
      </c>
      <c r="J63" s="45">
        <v>0</v>
      </c>
      <c r="K63" s="45">
        <v>0</v>
      </c>
      <c r="L63" s="71">
        <v>3000</v>
      </c>
      <c r="M63" s="72">
        <v>0</v>
      </c>
      <c r="N63" s="72">
        <v>43.35</v>
      </c>
      <c r="O63" s="72">
        <v>59.93</v>
      </c>
      <c r="P63" s="73" t="s">
        <v>15</v>
      </c>
      <c r="Q63" s="74">
        <v>0</v>
      </c>
      <c r="R63" s="74">
        <v>0.22</v>
      </c>
      <c r="S63" s="75" t="s">
        <v>14</v>
      </c>
      <c r="T63" s="76">
        <v>7896112128861</v>
      </c>
      <c r="U63" s="75" t="s">
        <v>327</v>
      </c>
      <c r="V63" s="75" t="s">
        <v>33</v>
      </c>
    </row>
    <row r="64" spans="1:22" s="15" customFormat="1" ht="18" x14ac:dyDescent="0.25">
      <c r="A64" s="36">
        <v>941</v>
      </c>
      <c r="B64" s="37" t="s">
        <v>83</v>
      </c>
      <c r="C64" s="38">
        <f>((E64/N64-1)*-1)*100</f>
        <v>74.5166088249876</v>
      </c>
      <c r="D64" s="39">
        <v>1</v>
      </c>
      <c r="E64" s="40">
        <v>5.14</v>
      </c>
      <c r="F64" s="35"/>
      <c r="G64" s="45">
        <v>0</v>
      </c>
      <c r="H64" s="45">
        <v>0</v>
      </c>
      <c r="I64" s="45">
        <v>0</v>
      </c>
      <c r="J64" s="45">
        <v>0</v>
      </c>
      <c r="K64" s="45">
        <v>0</v>
      </c>
      <c r="L64" s="39">
        <v>3000</v>
      </c>
      <c r="M64" s="40">
        <v>0</v>
      </c>
      <c r="N64" s="40">
        <v>20.170000000000002</v>
      </c>
      <c r="O64" s="40">
        <v>27.88</v>
      </c>
      <c r="P64" s="41" t="s">
        <v>15</v>
      </c>
      <c r="Q64" s="42">
        <v>0</v>
      </c>
      <c r="R64" s="42">
        <v>0.22</v>
      </c>
      <c r="S64" s="43" t="s">
        <v>14</v>
      </c>
      <c r="T64" s="44">
        <v>7896112149415</v>
      </c>
      <c r="U64" s="43" t="s">
        <v>327</v>
      </c>
      <c r="V64" s="43" t="s">
        <v>33</v>
      </c>
    </row>
    <row r="65" spans="1:22" s="15" customFormat="1" ht="18" x14ac:dyDescent="0.25">
      <c r="A65" s="36">
        <v>3421</v>
      </c>
      <c r="B65" s="37" t="s">
        <v>84</v>
      </c>
      <c r="C65" s="38">
        <f>((E65/N65-1)*-1)*100</f>
        <v>71.590449210845804</v>
      </c>
      <c r="D65" s="39">
        <v>1</v>
      </c>
      <c r="E65" s="40">
        <v>7.02</v>
      </c>
      <c r="F65" s="35"/>
      <c r="G65" s="45">
        <v>0</v>
      </c>
      <c r="H65" s="45">
        <v>0</v>
      </c>
      <c r="I65" s="45">
        <v>0</v>
      </c>
      <c r="J65" s="45">
        <v>0</v>
      </c>
      <c r="K65" s="45">
        <v>0</v>
      </c>
      <c r="L65" s="39">
        <v>3000</v>
      </c>
      <c r="M65" s="40">
        <v>0</v>
      </c>
      <c r="N65" s="40">
        <v>24.71</v>
      </c>
      <c r="O65" s="40">
        <v>34.159999999999997</v>
      </c>
      <c r="P65" s="41" t="s">
        <v>15</v>
      </c>
      <c r="Q65" s="42">
        <v>0</v>
      </c>
      <c r="R65" s="42">
        <v>0.22</v>
      </c>
      <c r="S65" s="43" t="s">
        <v>14</v>
      </c>
      <c r="T65" s="44">
        <v>7896112134213</v>
      </c>
      <c r="U65" s="43" t="s">
        <v>327</v>
      </c>
      <c r="V65" s="43" t="s">
        <v>33</v>
      </c>
    </row>
    <row r="66" spans="1:22" s="15" customFormat="1" ht="18" x14ac:dyDescent="0.25">
      <c r="A66" s="36">
        <v>942</v>
      </c>
      <c r="B66" s="37" t="s">
        <v>85</v>
      </c>
      <c r="C66" s="38">
        <f>((E66/N66-1)*-1)*100</f>
        <v>73.034058952192481</v>
      </c>
      <c r="D66" s="39">
        <v>1</v>
      </c>
      <c r="E66" s="40">
        <v>25.89</v>
      </c>
      <c r="F66" s="35"/>
      <c r="G66" s="45">
        <v>0</v>
      </c>
      <c r="H66" s="45">
        <v>0</v>
      </c>
      <c r="I66" s="45">
        <v>0</v>
      </c>
      <c r="J66" s="45">
        <v>0</v>
      </c>
      <c r="K66" s="45">
        <v>0</v>
      </c>
      <c r="L66" s="39">
        <v>3000</v>
      </c>
      <c r="M66" s="40">
        <v>0</v>
      </c>
      <c r="N66" s="40">
        <v>96.01</v>
      </c>
      <c r="O66" s="40">
        <v>132.72999999999999</v>
      </c>
      <c r="P66" s="41" t="s">
        <v>15</v>
      </c>
      <c r="Q66" s="42">
        <v>0</v>
      </c>
      <c r="R66" s="42">
        <v>0.22</v>
      </c>
      <c r="S66" s="43" t="s">
        <v>14</v>
      </c>
      <c r="T66" s="44">
        <v>7896112149422</v>
      </c>
      <c r="U66" s="43" t="s">
        <v>327</v>
      </c>
      <c r="V66" s="43" t="s">
        <v>33</v>
      </c>
    </row>
    <row r="67" spans="1:22" ht="18" x14ac:dyDescent="0.25">
      <c r="A67" s="58">
        <v>9626</v>
      </c>
      <c r="B67" s="59" t="s">
        <v>86</v>
      </c>
      <c r="C67" s="60">
        <f>((E67/N67-1)*-1)*100</f>
        <v>75.665188470066511</v>
      </c>
      <c r="D67" s="61">
        <v>1</v>
      </c>
      <c r="E67" s="62">
        <v>8.7799999999999994</v>
      </c>
      <c r="F67" s="35"/>
      <c r="G67" s="80">
        <v>17.084282460136677</v>
      </c>
      <c r="H67" s="45">
        <v>0</v>
      </c>
      <c r="I67" s="80">
        <f>E67-(100-G67)*(E67/100)</f>
        <v>1.5000000000000009</v>
      </c>
      <c r="J67" s="45">
        <v>0</v>
      </c>
      <c r="K67" s="45">
        <v>0</v>
      </c>
      <c r="L67" s="61">
        <v>3000</v>
      </c>
      <c r="M67" s="62">
        <v>0</v>
      </c>
      <c r="N67" s="62">
        <v>36.08</v>
      </c>
      <c r="O67" s="62">
        <v>49.88</v>
      </c>
      <c r="P67" s="63" t="s">
        <v>15</v>
      </c>
      <c r="Q67" s="64">
        <v>0</v>
      </c>
      <c r="R67" s="64">
        <v>0.22</v>
      </c>
      <c r="S67" s="65" t="s">
        <v>14</v>
      </c>
      <c r="T67" s="66">
        <v>7896112196266</v>
      </c>
      <c r="U67" s="65" t="s">
        <v>325</v>
      </c>
      <c r="V67" s="65" t="s">
        <v>47</v>
      </c>
    </row>
    <row r="68" spans="1:22" s="15" customFormat="1" ht="18" x14ac:dyDescent="0.25">
      <c r="A68" s="36">
        <v>9618</v>
      </c>
      <c r="B68" s="37" t="s">
        <v>89</v>
      </c>
      <c r="C68" s="38">
        <f>((E68/N68-1)*-1)*100</f>
        <v>69.545264914476434</v>
      </c>
      <c r="D68" s="39">
        <v>1</v>
      </c>
      <c r="E68" s="40">
        <v>7.3</v>
      </c>
      <c r="F68" s="35"/>
      <c r="G68" s="45">
        <v>0</v>
      </c>
      <c r="H68" s="45">
        <v>0</v>
      </c>
      <c r="I68" s="45">
        <v>0</v>
      </c>
      <c r="J68" s="45">
        <v>0</v>
      </c>
      <c r="K68" s="45">
        <v>0</v>
      </c>
      <c r="L68" s="39">
        <v>3000</v>
      </c>
      <c r="M68" s="40">
        <v>0</v>
      </c>
      <c r="N68" s="40">
        <v>23.97</v>
      </c>
      <c r="O68" s="40">
        <v>33.14</v>
      </c>
      <c r="P68" s="41" t="s">
        <v>15</v>
      </c>
      <c r="Q68" s="42">
        <v>0</v>
      </c>
      <c r="R68" s="42">
        <v>0.22</v>
      </c>
      <c r="S68" s="43" t="s">
        <v>14</v>
      </c>
      <c r="T68" s="44">
        <v>7896112196181</v>
      </c>
      <c r="U68" s="43" t="s">
        <v>327</v>
      </c>
      <c r="V68" s="43" t="s">
        <v>33</v>
      </c>
    </row>
    <row r="69" spans="1:22" s="15" customFormat="1" ht="18" x14ac:dyDescent="0.25">
      <c r="A69" s="58">
        <v>4849</v>
      </c>
      <c r="B69" s="59" t="s">
        <v>87</v>
      </c>
      <c r="C69" s="60">
        <f>((E69/N69-1)*-1)*100</f>
        <v>75.945205479452056</v>
      </c>
      <c r="D69" s="61">
        <v>1</v>
      </c>
      <c r="E69" s="62">
        <v>8.7799999999999994</v>
      </c>
      <c r="F69" s="35"/>
      <c r="G69" s="45">
        <v>0</v>
      </c>
      <c r="H69" s="45">
        <v>0</v>
      </c>
      <c r="I69" s="45">
        <v>0</v>
      </c>
      <c r="J69" s="45">
        <v>0</v>
      </c>
      <c r="K69" s="45">
        <v>0</v>
      </c>
      <c r="L69" s="61">
        <v>3000</v>
      </c>
      <c r="M69" s="62">
        <v>0</v>
      </c>
      <c r="N69" s="62">
        <v>36.5</v>
      </c>
      <c r="O69" s="62">
        <v>50.46</v>
      </c>
      <c r="P69" s="63" t="s">
        <v>15</v>
      </c>
      <c r="Q69" s="64">
        <v>0</v>
      </c>
      <c r="R69" s="64">
        <v>0.22</v>
      </c>
      <c r="S69" s="65" t="s">
        <v>14</v>
      </c>
      <c r="T69" s="66">
        <v>7896112148494</v>
      </c>
      <c r="U69" s="65" t="s">
        <v>325</v>
      </c>
      <c r="V69" s="65" t="s">
        <v>88</v>
      </c>
    </row>
    <row r="70" spans="1:22" s="15" customFormat="1" ht="18" x14ac:dyDescent="0.25">
      <c r="A70" s="58">
        <v>4647</v>
      </c>
      <c r="B70" s="59" t="s">
        <v>90</v>
      </c>
      <c r="C70" s="60">
        <f>((E70/N70-1)*-1)*100</f>
        <v>84.678522571819428</v>
      </c>
      <c r="D70" s="61">
        <v>1</v>
      </c>
      <c r="E70" s="62">
        <v>5.6</v>
      </c>
      <c r="F70" s="35"/>
      <c r="G70" s="45">
        <v>0</v>
      </c>
      <c r="H70" s="45">
        <v>0</v>
      </c>
      <c r="I70" s="45">
        <v>0</v>
      </c>
      <c r="J70" s="45">
        <v>0</v>
      </c>
      <c r="K70" s="45">
        <v>0</v>
      </c>
      <c r="L70" s="61">
        <v>3000</v>
      </c>
      <c r="M70" s="62">
        <v>0</v>
      </c>
      <c r="N70" s="62">
        <v>36.549999999999997</v>
      </c>
      <c r="O70" s="62">
        <v>50.53</v>
      </c>
      <c r="P70" s="63" t="s">
        <v>15</v>
      </c>
      <c r="Q70" s="64">
        <v>0</v>
      </c>
      <c r="R70" s="64">
        <v>0.22</v>
      </c>
      <c r="S70" s="65" t="s">
        <v>14</v>
      </c>
      <c r="T70" s="66">
        <v>7896112106470</v>
      </c>
      <c r="U70" s="65" t="s">
        <v>322</v>
      </c>
      <c r="V70" s="65" t="s">
        <v>91</v>
      </c>
    </row>
    <row r="71" spans="1:22" s="15" customFormat="1" ht="18" x14ac:dyDescent="0.25">
      <c r="A71" s="58">
        <v>4788</v>
      </c>
      <c r="B71" s="59" t="s">
        <v>92</v>
      </c>
      <c r="C71" s="60">
        <f>((E71/N71-1)*-1)*100</f>
        <v>86.662550169805499</v>
      </c>
      <c r="D71" s="61">
        <v>1</v>
      </c>
      <c r="E71" s="62">
        <v>12.96</v>
      </c>
      <c r="F71" s="35"/>
      <c r="G71" s="45">
        <v>0</v>
      </c>
      <c r="H71" s="45">
        <v>0</v>
      </c>
      <c r="I71" s="45">
        <v>0</v>
      </c>
      <c r="J71" s="45">
        <v>0</v>
      </c>
      <c r="K71" s="45">
        <v>0</v>
      </c>
      <c r="L71" s="61">
        <v>3000</v>
      </c>
      <c r="M71" s="62">
        <v>0</v>
      </c>
      <c r="N71" s="62">
        <v>97.17</v>
      </c>
      <c r="O71" s="62">
        <v>134.33000000000001</v>
      </c>
      <c r="P71" s="63" t="s">
        <v>15</v>
      </c>
      <c r="Q71" s="64">
        <v>0</v>
      </c>
      <c r="R71" s="64">
        <v>0.22</v>
      </c>
      <c r="S71" s="65" t="s">
        <v>14</v>
      </c>
      <c r="T71" s="66">
        <v>7896112107880</v>
      </c>
      <c r="U71" s="65" t="s">
        <v>322</v>
      </c>
      <c r="V71" s="65" t="s">
        <v>91</v>
      </c>
    </row>
    <row r="72" spans="1:22" s="15" customFormat="1" ht="18" x14ac:dyDescent="0.25">
      <c r="A72" s="68">
        <v>1356</v>
      </c>
      <c r="B72" s="83" t="s">
        <v>93</v>
      </c>
      <c r="C72" s="70">
        <f>((E72/N72-1)*-1)*100</f>
        <v>75.993576876756322</v>
      </c>
      <c r="D72" s="71">
        <v>1</v>
      </c>
      <c r="E72" s="72">
        <v>5.98</v>
      </c>
      <c r="F72" s="35"/>
      <c r="G72" s="45">
        <v>0</v>
      </c>
      <c r="H72" s="45">
        <v>0</v>
      </c>
      <c r="I72" s="45">
        <v>0</v>
      </c>
      <c r="J72" s="45">
        <v>0</v>
      </c>
      <c r="K72" s="45">
        <v>0</v>
      </c>
      <c r="L72" s="71">
        <v>3000</v>
      </c>
      <c r="M72" s="72">
        <v>0</v>
      </c>
      <c r="N72" s="72">
        <v>24.91</v>
      </c>
      <c r="O72" s="72">
        <v>33.42</v>
      </c>
      <c r="P72" s="73" t="s">
        <v>15</v>
      </c>
      <c r="Q72" s="74">
        <v>0</v>
      </c>
      <c r="R72" s="74">
        <v>0.22</v>
      </c>
      <c r="S72" s="75" t="s">
        <v>14</v>
      </c>
      <c r="T72" s="76">
        <v>7896112113560</v>
      </c>
      <c r="U72" s="75" t="s">
        <v>327</v>
      </c>
      <c r="V72" s="75" t="s">
        <v>33</v>
      </c>
    </row>
    <row r="73" spans="1:22" s="15" customFormat="1" ht="18" x14ac:dyDescent="0.25">
      <c r="A73" s="68">
        <v>1357</v>
      </c>
      <c r="B73" s="83" t="s">
        <v>94</v>
      </c>
      <c r="C73" s="70">
        <f>((E73/N73-1)*-1)*100</f>
        <v>78.562826174227212</v>
      </c>
      <c r="D73" s="71">
        <v>1</v>
      </c>
      <c r="E73" s="72">
        <v>5.34</v>
      </c>
      <c r="F73" s="35"/>
      <c r="G73" s="45">
        <v>0</v>
      </c>
      <c r="H73" s="45">
        <v>0</v>
      </c>
      <c r="I73" s="45">
        <v>0</v>
      </c>
      <c r="J73" s="45">
        <v>0</v>
      </c>
      <c r="K73" s="45">
        <v>0</v>
      </c>
      <c r="L73" s="71">
        <v>3000</v>
      </c>
      <c r="M73" s="72">
        <v>0</v>
      </c>
      <c r="N73" s="72">
        <v>24.91</v>
      </c>
      <c r="O73" s="72">
        <v>33.42</v>
      </c>
      <c r="P73" s="73" t="s">
        <v>15</v>
      </c>
      <c r="Q73" s="74">
        <v>0</v>
      </c>
      <c r="R73" s="74">
        <v>0.22</v>
      </c>
      <c r="S73" s="75" t="s">
        <v>14</v>
      </c>
      <c r="T73" s="76">
        <v>7896112113577</v>
      </c>
      <c r="U73" s="75" t="s">
        <v>327</v>
      </c>
      <c r="V73" s="75" t="s">
        <v>33</v>
      </c>
    </row>
    <row r="74" spans="1:22" s="15" customFormat="1" ht="18" x14ac:dyDescent="0.25">
      <c r="A74" s="36">
        <v>2269</v>
      </c>
      <c r="B74" s="37" t="s">
        <v>95</v>
      </c>
      <c r="C74" s="38">
        <f>((E74/N74-1)*-1)*100</f>
        <v>84.265232974910404</v>
      </c>
      <c r="D74" s="39">
        <v>1</v>
      </c>
      <c r="E74" s="40">
        <v>4.3899999999999997</v>
      </c>
      <c r="F74" s="35"/>
      <c r="G74" s="45">
        <v>0</v>
      </c>
      <c r="H74" s="45">
        <v>0</v>
      </c>
      <c r="I74" s="45">
        <v>0</v>
      </c>
      <c r="J74" s="45">
        <v>0</v>
      </c>
      <c r="K74" s="45">
        <v>0</v>
      </c>
      <c r="L74" s="39">
        <v>3000</v>
      </c>
      <c r="M74" s="40">
        <v>0</v>
      </c>
      <c r="N74" s="40">
        <v>27.9</v>
      </c>
      <c r="O74" s="40">
        <v>38.57</v>
      </c>
      <c r="P74" s="41" t="s">
        <v>15</v>
      </c>
      <c r="Q74" s="42">
        <v>0</v>
      </c>
      <c r="R74" s="42">
        <v>0.22</v>
      </c>
      <c r="S74" s="43" t="s">
        <v>14</v>
      </c>
      <c r="T74" s="44">
        <v>7896112122692</v>
      </c>
      <c r="U74" s="43" t="s">
        <v>327</v>
      </c>
      <c r="V74" s="43" t="s">
        <v>15</v>
      </c>
    </row>
    <row r="75" spans="1:22" s="15" customFormat="1" ht="18" x14ac:dyDescent="0.25">
      <c r="A75" s="68">
        <v>2270</v>
      </c>
      <c r="B75" s="69" t="s">
        <v>96</v>
      </c>
      <c r="C75" s="70">
        <f>((E75/N75-1)*-1)*100</f>
        <v>81.869688385269129</v>
      </c>
      <c r="D75" s="71">
        <v>1</v>
      </c>
      <c r="E75" s="72">
        <v>10.88</v>
      </c>
      <c r="F75" s="35"/>
      <c r="G75" s="45">
        <v>0</v>
      </c>
      <c r="H75" s="45">
        <v>0</v>
      </c>
      <c r="I75" s="45">
        <v>0</v>
      </c>
      <c r="J75" s="45">
        <v>0</v>
      </c>
      <c r="K75" s="45">
        <v>0</v>
      </c>
      <c r="L75" s="71">
        <v>3000</v>
      </c>
      <c r="M75" s="72">
        <v>0</v>
      </c>
      <c r="N75" s="72">
        <v>60.01</v>
      </c>
      <c r="O75" s="72">
        <v>82.96</v>
      </c>
      <c r="P75" s="73" t="s">
        <v>15</v>
      </c>
      <c r="Q75" s="74">
        <v>0</v>
      </c>
      <c r="R75" s="74">
        <v>0.22</v>
      </c>
      <c r="S75" s="75" t="s">
        <v>14</v>
      </c>
      <c r="T75" s="76">
        <v>7896112122708</v>
      </c>
      <c r="U75" s="75" t="s">
        <v>327</v>
      </c>
      <c r="V75" s="75" t="s">
        <v>15</v>
      </c>
    </row>
    <row r="76" spans="1:22" s="15" customFormat="1" ht="18" x14ac:dyDescent="0.25">
      <c r="A76" s="68">
        <v>4163</v>
      </c>
      <c r="B76" s="69" t="s">
        <v>97</v>
      </c>
      <c r="C76" s="70">
        <f>((E76/N76-1)*-1)*100</f>
        <v>80.047619047619051</v>
      </c>
      <c r="D76" s="71">
        <v>1</v>
      </c>
      <c r="E76" s="72">
        <v>4.1900000000000004</v>
      </c>
      <c r="F76" s="35"/>
      <c r="G76" s="45">
        <v>0</v>
      </c>
      <c r="H76" s="45">
        <v>0</v>
      </c>
      <c r="I76" s="45">
        <v>0</v>
      </c>
      <c r="J76" s="45">
        <v>0</v>
      </c>
      <c r="K76" s="45">
        <v>0</v>
      </c>
      <c r="L76" s="71">
        <v>3000</v>
      </c>
      <c r="M76" s="72">
        <v>0</v>
      </c>
      <c r="N76" s="72">
        <v>21</v>
      </c>
      <c r="O76" s="72">
        <v>0</v>
      </c>
      <c r="P76" s="73" t="s">
        <v>15</v>
      </c>
      <c r="Q76" s="74">
        <v>0</v>
      </c>
      <c r="R76" s="74">
        <v>0.22</v>
      </c>
      <c r="S76" s="75" t="s">
        <v>14</v>
      </c>
      <c r="T76" s="76">
        <v>7896112101635</v>
      </c>
      <c r="U76" s="75" t="s">
        <v>327</v>
      </c>
      <c r="V76" s="75" t="s">
        <v>15</v>
      </c>
    </row>
    <row r="77" spans="1:22" s="15" customFormat="1" ht="18" x14ac:dyDescent="0.25">
      <c r="A77" s="68">
        <v>4162</v>
      </c>
      <c r="B77" s="69" t="s">
        <v>98</v>
      </c>
      <c r="C77" s="70">
        <f>((E77/N77-1)*-1)*100</f>
        <v>62.856238125395826</v>
      </c>
      <c r="D77" s="71">
        <v>1</v>
      </c>
      <c r="E77" s="72">
        <v>11.73</v>
      </c>
      <c r="F77" s="35"/>
      <c r="G77" s="45">
        <v>0</v>
      </c>
      <c r="H77" s="45">
        <v>0</v>
      </c>
      <c r="I77" s="45">
        <v>0</v>
      </c>
      <c r="J77" s="45">
        <v>0</v>
      </c>
      <c r="K77" s="45">
        <v>0</v>
      </c>
      <c r="L77" s="71">
        <v>3000</v>
      </c>
      <c r="M77" s="72">
        <v>0</v>
      </c>
      <c r="N77" s="72">
        <v>31.58</v>
      </c>
      <c r="O77" s="72">
        <v>0</v>
      </c>
      <c r="P77" s="73" t="s">
        <v>15</v>
      </c>
      <c r="Q77" s="74">
        <v>0</v>
      </c>
      <c r="R77" s="74">
        <v>0.22</v>
      </c>
      <c r="S77" s="75" t="s">
        <v>14</v>
      </c>
      <c r="T77" s="76">
        <v>7896112101628</v>
      </c>
      <c r="U77" s="75" t="s">
        <v>327</v>
      </c>
      <c r="V77" s="75" t="s">
        <v>15</v>
      </c>
    </row>
    <row r="78" spans="1:22" s="15" customFormat="1" ht="18" x14ac:dyDescent="0.25">
      <c r="A78" s="68">
        <v>2674</v>
      </c>
      <c r="B78" s="69" t="s">
        <v>99</v>
      </c>
      <c r="C78" s="70">
        <f>((E78/N78-1)*-1)*100</f>
        <v>74.827245804540965</v>
      </c>
      <c r="D78" s="71">
        <v>1</v>
      </c>
      <c r="E78" s="72">
        <v>5.0999999999999996</v>
      </c>
      <c r="F78" s="35"/>
      <c r="G78" s="45">
        <v>0</v>
      </c>
      <c r="H78" s="45">
        <v>0</v>
      </c>
      <c r="I78" s="45">
        <v>0</v>
      </c>
      <c r="J78" s="45">
        <v>0</v>
      </c>
      <c r="K78" s="45">
        <v>0</v>
      </c>
      <c r="L78" s="71">
        <v>3000</v>
      </c>
      <c r="M78" s="72">
        <v>0</v>
      </c>
      <c r="N78" s="72">
        <v>20.260000000000002</v>
      </c>
      <c r="O78" s="72">
        <v>27.18</v>
      </c>
      <c r="P78" s="73" t="s">
        <v>15</v>
      </c>
      <c r="Q78" s="74">
        <v>0</v>
      </c>
      <c r="R78" s="74">
        <v>0.22</v>
      </c>
      <c r="S78" s="75" t="s">
        <v>14</v>
      </c>
      <c r="T78" s="76">
        <v>7896112126744</v>
      </c>
      <c r="U78" s="75" t="s">
        <v>327</v>
      </c>
      <c r="V78" s="75" t="s">
        <v>15</v>
      </c>
    </row>
    <row r="79" spans="1:22" s="15" customFormat="1" ht="18" x14ac:dyDescent="0.25">
      <c r="A79" s="68">
        <v>2672</v>
      </c>
      <c r="B79" s="69" t="s">
        <v>100</v>
      </c>
      <c r="C79" s="70">
        <f>((E79/N79-1)*-1)*100</f>
        <v>74.831816383062915</v>
      </c>
      <c r="D79" s="71">
        <v>1</v>
      </c>
      <c r="E79" s="72">
        <v>6.36</v>
      </c>
      <c r="F79" s="35"/>
      <c r="G79" s="45">
        <v>0</v>
      </c>
      <c r="H79" s="45">
        <v>0</v>
      </c>
      <c r="I79" s="45">
        <v>0</v>
      </c>
      <c r="J79" s="45">
        <v>0</v>
      </c>
      <c r="K79" s="45">
        <v>0</v>
      </c>
      <c r="L79" s="71">
        <v>3000</v>
      </c>
      <c r="M79" s="72">
        <v>0</v>
      </c>
      <c r="N79" s="72">
        <v>25.27</v>
      </c>
      <c r="O79" s="72">
        <v>33.9</v>
      </c>
      <c r="P79" s="73" t="s">
        <v>15</v>
      </c>
      <c r="Q79" s="74">
        <v>0</v>
      </c>
      <c r="R79" s="74">
        <v>0.22</v>
      </c>
      <c r="S79" s="75" t="s">
        <v>14</v>
      </c>
      <c r="T79" s="76">
        <v>7896112126720</v>
      </c>
      <c r="U79" s="75" t="s">
        <v>327</v>
      </c>
      <c r="V79" s="75" t="s">
        <v>15</v>
      </c>
    </row>
    <row r="80" spans="1:22" s="15" customFormat="1" ht="18" x14ac:dyDescent="0.25">
      <c r="A80" s="68">
        <v>359</v>
      </c>
      <c r="B80" s="69" t="s">
        <v>101</v>
      </c>
      <c r="C80" s="70">
        <f>((E80/N80-1)*-1)*100</f>
        <v>76.995940460081187</v>
      </c>
      <c r="D80" s="71">
        <v>1</v>
      </c>
      <c r="E80" s="72">
        <v>5.0999999999999996</v>
      </c>
      <c r="F80" s="35"/>
      <c r="G80" s="45">
        <v>0</v>
      </c>
      <c r="H80" s="45">
        <v>0</v>
      </c>
      <c r="I80" s="45">
        <v>0</v>
      </c>
      <c r="J80" s="45">
        <v>0</v>
      </c>
      <c r="K80" s="45">
        <v>0</v>
      </c>
      <c r="L80" s="71">
        <v>3000</v>
      </c>
      <c r="M80" s="72">
        <v>0</v>
      </c>
      <c r="N80" s="72">
        <v>22.17</v>
      </c>
      <c r="O80" s="72">
        <v>29.74</v>
      </c>
      <c r="P80" s="73" t="s">
        <v>15</v>
      </c>
      <c r="Q80" s="74">
        <v>0</v>
      </c>
      <c r="R80" s="74">
        <v>0.22</v>
      </c>
      <c r="S80" s="75" t="s">
        <v>14</v>
      </c>
      <c r="T80" s="76">
        <v>7896112143598</v>
      </c>
      <c r="U80" s="75" t="s">
        <v>326</v>
      </c>
      <c r="V80" s="75" t="s">
        <v>41</v>
      </c>
    </row>
    <row r="81" spans="1:22" s="15" customFormat="1" ht="18" x14ac:dyDescent="0.25">
      <c r="A81" s="68">
        <v>358</v>
      </c>
      <c r="B81" s="69" t="s">
        <v>102</v>
      </c>
      <c r="C81" s="70">
        <f>((E81/N81-1)*-1)*100</f>
        <v>71.500000000000014</v>
      </c>
      <c r="D81" s="71">
        <v>1</v>
      </c>
      <c r="E81" s="72">
        <v>6.84</v>
      </c>
      <c r="F81" s="35"/>
      <c r="G81" s="45">
        <v>0</v>
      </c>
      <c r="H81" s="45">
        <v>0</v>
      </c>
      <c r="I81" s="45">
        <v>0</v>
      </c>
      <c r="J81" s="45">
        <v>0</v>
      </c>
      <c r="K81" s="45">
        <v>0</v>
      </c>
      <c r="L81" s="71">
        <v>3000</v>
      </c>
      <c r="M81" s="72">
        <v>0</v>
      </c>
      <c r="N81" s="72">
        <v>24</v>
      </c>
      <c r="O81" s="72">
        <v>32.200000000000003</v>
      </c>
      <c r="P81" s="73" t="s">
        <v>15</v>
      </c>
      <c r="Q81" s="74">
        <v>0</v>
      </c>
      <c r="R81" s="74">
        <v>0.22</v>
      </c>
      <c r="S81" s="75" t="s">
        <v>14</v>
      </c>
      <c r="T81" s="76">
        <v>7896112143581</v>
      </c>
      <c r="U81" s="75" t="s">
        <v>326</v>
      </c>
      <c r="V81" s="75" t="s">
        <v>41</v>
      </c>
    </row>
    <row r="82" spans="1:22" s="15" customFormat="1" ht="18" x14ac:dyDescent="0.25">
      <c r="A82" s="68">
        <v>4337</v>
      </c>
      <c r="B82" s="69" t="s">
        <v>103</v>
      </c>
      <c r="C82" s="70">
        <f>((E82/N82-1)*-1)*100</f>
        <v>74.977375565610856</v>
      </c>
      <c r="D82" s="71">
        <v>1</v>
      </c>
      <c r="E82" s="72">
        <v>5.53</v>
      </c>
      <c r="F82" s="35"/>
      <c r="G82" s="45">
        <v>0</v>
      </c>
      <c r="H82" s="45">
        <v>0</v>
      </c>
      <c r="I82" s="45">
        <v>0</v>
      </c>
      <c r="J82" s="45">
        <v>0</v>
      </c>
      <c r="K82" s="45">
        <v>0</v>
      </c>
      <c r="L82" s="71">
        <v>3000</v>
      </c>
      <c r="M82" s="72">
        <v>0</v>
      </c>
      <c r="N82" s="72">
        <v>22.1</v>
      </c>
      <c r="O82" s="72">
        <v>29.65</v>
      </c>
      <c r="P82" s="73" t="s">
        <v>15</v>
      </c>
      <c r="Q82" s="74">
        <v>0</v>
      </c>
      <c r="R82" s="74">
        <v>0.22</v>
      </c>
      <c r="S82" s="75" t="s">
        <v>14</v>
      </c>
      <c r="T82" s="76">
        <v>7896112103370</v>
      </c>
      <c r="U82" s="75" t="s">
        <v>326</v>
      </c>
      <c r="V82" s="75" t="s">
        <v>41</v>
      </c>
    </row>
    <row r="83" spans="1:22" s="15" customFormat="1" ht="18" x14ac:dyDescent="0.25">
      <c r="A83" s="68">
        <v>2775</v>
      </c>
      <c r="B83" s="69" t="s">
        <v>104</v>
      </c>
      <c r="C83" s="70">
        <f>((E83/N83-1)*-1)*100</f>
        <v>76.182640888523252</v>
      </c>
      <c r="D83" s="71">
        <v>1</v>
      </c>
      <c r="E83" s="72">
        <v>5.79</v>
      </c>
      <c r="F83" s="35"/>
      <c r="G83" s="45">
        <v>0</v>
      </c>
      <c r="H83" s="45">
        <v>0</v>
      </c>
      <c r="I83" s="45">
        <v>0</v>
      </c>
      <c r="J83" s="45">
        <v>0</v>
      </c>
      <c r="K83" s="45">
        <v>0</v>
      </c>
      <c r="L83" s="71">
        <v>3000</v>
      </c>
      <c r="M83" s="72">
        <v>0</v>
      </c>
      <c r="N83" s="72">
        <v>24.31</v>
      </c>
      <c r="O83" s="72">
        <v>32.61</v>
      </c>
      <c r="P83" s="73" t="s">
        <v>15</v>
      </c>
      <c r="Q83" s="74">
        <v>0</v>
      </c>
      <c r="R83" s="74">
        <v>0.22</v>
      </c>
      <c r="S83" s="75" t="s">
        <v>14</v>
      </c>
      <c r="T83" s="76">
        <v>7896112127758</v>
      </c>
      <c r="U83" s="75" t="s">
        <v>326</v>
      </c>
      <c r="V83" s="75" t="s">
        <v>41</v>
      </c>
    </row>
    <row r="84" spans="1:22" s="15" customFormat="1" ht="18" x14ac:dyDescent="0.25">
      <c r="A84" s="68">
        <v>5648</v>
      </c>
      <c r="B84" s="69" t="s">
        <v>105</v>
      </c>
      <c r="C84" s="70">
        <f>((E84/N84-1)*-1)*100</f>
        <v>88.426453819840361</v>
      </c>
      <c r="D84" s="71">
        <v>1</v>
      </c>
      <c r="E84" s="72">
        <v>2.0299999999999998</v>
      </c>
      <c r="F84" s="35"/>
      <c r="G84" s="45">
        <v>0</v>
      </c>
      <c r="H84" s="45">
        <v>0</v>
      </c>
      <c r="I84" s="45">
        <v>0</v>
      </c>
      <c r="J84" s="45">
        <v>0</v>
      </c>
      <c r="K84" s="45">
        <v>0</v>
      </c>
      <c r="L84" s="71">
        <v>3000</v>
      </c>
      <c r="M84" s="72">
        <v>0</v>
      </c>
      <c r="N84" s="72">
        <v>17.54</v>
      </c>
      <c r="O84" s="72">
        <v>24.25</v>
      </c>
      <c r="P84" s="73" t="s">
        <v>15</v>
      </c>
      <c r="Q84" s="74">
        <v>0</v>
      </c>
      <c r="R84" s="74">
        <v>0.22</v>
      </c>
      <c r="S84" s="75" t="s">
        <v>14</v>
      </c>
      <c r="T84" s="76">
        <v>7896112156482</v>
      </c>
      <c r="U84" s="75" t="s">
        <v>326</v>
      </c>
      <c r="V84" s="75" t="s">
        <v>15</v>
      </c>
    </row>
    <row r="85" spans="1:22" s="15" customFormat="1" ht="18" x14ac:dyDescent="0.25">
      <c r="A85" s="68">
        <v>3638</v>
      </c>
      <c r="B85" s="69" t="s">
        <v>106</v>
      </c>
      <c r="C85" s="70">
        <f>((E85/N85-1)*-1)*100</f>
        <v>84.610431423052162</v>
      </c>
      <c r="D85" s="71">
        <v>1</v>
      </c>
      <c r="E85" s="72">
        <v>2.39</v>
      </c>
      <c r="F85" s="35"/>
      <c r="G85" s="45">
        <v>0</v>
      </c>
      <c r="H85" s="45">
        <v>0</v>
      </c>
      <c r="I85" s="45">
        <v>0</v>
      </c>
      <c r="J85" s="45">
        <v>0</v>
      </c>
      <c r="K85" s="45">
        <v>0</v>
      </c>
      <c r="L85" s="71">
        <v>3000</v>
      </c>
      <c r="M85" s="72">
        <v>0</v>
      </c>
      <c r="N85" s="72">
        <v>15.53</v>
      </c>
      <c r="O85" s="72">
        <v>21.47</v>
      </c>
      <c r="P85" s="73" t="s">
        <v>15</v>
      </c>
      <c r="Q85" s="74">
        <v>0</v>
      </c>
      <c r="R85" s="74">
        <v>0.22</v>
      </c>
      <c r="S85" s="75" t="s">
        <v>14</v>
      </c>
      <c r="T85" s="76">
        <v>7896112136385</v>
      </c>
      <c r="U85" s="75" t="s">
        <v>327</v>
      </c>
      <c r="V85" s="75" t="s">
        <v>15</v>
      </c>
    </row>
    <row r="86" spans="1:22" s="15" customFormat="1" ht="18" x14ac:dyDescent="0.25">
      <c r="A86" s="68">
        <v>1037</v>
      </c>
      <c r="B86" s="69" t="s">
        <v>107</v>
      </c>
      <c r="C86" s="70">
        <f>((E86/N86-1)*-1)*100</f>
        <v>78.152492668621704</v>
      </c>
      <c r="D86" s="71">
        <v>1</v>
      </c>
      <c r="E86" s="72">
        <v>2.98</v>
      </c>
      <c r="F86" s="35"/>
      <c r="G86" s="45">
        <v>0</v>
      </c>
      <c r="H86" s="45">
        <v>0</v>
      </c>
      <c r="I86" s="45">
        <v>0</v>
      </c>
      <c r="J86" s="45">
        <v>0</v>
      </c>
      <c r="K86" s="45">
        <v>0</v>
      </c>
      <c r="L86" s="71">
        <v>3000</v>
      </c>
      <c r="M86" s="72">
        <v>0</v>
      </c>
      <c r="N86" s="72">
        <v>13.64</v>
      </c>
      <c r="O86" s="72">
        <v>18.86</v>
      </c>
      <c r="P86" s="73" t="s">
        <v>15</v>
      </c>
      <c r="Q86" s="74">
        <v>0</v>
      </c>
      <c r="R86" s="74">
        <v>0.22</v>
      </c>
      <c r="S86" s="75" t="s">
        <v>14</v>
      </c>
      <c r="T86" s="76">
        <v>7896112110378</v>
      </c>
      <c r="U86" s="75" t="s">
        <v>327</v>
      </c>
      <c r="V86" s="75" t="s">
        <v>15</v>
      </c>
    </row>
    <row r="87" spans="1:22" s="15" customFormat="1" ht="18" x14ac:dyDescent="0.25">
      <c r="A87" s="68">
        <v>1960</v>
      </c>
      <c r="B87" s="69" t="s">
        <v>108</v>
      </c>
      <c r="C87" s="70">
        <f>((E87/N87-1)*-1)*100</f>
        <v>79.470983024082102</v>
      </c>
      <c r="D87" s="71">
        <v>1</v>
      </c>
      <c r="E87" s="72">
        <v>5.2</v>
      </c>
      <c r="F87" s="35"/>
      <c r="G87" s="45">
        <v>0</v>
      </c>
      <c r="H87" s="45">
        <v>0</v>
      </c>
      <c r="I87" s="45">
        <v>0</v>
      </c>
      <c r="J87" s="45">
        <v>0</v>
      </c>
      <c r="K87" s="45">
        <v>0</v>
      </c>
      <c r="L87" s="71">
        <v>3000</v>
      </c>
      <c r="M87" s="72">
        <v>0</v>
      </c>
      <c r="N87" s="72">
        <v>25.33</v>
      </c>
      <c r="O87" s="72">
        <v>35.020000000000003</v>
      </c>
      <c r="P87" s="73" t="s">
        <v>15</v>
      </c>
      <c r="Q87" s="74">
        <v>0</v>
      </c>
      <c r="R87" s="74">
        <v>0.22</v>
      </c>
      <c r="S87" s="75" t="s">
        <v>14</v>
      </c>
      <c r="T87" s="76">
        <v>7896112119609</v>
      </c>
      <c r="U87" s="75" t="s">
        <v>327</v>
      </c>
      <c r="V87" s="75" t="s">
        <v>15</v>
      </c>
    </row>
    <row r="88" spans="1:22" s="15" customFormat="1" ht="18" x14ac:dyDescent="0.25">
      <c r="A88" s="68">
        <v>1039</v>
      </c>
      <c r="B88" s="69" t="s">
        <v>109</v>
      </c>
      <c r="C88" s="70">
        <f>((E88/N88-1)*-1)*100</f>
        <v>76.502145922746777</v>
      </c>
      <c r="D88" s="71">
        <v>1</v>
      </c>
      <c r="E88" s="72">
        <v>8.76</v>
      </c>
      <c r="F88" s="35"/>
      <c r="G88" s="45">
        <v>0</v>
      </c>
      <c r="H88" s="45">
        <v>0</v>
      </c>
      <c r="I88" s="45">
        <v>0</v>
      </c>
      <c r="J88" s="45">
        <v>0</v>
      </c>
      <c r="K88" s="45">
        <v>0</v>
      </c>
      <c r="L88" s="71">
        <v>3000</v>
      </c>
      <c r="M88" s="72">
        <v>0</v>
      </c>
      <c r="N88" s="72">
        <v>37.28</v>
      </c>
      <c r="O88" s="72">
        <v>51.54</v>
      </c>
      <c r="P88" s="73" t="s">
        <v>15</v>
      </c>
      <c r="Q88" s="74">
        <v>0</v>
      </c>
      <c r="R88" s="74">
        <v>0.22</v>
      </c>
      <c r="S88" s="75" t="s">
        <v>14</v>
      </c>
      <c r="T88" s="76">
        <v>7896112110392</v>
      </c>
      <c r="U88" s="75" t="s">
        <v>327</v>
      </c>
      <c r="V88" s="75" t="s">
        <v>15</v>
      </c>
    </row>
    <row r="89" spans="1:22" ht="18" x14ac:dyDescent="0.25">
      <c r="A89" s="36">
        <v>2911</v>
      </c>
      <c r="B89" s="37" t="s">
        <v>110</v>
      </c>
      <c r="C89" s="38">
        <f>((E89/N89-1)*-1)*100</f>
        <v>88.704545454545453</v>
      </c>
      <c r="D89" s="39">
        <v>1</v>
      </c>
      <c r="E89" s="40">
        <v>4.97</v>
      </c>
      <c r="F89" s="35"/>
      <c r="G89" s="45">
        <v>0</v>
      </c>
      <c r="H89" s="82" t="s">
        <v>329</v>
      </c>
      <c r="I89" s="45">
        <v>0</v>
      </c>
      <c r="J89" s="81">
        <v>20</v>
      </c>
      <c r="K89" s="81">
        <f>(100-J89)*E89/100</f>
        <v>3.9759999999999995</v>
      </c>
      <c r="L89" s="39">
        <v>3000</v>
      </c>
      <c r="M89" s="40">
        <v>0</v>
      </c>
      <c r="N89" s="40">
        <v>44</v>
      </c>
      <c r="O89" s="40">
        <v>60.83</v>
      </c>
      <c r="P89" s="41" t="s">
        <v>15</v>
      </c>
      <c r="Q89" s="42">
        <v>0</v>
      </c>
      <c r="R89" s="42">
        <v>0.22</v>
      </c>
      <c r="S89" s="43" t="s">
        <v>14</v>
      </c>
      <c r="T89" s="44">
        <v>7896112129110</v>
      </c>
      <c r="U89" s="43" t="s">
        <v>323</v>
      </c>
      <c r="V89" s="43" t="s">
        <v>25</v>
      </c>
    </row>
    <row r="90" spans="1:22" s="15" customFormat="1" ht="18" x14ac:dyDescent="0.25">
      <c r="A90" s="58">
        <v>2303</v>
      </c>
      <c r="B90" s="59" t="s">
        <v>111</v>
      </c>
      <c r="C90" s="60">
        <f>((E90/N90-1)*-1)*100</f>
        <v>81.902146779830247</v>
      </c>
      <c r="D90" s="61">
        <v>1</v>
      </c>
      <c r="E90" s="62">
        <v>14.5</v>
      </c>
      <c r="F90" s="35"/>
      <c r="G90" s="45">
        <v>0</v>
      </c>
      <c r="H90" s="45">
        <v>0</v>
      </c>
      <c r="I90" s="45">
        <v>0</v>
      </c>
      <c r="J90" s="45">
        <v>0</v>
      </c>
      <c r="K90" s="45">
        <v>0</v>
      </c>
      <c r="L90" s="61">
        <v>3000</v>
      </c>
      <c r="M90" s="62">
        <v>0</v>
      </c>
      <c r="N90" s="62">
        <v>80.12</v>
      </c>
      <c r="O90" s="62">
        <v>110.76</v>
      </c>
      <c r="P90" s="63" t="s">
        <v>15</v>
      </c>
      <c r="Q90" s="64">
        <v>0</v>
      </c>
      <c r="R90" s="64">
        <v>0.22</v>
      </c>
      <c r="S90" s="65" t="s">
        <v>14</v>
      </c>
      <c r="T90" s="66">
        <v>7896112123033</v>
      </c>
      <c r="U90" s="65" t="s">
        <v>325</v>
      </c>
      <c r="V90" s="65" t="s">
        <v>47</v>
      </c>
    </row>
    <row r="91" spans="1:22" s="15" customFormat="1" ht="18" x14ac:dyDescent="0.25">
      <c r="A91" s="68">
        <v>9684</v>
      </c>
      <c r="B91" s="69" t="s">
        <v>112</v>
      </c>
      <c r="C91" s="70">
        <f>((E91/N91-1)*-1)*100</f>
        <v>84.981465981107249</v>
      </c>
      <c r="D91" s="71">
        <v>1</v>
      </c>
      <c r="E91" s="72">
        <v>12.56</v>
      </c>
      <c r="F91" s="35"/>
      <c r="G91" s="45">
        <v>0</v>
      </c>
      <c r="H91" s="45">
        <v>0</v>
      </c>
      <c r="I91" s="45">
        <v>0</v>
      </c>
      <c r="J91" s="45">
        <v>0</v>
      </c>
      <c r="K91" s="45">
        <v>0</v>
      </c>
      <c r="L91" s="71">
        <v>3000</v>
      </c>
      <c r="M91" s="72">
        <v>0</v>
      </c>
      <c r="N91" s="72">
        <v>83.63</v>
      </c>
      <c r="O91" s="72">
        <v>115.61</v>
      </c>
      <c r="P91" s="73" t="s">
        <v>15</v>
      </c>
      <c r="Q91" s="74">
        <v>0</v>
      </c>
      <c r="R91" s="74">
        <v>0.22</v>
      </c>
      <c r="S91" s="75" t="s">
        <v>14</v>
      </c>
      <c r="T91" s="76">
        <v>7896112196846</v>
      </c>
      <c r="U91" s="75" t="s">
        <v>326</v>
      </c>
      <c r="V91" s="75" t="s">
        <v>58</v>
      </c>
    </row>
    <row r="92" spans="1:22" s="15" customFormat="1" ht="18" x14ac:dyDescent="0.25">
      <c r="A92" s="36">
        <v>1406</v>
      </c>
      <c r="B92" s="37" t="s">
        <v>113</v>
      </c>
      <c r="C92" s="38">
        <f>((E92/N92-1)*-1)*100</f>
        <v>52.445652173913039</v>
      </c>
      <c r="D92" s="39">
        <v>1</v>
      </c>
      <c r="E92" s="40">
        <v>10.5</v>
      </c>
      <c r="F92" s="35"/>
      <c r="G92" s="45">
        <v>0</v>
      </c>
      <c r="H92" s="45">
        <v>0</v>
      </c>
      <c r="I92" s="45">
        <v>0</v>
      </c>
      <c r="J92" s="45">
        <v>0</v>
      </c>
      <c r="K92" s="45">
        <v>0</v>
      </c>
      <c r="L92" s="39">
        <v>3000</v>
      </c>
      <c r="M92" s="40">
        <v>0</v>
      </c>
      <c r="N92" s="40">
        <v>22.08</v>
      </c>
      <c r="O92" s="40">
        <v>30.52</v>
      </c>
      <c r="P92" s="41" t="s">
        <v>15</v>
      </c>
      <c r="Q92" s="42">
        <v>0</v>
      </c>
      <c r="R92" s="42">
        <v>0.22</v>
      </c>
      <c r="S92" s="43" t="s">
        <v>30</v>
      </c>
      <c r="T92" s="44">
        <v>7896112114062</v>
      </c>
      <c r="U92" s="43" t="s">
        <v>327</v>
      </c>
      <c r="V92" s="43" t="s">
        <v>15</v>
      </c>
    </row>
    <row r="93" spans="1:22" s="15" customFormat="1" ht="18" x14ac:dyDescent="0.25">
      <c r="A93" s="68">
        <v>1358</v>
      </c>
      <c r="B93" s="69" t="s">
        <v>114</v>
      </c>
      <c r="C93" s="70">
        <f>((E93/N93-1)*-1)*100</f>
        <v>79.339227547696595</v>
      </c>
      <c r="D93" s="71">
        <v>1</v>
      </c>
      <c r="E93" s="72">
        <v>4.4400000000000004</v>
      </c>
      <c r="F93" s="35"/>
      <c r="G93" s="45">
        <v>0</v>
      </c>
      <c r="H93" s="45">
        <v>0</v>
      </c>
      <c r="I93" s="45">
        <v>0</v>
      </c>
      <c r="J93" s="45">
        <v>0</v>
      </c>
      <c r="K93" s="45">
        <v>0</v>
      </c>
      <c r="L93" s="71">
        <v>3000</v>
      </c>
      <c r="M93" s="72">
        <v>0</v>
      </c>
      <c r="N93" s="72">
        <v>21.49</v>
      </c>
      <c r="O93" s="72">
        <v>29.71</v>
      </c>
      <c r="P93" s="73" t="s">
        <v>15</v>
      </c>
      <c r="Q93" s="74">
        <v>0</v>
      </c>
      <c r="R93" s="74">
        <v>0.22</v>
      </c>
      <c r="S93" s="75" t="s">
        <v>30</v>
      </c>
      <c r="T93" s="76">
        <v>7896112113584</v>
      </c>
      <c r="U93" s="75" t="s">
        <v>327</v>
      </c>
      <c r="V93" s="75" t="s">
        <v>15</v>
      </c>
    </row>
    <row r="94" spans="1:22" s="15" customFormat="1" ht="18" x14ac:dyDescent="0.25">
      <c r="A94" s="36">
        <v>3591</v>
      </c>
      <c r="B94" s="37" t="s">
        <v>115</v>
      </c>
      <c r="C94" s="38">
        <f>((E94/N94-1)*-1)*100</f>
        <v>74.568965517241381</v>
      </c>
      <c r="D94" s="39">
        <v>1</v>
      </c>
      <c r="E94" s="40">
        <v>3.54</v>
      </c>
      <c r="F94" s="35"/>
      <c r="G94" s="45">
        <v>0</v>
      </c>
      <c r="H94" s="45">
        <v>0</v>
      </c>
      <c r="I94" s="45">
        <v>0</v>
      </c>
      <c r="J94" s="45">
        <v>0</v>
      </c>
      <c r="K94" s="45">
        <v>0</v>
      </c>
      <c r="L94" s="39">
        <v>3000</v>
      </c>
      <c r="M94" s="40">
        <v>0</v>
      </c>
      <c r="N94" s="40">
        <v>13.92</v>
      </c>
      <c r="O94" s="40">
        <v>19.239999999999998</v>
      </c>
      <c r="P94" s="41" t="s">
        <v>15</v>
      </c>
      <c r="Q94" s="42">
        <v>0</v>
      </c>
      <c r="R94" s="42">
        <v>0.22</v>
      </c>
      <c r="S94" s="43" t="s">
        <v>14</v>
      </c>
      <c r="T94" s="44">
        <v>7896112135913</v>
      </c>
      <c r="U94" s="43" t="s">
        <v>323</v>
      </c>
      <c r="V94" s="43" t="s">
        <v>25</v>
      </c>
    </row>
    <row r="95" spans="1:22" s="15" customFormat="1" ht="18" x14ac:dyDescent="0.25">
      <c r="A95" s="68">
        <v>4339</v>
      </c>
      <c r="B95" s="69" t="s">
        <v>116</v>
      </c>
      <c r="C95" s="70">
        <f>((E95/N95-1)*-1)*100</f>
        <v>80.138237864463335</v>
      </c>
      <c r="D95" s="71">
        <v>1</v>
      </c>
      <c r="E95" s="72">
        <v>9.1463414634146343</v>
      </c>
      <c r="F95" s="35"/>
      <c r="G95" s="45">
        <v>0</v>
      </c>
      <c r="H95" s="45">
        <v>0</v>
      </c>
      <c r="I95" s="45">
        <v>0</v>
      </c>
      <c r="J95" s="45">
        <v>0</v>
      </c>
      <c r="K95" s="45">
        <v>0</v>
      </c>
      <c r="L95" s="71">
        <v>3000</v>
      </c>
      <c r="M95" s="72">
        <v>0</v>
      </c>
      <c r="N95" s="72">
        <v>46.05</v>
      </c>
      <c r="O95" s="72">
        <v>63.66</v>
      </c>
      <c r="P95" s="73">
        <v>46233</v>
      </c>
      <c r="Q95" s="74">
        <v>0</v>
      </c>
      <c r="R95" s="74">
        <v>0.22</v>
      </c>
      <c r="S95" s="75" t="s">
        <v>14</v>
      </c>
      <c r="T95" s="76">
        <v>7896112103394</v>
      </c>
      <c r="U95" s="75" t="s">
        <v>327</v>
      </c>
      <c r="V95" s="75" t="s">
        <v>15</v>
      </c>
    </row>
    <row r="96" spans="1:22" ht="18" x14ac:dyDescent="0.25">
      <c r="A96" s="36">
        <v>4485</v>
      </c>
      <c r="B96" s="37" t="s">
        <v>117</v>
      </c>
      <c r="C96" s="38">
        <f>((E96/N96-1)*-1)*100</f>
        <v>81.283350522398095</v>
      </c>
      <c r="D96" s="39">
        <v>1</v>
      </c>
      <c r="E96" s="40">
        <v>41.74</v>
      </c>
      <c r="F96" s="35"/>
      <c r="G96" s="45">
        <v>0</v>
      </c>
      <c r="H96" s="82" t="s">
        <v>329</v>
      </c>
      <c r="I96" s="45">
        <v>0</v>
      </c>
      <c r="J96" s="81">
        <v>40</v>
      </c>
      <c r="K96" s="81">
        <f>(100-J96)*E96/100</f>
        <v>25.044</v>
      </c>
      <c r="L96" s="39">
        <v>3000</v>
      </c>
      <c r="M96" s="40">
        <v>0</v>
      </c>
      <c r="N96" s="40">
        <v>223.01</v>
      </c>
      <c r="O96" s="40">
        <v>0</v>
      </c>
      <c r="P96" s="41" t="s">
        <v>15</v>
      </c>
      <c r="Q96" s="42">
        <v>0</v>
      </c>
      <c r="R96" s="42">
        <v>0.22</v>
      </c>
      <c r="S96" s="43" t="s">
        <v>14</v>
      </c>
      <c r="T96" s="44">
        <v>7896112104858</v>
      </c>
      <c r="U96" s="43" t="s">
        <v>326</v>
      </c>
      <c r="V96" s="43" t="s">
        <v>15</v>
      </c>
    </row>
    <row r="97" spans="1:22" s="15" customFormat="1" ht="18" x14ac:dyDescent="0.25">
      <c r="A97" s="36">
        <v>165</v>
      </c>
      <c r="B97" s="37" t="s">
        <v>118</v>
      </c>
      <c r="C97" s="38">
        <f>((E97/N97-1)*-1)*100</f>
        <v>72.833723653395793</v>
      </c>
      <c r="D97" s="39">
        <v>1</v>
      </c>
      <c r="E97" s="40">
        <v>3.48</v>
      </c>
      <c r="F97" s="35"/>
      <c r="G97" s="45">
        <v>0</v>
      </c>
      <c r="H97" s="45">
        <v>0</v>
      </c>
      <c r="I97" s="45">
        <v>0</v>
      </c>
      <c r="J97" s="45">
        <v>0</v>
      </c>
      <c r="K97" s="45">
        <v>0</v>
      </c>
      <c r="L97" s="39">
        <v>3000</v>
      </c>
      <c r="M97" s="40">
        <v>0</v>
      </c>
      <c r="N97" s="40">
        <v>12.81</v>
      </c>
      <c r="O97" s="40">
        <v>17.18</v>
      </c>
      <c r="P97" s="41" t="s">
        <v>15</v>
      </c>
      <c r="Q97" s="42">
        <v>0</v>
      </c>
      <c r="R97" s="42">
        <v>0.22</v>
      </c>
      <c r="S97" s="43" t="s">
        <v>14</v>
      </c>
      <c r="T97" s="44">
        <v>7896112141655</v>
      </c>
      <c r="U97" s="43" t="s">
        <v>326</v>
      </c>
      <c r="V97" s="43" t="s">
        <v>15</v>
      </c>
    </row>
    <row r="98" spans="1:22" s="15" customFormat="1" ht="18" x14ac:dyDescent="0.25">
      <c r="A98" s="68">
        <v>8912</v>
      </c>
      <c r="B98" s="69" t="s">
        <v>119</v>
      </c>
      <c r="C98" s="70">
        <f>((E98/N98-1)*-1)*100</f>
        <v>75.616291532690255</v>
      </c>
      <c r="D98" s="71">
        <v>1</v>
      </c>
      <c r="E98" s="72">
        <v>9.1</v>
      </c>
      <c r="F98" s="35"/>
      <c r="G98" s="45">
        <v>0</v>
      </c>
      <c r="H98" s="45">
        <v>0</v>
      </c>
      <c r="I98" s="45">
        <v>0</v>
      </c>
      <c r="J98" s="45">
        <v>0</v>
      </c>
      <c r="K98" s="45">
        <v>0</v>
      </c>
      <c r="L98" s="71">
        <v>3000</v>
      </c>
      <c r="M98" s="72">
        <v>0</v>
      </c>
      <c r="N98" s="72">
        <v>37.32</v>
      </c>
      <c r="O98" s="72">
        <v>50.06</v>
      </c>
      <c r="P98" s="73" t="s">
        <v>15</v>
      </c>
      <c r="Q98" s="74">
        <v>0</v>
      </c>
      <c r="R98" s="74">
        <v>0.22</v>
      </c>
      <c r="S98" s="75" t="s">
        <v>14</v>
      </c>
      <c r="T98" s="76">
        <v>7896112189121</v>
      </c>
      <c r="U98" s="75" t="s">
        <v>326</v>
      </c>
      <c r="V98" s="75" t="s">
        <v>58</v>
      </c>
    </row>
    <row r="99" spans="1:22" s="15" customFormat="1" ht="18" x14ac:dyDescent="0.25">
      <c r="A99" s="36">
        <v>6834</v>
      </c>
      <c r="B99" s="37" t="s">
        <v>120</v>
      </c>
      <c r="C99" s="38">
        <f>((E99/N99-1)*-1)*100</f>
        <v>84.798345398138579</v>
      </c>
      <c r="D99" s="39">
        <v>1</v>
      </c>
      <c r="E99" s="40">
        <v>7.35</v>
      </c>
      <c r="F99" s="35"/>
      <c r="G99" s="45">
        <v>0</v>
      </c>
      <c r="H99" s="45">
        <v>0</v>
      </c>
      <c r="I99" s="45">
        <v>0</v>
      </c>
      <c r="J99" s="45">
        <v>0</v>
      </c>
      <c r="K99" s="45">
        <v>0</v>
      </c>
      <c r="L99" s="39">
        <v>3000</v>
      </c>
      <c r="M99" s="40">
        <v>0</v>
      </c>
      <c r="N99" s="40">
        <v>48.35</v>
      </c>
      <c r="O99" s="40">
        <v>64.86</v>
      </c>
      <c r="P99" s="41" t="s">
        <v>15</v>
      </c>
      <c r="Q99" s="42">
        <v>0</v>
      </c>
      <c r="R99" s="42">
        <v>0.22</v>
      </c>
      <c r="S99" s="43" t="s">
        <v>46</v>
      </c>
      <c r="T99" s="44">
        <v>7896112168348</v>
      </c>
      <c r="U99" s="43" t="s">
        <v>327</v>
      </c>
      <c r="V99" s="43" t="s">
        <v>121</v>
      </c>
    </row>
    <row r="100" spans="1:22" s="15" customFormat="1" ht="18" x14ac:dyDescent="0.25">
      <c r="A100" s="36">
        <v>6833</v>
      </c>
      <c r="B100" s="37" t="s">
        <v>122</v>
      </c>
      <c r="C100" s="38">
        <f>((E100/N100-1)*-1)*100</f>
        <v>80.226904376012968</v>
      </c>
      <c r="D100" s="39">
        <v>1</v>
      </c>
      <c r="E100" s="40">
        <v>6.1</v>
      </c>
      <c r="F100" s="35"/>
      <c r="G100" s="45">
        <v>0</v>
      </c>
      <c r="H100" s="45">
        <v>0</v>
      </c>
      <c r="I100" s="45">
        <v>0</v>
      </c>
      <c r="J100" s="45">
        <v>0</v>
      </c>
      <c r="K100" s="45">
        <v>0</v>
      </c>
      <c r="L100" s="39">
        <v>3000</v>
      </c>
      <c r="M100" s="40">
        <v>0</v>
      </c>
      <c r="N100" s="40">
        <v>30.85</v>
      </c>
      <c r="O100" s="40">
        <v>41.38</v>
      </c>
      <c r="P100" s="41" t="s">
        <v>15</v>
      </c>
      <c r="Q100" s="42">
        <v>0</v>
      </c>
      <c r="R100" s="42">
        <v>0.22</v>
      </c>
      <c r="S100" s="43" t="s">
        <v>46</v>
      </c>
      <c r="T100" s="44">
        <v>7896112168331</v>
      </c>
      <c r="U100" s="43" t="s">
        <v>327</v>
      </c>
      <c r="V100" s="43" t="s">
        <v>15</v>
      </c>
    </row>
    <row r="101" spans="1:22" s="15" customFormat="1" ht="18" x14ac:dyDescent="0.25">
      <c r="A101" s="68">
        <v>4530</v>
      </c>
      <c r="B101" s="83" t="s">
        <v>123</v>
      </c>
      <c r="C101" s="70">
        <f>((E101/N101-1)*-1)*100</f>
        <v>81.496423986796259</v>
      </c>
      <c r="D101" s="71">
        <v>1</v>
      </c>
      <c r="E101" s="72">
        <v>20.18</v>
      </c>
      <c r="F101" s="35"/>
      <c r="G101" s="45">
        <v>0</v>
      </c>
      <c r="H101" s="45">
        <v>0</v>
      </c>
      <c r="I101" s="45">
        <v>0</v>
      </c>
      <c r="J101" s="45">
        <v>0</v>
      </c>
      <c r="K101" s="45">
        <v>0</v>
      </c>
      <c r="L101" s="71">
        <v>3000</v>
      </c>
      <c r="M101" s="72">
        <v>0</v>
      </c>
      <c r="N101" s="72">
        <v>109.06</v>
      </c>
      <c r="O101" s="72">
        <v>150.77000000000001</v>
      </c>
      <c r="P101" s="73" t="s">
        <v>15</v>
      </c>
      <c r="Q101" s="74">
        <v>0</v>
      </c>
      <c r="R101" s="74">
        <v>0.22</v>
      </c>
      <c r="S101" s="75" t="s">
        <v>46</v>
      </c>
      <c r="T101" s="76">
        <v>7896112105305</v>
      </c>
      <c r="U101" s="75" t="s">
        <v>323</v>
      </c>
      <c r="V101" s="75" t="s">
        <v>124</v>
      </c>
    </row>
    <row r="102" spans="1:22" s="15" customFormat="1" ht="18" x14ac:dyDescent="0.25">
      <c r="A102" s="58">
        <v>4529</v>
      </c>
      <c r="B102" s="84" t="s">
        <v>125</v>
      </c>
      <c r="C102" s="60">
        <f>((E102/N102-1)*-1)*100</f>
        <v>81.281419418432719</v>
      </c>
      <c r="D102" s="61">
        <v>1</v>
      </c>
      <c r="E102" s="62">
        <v>18.989999999999998</v>
      </c>
      <c r="F102" s="35"/>
      <c r="G102" s="45">
        <v>0</v>
      </c>
      <c r="H102" s="45">
        <v>0</v>
      </c>
      <c r="I102" s="45">
        <v>0</v>
      </c>
      <c r="J102" s="45">
        <v>0</v>
      </c>
      <c r="K102" s="45">
        <v>0</v>
      </c>
      <c r="L102" s="61">
        <v>3000</v>
      </c>
      <c r="M102" s="62">
        <v>0</v>
      </c>
      <c r="N102" s="62">
        <v>101.45</v>
      </c>
      <c r="O102" s="62">
        <v>140.25</v>
      </c>
      <c r="P102" s="63" t="s">
        <v>15</v>
      </c>
      <c r="Q102" s="64">
        <v>0</v>
      </c>
      <c r="R102" s="64">
        <v>0.22</v>
      </c>
      <c r="S102" s="65" t="s">
        <v>46</v>
      </c>
      <c r="T102" s="66">
        <v>7896112105299</v>
      </c>
      <c r="U102" s="65" t="s">
        <v>322</v>
      </c>
      <c r="V102" s="65" t="s">
        <v>91</v>
      </c>
    </row>
    <row r="103" spans="1:22" s="15" customFormat="1" ht="18" x14ac:dyDescent="0.25">
      <c r="A103" s="58">
        <v>9457</v>
      </c>
      <c r="B103" s="59" t="s">
        <v>126</v>
      </c>
      <c r="C103" s="60">
        <f>((E103/N103-1)*-1)*100</f>
        <v>81.026438569206832</v>
      </c>
      <c r="D103" s="61">
        <v>1</v>
      </c>
      <c r="E103" s="62">
        <v>2.44</v>
      </c>
      <c r="F103" s="35"/>
      <c r="G103" s="45">
        <v>0</v>
      </c>
      <c r="H103" s="45">
        <v>0</v>
      </c>
      <c r="I103" s="45">
        <v>0</v>
      </c>
      <c r="J103" s="45">
        <v>0</v>
      </c>
      <c r="K103" s="45">
        <v>0</v>
      </c>
      <c r="L103" s="61">
        <v>3000</v>
      </c>
      <c r="M103" s="62">
        <v>0</v>
      </c>
      <c r="N103" s="62">
        <v>12.86</v>
      </c>
      <c r="O103" s="62">
        <v>17.78</v>
      </c>
      <c r="P103" s="63" t="s">
        <v>15</v>
      </c>
      <c r="Q103" s="64">
        <v>0</v>
      </c>
      <c r="R103" s="64">
        <v>0.22</v>
      </c>
      <c r="S103" s="65" t="s">
        <v>14</v>
      </c>
      <c r="T103" s="66">
        <v>7896112194576</v>
      </c>
      <c r="U103" s="65" t="s">
        <v>325</v>
      </c>
      <c r="V103" s="65" t="s">
        <v>54</v>
      </c>
    </row>
    <row r="104" spans="1:22" s="15" customFormat="1" ht="18" x14ac:dyDescent="0.25">
      <c r="A104" s="68">
        <v>4135</v>
      </c>
      <c r="B104" s="69" t="s">
        <v>127</v>
      </c>
      <c r="C104" s="70">
        <f>((E104/N104-1)*-1)*100</f>
        <v>84.301055697124141</v>
      </c>
      <c r="D104" s="71">
        <v>1</v>
      </c>
      <c r="E104" s="72">
        <v>1.6829268292682926</v>
      </c>
      <c r="F104" s="35"/>
      <c r="G104" s="45">
        <v>0</v>
      </c>
      <c r="H104" s="45">
        <v>0</v>
      </c>
      <c r="I104" s="45">
        <v>0</v>
      </c>
      <c r="J104" s="45">
        <v>0</v>
      </c>
      <c r="K104" s="45">
        <v>0</v>
      </c>
      <c r="L104" s="71">
        <v>3000</v>
      </c>
      <c r="M104" s="72">
        <v>0</v>
      </c>
      <c r="N104" s="72">
        <v>10.72</v>
      </c>
      <c r="O104" s="72">
        <v>14.82</v>
      </c>
      <c r="P104" s="73">
        <v>46234</v>
      </c>
      <c r="Q104" s="74">
        <v>0</v>
      </c>
      <c r="R104" s="74">
        <v>0.22</v>
      </c>
      <c r="S104" s="75" t="s">
        <v>14</v>
      </c>
      <c r="T104" s="76">
        <v>7896112101352</v>
      </c>
      <c r="U104" s="75" t="s">
        <v>327</v>
      </c>
      <c r="V104" s="75" t="s">
        <v>15</v>
      </c>
    </row>
    <row r="105" spans="1:22" ht="18" x14ac:dyDescent="0.25">
      <c r="A105" s="68">
        <v>2766</v>
      </c>
      <c r="B105" s="69" t="s">
        <v>128</v>
      </c>
      <c r="C105" s="70">
        <f>((E105/N105-1)*-1)*100</f>
        <v>78.32167832167832</v>
      </c>
      <c r="D105" s="71">
        <v>1</v>
      </c>
      <c r="E105" s="72">
        <v>2.79</v>
      </c>
      <c r="F105" s="35"/>
      <c r="G105" s="45">
        <v>0</v>
      </c>
      <c r="H105" s="45">
        <v>0</v>
      </c>
      <c r="I105" s="45">
        <v>0</v>
      </c>
      <c r="J105" s="45">
        <v>0</v>
      </c>
      <c r="K105" s="45">
        <v>0</v>
      </c>
      <c r="L105" s="71">
        <v>3000</v>
      </c>
      <c r="M105" s="72">
        <v>0</v>
      </c>
      <c r="N105" s="72">
        <v>12.87</v>
      </c>
      <c r="O105" s="72">
        <v>17.79</v>
      </c>
      <c r="P105" s="73" t="s">
        <v>15</v>
      </c>
      <c r="Q105" s="74">
        <v>0</v>
      </c>
      <c r="R105" s="74">
        <v>0.22</v>
      </c>
      <c r="S105" s="75" t="s">
        <v>14</v>
      </c>
      <c r="T105" s="76">
        <v>7896112127666</v>
      </c>
      <c r="U105" s="75" t="s">
        <v>327</v>
      </c>
      <c r="V105" s="75" t="s">
        <v>15</v>
      </c>
    </row>
    <row r="106" spans="1:22" ht="18" x14ac:dyDescent="0.25">
      <c r="A106" s="36">
        <v>2767</v>
      </c>
      <c r="B106" s="37" t="s">
        <v>129</v>
      </c>
      <c r="C106" s="38">
        <f>((E106/N106-1)*-1)*100</f>
        <v>78.072111846946285</v>
      </c>
      <c r="D106" s="39">
        <v>1</v>
      </c>
      <c r="E106" s="40">
        <v>2.98</v>
      </c>
      <c r="F106" s="35"/>
      <c r="G106" s="45">
        <v>0</v>
      </c>
      <c r="H106" s="45">
        <v>0</v>
      </c>
      <c r="I106" s="45">
        <v>0</v>
      </c>
      <c r="J106" s="45">
        <v>0</v>
      </c>
      <c r="K106" s="45">
        <v>0</v>
      </c>
      <c r="L106" s="39">
        <v>3000</v>
      </c>
      <c r="M106" s="40">
        <v>0</v>
      </c>
      <c r="N106" s="40">
        <v>13.59</v>
      </c>
      <c r="O106" s="40">
        <v>18.79</v>
      </c>
      <c r="P106" s="41" t="s">
        <v>15</v>
      </c>
      <c r="Q106" s="42">
        <v>0</v>
      </c>
      <c r="R106" s="42">
        <v>0.22</v>
      </c>
      <c r="S106" s="43" t="s">
        <v>14</v>
      </c>
      <c r="T106" s="44">
        <v>7896112127673</v>
      </c>
      <c r="U106" s="43" t="s">
        <v>326</v>
      </c>
      <c r="V106" s="43" t="s">
        <v>15</v>
      </c>
    </row>
    <row r="107" spans="1:22" s="15" customFormat="1" ht="18" x14ac:dyDescent="0.25">
      <c r="A107" s="77">
        <v>4134</v>
      </c>
      <c r="B107" s="69" t="s">
        <v>130</v>
      </c>
      <c r="C107" s="70">
        <f>((E107/N107-1)*-1)*100</f>
        <v>78.701825557809329</v>
      </c>
      <c r="D107" s="71">
        <v>1</v>
      </c>
      <c r="E107" s="72">
        <v>2.1</v>
      </c>
      <c r="F107" s="35"/>
      <c r="G107" s="45">
        <v>0</v>
      </c>
      <c r="H107" s="45">
        <v>0</v>
      </c>
      <c r="I107" s="45">
        <v>0</v>
      </c>
      <c r="J107" s="45">
        <v>0</v>
      </c>
      <c r="K107" s="45">
        <v>0</v>
      </c>
      <c r="L107" s="71">
        <v>3000</v>
      </c>
      <c r="M107" s="72">
        <v>0</v>
      </c>
      <c r="N107" s="72">
        <v>9.86</v>
      </c>
      <c r="O107" s="72">
        <v>13.63</v>
      </c>
      <c r="P107" s="73" t="s">
        <v>15</v>
      </c>
      <c r="Q107" s="74">
        <v>0</v>
      </c>
      <c r="R107" s="74">
        <v>0.22</v>
      </c>
      <c r="S107" s="75" t="s">
        <v>14</v>
      </c>
      <c r="T107" s="76">
        <v>7896112101345</v>
      </c>
      <c r="U107" s="75" t="s">
        <v>326</v>
      </c>
      <c r="V107" s="75" t="s">
        <v>41</v>
      </c>
    </row>
    <row r="108" spans="1:22" s="15" customFormat="1" ht="18" x14ac:dyDescent="0.25">
      <c r="A108" s="58">
        <v>9465</v>
      </c>
      <c r="B108" s="59" t="s">
        <v>131</v>
      </c>
      <c r="C108" s="60">
        <f>((E108/N108-1)*-1)*100</f>
        <v>78.187919463087255</v>
      </c>
      <c r="D108" s="61">
        <v>1</v>
      </c>
      <c r="E108" s="62">
        <v>2.6</v>
      </c>
      <c r="F108" s="35"/>
      <c r="G108" s="45">
        <v>0</v>
      </c>
      <c r="H108" s="45">
        <v>0</v>
      </c>
      <c r="I108" s="45">
        <v>0</v>
      </c>
      <c r="J108" s="45">
        <v>0</v>
      </c>
      <c r="K108" s="45">
        <v>0</v>
      </c>
      <c r="L108" s="61">
        <v>3000</v>
      </c>
      <c r="M108" s="62">
        <v>0</v>
      </c>
      <c r="N108" s="62">
        <v>11.92</v>
      </c>
      <c r="O108" s="62">
        <v>16.48</v>
      </c>
      <c r="P108" s="63" t="s">
        <v>15</v>
      </c>
      <c r="Q108" s="64">
        <v>0</v>
      </c>
      <c r="R108" s="64">
        <v>0.22</v>
      </c>
      <c r="S108" s="65" t="s">
        <v>14</v>
      </c>
      <c r="T108" s="66">
        <v>7896112194651</v>
      </c>
      <c r="U108" s="65" t="s">
        <v>324</v>
      </c>
      <c r="V108" s="65" t="s">
        <v>54</v>
      </c>
    </row>
    <row r="109" spans="1:22" s="15" customFormat="1" ht="18" x14ac:dyDescent="0.25">
      <c r="A109" s="68">
        <v>30</v>
      </c>
      <c r="B109" s="69" t="s">
        <v>132</v>
      </c>
      <c r="C109" s="70">
        <f>((E109/N109-1)*-1)*100</f>
        <v>69.739952718676122</v>
      </c>
      <c r="D109" s="71">
        <v>1</v>
      </c>
      <c r="E109" s="72">
        <v>2.56</v>
      </c>
      <c r="F109" s="35"/>
      <c r="G109" s="45">
        <v>0</v>
      </c>
      <c r="H109" s="45">
        <v>0</v>
      </c>
      <c r="I109" s="45">
        <v>0</v>
      </c>
      <c r="J109" s="45">
        <v>0</v>
      </c>
      <c r="K109" s="45">
        <v>0</v>
      </c>
      <c r="L109" s="71">
        <v>3000</v>
      </c>
      <c r="M109" s="72">
        <v>0</v>
      </c>
      <c r="N109" s="72">
        <v>8.4600000000000009</v>
      </c>
      <c r="O109" s="72">
        <v>11.7</v>
      </c>
      <c r="P109" s="73" t="s">
        <v>15</v>
      </c>
      <c r="Q109" s="74">
        <v>0</v>
      </c>
      <c r="R109" s="74">
        <v>0.22</v>
      </c>
      <c r="S109" s="75" t="s">
        <v>30</v>
      </c>
      <c r="T109" s="76">
        <v>7896112140306</v>
      </c>
      <c r="U109" s="75" t="s">
        <v>326</v>
      </c>
      <c r="V109" s="75" t="s">
        <v>58</v>
      </c>
    </row>
    <row r="110" spans="1:22" s="15" customFormat="1" ht="18" x14ac:dyDescent="0.25">
      <c r="A110" s="68">
        <v>2743</v>
      </c>
      <c r="B110" s="69" t="s">
        <v>133</v>
      </c>
      <c r="C110" s="70">
        <f>((E110/N110-1)*-1)*100</f>
        <v>79.274292742927429</v>
      </c>
      <c r="D110" s="71">
        <v>1</v>
      </c>
      <c r="E110" s="72">
        <v>3.37</v>
      </c>
      <c r="F110" s="35"/>
      <c r="G110" s="45">
        <v>0</v>
      </c>
      <c r="H110" s="45">
        <v>0</v>
      </c>
      <c r="I110" s="45">
        <v>0</v>
      </c>
      <c r="J110" s="45">
        <v>0</v>
      </c>
      <c r="K110" s="45">
        <v>0</v>
      </c>
      <c r="L110" s="71">
        <v>3000</v>
      </c>
      <c r="M110" s="72">
        <v>0</v>
      </c>
      <c r="N110" s="72">
        <v>16.260000000000002</v>
      </c>
      <c r="O110" s="72">
        <v>21.81</v>
      </c>
      <c r="P110" s="73" t="s">
        <v>15</v>
      </c>
      <c r="Q110" s="74">
        <v>0</v>
      </c>
      <c r="R110" s="74">
        <v>0.22</v>
      </c>
      <c r="S110" s="75" t="s">
        <v>14</v>
      </c>
      <c r="T110" s="76">
        <v>7896112127437</v>
      </c>
      <c r="U110" s="75" t="s">
        <v>327</v>
      </c>
      <c r="V110" s="75" t="s">
        <v>15</v>
      </c>
    </row>
    <row r="111" spans="1:22" s="15" customFormat="1" ht="18" x14ac:dyDescent="0.25">
      <c r="A111" s="68">
        <v>2768</v>
      </c>
      <c r="B111" s="69" t="s">
        <v>134</v>
      </c>
      <c r="C111" s="70">
        <f>((E111/N111-1)*-1)*100</f>
        <v>79.538690476190482</v>
      </c>
      <c r="D111" s="71">
        <v>1</v>
      </c>
      <c r="E111" s="72">
        <v>2.75</v>
      </c>
      <c r="F111" s="35"/>
      <c r="G111" s="45">
        <v>0</v>
      </c>
      <c r="H111" s="45">
        <v>0</v>
      </c>
      <c r="I111" s="45">
        <v>0</v>
      </c>
      <c r="J111" s="45">
        <v>0</v>
      </c>
      <c r="K111" s="45">
        <v>0</v>
      </c>
      <c r="L111" s="71">
        <v>3000</v>
      </c>
      <c r="M111" s="72">
        <v>0</v>
      </c>
      <c r="N111" s="72">
        <v>13.44</v>
      </c>
      <c r="O111" s="72">
        <v>18.03</v>
      </c>
      <c r="P111" s="73" t="s">
        <v>15</v>
      </c>
      <c r="Q111" s="74">
        <v>0</v>
      </c>
      <c r="R111" s="74">
        <v>0.22</v>
      </c>
      <c r="S111" s="75" t="s">
        <v>14</v>
      </c>
      <c r="T111" s="76">
        <v>7896112127680</v>
      </c>
      <c r="U111" s="75" t="s">
        <v>327</v>
      </c>
      <c r="V111" s="75" t="s">
        <v>15</v>
      </c>
    </row>
    <row r="112" spans="1:22" s="15" customFormat="1" ht="18" x14ac:dyDescent="0.25">
      <c r="A112" s="36">
        <v>2246</v>
      </c>
      <c r="B112" s="37" t="s">
        <v>135</v>
      </c>
      <c r="C112" s="38">
        <f>((E112/N112-1)*-1)*100</f>
        <v>70.858629661751948</v>
      </c>
      <c r="D112" s="39">
        <v>1</v>
      </c>
      <c r="E112" s="40">
        <v>3.36</v>
      </c>
      <c r="F112" s="35"/>
      <c r="G112" s="45">
        <v>0</v>
      </c>
      <c r="H112" s="45">
        <v>0</v>
      </c>
      <c r="I112" s="45">
        <v>0</v>
      </c>
      <c r="J112" s="45">
        <v>0</v>
      </c>
      <c r="K112" s="45">
        <v>0</v>
      </c>
      <c r="L112" s="39">
        <v>3000</v>
      </c>
      <c r="M112" s="40">
        <v>0</v>
      </c>
      <c r="N112" s="40">
        <v>11.53</v>
      </c>
      <c r="O112" s="40">
        <v>15.94</v>
      </c>
      <c r="P112" s="41" t="s">
        <v>15</v>
      </c>
      <c r="Q112" s="42">
        <v>0</v>
      </c>
      <c r="R112" s="42">
        <v>0.22</v>
      </c>
      <c r="S112" s="43" t="s">
        <v>14</v>
      </c>
      <c r="T112" s="44">
        <v>7896112122463</v>
      </c>
      <c r="U112" s="43" t="s">
        <v>327</v>
      </c>
      <c r="V112" s="43" t="s">
        <v>15</v>
      </c>
    </row>
    <row r="113" spans="1:22" s="15" customFormat="1" ht="18" x14ac:dyDescent="0.25">
      <c r="A113" s="68">
        <v>770</v>
      </c>
      <c r="B113" s="69" t="s">
        <v>136</v>
      </c>
      <c r="C113" s="70">
        <f>((E113/N113-1)*-1)*100</f>
        <v>64.505347593582883</v>
      </c>
      <c r="D113" s="71">
        <v>1</v>
      </c>
      <c r="E113" s="72">
        <v>5.31</v>
      </c>
      <c r="F113" s="35"/>
      <c r="G113" s="45">
        <v>0</v>
      </c>
      <c r="H113" s="45">
        <v>0</v>
      </c>
      <c r="I113" s="45">
        <v>0</v>
      </c>
      <c r="J113" s="45">
        <v>0</v>
      </c>
      <c r="K113" s="45">
        <v>0</v>
      </c>
      <c r="L113" s="71">
        <v>3000</v>
      </c>
      <c r="M113" s="72">
        <v>0</v>
      </c>
      <c r="N113" s="72">
        <v>14.96</v>
      </c>
      <c r="O113" s="72">
        <v>20.07</v>
      </c>
      <c r="P113" s="73" t="s">
        <v>15</v>
      </c>
      <c r="Q113" s="74">
        <v>0</v>
      </c>
      <c r="R113" s="74">
        <v>0.22</v>
      </c>
      <c r="S113" s="75" t="s">
        <v>14</v>
      </c>
      <c r="T113" s="76">
        <v>7896112147701</v>
      </c>
      <c r="U113" s="75" t="s">
        <v>327</v>
      </c>
      <c r="V113" s="75" t="s">
        <v>15</v>
      </c>
    </row>
    <row r="114" spans="1:22" s="15" customFormat="1" ht="18" x14ac:dyDescent="0.25">
      <c r="A114" s="68">
        <v>859</v>
      </c>
      <c r="B114" s="69" t="s">
        <v>137</v>
      </c>
      <c r="C114" s="70">
        <f>((E114/N114-1)*-1)*100</f>
        <v>76.006883542376812</v>
      </c>
      <c r="D114" s="71">
        <v>1</v>
      </c>
      <c r="E114" s="72">
        <v>3.5365853658536586</v>
      </c>
      <c r="F114" s="35"/>
      <c r="G114" s="45">
        <v>0</v>
      </c>
      <c r="H114" s="45">
        <v>0</v>
      </c>
      <c r="I114" s="45">
        <v>0</v>
      </c>
      <c r="J114" s="45">
        <v>0</v>
      </c>
      <c r="K114" s="45">
        <v>0</v>
      </c>
      <c r="L114" s="71">
        <v>3000</v>
      </c>
      <c r="M114" s="72">
        <v>0</v>
      </c>
      <c r="N114" s="72">
        <v>14.74</v>
      </c>
      <c r="O114" s="72">
        <v>20.38</v>
      </c>
      <c r="P114" s="73">
        <v>46142</v>
      </c>
      <c r="Q114" s="74">
        <v>0</v>
      </c>
      <c r="R114" s="74">
        <v>0.22</v>
      </c>
      <c r="S114" s="75" t="s">
        <v>14</v>
      </c>
      <c r="T114" s="76">
        <v>7896112148593</v>
      </c>
      <c r="U114" s="75" t="s">
        <v>327</v>
      </c>
      <c r="V114" s="75" t="s">
        <v>15</v>
      </c>
    </row>
    <row r="115" spans="1:22" s="15" customFormat="1" ht="18" x14ac:dyDescent="0.25">
      <c r="A115" s="68">
        <v>7027</v>
      </c>
      <c r="B115" s="69" t="s">
        <v>138</v>
      </c>
      <c r="C115" s="70">
        <f>((E115/N115-1)*-1)*100</f>
        <v>79.812038795995008</v>
      </c>
      <c r="D115" s="71">
        <v>1</v>
      </c>
      <c r="E115" s="72">
        <v>4.075949367088608</v>
      </c>
      <c r="F115" s="35"/>
      <c r="G115" s="45">
        <v>0</v>
      </c>
      <c r="H115" s="45">
        <v>0</v>
      </c>
      <c r="I115" s="45">
        <v>0</v>
      </c>
      <c r="J115" s="45">
        <v>0</v>
      </c>
      <c r="K115" s="45">
        <v>0</v>
      </c>
      <c r="L115" s="71">
        <v>3000</v>
      </c>
      <c r="M115" s="72">
        <v>0</v>
      </c>
      <c r="N115" s="72">
        <v>20.190000000000001</v>
      </c>
      <c r="O115" s="72">
        <v>27.08</v>
      </c>
      <c r="P115" s="73" t="s">
        <v>15</v>
      </c>
      <c r="Q115" s="74">
        <v>0</v>
      </c>
      <c r="R115" s="74">
        <v>0.22</v>
      </c>
      <c r="S115" s="75" t="s">
        <v>14</v>
      </c>
      <c r="T115" s="76">
        <v>7896112170273</v>
      </c>
      <c r="U115" s="75" t="s">
        <v>326</v>
      </c>
      <c r="V115" s="75" t="s">
        <v>41</v>
      </c>
    </row>
    <row r="116" spans="1:22" s="15" customFormat="1" ht="18" x14ac:dyDescent="0.25">
      <c r="A116" s="68">
        <v>167</v>
      </c>
      <c r="B116" s="69" t="s">
        <v>139</v>
      </c>
      <c r="C116" s="70">
        <f>((E116/N116-1)*-1)*100</f>
        <v>85.189954925949777</v>
      </c>
      <c r="D116" s="71">
        <v>1</v>
      </c>
      <c r="E116" s="72">
        <v>2.2999999999999998</v>
      </c>
      <c r="F116" s="35"/>
      <c r="G116" s="45">
        <v>0</v>
      </c>
      <c r="H116" s="45">
        <v>0</v>
      </c>
      <c r="I116" s="45">
        <v>0</v>
      </c>
      <c r="J116" s="45">
        <v>0</v>
      </c>
      <c r="K116" s="45">
        <v>0</v>
      </c>
      <c r="L116" s="71">
        <v>3000</v>
      </c>
      <c r="M116" s="72">
        <v>0</v>
      </c>
      <c r="N116" s="72">
        <v>15.53</v>
      </c>
      <c r="O116" s="72">
        <v>20.83</v>
      </c>
      <c r="P116" s="73" t="s">
        <v>15</v>
      </c>
      <c r="Q116" s="74">
        <v>0</v>
      </c>
      <c r="R116" s="74">
        <v>0.22</v>
      </c>
      <c r="S116" s="75" t="s">
        <v>14</v>
      </c>
      <c r="T116" s="76">
        <v>7896112141679</v>
      </c>
      <c r="U116" s="75" t="s">
        <v>326</v>
      </c>
      <c r="V116" s="75" t="s">
        <v>41</v>
      </c>
    </row>
    <row r="117" spans="1:22" s="15" customFormat="1" ht="18" x14ac:dyDescent="0.25">
      <c r="A117" s="68">
        <v>2306</v>
      </c>
      <c r="B117" s="69" t="s">
        <v>140</v>
      </c>
      <c r="C117" s="70">
        <f>((E117/N117-1)*-1)*100</f>
        <v>70.566502463054178</v>
      </c>
      <c r="D117" s="71">
        <v>1</v>
      </c>
      <c r="E117" s="72">
        <v>2.39</v>
      </c>
      <c r="F117" s="35"/>
      <c r="G117" s="45">
        <v>0</v>
      </c>
      <c r="H117" s="45">
        <v>0</v>
      </c>
      <c r="I117" s="45">
        <v>0</v>
      </c>
      <c r="J117" s="45">
        <v>0</v>
      </c>
      <c r="K117" s="45">
        <v>0</v>
      </c>
      <c r="L117" s="71">
        <v>3000</v>
      </c>
      <c r="M117" s="72">
        <v>0</v>
      </c>
      <c r="N117" s="72">
        <v>8.1199999999999992</v>
      </c>
      <c r="O117" s="72">
        <v>11.23</v>
      </c>
      <c r="P117" s="73" t="s">
        <v>15</v>
      </c>
      <c r="Q117" s="74">
        <v>0</v>
      </c>
      <c r="R117" s="74">
        <v>0.22</v>
      </c>
      <c r="S117" s="75" t="s">
        <v>46</v>
      </c>
      <c r="T117" s="76">
        <v>7896112123064</v>
      </c>
      <c r="U117" s="75" t="s">
        <v>327</v>
      </c>
      <c r="V117" s="75" t="s">
        <v>15</v>
      </c>
    </row>
    <row r="118" spans="1:22" s="15" customFormat="1" ht="18" x14ac:dyDescent="0.25">
      <c r="A118" s="68">
        <v>2317</v>
      </c>
      <c r="B118" s="69" t="s">
        <v>141</v>
      </c>
      <c r="C118" s="70">
        <f>((E118/N118-1)*-1)*100</f>
        <v>80.836012861736336</v>
      </c>
      <c r="D118" s="71">
        <v>1</v>
      </c>
      <c r="E118" s="72">
        <v>2.98</v>
      </c>
      <c r="F118" s="35"/>
      <c r="G118" s="45">
        <v>0</v>
      </c>
      <c r="H118" s="45">
        <v>0</v>
      </c>
      <c r="I118" s="45">
        <v>0</v>
      </c>
      <c r="J118" s="45">
        <v>0</v>
      </c>
      <c r="K118" s="45">
        <v>0</v>
      </c>
      <c r="L118" s="71">
        <v>3000</v>
      </c>
      <c r="M118" s="72">
        <v>0</v>
      </c>
      <c r="N118" s="72">
        <v>15.55</v>
      </c>
      <c r="O118" s="72">
        <v>21.5</v>
      </c>
      <c r="P118" s="73" t="s">
        <v>15</v>
      </c>
      <c r="Q118" s="74">
        <v>0</v>
      </c>
      <c r="R118" s="74">
        <v>0.22</v>
      </c>
      <c r="S118" s="75" t="s">
        <v>46</v>
      </c>
      <c r="T118" s="76">
        <v>7896112123170</v>
      </c>
      <c r="U118" s="75" t="s">
        <v>327</v>
      </c>
      <c r="V118" s="75" t="s">
        <v>15</v>
      </c>
    </row>
    <row r="119" spans="1:22" s="15" customFormat="1" ht="18" x14ac:dyDescent="0.25">
      <c r="A119" s="68">
        <v>9994</v>
      </c>
      <c r="B119" s="69" t="s">
        <v>142</v>
      </c>
      <c r="C119" s="70">
        <f>((E119/N119-1)*-1)*100</f>
        <v>73.879810226673698</v>
      </c>
      <c r="D119" s="71">
        <v>1</v>
      </c>
      <c r="E119" s="72">
        <v>9.91</v>
      </c>
      <c r="F119" s="35"/>
      <c r="G119" s="45">
        <v>0</v>
      </c>
      <c r="H119" s="45">
        <v>0</v>
      </c>
      <c r="I119" s="45">
        <v>0</v>
      </c>
      <c r="J119" s="45">
        <v>0</v>
      </c>
      <c r="K119" s="45">
        <v>0</v>
      </c>
      <c r="L119" s="71">
        <v>3000</v>
      </c>
      <c r="M119" s="72">
        <v>0</v>
      </c>
      <c r="N119" s="72">
        <v>37.94</v>
      </c>
      <c r="O119" s="72">
        <v>52.45</v>
      </c>
      <c r="P119" s="73" t="s">
        <v>15</v>
      </c>
      <c r="Q119" s="74">
        <v>0</v>
      </c>
      <c r="R119" s="74">
        <v>0.22</v>
      </c>
      <c r="S119" s="75" t="s">
        <v>14</v>
      </c>
      <c r="T119" s="76">
        <v>7896112199946</v>
      </c>
      <c r="U119" s="75" t="s">
        <v>327</v>
      </c>
      <c r="V119" s="75" t="s">
        <v>15</v>
      </c>
    </row>
    <row r="120" spans="1:22" ht="18" x14ac:dyDescent="0.25">
      <c r="A120" s="68">
        <v>3680</v>
      </c>
      <c r="B120" s="69" t="s">
        <v>143</v>
      </c>
      <c r="C120" s="70">
        <f>((E120/N120-1)*-1)*100</f>
        <v>72.060857538035961</v>
      </c>
      <c r="D120" s="71">
        <v>1</v>
      </c>
      <c r="E120" s="72">
        <v>2.02</v>
      </c>
      <c r="F120" s="35"/>
      <c r="G120" s="45">
        <v>0</v>
      </c>
      <c r="H120" s="82" t="s">
        <v>329</v>
      </c>
      <c r="I120" s="45">
        <v>0</v>
      </c>
      <c r="J120" s="81">
        <v>20</v>
      </c>
      <c r="K120" s="81">
        <f t="shared" ref="K120" si="5">(100-J120)*E120/100</f>
        <v>1.6159999999999999</v>
      </c>
      <c r="L120" s="71">
        <v>3000</v>
      </c>
      <c r="M120" s="72">
        <v>0</v>
      </c>
      <c r="N120" s="72">
        <v>7.23</v>
      </c>
      <c r="O120" s="72">
        <v>0</v>
      </c>
      <c r="P120" s="73" t="s">
        <v>15</v>
      </c>
      <c r="Q120" s="74">
        <v>0</v>
      </c>
      <c r="R120" s="74">
        <v>0.22</v>
      </c>
      <c r="S120" s="75" t="s">
        <v>14</v>
      </c>
      <c r="T120" s="76">
        <v>7896112136804</v>
      </c>
      <c r="U120" s="75" t="s">
        <v>326</v>
      </c>
      <c r="V120" s="75" t="s">
        <v>15</v>
      </c>
    </row>
    <row r="121" spans="1:22" s="15" customFormat="1" ht="18" x14ac:dyDescent="0.25">
      <c r="A121" s="68">
        <v>5120</v>
      </c>
      <c r="B121" s="69" t="s">
        <v>144</v>
      </c>
      <c r="C121" s="70">
        <f>((E121/N121-1)*-1)*100</f>
        <v>77.404606575740246</v>
      </c>
      <c r="D121" s="71">
        <v>1</v>
      </c>
      <c r="E121" s="72">
        <v>5.9493670886075947</v>
      </c>
      <c r="F121" s="35"/>
      <c r="G121" s="45">
        <v>0</v>
      </c>
      <c r="H121" s="45">
        <v>0</v>
      </c>
      <c r="I121" s="45">
        <v>0</v>
      </c>
      <c r="J121" s="45">
        <v>0</v>
      </c>
      <c r="K121" s="45">
        <v>0</v>
      </c>
      <c r="L121" s="71">
        <v>3000</v>
      </c>
      <c r="M121" s="72">
        <v>0</v>
      </c>
      <c r="N121" s="72">
        <v>26.33</v>
      </c>
      <c r="O121" s="72">
        <v>35.32</v>
      </c>
      <c r="P121" s="73" t="s">
        <v>15</v>
      </c>
      <c r="Q121" s="74">
        <v>0</v>
      </c>
      <c r="R121" s="74">
        <v>0.22</v>
      </c>
      <c r="S121" s="75" t="s">
        <v>14</v>
      </c>
      <c r="T121" s="76">
        <v>7896112151203</v>
      </c>
      <c r="U121" s="75" t="s">
        <v>327</v>
      </c>
      <c r="V121" s="75" t="s">
        <v>33</v>
      </c>
    </row>
    <row r="122" spans="1:22" s="15" customFormat="1" ht="18" x14ac:dyDescent="0.25">
      <c r="A122" s="68">
        <v>5108</v>
      </c>
      <c r="B122" s="69" t="s">
        <v>145</v>
      </c>
      <c r="C122" s="70">
        <f>((E122/N122-1)*-1)*100</f>
        <v>68.439042916824917</v>
      </c>
      <c r="D122" s="71">
        <v>1</v>
      </c>
      <c r="E122" s="72">
        <v>8.31</v>
      </c>
      <c r="F122" s="35"/>
      <c r="G122" s="45">
        <v>0</v>
      </c>
      <c r="H122" s="45">
        <v>0</v>
      </c>
      <c r="I122" s="45">
        <v>0</v>
      </c>
      <c r="J122" s="45">
        <v>0</v>
      </c>
      <c r="K122" s="45">
        <v>0</v>
      </c>
      <c r="L122" s="71">
        <v>3000</v>
      </c>
      <c r="M122" s="72">
        <v>0</v>
      </c>
      <c r="N122" s="72">
        <v>26.33</v>
      </c>
      <c r="O122" s="72">
        <v>35.32</v>
      </c>
      <c r="P122" s="73" t="s">
        <v>15</v>
      </c>
      <c r="Q122" s="74">
        <v>0</v>
      </c>
      <c r="R122" s="74">
        <v>0.22</v>
      </c>
      <c r="S122" s="75" t="s">
        <v>46</v>
      </c>
      <c r="T122" s="76">
        <v>7896112151081</v>
      </c>
      <c r="U122" s="75" t="s">
        <v>327</v>
      </c>
      <c r="V122" s="75" t="s">
        <v>33</v>
      </c>
    </row>
    <row r="123" spans="1:22" s="15" customFormat="1" ht="18" x14ac:dyDescent="0.25">
      <c r="A123" s="68">
        <v>2388</v>
      </c>
      <c r="B123" s="69" t="s">
        <v>146</v>
      </c>
      <c r="C123" s="70">
        <f>((E123/N123-1)*-1)*100</f>
        <v>68.297003607768573</v>
      </c>
      <c r="D123" s="71">
        <v>1</v>
      </c>
      <c r="E123" s="72">
        <v>7.1585365853658542</v>
      </c>
      <c r="F123" s="35"/>
      <c r="G123" s="45">
        <v>0</v>
      </c>
      <c r="H123" s="45">
        <v>0</v>
      </c>
      <c r="I123" s="45">
        <v>0</v>
      </c>
      <c r="J123" s="45">
        <v>0</v>
      </c>
      <c r="K123" s="45">
        <v>0</v>
      </c>
      <c r="L123" s="71">
        <v>3000</v>
      </c>
      <c r="M123" s="72">
        <v>0</v>
      </c>
      <c r="N123" s="72">
        <v>22.58</v>
      </c>
      <c r="O123" s="72">
        <v>30.29</v>
      </c>
      <c r="P123" s="73">
        <v>46233</v>
      </c>
      <c r="Q123" s="74">
        <v>0</v>
      </c>
      <c r="R123" s="74">
        <v>0.22</v>
      </c>
      <c r="S123" s="75" t="s">
        <v>14</v>
      </c>
      <c r="T123" s="76">
        <v>7896112123880</v>
      </c>
      <c r="U123" s="75" t="s">
        <v>327</v>
      </c>
      <c r="V123" s="75" t="s">
        <v>15</v>
      </c>
    </row>
    <row r="124" spans="1:22" s="15" customFormat="1" ht="18" x14ac:dyDescent="0.25">
      <c r="A124" s="68">
        <v>2243</v>
      </c>
      <c r="B124" s="69" t="s">
        <v>147</v>
      </c>
      <c r="C124" s="70">
        <f>((E124/N124-1)*-1)*100</f>
        <v>66.935483870967744</v>
      </c>
      <c r="D124" s="71">
        <v>1</v>
      </c>
      <c r="E124" s="72">
        <v>1.23</v>
      </c>
      <c r="F124" s="35"/>
      <c r="G124" s="45">
        <v>0</v>
      </c>
      <c r="H124" s="45">
        <v>0</v>
      </c>
      <c r="I124" s="45">
        <v>0</v>
      </c>
      <c r="J124" s="45">
        <v>0</v>
      </c>
      <c r="K124" s="45">
        <v>0</v>
      </c>
      <c r="L124" s="71">
        <v>3000</v>
      </c>
      <c r="M124" s="72">
        <v>0</v>
      </c>
      <c r="N124" s="72">
        <v>3.72</v>
      </c>
      <c r="O124" s="72">
        <v>5.14</v>
      </c>
      <c r="P124" s="73" t="s">
        <v>15</v>
      </c>
      <c r="Q124" s="74">
        <v>0</v>
      </c>
      <c r="R124" s="74">
        <v>0.22</v>
      </c>
      <c r="S124" s="75" t="s">
        <v>14</v>
      </c>
      <c r="T124" s="76">
        <v>7896112122432</v>
      </c>
      <c r="U124" s="75" t="s">
        <v>326</v>
      </c>
      <c r="V124" s="75" t="s">
        <v>19</v>
      </c>
    </row>
    <row r="125" spans="1:22" s="15" customFormat="1" ht="18" x14ac:dyDescent="0.25">
      <c r="A125" s="58">
        <v>2965</v>
      </c>
      <c r="B125" s="59" t="s">
        <v>148</v>
      </c>
      <c r="C125" s="60">
        <f>((E125/N125-1)*-1)*100</f>
        <v>77.001726198380027</v>
      </c>
      <c r="D125" s="61">
        <v>1</v>
      </c>
      <c r="E125" s="62">
        <v>17.32</v>
      </c>
      <c r="F125" s="35"/>
      <c r="G125" s="45">
        <v>0</v>
      </c>
      <c r="H125" s="45">
        <v>0</v>
      </c>
      <c r="I125" s="45">
        <v>0</v>
      </c>
      <c r="J125" s="45">
        <v>0</v>
      </c>
      <c r="K125" s="45">
        <v>0</v>
      </c>
      <c r="L125" s="61">
        <v>1000</v>
      </c>
      <c r="M125" s="62">
        <v>70</v>
      </c>
      <c r="N125" s="62">
        <v>75.31</v>
      </c>
      <c r="O125" s="62">
        <v>104.11</v>
      </c>
      <c r="P125" s="63" t="s">
        <v>15</v>
      </c>
      <c r="Q125" s="64">
        <v>0</v>
      </c>
      <c r="R125" s="64">
        <v>0.22</v>
      </c>
      <c r="S125" s="65" t="s">
        <v>14</v>
      </c>
      <c r="T125" s="66">
        <v>7896112129653</v>
      </c>
      <c r="U125" s="65" t="s">
        <v>325</v>
      </c>
      <c r="V125" s="65" t="s">
        <v>54</v>
      </c>
    </row>
    <row r="126" spans="1:22" s="15" customFormat="1" ht="18" x14ac:dyDescent="0.25">
      <c r="A126" s="68">
        <v>2929</v>
      </c>
      <c r="B126" s="69" t="s">
        <v>149</v>
      </c>
      <c r="C126" s="70">
        <f>((E126/N126-1)*-1)*100</f>
        <v>87.254575707154743</v>
      </c>
      <c r="D126" s="71">
        <v>1</v>
      </c>
      <c r="E126" s="72">
        <v>3.83</v>
      </c>
      <c r="F126" s="35"/>
      <c r="G126" s="45">
        <v>0</v>
      </c>
      <c r="H126" s="45">
        <v>0</v>
      </c>
      <c r="I126" s="45">
        <v>0</v>
      </c>
      <c r="J126" s="45">
        <v>0</v>
      </c>
      <c r="K126" s="45">
        <v>0</v>
      </c>
      <c r="L126" s="71">
        <v>3000</v>
      </c>
      <c r="M126" s="72">
        <v>0</v>
      </c>
      <c r="N126" s="72">
        <v>30.05</v>
      </c>
      <c r="O126" s="72">
        <v>41.54</v>
      </c>
      <c r="P126" s="73" t="s">
        <v>15</v>
      </c>
      <c r="Q126" s="74">
        <v>0</v>
      </c>
      <c r="R126" s="74">
        <v>0.22</v>
      </c>
      <c r="S126" s="75" t="s">
        <v>14</v>
      </c>
      <c r="T126" s="76">
        <v>7896112129295</v>
      </c>
      <c r="U126" s="75" t="s">
        <v>327</v>
      </c>
      <c r="V126" s="75" t="s">
        <v>15</v>
      </c>
    </row>
    <row r="127" spans="1:22" ht="18" x14ac:dyDescent="0.25">
      <c r="A127" s="68">
        <v>2622</v>
      </c>
      <c r="B127" s="69" t="s">
        <v>150</v>
      </c>
      <c r="C127" s="70">
        <f>((E127/N127-1)*-1)*100</f>
        <v>79.064417177914109</v>
      </c>
      <c r="D127" s="71">
        <v>1</v>
      </c>
      <c r="E127" s="72">
        <v>2.73</v>
      </c>
      <c r="F127" s="35"/>
      <c r="G127" s="45">
        <v>0</v>
      </c>
      <c r="H127" s="82" t="s">
        <v>329</v>
      </c>
      <c r="I127" s="45">
        <v>0</v>
      </c>
      <c r="J127" s="81">
        <v>30</v>
      </c>
      <c r="K127" s="81">
        <f>(100-J127)*E127/100</f>
        <v>1.911</v>
      </c>
      <c r="L127" s="71">
        <v>3000</v>
      </c>
      <c r="M127" s="72">
        <v>0</v>
      </c>
      <c r="N127" s="72">
        <v>13.04</v>
      </c>
      <c r="O127" s="72">
        <v>18.03</v>
      </c>
      <c r="P127" s="73" t="s">
        <v>15</v>
      </c>
      <c r="Q127" s="74">
        <v>0</v>
      </c>
      <c r="R127" s="74">
        <v>0.22</v>
      </c>
      <c r="S127" s="75" t="s">
        <v>14</v>
      </c>
      <c r="T127" s="76">
        <v>7896112126225</v>
      </c>
      <c r="U127" s="75" t="s">
        <v>327</v>
      </c>
      <c r="V127" s="75" t="s">
        <v>23</v>
      </c>
    </row>
    <row r="128" spans="1:22" s="15" customFormat="1" ht="18" x14ac:dyDescent="0.25">
      <c r="A128" s="68">
        <v>2627</v>
      </c>
      <c r="B128" s="69" t="s">
        <v>151</v>
      </c>
      <c r="C128" s="70">
        <f>((E128/N128-1)*-1)*100</f>
        <v>87.247214197276108</v>
      </c>
      <c r="D128" s="71">
        <v>1</v>
      </c>
      <c r="E128" s="72">
        <v>3.09</v>
      </c>
      <c r="F128" s="35"/>
      <c r="G128" s="45">
        <v>0</v>
      </c>
      <c r="H128" s="45">
        <v>0</v>
      </c>
      <c r="I128" s="45">
        <v>0</v>
      </c>
      <c r="J128" s="45">
        <v>0</v>
      </c>
      <c r="K128" s="45">
        <v>0</v>
      </c>
      <c r="L128" s="71">
        <v>3000</v>
      </c>
      <c r="M128" s="72">
        <v>0</v>
      </c>
      <c r="N128" s="72">
        <v>24.23</v>
      </c>
      <c r="O128" s="72">
        <v>33.5</v>
      </c>
      <c r="P128" s="73" t="s">
        <v>15</v>
      </c>
      <c r="Q128" s="74">
        <v>0</v>
      </c>
      <c r="R128" s="74">
        <v>0.22</v>
      </c>
      <c r="S128" s="75" t="s">
        <v>14</v>
      </c>
      <c r="T128" s="76">
        <v>7896112126270</v>
      </c>
      <c r="U128" s="75" t="s">
        <v>327</v>
      </c>
      <c r="V128" s="75" t="s">
        <v>15</v>
      </c>
    </row>
    <row r="129" spans="1:22" ht="18" x14ac:dyDescent="0.25">
      <c r="A129" s="68">
        <v>5949</v>
      </c>
      <c r="B129" s="69" t="s">
        <v>152</v>
      </c>
      <c r="C129" s="70">
        <f>((E129/N129-1)*-1)*100</f>
        <v>87.035739313244576</v>
      </c>
      <c r="D129" s="71">
        <v>1</v>
      </c>
      <c r="E129" s="72">
        <v>5.55</v>
      </c>
      <c r="F129" s="35"/>
      <c r="G129" s="45">
        <v>0</v>
      </c>
      <c r="H129" s="82" t="s">
        <v>329</v>
      </c>
      <c r="I129" s="45">
        <v>0</v>
      </c>
      <c r="J129" s="81">
        <v>20</v>
      </c>
      <c r="K129" s="81">
        <f t="shared" ref="K129:K130" si="6">(100-J129)*E129/100</f>
        <v>4.4400000000000004</v>
      </c>
      <c r="L129" s="71">
        <v>3000</v>
      </c>
      <c r="M129" s="72">
        <v>0</v>
      </c>
      <c r="N129" s="72">
        <v>42.81</v>
      </c>
      <c r="O129" s="72">
        <v>59.18</v>
      </c>
      <c r="P129" s="73" t="s">
        <v>15</v>
      </c>
      <c r="Q129" s="74">
        <v>0</v>
      </c>
      <c r="R129" s="74">
        <v>0.22</v>
      </c>
      <c r="S129" s="75" t="s">
        <v>14</v>
      </c>
      <c r="T129" s="76">
        <v>7896112159490</v>
      </c>
      <c r="U129" s="75" t="s">
        <v>323</v>
      </c>
      <c r="V129" s="75" t="s">
        <v>25</v>
      </c>
    </row>
    <row r="130" spans="1:22" ht="18" x14ac:dyDescent="0.25">
      <c r="A130" s="68">
        <v>5959</v>
      </c>
      <c r="B130" s="69" t="s">
        <v>153</v>
      </c>
      <c r="C130" s="70">
        <f>((E130/N130-1)*-1)*100</f>
        <v>90.418806795732905</v>
      </c>
      <c r="D130" s="71">
        <v>1</v>
      </c>
      <c r="E130" s="72">
        <v>9.6999999999999993</v>
      </c>
      <c r="F130" s="35"/>
      <c r="G130" s="45">
        <v>0</v>
      </c>
      <c r="H130" s="82" t="s">
        <v>329</v>
      </c>
      <c r="I130" s="45">
        <v>0</v>
      </c>
      <c r="J130" s="81">
        <v>20</v>
      </c>
      <c r="K130" s="81">
        <f t="shared" si="6"/>
        <v>7.76</v>
      </c>
      <c r="L130" s="71">
        <v>3000</v>
      </c>
      <c r="M130" s="72">
        <v>0</v>
      </c>
      <c r="N130" s="72">
        <v>101.24</v>
      </c>
      <c r="O130" s="72">
        <v>139.96</v>
      </c>
      <c r="P130" s="73" t="s">
        <v>15</v>
      </c>
      <c r="Q130" s="74">
        <v>0</v>
      </c>
      <c r="R130" s="74">
        <v>0.22</v>
      </c>
      <c r="S130" s="75" t="s">
        <v>14</v>
      </c>
      <c r="T130" s="76">
        <v>7896112159599</v>
      </c>
      <c r="U130" s="75" t="s">
        <v>323</v>
      </c>
      <c r="V130" s="75" t="s">
        <v>25</v>
      </c>
    </row>
    <row r="131" spans="1:22" s="15" customFormat="1" ht="18" x14ac:dyDescent="0.25">
      <c r="A131" s="68">
        <v>89</v>
      </c>
      <c r="B131" s="69" t="s">
        <v>154</v>
      </c>
      <c r="C131" s="70">
        <f>((E131/N131-1)*-1)*100</f>
        <v>87.209098862642165</v>
      </c>
      <c r="D131" s="71">
        <v>1</v>
      </c>
      <c r="E131" s="72">
        <v>7.31</v>
      </c>
      <c r="F131" s="35"/>
      <c r="G131" s="45">
        <v>0</v>
      </c>
      <c r="H131" s="45">
        <v>0</v>
      </c>
      <c r="I131" s="45">
        <v>0</v>
      </c>
      <c r="J131" s="45">
        <v>0</v>
      </c>
      <c r="K131" s="45">
        <v>0</v>
      </c>
      <c r="L131" s="71">
        <v>3000</v>
      </c>
      <c r="M131" s="72">
        <v>0</v>
      </c>
      <c r="N131" s="72">
        <v>57.15</v>
      </c>
      <c r="O131" s="72">
        <v>79.010000000000005</v>
      </c>
      <c r="P131" s="73" t="s">
        <v>15</v>
      </c>
      <c r="Q131" s="74">
        <v>0</v>
      </c>
      <c r="R131" s="74">
        <v>0.22</v>
      </c>
      <c r="S131" s="75" t="s">
        <v>14</v>
      </c>
      <c r="T131" s="76">
        <v>7896112140894</v>
      </c>
      <c r="U131" s="75" t="s">
        <v>326</v>
      </c>
      <c r="V131" s="75" t="s">
        <v>41</v>
      </c>
    </row>
    <row r="132" spans="1:22" s="15" customFormat="1" ht="18" x14ac:dyDescent="0.25">
      <c r="A132" s="68">
        <v>9208</v>
      </c>
      <c r="B132" s="69" t="s">
        <v>155</v>
      </c>
      <c r="C132" s="70">
        <f>((E132/N132-1)*-1)*100</f>
        <v>79.467900520532098</v>
      </c>
      <c r="D132" s="71">
        <v>1</v>
      </c>
      <c r="E132" s="72">
        <v>3.55</v>
      </c>
      <c r="F132" s="35"/>
      <c r="G132" s="45">
        <v>0</v>
      </c>
      <c r="H132" s="45">
        <v>0</v>
      </c>
      <c r="I132" s="45">
        <v>0</v>
      </c>
      <c r="J132" s="45">
        <v>0</v>
      </c>
      <c r="K132" s="45">
        <v>0</v>
      </c>
      <c r="L132" s="71">
        <v>3000</v>
      </c>
      <c r="M132" s="72">
        <v>0</v>
      </c>
      <c r="N132" s="72">
        <v>17.29</v>
      </c>
      <c r="O132" s="72">
        <v>23.19</v>
      </c>
      <c r="P132" s="73" t="s">
        <v>15</v>
      </c>
      <c r="Q132" s="74">
        <v>0</v>
      </c>
      <c r="R132" s="74">
        <v>0.22</v>
      </c>
      <c r="S132" s="75" t="s">
        <v>14</v>
      </c>
      <c r="T132" s="76">
        <v>7896112192084</v>
      </c>
      <c r="U132" s="75" t="s">
        <v>326</v>
      </c>
      <c r="V132" s="75" t="s">
        <v>41</v>
      </c>
    </row>
    <row r="133" spans="1:22" ht="18" x14ac:dyDescent="0.25">
      <c r="A133" s="36">
        <v>9894</v>
      </c>
      <c r="B133" s="37" t="s">
        <v>156</v>
      </c>
      <c r="C133" s="38">
        <f>((E133/N133-1)*-1)*100</f>
        <v>61.340206185567013</v>
      </c>
      <c r="D133" s="39">
        <v>1</v>
      </c>
      <c r="E133" s="40">
        <v>5.25</v>
      </c>
      <c r="F133" s="35"/>
      <c r="G133" s="45">
        <v>0</v>
      </c>
      <c r="H133" s="45">
        <v>0</v>
      </c>
      <c r="I133" s="45">
        <v>0</v>
      </c>
      <c r="J133" s="45">
        <v>0</v>
      </c>
      <c r="K133" s="45">
        <v>0</v>
      </c>
      <c r="L133" s="39">
        <v>3000</v>
      </c>
      <c r="M133" s="40">
        <v>0</v>
      </c>
      <c r="N133" s="40">
        <v>13.58</v>
      </c>
      <c r="O133" s="40">
        <v>18.77</v>
      </c>
      <c r="P133" s="41" t="s">
        <v>15</v>
      </c>
      <c r="Q133" s="42">
        <v>0</v>
      </c>
      <c r="R133" s="42">
        <v>0.22</v>
      </c>
      <c r="S133" s="43" t="s">
        <v>14</v>
      </c>
      <c r="T133" s="44">
        <v>7896112198949</v>
      </c>
      <c r="U133" s="43" t="s">
        <v>326</v>
      </c>
      <c r="V133" s="43" t="s">
        <v>41</v>
      </c>
    </row>
    <row r="134" spans="1:22" s="15" customFormat="1" ht="18" x14ac:dyDescent="0.25">
      <c r="A134" s="68">
        <v>212</v>
      </c>
      <c r="B134" s="69" t="s">
        <v>157</v>
      </c>
      <c r="C134" s="70">
        <f>((E134/N134-1)*-1)*100</f>
        <v>65.38707613563659</v>
      </c>
      <c r="D134" s="71">
        <v>1</v>
      </c>
      <c r="E134" s="72">
        <v>5.41</v>
      </c>
      <c r="F134" s="35"/>
      <c r="G134" s="45">
        <v>0</v>
      </c>
      <c r="H134" s="45">
        <v>0</v>
      </c>
      <c r="I134" s="45">
        <v>0</v>
      </c>
      <c r="J134" s="45">
        <v>0</v>
      </c>
      <c r="K134" s="45">
        <v>0</v>
      </c>
      <c r="L134" s="71">
        <v>3000</v>
      </c>
      <c r="M134" s="72">
        <v>0</v>
      </c>
      <c r="N134" s="72">
        <v>15.63</v>
      </c>
      <c r="O134" s="72">
        <v>20.97</v>
      </c>
      <c r="P134" s="73" t="s">
        <v>15</v>
      </c>
      <c r="Q134" s="74">
        <v>0</v>
      </c>
      <c r="R134" s="74">
        <v>0.22</v>
      </c>
      <c r="S134" s="75" t="s">
        <v>14</v>
      </c>
      <c r="T134" s="76">
        <v>7896112142126</v>
      </c>
      <c r="U134" s="75" t="s">
        <v>326</v>
      </c>
      <c r="V134" s="75" t="s">
        <v>15</v>
      </c>
    </row>
    <row r="135" spans="1:22" ht="18" x14ac:dyDescent="0.25">
      <c r="A135" s="68">
        <v>4244</v>
      </c>
      <c r="B135" s="69" t="s">
        <v>158</v>
      </c>
      <c r="C135" s="70">
        <f>((E135/N135-1)*-1)*100</f>
        <v>76.11777535441658</v>
      </c>
      <c r="D135" s="71">
        <v>1</v>
      </c>
      <c r="E135" s="72">
        <v>10.95</v>
      </c>
      <c r="F135" s="35"/>
      <c r="G135" s="45">
        <v>0</v>
      </c>
      <c r="H135" s="82" t="s">
        <v>329</v>
      </c>
      <c r="I135" s="45">
        <v>0</v>
      </c>
      <c r="J135" s="81">
        <v>20</v>
      </c>
      <c r="K135" s="81">
        <f>(100-J135)*E135/100</f>
        <v>8.76</v>
      </c>
      <c r="L135" s="71">
        <v>3000</v>
      </c>
      <c r="M135" s="72">
        <v>0</v>
      </c>
      <c r="N135" s="72">
        <v>45.85</v>
      </c>
      <c r="O135" s="72">
        <v>0</v>
      </c>
      <c r="P135" s="73" t="s">
        <v>15</v>
      </c>
      <c r="Q135" s="74">
        <v>0</v>
      </c>
      <c r="R135" s="74">
        <v>0.27</v>
      </c>
      <c r="S135" s="75" t="s">
        <v>14</v>
      </c>
      <c r="T135" s="76">
        <v>7896112102441</v>
      </c>
      <c r="U135" s="75" t="s">
        <v>326</v>
      </c>
      <c r="V135" s="75" t="s">
        <v>15</v>
      </c>
    </row>
    <row r="136" spans="1:22" s="15" customFormat="1" ht="18" x14ac:dyDescent="0.25">
      <c r="A136" s="36">
        <v>1457</v>
      </c>
      <c r="B136" s="37" t="s">
        <v>159</v>
      </c>
      <c r="C136" s="38">
        <f>((E136/N136-1)*-1)*100</f>
        <v>37.58937691521961</v>
      </c>
      <c r="D136" s="39">
        <v>1</v>
      </c>
      <c r="E136" s="40">
        <v>6.11</v>
      </c>
      <c r="F136" s="35"/>
      <c r="G136" s="45">
        <v>0</v>
      </c>
      <c r="H136" s="45">
        <v>0</v>
      </c>
      <c r="I136" s="45">
        <v>0</v>
      </c>
      <c r="J136" s="45">
        <v>0</v>
      </c>
      <c r="K136" s="45">
        <v>0</v>
      </c>
      <c r="L136" s="39">
        <v>100</v>
      </c>
      <c r="M136" s="40">
        <v>70</v>
      </c>
      <c r="N136" s="40">
        <v>9.7899999999999991</v>
      </c>
      <c r="O136" s="40">
        <v>13.53</v>
      </c>
      <c r="P136" s="41" t="s">
        <v>15</v>
      </c>
      <c r="Q136" s="42">
        <v>0</v>
      </c>
      <c r="R136" s="42">
        <v>0.22</v>
      </c>
      <c r="S136" s="43" t="s">
        <v>46</v>
      </c>
      <c r="T136" s="44">
        <v>7896112114574</v>
      </c>
      <c r="U136" s="43" t="s">
        <v>323</v>
      </c>
      <c r="V136" s="43" t="s">
        <v>25</v>
      </c>
    </row>
    <row r="137" spans="1:22" s="15" customFormat="1" ht="18" x14ac:dyDescent="0.25">
      <c r="A137" s="36">
        <v>2535</v>
      </c>
      <c r="B137" s="37" t="s">
        <v>160</v>
      </c>
      <c r="C137" s="38">
        <f>((E137/N137-1)*-1)*100</f>
        <v>33.233532934131738</v>
      </c>
      <c r="D137" s="39">
        <v>1</v>
      </c>
      <c r="E137" s="40">
        <v>4.46</v>
      </c>
      <c r="F137" s="35"/>
      <c r="G137" s="45">
        <v>0</v>
      </c>
      <c r="H137" s="45">
        <v>0</v>
      </c>
      <c r="I137" s="45">
        <v>0</v>
      </c>
      <c r="J137" s="45">
        <v>0</v>
      </c>
      <c r="K137" s="45">
        <v>0</v>
      </c>
      <c r="L137" s="39">
        <v>200</v>
      </c>
      <c r="M137" s="40">
        <v>70</v>
      </c>
      <c r="N137" s="40">
        <v>6.68</v>
      </c>
      <c r="O137" s="40">
        <v>9.23</v>
      </c>
      <c r="P137" s="41" t="s">
        <v>15</v>
      </c>
      <c r="Q137" s="42">
        <v>0</v>
      </c>
      <c r="R137" s="42">
        <v>0.22</v>
      </c>
      <c r="S137" s="43" t="s">
        <v>14</v>
      </c>
      <c r="T137" s="44">
        <v>7896112125358</v>
      </c>
      <c r="U137" s="43" t="s">
        <v>323</v>
      </c>
      <c r="V137" s="43" t="s">
        <v>25</v>
      </c>
    </row>
    <row r="138" spans="1:22" s="15" customFormat="1" ht="18" x14ac:dyDescent="0.25">
      <c r="A138" s="36">
        <v>1984</v>
      </c>
      <c r="B138" s="37" t="s">
        <v>161</v>
      </c>
      <c r="C138" s="38">
        <f>((E138/N138-1)*-1)*100</f>
        <v>34.825870646766177</v>
      </c>
      <c r="D138" s="39">
        <v>1</v>
      </c>
      <c r="E138" s="40">
        <v>6.55</v>
      </c>
      <c r="F138" s="35"/>
      <c r="G138" s="45">
        <v>0</v>
      </c>
      <c r="H138" s="45">
        <v>0</v>
      </c>
      <c r="I138" s="45">
        <v>0</v>
      </c>
      <c r="J138" s="45">
        <v>0</v>
      </c>
      <c r="K138" s="45">
        <v>0</v>
      </c>
      <c r="L138" s="39">
        <v>200</v>
      </c>
      <c r="M138" s="40">
        <v>70</v>
      </c>
      <c r="N138" s="40">
        <v>10.050000000000001</v>
      </c>
      <c r="O138" s="40">
        <v>13.89</v>
      </c>
      <c r="P138" s="41" t="s">
        <v>15</v>
      </c>
      <c r="Q138" s="42">
        <v>0</v>
      </c>
      <c r="R138" s="42">
        <v>0.22</v>
      </c>
      <c r="S138" s="43" t="s">
        <v>14</v>
      </c>
      <c r="T138" s="44">
        <v>7896112119845</v>
      </c>
      <c r="U138" s="43" t="s">
        <v>323</v>
      </c>
      <c r="V138" s="43" t="s">
        <v>25</v>
      </c>
    </row>
    <row r="139" spans="1:22" s="15" customFormat="1" ht="18" x14ac:dyDescent="0.25">
      <c r="A139" s="68">
        <v>489</v>
      </c>
      <c r="B139" s="69" t="s">
        <v>162</v>
      </c>
      <c r="C139" s="70">
        <f>((E139/N139-1)*-1)*100</f>
        <v>73.507853403141368</v>
      </c>
      <c r="D139" s="71">
        <v>1</v>
      </c>
      <c r="E139" s="72">
        <v>5.0599999999999996</v>
      </c>
      <c r="F139" s="35"/>
      <c r="G139" s="45">
        <v>0</v>
      </c>
      <c r="H139" s="45">
        <v>0</v>
      </c>
      <c r="I139" s="45">
        <v>0</v>
      </c>
      <c r="J139" s="45">
        <v>0</v>
      </c>
      <c r="K139" s="45">
        <v>0</v>
      </c>
      <c r="L139" s="71">
        <v>3000</v>
      </c>
      <c r="M139" s="72">
        <v>0</v>
      </c>
      <c r="N139" s="72">
        <v>19.100000000000001</v>
      </c>
      <c r="O139" s="72">
        <v>0</v>
      </c>
      <c r="P139" s="73" t="s">
        <v>15</v>
      </c>
      <c r="Q139" s="74">
        <v>0</v>
      </c>
      <c r="R139" s="74">
        <v>0.22</v>
      </c>
      <c r="S139" s="75" t="s">
        <v>14</v>
      </c>
      <c r="T139" s="76">
        <v>7896112144892</v>
      </c>
      <c r="U139" s="75" t="s">
        <v>326</v>
      </c>
      <c r="V139" s="75" t="s">
        <v>15</v>
      </c>
    </row>
    <row r="140" spans="1:22" ht="18" x14ac:dyDescent="0.25">
      <c r="A140" s="68">
        <v>4399</v>
      </c>
      <c r="B140" s="69" t="s">
        <v>163</v>
      </c>
      <c r="C140" s="70">
        <f>((E140/N140-1)*-1)*100</f>
        <v>88.985443746653033</v>
      </c>
      <c r="D140" s="71">
        <v>1</v>
      </c>
      <c r="E140" s="72">
        <v>4.4146341463414638</v>
      </c>
      <c r="F140" s="35"/>
      <c r="G140" s="45">
        <v>0</v>
      </c>
      <c r="H140" s="82" t="s">
        <v>329</v>
      </c>
      <c r="I140" s="45">
        <v>0</v>
      </c>
      <c r="J140" s="81">
        <v>20</v>
      </c>
      <c r="K140" s="81">
        <f t="shared" ref="K140:K143" si="7">(100-J140)*E140/100</f>
        <v>3.5317073170731708</v>
      </c>
      <c r="L140" s="71">
        <v>3000</v>
      </c>
      <c r="M140" s="72">
        <v>0</v>
      </c>
      <c r="N140" s="72">
        <v>40.08</v>
      </c>
      <c r="O140" s="72">
        <v>53.77</v>
      </c>
      <c r="P140" s="73">
        <v>46111</v>
      </c>
      <c r="Q140" s="74">
        <v>0</v>
      </c>
      <c r="R140" s="74">
        <v>0.22</v>
      </c>
      <c r="S140" s="75" t="s">
        <v>46</v>
      </c>
      <c r="T140" s="76">
        <v>7896112103998</v>
      </c>
      <c r="U140" s="75" t="s">
        <v>327</v>
      </c>
      <c r="V140" s="75" t="s">
        <v>15</v>
      </c>
    </row>
    <row r="141" spans="1:22" ht="18" x14ac:dyDescent="0.25">
      <c r="A141" s="68">
        <v>4400</v>
      </c>
      <c r="B141" s="69" t="s">
        <v>164</v>
      </c>
      <c r="C141" s="70">
        <f>((E141/N141-1)*-1)*100</f>
        <v>91.616627984769522</v>
      </c>
      <c r="D141" s="71">
        <v>1</v>
      </c>
      <c r="E141" s="72">
        <v>4.9512195121951219</v>
      </c>
      <c r="F141" s="35"/>
      <c r="G141" s="45">
        <v>0</v>
      </c>
      <c r="H141" s="82" t="s">
        <v>329</v>
      </c>
      <c r="I141" s="45">
        <v>0</v>
      </c>
      <c r="J141" s="81">
        <v>20</v>
      </c>
      <c r="K141" s="81">
        <f t="shared" si="7"/>
        <v>3.960975609756098</v>
      </c>
      <c r="L141" s="71">
        <v>3000</v>
      </c>
      <c r="M141" s="72">
        <v>0</v>
      </c>
      <c r="N141" s="72">
        <v>59.06</v>
      </c>
      <c r="O141" s="72">
        <v>79.23</v>
      </c>
      <c r="P141" s="73">
        <v>46023</v>
      </c>
      <c r="Q141" s="74">
        <v>0</v>
      </c>
      <c r="R141" s="74">
        <v>0.22</v>
      </c>
      <c r="S141" s="75" t="s">
        <v>46</v>
      </c>
      <c r="T141" s="76">
        <v>7896112104001</v>
      </c>
      <c r="U141" s="75" t="s">
        <v>327</v>
      </c>
      <c r="V141" s="75" t="s">
        <v>15</v>
      </c>
    </row>
    <row r="142" spans="1:22" ht="18" x14ac:dyDescent="0.25">
      <c r="A142" s="68">
        <v>2187</v>
      </c>
      <c r="B142" s="69" t="s">
        <v>165</v>
      </c>
      <c r="C142" s="70">
        <f>((E142/N142-1)*-1)*100</f>
        <v>83.452862378364713</v>
      </c>
      <c r="D142" s="71">
        <v>1</v>
      </c>
      <c r="E142" s="72">
        <v>5.1097560975609762</v>
      </c>
      <c r="F142" s="35"/>
      <c r="G142" s="45">
        <v>0</v>
      </c>
      <c r="H142" s="82" t="s">
        <v>329</v>
      </c>
      <c r="I142" s="45">
        <v>0</v>
      </c>
      <c r="J142" s="81">
        <v>30</v>
      </c>
      <c r="K142" s="81">
        <f t="shared" si="7"/>
        <v>3.5768292682926837</v>
      </c>
      <c r="L142" s="71">
        <v>3000</v>
      </c>
      <c r="M142" s="72">
        <v>0</v>
      </c>
      <c r="N142" s="72">
        <v>30.88</v>
      </c>
      <c r="O142" s="72">
        <v>41.42</v>
      </c>
      <c r="P142" s="73">
        <v>46143</v>
      </c>
      <c r="Q142" s="74">
        <v>0</v>
      </c>
      <c r="R142" s="74">
        <v>0.22</v>
      </c>
      <c r="S142" s="75" t="s">
        <v>46</v>
      </c>
      <c r="T142" s="76">
        <v>7896112121879</v>
      </c>
      <c r="U142" s="75" t="s">
        <v>326</v>
      </c>
      <c r="V142" s="75" t="s">
        <v>15</v>
      </c>
    </row>
    <row r="143" spans="1:22" ht="18" x14ac:dyDescent="0.25">
      <c r="A143" s="68">
        <v>2188</v>
      </c>
      <c r="B143" s="69" t="s">
        <v>166</v>
      </c>
      <c r="C143" s="70">
        <f>((E143/N143-1)*-1)*100</f>
        <v>88.223594682298753</v>
      </c>
      <c r="D143" s="71">
        <v>1</v>
      </c>
      <c r="E143" s="72">
        <v>5.4878048780487809</v>
      </c>
      <c r="F143" s="35"/>
      <c r="G143" s="45">
        <v>0</v>
      </c>
      <c r="H143" s="82" t="s">
        <v>329</v>
      </c>
      <c r="I143" s="45">
        <v>0</v>
      </c>
      <c r="J143" s="81">
        <v>30</v>
      </c>
      <c r="K143" s="81">
        <f t="shared" si="7"/>
        <v>3.8414634146341466</v>
      </c>
      <c r="L143" s="71">
        <v>3000</v>
      </c>
      <c r="M143" s="72">
        <v>0</v>
      </c>
      <c r="N143" s="72">
        <v>46.6</v>
      </c>
      <c r="O143" s="72">
        <v>62.51</v>
      </c>
      <c r="P143" s="73">
        <v>46052</v>
      </c>
      <c r="Q143" s="74">
        <v>0</v>
      </c>
      <c r="R143" s="74">
        <v>0.22</v>
      </c>
      <c r="S143" s="75" t="s">
        <v>46</v>
      </c>
      <c r="T143" s="76">
        <v>7896112121886</v>
      </c>
      <c r="U143" s="75" t="s">
        <v>326</v>
      </c>
      <c r="V143" s="75" t="s">
        <v>15</v>
      </c>
    </row>
    <row r="144" spans="1:22" s="15" customFormat="1" ht="18" x14ac:dyDescent="0.25">
      <c r="A144" s="68">
        <v>9801</v>
      </c>
      <c r="B144" s="69" t="s">
        <v>167</v>
      </c>
      <c r="C144" s="70">
        <f>((E144/N144-1)*-1)*100</f>
        <v>87.504990019960076</v>
      </c>
      <c r="D144" s="71">
        <v>1</v>
      </c>
      <c r="E144" s="72">
        <v>9.39</v>
      </c>
      <c r="F144" s="35"/>
      <c r="G144" s="45">
        <v>0</v>
      </c>
      <c r="H144" s="45">
        <v>0</v>
      </c>
      <c r="I144" s="45">
        <v>0</v>
      </c>
      <c r="J144" s="45">
        <v>0</v>
      </c>
      <c r="K144" s="45">
        <v>0</v>
      </c>
      <c r="L144" s="71">
        <v>3000</v>
      </c>
      <c r="M144" s="72">
        <v>0</v>
      </c>
      <c r="N144" s="72">
        <v>75.150000000000006</v>
      </c>
      <c r="O144" s="72">
        <v>103.89</v>
      </c>
      <c r="P144" s="73" t="s">
        <v>15</v>
      </c>
      <c r="Q144" s="74">
        <v>0</v>
      </c>
      <c r="R144" s="74">
        <v>0.22</v>
      </c>
      <c r="S144" s="75" t="s">
        <v>14</v>
      </c>
      <c r="T144" s="76">
        <v>7896112198017</v>
      </c>
      <c r="U144" s="75" t="s">
        <v>326</v>
      </c>
      <c r="V144" s="75" t="s">
        <v>15</v>
      </c>
    </row>
    <row r="145" spans="1:22" s="15" customFormat="1" ht="18" x14ac:dyDescent="0.25">
      <c r="A145" s="58">
        <v>9084</v>
      </c>
      <c r="B145" s="59" t="s">
        <v>168</v>
      </c>
      <c r="C145" s="60">
        <f>((E145/N145-1)*-1)*100</f>
        <v>85.244834878802664</v>
      </c>
      <c r="D145" s="61">
        <v>1</v>
      </c>
      <c r="E145" s="62">
        <v>9.07</v>
      </c>
      <c r="F145" s="35"/>
      <c r="G145" s="45">
        <v>0</v>
      </c>
      <c r="H145" s="45">
        <v>0</v>
      </c>
      <c r="I145" s="45">
        <v>0</v>
      </c>
      <c r="J145" s="45">
        <v>0</v>
      </c>
      <c r="K145" s="45">
        <v>0</v>
      </c>
      <c r="L145" s="61">
        <v>3000</v>
      </c>
      <c r="M145" s="62">
        <v>0</v>
      </c>
      <c r="N145" s="62">
        <v>61.47</v>
      </c>
      <c r="O145" s="62">
        <v>82.46</v>
      </c>
      <c r="P145" s="63" t="s">
        <v>15</v>
      </c>
      <c r="Q145" s="64">
        <v>0</v>
      </c>
      <c r="R145" s="64">
        <v>0.22</v>
      </c>
      <c r="S145" s="65" t="s">
        <v>14</v>
      </c>
      <c r="T145" s="66">
        <v>7896112190844</v>
      </c>
      <c r="U145" s="65" t="s">
        <v>325</v>
      </c>
      <c r="V145" s="65" t="s">
        <v>169</v>
      </c>
    </row>
    <row r="146" spans="1:22" s="15" customFormat="1" ht="18" x14ac:dyDescent="0.25">
      <c r="A146" s="68">
        <v>9182</v>
      </c>
      <c r="B146" s="69" t="s">
        <v>170</v>
      </c>
      <c r="C146" s="70">
        <f>((E146/N146-1)*-1)*100</f>
        <v>90.808350648065698</v>
      </c>
      <c r="D146" s="71">
        <v>1</v>
      </c>
      <c r="E146" s="72">
        <v>9.2899999999999991</v>
      </c>
      <c r="F146" s="35"/>
      <c r="G146" s="45">
        <v>0</v>
      </c>
      <c r="H146" s="45">
        <v>0</v>
      </c>
      <c r="I146" s="45">
        <v>0</v>
      </c>
      <c r="J146" s="45">
        <v>0</v>
      </c>
      <c r="K146" s="45">
        <v>0</v>
      </c>
      <c r="L146" s="71">
        <v>3000</v>
      </c>
      <c r="M146" s="72">
        <v>0</v>
      </c>
      <c r="N146" s="72">
        <v>101.07</v>
      </c>
      <c r="O146" s="72">
        <v>139.72</v>
      </c>
      <c r="P146" s="73" t="s">
        <v>15</v>
      </c>
      <c r="Q146" s="74">
        <v>0</v>
      </c>
      <c r="R146" s="74">
        <v>0.22</v>
      </c>
      <c r="S146" s="75" t="s">
        <v>14</v>
      </c>
      <c r="T146" s="76">
        <v>7896112191827</v>
      </c>
      <c r="U146" s="75" t="s">
        <v>327</v>
      </c>
      <c r="V146" s="75" t="s">
        <v>121</v>
      </c>
    </row>
    <row r="147" spans="1:22" s="15" customFormat="1" ht="18" x14ac:dyDescent="0.25">
      <c r="A147" s="78">
        <v>2561</v>
      </c>
      <c r="B147" s="69" t="s">
        <v>171</v>
      </c>
      <c r="C147" s="70">
        <f>((E147/N147-1)*-1)*100</f>
        <v>94.692556634304196</v>
      </c>
      <c r="D147" s="71">
        <v>1</v>
      </c>
      <c r="E147" s="72">
        <v>2.46</v>
      </c>
      <c r="F147" s="35"/>
      <c r="G147" s="45">
        <v>0</v>
      </c>
      <c r="H147" s="45">
        <v>0</v>
      </c>
      <c r="I147" s="45">
        <v>0</v>
      </c>
      <c r="J147" s="45">
        <v>0</v>
      </c>
      <c r="K147" s="45">
        <v>0</v>
      </c>
      <c r="L147" s="71">
        <v>3000</v>
      </c>
      <c r="M147" s="72">
        <v>0</v>
      </c>
      <c r="N147" s="72">
        <v>46.35</v>
      </c>
      <c r="O147" s="72">
        <v>64.08</v>
      </c>
      <c r="P147" s="73" t="s">
        <v>15</v>
      </c>
      <c r="Q147" s="74">
        <v>0</v>
      </c>
      <c r="R147" s="74">
        <v>0.22</v>
      </c>
      <c r="S147" s="75" t="s">
        <v>14</v>
      </c>
      <c r="T147" s="76">
        <v>7896112125617</v>
      </c>
      <c r="U147" s="75" t="s">
        <v>323</v>
      </c>
      <c r="V147" s="75" t="s">
        <v>25</v>
      </c>
    </row>
    <row r="148" spans="1:22" ht="18" x14ac:dyDescent="0.25">
      <c r="A148" s="68">
        <v>7031</v>
      </c>
      <c r="B148" s="69" t="s">
        <v>172</v>
      </c>
      <c r="C148" s="70">
        <f>((E148/N148-1)*-1)*100</f>
        <v>78.648068669527888</v>
      </c>
      <c r="D148" s="71">
        <v>1</v>
      </c>
      <c r="E148" s="72">
        <v>1.99</v>
      </c>
      <c r="F148" s="35"/>
      <c r="G148" s="45">
        <v>0</v>
      </c>
      <c r="H148" s="82" t="s">
        <v>329</v>
      </c>
      <c r="I148" s="45">
        <v>0</v>
      </c>
      <c r="J148" s="81">
        <v>20</v>
      </c>
      <c r="K148" s="81">
        <f t="shared" ref="K148:K149" si="8">(100-J148)*E148/100</f>
        <v>1.5919999999999999</v>
      </c>
      <c r="L148" s="71">
        <v>3000</v>
      </c>
      <c r="M148" s="72">
        <v>0</v>
      </c>
      <c r="N148" s="72">
        <v>9.32</v>
      </c>
      <c r="O148" s="72">
        <v>12.88</v>
      </c>
      <c r="P148" s="73" t="s">
        <v>15</v>
      </c>
      <c r="Q148" s="74">
        <v>0</v>
      </c>
      <c r="R148" s="74">
        <v>0.22</v>
      </c>
      <c r="S148" s="75" t="s">
        <v>14</v>
      </c>
      <c r="T148" s="76">
        <v>7896112170310</v>
      </c>
      <c r="U148" s="75" t="s">
        <v>327</v>
      </c>
      <c r="V148" s="75" t="s">
        <v>23</v>
      </c>
    </row>
    <row r="149" spans="1:22" ht="18" x14ac:dyDescent="0.25">
      <c r="A149" s="36">
        <v>4743</v>
      </c>
      <c r="B149" s="37" t="s">
        <v>173</v>
      </c>
      <c r="C149" s="38">
        <f>((E149/N149-1)*-1)*100</f>
        <v>76.411722659042169</v>
      </c>
      <c r="D149" s="39">
        <v>1</v>
      </c>
      <c r="E149" s="40">
        <v>3.3</v>
      </c>
      <c r="F149" s="35"/>
      <c r="G149" s="45">
        <v>0</v>
      </c>
      <c r="H149" s="82" t="s">
        <v>329</v>
      </c>
      <c r="I149" s="45">
        <v>0</v>
      </c>
      <c r="J149" s="81">
        <v>20</v>
      </c>
      <c r="K149" s="81">
        <f t="shared" si="8"/>
        <v>2.64</v>
      </c>
      <c r="L149" s="39">
        <v>3000</v>
      </c>
      <c r="M149" s="40">
        <v>0</v>
      </c>
      <c r="N149" s="40">
        <v>13.99</v>
      </c>
      <c r="O149" s="40">
        <v>19.34</v>
      </c>
      <c r="P149" s="41" t="s">
        <v>15</v>
      </c>
      <c r="Q149" s="42">
        <v>0</v>
      </c>
      <c r="R149" s="42">
        <v>0.22</v>
      </c>
      <c r="S149" s="43" t="s">
        <v>46</v>
      </c>
      <c r="T149" s="44">
        <v>7896112107439</v>
      </c>
      <c r="U149" s="43" t="s">
        <v>327</v>
      </c>
      <c r="V149" s="43" t="s">
        <v>23</v>
      </c>
    </row>
    <row r="150" spans="1:22" s="15" customFormat="1" ht="18" x14ac:dyDescent="0.25">
      <c r="A150" s="58">
        <v>3838</v>
      </c>
      <c r="B150" s="59" t="s">
        <v>174</v>
      </c>
      <c r="C150" s="60">
        <f>((E150/N150-1)*-1)*100</f>
        <v>77.001244296972203</v>
      </c>
      <c r="D150" s="61">
        <v>1</v>
      </c>
      <c r="E150" s="62">
        <v>16.635000000000002</v>
      </c>
      <c r="F150" s="35"/>
      <c r="G150" s="45">
        <v>0</v>
      </c>
      <c r="H150" s="45">
        <v>0</v>
      </c>
      <c r="I150" s="45">
        <v>0</v>
      </c>
      <c r="J150" s="45">
        <v>0</v>
      </c>
      <c r="K150" s="45">
        <v>0</v>
      </c>
      <c r="L150" s="61">
        <v>3000</v>
      </c>
      <c r="M150" s="62">
        <v>0</v>
      </c>
      <c r="N150" s="62">
        <v>72.33</v>
      </c>
      <c r="O150" s="62">
        <v>99.99</v>
      </c>
      <c r="P150" s="63" t="s">
        <v>15</v>
      </c>
      <c r="Q150" s="64">
        <v>0</v>
      </c>
      <c r="R150" s="64">
        <v>0.22</v>
      </c>
      <c r="S150" s="65" t="s">
        <v>14</v>
      </c>
      <c r="T150" s="66">
        <v>7896112138389</v>
      </c>
      <c r="U150" s="65" t="s">
        <v>324</v>
      </c>
      <c r="V150" s="65" t="s">
        <v>169</v>
      </c>
    </row>
    <row r="151" spans="1:22" s="15" customFormat="1" ht="18" x14ac:dyDescent="0.25">
      <c r="A151" s="68">
        <v>9192</v>
      </c>
      <c r="B151" s="69" t="s">
        <v>175</v>
      </c>
      <c r="C151" s="70">
        <f>((E151/N151-1)*-1)*100</f>
        <v>74.922118380062301</v>
      </c>
      <c r="D151" s="71">
        <v>1</v>
      </c>
      <c r="E151" s="72">
        <v>6.44</v>
      </c>
      <c r="F151" s="35"/>
      <c r="G151" s="45">
        <v>0</v>
      </c>
      <c r="H151" s="45">
        <v>0</v>
      </c>
      <c r="I151" s="45">
        <v>0</v>
      </c>
      <c r="J151" s="45">
        <v>0</v>
      </c>
      <c r="K151" s="45">
        <v>0</v>
      </c>
      <c r="L151" s="71">
        <v>3000</v>
      </c>
      <c r="M151" s="72">
        <v>0</v>
      </c>
      <c r="N151" s="72">
        <v>25.68</v>
      </c>
      <c r="O151" s="72">
        <v>35.5</v>
      </c>
      <c r="P151" s="73" t="s">
        <v>15</v>
      </c>
      <c r="Q151" s="74">
        <v>0</v>
      </c>
      <c r="R151" s="74">
        <v>0.22</v>
      </c>
      <c r="S151" s="75" t="s">
        <v>14</v>
      </c>
      <c r="T151" s="76">
        <v>7896112191926</v>
      </c>
      <c r="U151" s="75" t="s">
        <v>326</v>
      </c>
      <c r="V151" s="75" t="s">
        <v>58</v>
      </c>
    </row>
    <row r="152" spans="1:22" s="15" customFormat="1" ht="18" x14ac:dyDescent="0.25">
      <c r="A152" s="68">
        <v>52</v>
      </c>
      <c r="B152" s="69" t="s">
        <v>176</v>
      </c>
      <c r="C152" s="70">
        <f>((E152/N152-1)*-1)*100</f>
        <v>74.907201187824796</v>
      </c>
      <c r="D152" s="71">
        <v>1</v>
      </c>
      <c r="E152" s="72">
        <v>3.38</v>
      </c>
      <c r="F152" s="35"/>
      <c r="G152" s="45">
        <v>0</v>
      </c>
      <c r="H152" s="45">
        <v>0</v>
      </c>
      <c r="I152" s="45">
        <v>0</v>
      </c>
      <c r="J152" s="45">
        <v>0</v>
      </c>
      <c r="K152" s="45">
        <v>0</v>
      </c>
      <c r="L152" s="71">
        <v>3000</v>
      </c>
      <c r="M152" s="72">
        <v>0</v>
      </c>
      <c r="N152" s="72">
        <v>13.47</v>
      </c>
      <c r="O152" s="72">
        <v>18.62</v>
      </c>
      <c r="P152" s="73" t="s">
        <v>15</v>
      </c>
      <c r="Q152" s="74">
        <v>0</v>
      </c>
      <c r="R152" s="74">
        <v>0.22</v>
      </c>
      <c r="S152" s="75" t="s">
        <v>14</v>
      </c>
      <c r="T152" s="76">
        <v>7896112140528</v>
      </c>
      <c r="U152" s="75" t="s">
        <v>326</v>
      </c>
      <c r="V152" s="75" t="s">
        <v>58</v>
      </c>
    </row>
    <row r="153" spans="1:22" s="15" customFormat="1" ht="18" x14ac:dyDescent="0.25">
      <c r="A153" s="68">
        <v>2891</v>
      </c>
      <c r="B153" s="69" t="s">
        <v>177</v>
      </c>
      <c r="C153" s="70">
        <f>((E153/N153-1)*-1)*100</f>
        <v>77.463312368972751</v>
      </c>
      <c r="D153" s="71">
        <v>1</v>
      </c>
      <c r="E153" s="72">
        <v>6.45</v>
      </c>
      <c r="F153" s="35"/>
      <c r="G153" s="45">
        <v>0</v>
      </c>
      <c r="H153" s="45">
        <v>0</v>
      </c>
      <c r="I153" s="45">
        <v>0</v>
      </c>
      <c r="J153" s="45">
        <v>0</v>
      </c>
      <c r="K153" s="45">
        <v>0</v>
      </c>
      <c r="L153" s="71">
        <v>3000</v>
      </c>
      <c r="M153" s="72">
        <v>0</v>
      </c>
      <c r="N153" s="72">
        <v>28.62</v>
      </c>
      <c r="O153" s="72">
        <v>39.57</v>
      </c>
      <c r="P153" s="73" t="s">
        <v>15</v>
      </c>
      <c r="Q153" s="74">
        <v>0</v>
      </c>
      <c r="R153" s="74">
        <v>0.22</v>
      </c>
      <c r="S153" s="75" t="s">
        <v>14</v>
      </c>
      <c r="T153" s="76">
        <v>7896112128915</v>
      </c>
      <c r="U153" s="75" t="s">
        <v>326</v>
      </c>
      <c r="V153" s="75" t="s">
        <v>58</v>
      </c>
    </row>
    <row r="154" spans="1:22" s="15" customFormat="1" ht="18" x14ac:dyDescent="0.25">
      <c r="A154" s="68">
        <v>6565</v>
      </c>
      <c r="B154" s="69" t="s">
        <v>178</v>
      </c>
      <c r="C154" s="70">
        <f>((E154/N154-1)*-1)*100</f>
        <v>68.241469816272968</v>
      </c>
      <c r="D154" s="71">
        <v>1</v>
      </c>
      <c r="E154" s="72">
        <v>1.21</v>
      </c>
      <c r="F154" s="35"/>
      <c r="G154" s="45">
        <v>0</v>
      </c>
      <c r="H154" s="45">
        <v>0</v>
      </c>
      <c r="I154" s="45">
        <v>0</v>
      </c>
      <c r="J154" s="45">
        <v>0</v>
      </c>
      <c r="K154" s="45">
        <v>0</v>
      </c>
      <c r="L154" s="71">
        <v>3000</v>
      </c>
      <c r="M154" s="72">
        <v>0</v>
      </c>
      <c r="N154" s="72">
        <v>3.81</v>
      </c>
      <c r="O154" s="72">
        <v>5.27</v>
      </c>
      <c r="P154" s="73" t="s">
        <v>15</v>
      </c>
      <c r="Q154" s="74">
        <v>0</v>
      </c>
      <c r="R154" s="74">
        <v>0.22</v>
      </c>
      <c r="S154" s="75" t="s">
        <v>14</v>
      </c>
      <c r="T154" s="76">
        <v>7896112165651</v>
      </c>
      <c r="U154" s="75" t="s">
        <v>327</v>
      </c>
      <c r="V154" s="75" t="s">
        <v>23</v>
      </c>
    </row>
    <row r="155" spans="1:22" s="15" customFormat="1" ht="18" x14ac:dyDescent="0.25">
      <c r="A155" s="68">
        <v>3293</v>
      </c>
      <c r="B155" s="69" t="s">
        <v>179</v>
      </c>
      <c r="C155" s="70">
        <f>((E155/N155-1)*-1)*100</f>
        <v>58.252427184466015</v>
      </c>
      <c r="D155" s="71">
        <v>1</v>
      </c>
      <c r="E155" s="72">
        <v>5.16</v>
      </c>
      <c r="F155" s="35"/>
      <c r="G155" s="45">
        <v>0</v>
      </c>
      <c r="H155" s="45">
        <v>0</v>
      </c>
      <c r="I155" s="45">
        <v>0</v>
      </c>
      <c r="J155" s="45">
        <v>0</v>
      </c>
      <c r="K155" s="45">
        <v>0</v>
      </c>
      <c r="L155" s="71">
        <v>3000</v>
      </c>
      <c r="M155" s="72">
        <v>0</v>
      </c>
      <c r="N155" s="72">
        <v>12.36</v>
      </c>
      <c r="O155" s="72">
        <v>16.579999999999998</v>
      </c>
      <c r="P155" s="73" t="s">
        <v>15</v>
      </c>
      <c r="Q155" s="74">
        <v>0</v>
      </c>
      <c r="R155" s="74">
        <v>0.22</v>
      </c>
      <c r="S155" s="75" t="s">
        <v>46</v>
      </c>
      <c r="T155" s="76">
        <v>7896112132936</v>
      </c>
      <c r="U155" s="75" t="s">
        <v>327</v>
      </c>
      <c r="V155" s="75" t="s">
        <v>15</v>
      </c>
    </row>
    <row r="156" spans="1:22" s="15" customFormat="1" ht="18" x14ac:dyDescent="0.25">
      <c r="A156" s="68">
        <v>3297</v>
      </c>
      <c r="B156" s="69" t="s">
        <v>180</v>
      </c>
      <c r="C156" s="70">
        <f>((E156/N156-1)*-1)*100</f>
        <v>64.737550471063258</v>
      </c>
      <c r="D156" s="71">
        <v>1</v>
      </c>
      <c r="E156" s="72">
        <v>7.86</v>
      </c>
      <c r="F156" s="35"/>
      <c r="G156" s="45">
        <v>0</v>
      </c>
      <c r="H156" s="45">
        <v>0</v>
      </c>
      <c r="I156" s="45">
        <v>0</v>
      </c>
      <c r="J156" s="45">
        <v>0</v>
      </c>
      <c r="K156" s="45">
        <v>0</v>
      </c>
      <c r="L156" s="71">
        <v>3000</v>
      </c>
      <c r="M156" s="72">
        <v>0</v>
      </c>
      <c r="N156" s="72">
        <v>22.29</v>
      </c>
      <c r="O156" s="72">
        <v>29.9</v>
      </c>
      <c r="P156" s="73" t="s">
        <v>15</v>
      </c>
      <c r="Q156" s="74">
        <v>0</v>
      </c>
      <c r="R156" s="74">
        <v>0.22</v>
      </c>
      <c r="S156" s="75" t="s">
        <v>46</v>
      </c>
      <c r="T156" s="76">
        <v>7896112132974</v>
      </c>
      <c r="U156" s="75" t="s">
        <v>327</v>
      </c>
      <c r="V156" s="75" t="s">
        <v>15</v>
      </c>
    </row>
    <row r="157" spans="1:22" ht="18" x14ac:dyDescent="0.25">
      <c r="A157" s="68">
        <v>4287</v>
      </c>
      <c r="B157" s="69" t="s">
        <v>181</v>
      </c>
      <c r="C157" s="70">
        <f>((E157/N157-1)*-1)*100</f>
        <v>64.703277236492468</v>
      </c>
      <c r="D157" s="71">
        <v>1</v>
      </c>
      <c r="E157" s="72">
        <v>7.97</v>
      </c>
      <c r="F157" s="35"/>
      <c r="G157" s="45">
        <v>0</v>
      </c>
      <c r="H157" s="82" t="s">
        <v>329</v>
      </c>
      <c r="I157" s="45">
        <v>0</v>
      </c>
      <c r="J157" s="81">
        <v>50</v>
      </c>
      <c r="K157" s="81">
        <f t="shared" ref="K157" si="9">(100-J157)*E157/100</f>
        <v>3.9849999999999999</v>
      </c>
      <c r="L157" s="71">
        <v>3000</v>
      </c>
      <c r="M157" s="72">
        <v>0</v>
      </c>
      <c r="N157" s="72">
        <v>22.58</v>
      </c>
      <c r="O157" s="72">
        <v>0</v>
      </c>
      <c r="P157" s="73">
        <v>46203</v>
      </c>
      <c r="Q157" s="74">
        <v>0.14299999999999999</v>
      </c>
      <c r="R157" s="74">
        <v>0.27</v>
      </c>
      <c r="S157" s="75" t="s">
        <v>14</v>
      </c>
      <c r="T157" s="76">
        <v>7896112102878</v>
      </c>
      <c r="U157" s="75" t="s">
        <v>326</v>
      </c>
      <c r="V157" s="75" t="s">
        <v>15</v>
      </c>
    </row>
    <row r="158" spans="1:22" ht="18" x14ac:dyDescent="0.25">
      <c r="A158" s="68">
        <v>4131</v>
      </c>
      <c r="B158" s="69" t="s">
        <v>182</v>
      </c>
      <c r="C158" s="70">
        <f>((E158/N158-1)*-1)*100</f>
        <v>85.319410319410309</v>
      </c>
      <c r="D158" s="71">
        <v>1</v>
      </c>
      <c r="E158" s="72">
        <v>2.39</v>
      </c>
      <c r="F158" s="35"/>
      <c r="G158" s="45">
        <v>0</v>
      </c>
      <c r="H158" s="45">
        <v>0</v>
      </c>
      <c r="I158" s="45">
        <v>0</v>
      </c>
      <c r="J158" s="45">
        <v>0</v>
      </c>
      <c r="K158" s="45">
        <v>0</v>
      </c>
      <c r="L158" s="71">
        <v>3000</v>
      </c>
      <c r="M158" s="72">
        <v>0</v>
      </c>
      <c r="N158" s="72">
        <v>16.28</v>
      </c>
      <c r="O158" s="72">
        <v>21.84</v>
      </c>
      <c r="P158" s="73" t="s">
        <v>15</v>
      </c>
      <c r="Q158" s="74">
        <v>0</v>
      </c>
      <c r="R158" s="74">
        <v>0.22</v>
      </c>
      <c r="S158" s="75" t="s">
        <v>14</v>
      </c>
      <c r="T158" s="76">
        <v>7896112101314</v>
      </c>
      <c r="U158" s="75" t="s">
        <v>326</v>
      </c>
      <c r="V158" s="75" t="s">
        <v>15</v>
      </c>
    </row>
    <row r="159" spans="1:22" s="15" customFormat="1" ht="18" x14ac:dyDescent="0.25">
      <c r="A159" s="68">
        <v>93</v>
      </c>
      <c r="B159" s="69" t="s">
        <v>183</v>
      </c>
      <c r="C159" s="70">
        <f>((E159/N159-1)*-1)*100</f>
        <v>78.566939032055316</v>
      </c>
      <c r="D159" s="71">
        <v>1</v>
      </c>
      <c r="E159" s="72">
        <v>3.41</v>
      </c>
      <c r="F159" s="35"/>
      <c r="G159" s="45">
        <v>0</v>
      </c>
      <c r="H159" s="45">
        <v>0</v>
      </c>
      <c r="I159" s="45">
        <v>0</v>
      </c>
      <c r="J159" s="45">
        <v>0</v>
      </c>
      <c r="K159" s="45">
        <v>0</v>
      </c>
      <c r="L159" s="71">
        <v>3000</v>
      </c>
      <c r="M159" s="72">
        <v>0</v>
      </c>
      <c r="N159" s="72">
        <v>15.91</v>
      </c>
      <c r="O159" s="72">
        <v>21.34</v>
      </c>
      <c r="P159" s="73" t="s">
        <v>15</v>
      </c>
      <c r="Q159" s="74">
        <v>0</v>
      </c>
      <c r="R159" s="74">
        <v>0.22</v>
      </c>
      <c r="S159" s="75" t="s">
        <v>14</v>
      </c>
      <c r="T159" s="76">
        <v>7896112140931</v>
      </c>
      <c r="U159" s="75" t="s">
        <v>326</v>
      </c>
      <c r="V159" s="75" t="s">
        <v>15</v>
      </c>
    </row>
    <row r="160" spans="1:22" s="15" customFormat="1" ht="18" x14ac:dyDescent="0.25">
      <c r="A160" s="58">
        <v>6028</v>
      </c>
      <c r="B160" s="59" t="s">
        <v>184</v>
      </c>
      <c r="C160" s="60">
        <f>((E160/N160-1)*-1)*100</f>
        <v>83.027027027027017</v>
      </c>
      <c r="D160" s="61">
        <v>1</v>
      </c>
      <c r="E160" s="62">
        <v>3.14</v>
      </c>
      <c r="F160" s="35"/>
      <c r="G160" s="45">
        <v>0</v>
      </c>
      <c r="H160" s="45">
        <v>0</v>
      </c>
      <c r="I160" s="45">
        <v>0</v>
      </c>
      <c r="J160" s="45">
        <v>0</v>
      </c>
      <c r="K160" s="45">
        <v>0</v>
      </c>
      <c r="L160" s="61">
        <v>3000</v>
      </c>
      <c r="M160" s="62">
        <v>0</v>
      </c>
      <c r="N160" s="62">
        <v>18.5</v>
      </c>
      <c r="O160" s="62">
        <v>24.82</v>
      </c>
      <c r="P160" s="63" t="s">
        <v>15</v>
      </c>
      <c r="Q160" s="64">
        <v>0</v>
      </c>
      <c r="R160" s="64">
        <v>0.22</v>
      </c>
      <c r="S160" s="65" t="s">
        <v>14</v>
      </c>
      <c r="T160" s="66">
        <v>7896112160281</v>
      </c>
      <c r="U160" s="65" t="s">
        <v>324</v>
      </c>
      <c r="V160" s="65" t="s">
        <v>54</v>
      </c>
    </row>
    <row r="161" spans="1:22" s="15" customFormat="1" ht="18" x14ac:dyDescent="0.25">
      <c r="A161" s="58">
        <v>6029</v>
      </c>
      <c r="B161" s="59" t="s">
        <v>185</v>
      </c>
      <c r="C161" s="60">
        <f>((E161/N161-1)*-1)*100</f>
        <v>82.859894077997112</v>
      </c>
      <c r="D161" s="61">
        <v>1</v>
      </c>
      <c r="E161" s="62">
        <v>3.56</v>
      </c>
      <c r="F161" s="35"/>
      <c r="G161" s="45">
        <v>0</v>
      </c>
      <c r="H161" s="45">
        <v>0</v>
      </c>
      <c r="I161" s="45">
        <v>0</v>
      </c>
      <c r="J161" s="45">
        <v>0</v>
      </c>
      <c r="K161" s="45">
        <v>0</v>
      </c>
      <c r="L161" s="61">
        <v>3000</v>
      </c>
      <c r="M161" s="62">
        <v>0</v>
      </c>
      <c r="N161" s="62">
        <v>20.77</v>
      </c>
      <c r="O161" s="62">
        <v>27.86</v>
      </c>
      <c r="P161" s="63" t="s">
        <v>15</v>
      </c>
      <c r="Q161" s="64">
        <v>0</v>
      </c>
      <c r="R161" s="64">
        <v>0.22</v>
      </c>
      <c r="S161" s="65" t="s">
        <v>14</v>
      </c>
      <c r="T161" s="66">
        <v>7896112160298</v>
      </c>
      <c r="U161" s="65" t="s">
        <v>324</v>
      </c>
      <c r="V161" s="65" t="s">
        <v>54</v>
      </c>
    </row>
    <row r="162" spans="1:22" s="15" customFormat="1" ht="18" x14ac:dyDescent="0.25">
      <c r="A162" s="68">
        <v>6031</v>
      </c>
      <c r="B162" s="69" t="s">
        <v>186</v>
      </c>
      <c r="C162" s="70">
        <f>((E162/N162-1)*-1)*100</f>
        <v>77.79239573740297</v>
      </c>
      <c r="D162" s="71">
        <v>1</v>
      </c>
      <c r="E162" s="72">
        <v>16.88</v>
      </c>
      <c r="F162" s="35"/>
      <c r="G162" s="45">
        <v>0</v>
      </c>
      <c r="H162" s="45">
        <v>0</v>
      </c>
      <c r="I162" s="45">
        <v>0</v>
      </c>
      <c r="J162" s="45">
        <v>0</v>
      </c>
      <c r="K162" s="45">
        <v>0</v>
      </c>
      <c r="L162" s="71">
        <v>3000</v>
      </c>
      <c r="M162" s="72">
        <v>0</v>
      </c>
      <c r="N162" s="72">
        <v>76.010000000000005</v>
      </c>
      <c r="O162" s="72">
        <v>101.96</v>
      </c>
      <c r="P162" s="73" t="s">
        <v>15</v>
      </c>
      <c r="Q162" s="74">
        <v>0</v>
      </c>
      <c r="R162" s="74">
        <v>0.22</v>
      </c>
      <c r="S162" s="75" t="s">
        <v>14</v>
      </c>
      <c r="T162" s="76">
        <v>7896112160311</v>
      </c>
      <c r="U162" s="75" t="s">
        <v>326</v>
      </c>
      <c r="V162" s="75" t="s">
        <v>121</v>
      </c>
    </row>
    <row r="163" spans="1:22" ht="18" x14ac:dyDescent="0.25">
      <c r="A163" s="68">
        <v>3994</v>
      </c>
      <c r="B163" s="69" t="s">
        <v>187</v>
      </c>
      <c r="C163" s="70">
        <f>((E163/N163-1)*-1)*100</f>
        <v>86.26974483596598</v>
      </c>
      <c r="D163" s="71">
        <v>1</v>
      </c>
      <c r="E163" s="72">
        <v>2.2599999999999998</v>
      </c>
      <c r="F163" s="35"/>
      <c r="G163" s="45">
        <v>0</v>
      </c>
      <c r="H163" s="82" t="s">
        <v>329</v>
      </c>
      <c r="I163" s="45">
        <v>0</v>
      </c>
      <c r="J163" s="81">
        <v>30</v>
      </c>
      <c r="K163" s="81">
        <f>(100-J163)*E163/100</f>
        <v>1.5819999999999999</v>
      </c>
      <c r="L163" s="71">
        <v>3000</v>
      </c>
      <c r="M163" s="72">
        <v>0</v>
      </c>
      <c r="N163" s="72">
        <v>16.46</v>
      </c>
      <c r="O163" s="72">
        <v>22.08</v>
      </c>
      <c r="P163" s="73" t="s">
        <v>15</v>
      </c>
      <c r="Q163" s="74">
        <v>0</v>
      </c>
      <c r="R163" s="74">
        <v>0.22</v>
      </c>
      <c r="S163" s="75" t="s">
        <v>14</v>
      </c>
      <c r="T163" s="76">
        <v>7896112139942</v>
      </c>
      <c r="U163" s="75" t="s">
        <v>326</v>
      </c>
      <c r="V163" s="75" t="s">
        <v>15</v>
      </c>
    </row>
    <row r="164" spans="1:22" s="15" customFormat="1" ht="18" x14ac:dyDescent="0.25">
      <c r="A164" s="68">
        <v>5836</v>
      </c>
      <c r="B164" s="69" t="s">
        <v>188</v>
      </c>
      <c r="C164" s="70">
        <f>((E164/N164-1)*-1)*100</f>
        <v>82.32509205681221</v>
      </c>
      <c r="D164" s="71">
        <v>1</v>
      </c>
      <c r="E164" s="72">
        <v>3.36</v>
      </c>
      <c r="F164" s="35"/>
      <c r="G164" s="45">
        <v>0</v>
      </c>
      <c r="H164" s="45">
        <v>0</v>
      </c>
      <c r="I164" s="45">
        <v>0</v>
      </c>
      <c r="J164" s="45">
        <v>0</v>
      </c>
      <c r="K164" s="45">
        <v>0</v>
      </c>
      <c r="L164" s="71">
        <v>3000</v>
      </c>
      <c r="M164" s="72">
        <v>0</v>
      </c>
      <c r="N164" s="72">
        <v>19.010000000000002</v>
      </c>
      <c r="O164" s="72">
        <v>26.28</v>
      </c>
      <c r="P164" s="73" t="s">
        <v>15</v>
      </c>
      <c r="Q164" s="74">
        <v>0</v>
      </c>
      <c r="R164" s="74">
        <v>0.22</v>
      </c>
      <c r="S164" s="75" t="s">
        <v>14</v>
      </c>
      <c r="T164" s="76">
        <v>7896112158363</v>
      </c>
      <c r="U164" s="75" t="s">
        <v>326</v>
      </c>
      <c r="V164" s="75" t="s">
        <v>15</v>
      </c>
    </row>
    <row r="165" spans="1:22" ht="18" x14ac:dyDescent="0.25">
      <c r="A165" s="58">
        <v>4796</v>
      </c>
      <c r="B165" s="59" t="s">
        <v>189</v>
      </c>
      <c r="C165" s="60">
        <f>((E165/N165-1)*-1)*100</f>
        <v>66.741472172351891</v>
      </c>
      <c r="D165" s="61">
        <v>1</v>
      </c>
      <c r="E165" s="62">
        <v>7.41</v>
      </c>
      <c r="F165" s="35"/>
      <c r="G165" s="45">
        <v>0</v>
      </c>
      <c r="H165" s="45">
        <v>0</v>
      </c>
      <c r="I165" s="45">
        <v>0</v>
      </c>
      <c r="J165" s="45">
        <v>0</v>
      </c>
      <c r="K165" s="45">
        <v>0</v>
      </c>
      <c r="L165" s="61">
        <v>3000</v>
      </c>
      <c r="M165" s="62">
        <v>0</v>
      </c>
      <c r="N165" s="62">
        <v>22.28</v>
      </c>
      <c r="O165" s="62">
        <v>30.8</v>
      </c>
      <c r="P165" s="63" t="s">
        <v>15</v>
      </c>
      <c r="Q165" s="64">
        <v>0</v>
      </c>
      <c r="R165" s="64">
        <v>0.22</v>
      </c>
      <c r="S165" s="65" t="s">
        <v>14</v>
      </c>
      <c r="T165" s="66">
        <v>7896112107965</v>
      </c>
      <c r="U165" s="65" t="s">
        <v>324</v>
      </c>
      <c r="V165" s="65" t="s">
        <v>54</v>
      </c>
    </row>
    <row r="166" spans="1:22" ht="18" x14ac:dyDescent="0.25">
      <c r="A166" s="68">
        <v>3300</v>
      </c>
      <c r="B166" s="69" t="s">
        <v>190</v>
      </c>
      <c r="C166" s="70">
        <f>((E166/N166-1)*-1)*100</f>
        <v>81.859410430838992</v>
      </c>
      <c r="D166" s="71">
        <v>1</v>
      </c>
      <c r="E166" s="72">
        <v>3.2</v>
      </c>
      <c r="F166" s="35"/>
      <c r="G166" s="45">
        <v>0</v>
      </c>
      <c r="H166" s="82" t="s">
        <v>329</v>
      </c>
      <c r="I166" s="45">
        <v>0</v>
      </c>
      <c r="J166" s="81">
        <v>30</v>
      </c>
      <c r="K166" s="81">
        <f>(100-J166)*E166/100</f>
        <v>2.2400000000000002</v>
      </c>
      <c r="L166" s="71">
        <v>3000</v>
      </c>
      <c r="M166" s="72">
        <v>0</v>
      </c>
      <c r="N166" s="72">
        <v>17.64</v>
      </c>
      <c r="O166" s="72">
        <v>23.66</v>
      </c>
      <c r="P166" s="73" t="s">
        <v>15</v>
      </c>
      <c r="Q166" s="74">
        <v>0</v>
      </c>
      <c r="R166" s="74">
        <v>0.22</v>
      </c>
      <c r="S166" s="75" t="s">
        <v>14</v>
      </c>
      <c r="T166" s="76">
        <v>7896112133001</v>
      </c>
      <c r="U166" s="75" t="s">
        <v>327</v>
      </c>
      <c r="V166" s="75" t="s">
        <v>15</v>
      </c>
    </row>
    <row r="167" spans="1:22" ht="18" x14ac:dyDescent="0.25">
      <c r="A167" s="58">
        <v>4642</v>
      </c>
      <c r="B167" s="59" t="s">
        <v>191</v>
      </c>
      <c r="C167" s="60">
        <f>((E167/N167-1)*-1)*100</f>
        <v>68.827930174563591</v>
      </c>
      <c r="D167" s="61">
        <v>1</v>
      </c>
      <c r="E167" s="62">
        <v>7.5</v>
      </c>
      <c r="F167" s="35"/>
      <c r="G167" s="80">
        <v>18.495684340320594</v>
      </c>
      <c r="H167" s="45">
        <v>0</v>
      </c>
      <c r="I167" s="80">
        <f>E167-(100-G167)*(E167/100)</f>
        <v>1.3871763255240444</v>
      </c>
      <c r="J167" s="45">
        <v>0</v>
      </c>
      <c r="K167" s="45">
        <v>0</v>
      </c>
      <c r="L167" s="61">
        <v>3000</v>
      </c>
      <c r="M167" s="62">
        <v>0</v>
      </c>
      <c r="N167" s="62">
        <v>24.06</v>
      </c>
      <c r="O167" s="62">
        <v>33.26</v>
      </c>
      <c r="P167" s="63" t="s">
        <v>15</v>
      </c>
      <c r="Q167" s="64">
        <v>0</v>
      </c>
      <c r="R167" s="64">
        <v>0.22</v>
      </c>
      <c r="S167" s="65" t="s">
        <v>14</v>
      </c>
      <c r="T167" s="66">
        <v>7896112106425</v>
      </c>
      <c r="U167" s="65" t="s">
        <v>325</v>
      </c>
      <c r="V167" s="65" t="s">
        <v>54</v>
      </c>
    </row>
    <row r="168" spans="1:22" s="15" customFormat="1" ht="18" x14ac:dyDescent="0.25">
      <c r="A168" s="68">
        <v>1441</v>
      </c>
      <c r="B168" s="69" t="s">
        <v>192</v>
      </c>
      <c r="C168" s="70">
        <f>((E168/N168-1)*-1)*100</f>
        <v>81.599229287090552</v>
      </c>
      <c r="D168" s="71">
        <v>1</v>
      </c>
      <c r="E168" s="72">
        <v>1.91</v>
      </c>
      <c r="F168" s="35"/>
      <c r="G168" s="45">
        <v>0</v>
      </c>
      <c r="H168" s="45">
        <v>0</v>
      </c>
      <c r="I168" s="45">
        <v>0</v>
      </c>
      <c r="J168" s="45">
        <v>0</v>
      </c>
      <c r="K168" s="45">
        <v>0</v>
      </c>
      <c r="L168" s="71">
        <v>3000</v>
      </c>
      <c r="M168" s="72">
        <v>0</v>
      </c>
      <c r="N168" s="72">
        <v>10.38</v>
      </c>
      <c r="O168" s="72">
        <v>14.35</v>
      </c>
      <c r="P168" s="73" t="s">
        <v>15</v>
      </c>
      <c r="Q168" s="74">
        <v>0</v>
      </c>
      <c r="R168" s="74">
        <v>0.22</v>
      </c>
      <c r="S168" s="75" t="s">
        <v>14</v>
      </c>
      <c r="T168" s="76">
        <v>7896112114413</v>
      </c>
      <c r="U168" s="75" t="s">
        <v>327</v>
      </c>
      <c r="V168" s="75" t="s">
        <v>23</v>
      </c>
    </row>
    <row r="169" spans="1:22" ht="18" x14ac:dyDescent="0.25">
      <c r="A169" s="36">
        <v>4832</v>
      </c>
      <c r="B169" s="37" t="s">
        <v>193</v>
      </c>
      <c r="C169" s="38">
        <f>((E169/N169-1)*-1)*100</f>
        <v>66.421104477611934</v>
      </c>
      <c r="D169" s="39">
        <v>1</v>
      </c>
      <c r="E169" s="40">
        <v>22.497860000000003</v>
      </c>
      <c r="F169" s="35"/>
      <c r="G169" s="45">
        <v>0</v>
      </c>
      <c r="H169" s="45">
        <v>0</v>
      </c>
      <c r="I169" s="45">
        <v>0</v>
      </c>
      <c r="J169" s="45">
        <v>0</v>
      </c>
      <c r="K169" s="45">
        <v>0</v>
      </c>
      <c r="L169" s="39">
        <v>3000</v>
      </c>
      <c r="M169" s="40">
        <v>0</v>
      </c>
      <c r="N169" s="40">
        <v>67</v>
      </c>
      <c r="O169" s="40">
        <v>0</v>
      </c>
      <c r="P169" s="41" t="s">
        <v>15</v>
      </c>
      <c r="Q169" s="42">
        <v>7.8E-2</v>
      </c>
      <c r="R169" s="42">
        <v>0.22</v>
      </c>
      <c r="S169" s="43" t="s">
        <v>14</v>
      </c>
      <c r="T169" s="44">
        <v>7896112108320</v>
      </c>
      <c r="U169" s="43" t="s">
        <v>326</v>
      </c>
      <c r="V169" s="43" t="s">
        <v>15</v>
      </c>
    </row>
    <row r="170" spans="1:22" ht="18" x14ac:dyDescent="0.25">
      <c r="A170" s="36">
        <v>6553</v>
      </c>
      <c r="B170" s="37" t="s">
        <v>194</v>
      </c>
      <c r="C170" s="38">
        <f>((E170/N170-1)*-1)*100</f>
        <v>51.194944660484595</v>
      </c>
      <c r="D170" s="39">
        <v>1</v>
      </c>
      <c r="E170" s="40">
        <v>32.631059999999998</v>
      </c>
      <c r="F170" s="35"/>
      <c r="G170" s="45">
        <v>0</v>
      </c>
      <c r="H170" s="45">
        <v>0</v>
      </c>
      <c r="I170" s="45">
        <v>0</v>
      </c>
      <c r="J170" s="45">
        <v>0</v>
      </c>
      <c r="K170" s="45">
        <v>0</v>
      </c>
      <c r="L170" s="39">
        <v>3000</v>
      </c>
      <c r="M170" s="40">
        <v>0</v>
      </c>
      <c r="N170" s="40">
        <v>66.86</v>
      </c>
      <c r="O170" s="40">
        <v>0</v>
      </c>
      <c r="P170" s="41" t="s">
        <v>15</v>
      </c>
      <c r="Q170" s="42">
        <v>7.8E-2</v>
      </c>
      <c r="R170" s="42">
        <v>0.22</v>
      </c>
      <c r="S170" s="43" t="s">
        <v>14</v>
      </c>
      <c r="T170" s="44">
        <v>7896112165538</v>
      </c>
      <c r="U170" s="43" t="s">
        <v>326</v>
      </c>
      <c r="V170" s="43" t="s">
        <v>15</v>
      </c>
    </row>
    <row r="171" spans="1:22" ht="18" x14ac:dyDescent="0.25">
      <c r="A171" s="58">
        <v>7191</v>
      </c>
      <c r="B171" s="59" t="s">
        <v>195</v>
      </c>
      <c r="C171" s="60">
        <f>((E171/N171-1)*-1)*100</f>
        <v>50.676537964599653</v>
      </c>
      <c r="D171" s="61">
        <v>1</v>
      </c>
      <c r="E171" s="62">
        <v>60.707317073170735</v>
      </c>
      <c r="F171" s="35"/>
      <c r="G171" s="45">
        <v>0</v>
      </c>
      <c r="H171" s="82" t="s">
        <v>329</v>
      </c>
      <c r="I171" s="45">
        <v>0</v>
      </c>
      <c r="J171" s="81">
        <v>30</v>
      </c>
      <c r="K171" s="81">
        <f t="shared" ref="K171:K173" si="10">(100-J171)*E171/100</f>
        <v>42.495121951219517</v>
      </c>
      <c r="L171" s="61">
        <v>3000</v>
      </c>
      <c r="M171" s="62">
        <v>0</v>
      </c>
      <c r="N171" s="62">
        <v>123.08</v>
      </c>
      <c r="O171" s="62">
        <v>165.11</v>
      </c>
      <c r="P171" s="63" t="s">
        <v>15</v>
      </c>
      <c r="Q171" s="64">
        <v>0</v>
      </c>
      <c r="R171" s="64">
        <v>0.22</v>
      </c>
      <c r="S171" s="65" t="s">
        <v>46</v>
      </c>
      <c r="T171" s="66">
        <v>7896112171911</v>
      </c>
      <c r="U171" s="65" t="s">
        <v>322</v>
      </c>
      <c r="V171" s="65" t="s">
        <v>91</v>
      </c>
    </row>
    <row r="172" spans="1:22" ht="18" x14ac:dyDescent="0.25">
      <c r="A172" s="58">
        <v>7186</v>
      </c>
      <c r="B172" s="59" t="s">
        <v>196</v>
      </c>
      <c r="C172" s="60">
        <f>((E172/N172-1)*-1)*100</f>
        <v>44.903581267217639</v>
      </c>
      <c r="D172" s="61">
        <v>1</v>
      </c>
      <c r="E172" s="62">
        <v>25.999999999999996</v>
      </c>
      <c r="F172" s="35"/>
      <c r="G172" s="45">
        <v>0</v>
      </c>
      <c r="H172" s="82" t="s">
        <v>329</v>
      </c>
      <c r="I172" s="45">
        <v>0</v>
      </c>
      <c r="J172" s="81">
        <v>30</v>
      </c>
      <c r="K172" s="81">
        <f t="shared" si="10"/>
        <v>18.2</v>
      </c>
      <c r="L172" s="61">
        <v>3000</v>
      </c>
      <c r="M172" s="62">
        <v>0</v>
      </c>
      <c r="N172" s="62">
        <v>47.19</v>
      </c>
      <c r="O172" s="62">
        <v>63.3</v>
      </c>
      <c r="P172" s="63">
        <v>46081</v>
      </c>
      <c r="Q172" s="64">
        <v>0</v>
      </c>
      <c r="R172" s="64">
        <v>0.22</v>
      </c>
      <c r="S172" s="65" t="s">
        <v>46</v>
      </c>
      <c r="T172" s="66">
        <v>7896112171867</v>
      </c>
      <c r="U172" s="65" t="s">
        <v>322</v>
      </c>
      <c r="V172" s="65" t="s">
        <v>91</v>
      </c>
    </row>
    <row r="173" spans="1:22" ht="18" x14ac:dyDescent="0.25">
      <c r="A173" s="68">
        <v>4360</v>
      </c>
      <c r="B173" s="69" t="s">
        <v>197</v>
      </c>
      <c r="C173" s="70">
        <f>((E173/N173-1)*-1)*100</f>
        <v>66.583124477861318</v>
      </c>
      <c r="D173" s="71">
        <v>1</v>
      </c>
      <c r="E173" s="72">
        <v>24</v>
      </c>
      <c r="F173" s="35"/>
      <c r="G173" s="45">
        <v>0</v>
      </c>
      <c r="H173" s="82" t="s">
        <v>329</v>
      </c>
      <c r="I173" s="45">
        <v>0</v>
      </c>
      <c r="J173" s="81">
        <v>30</v>
      </c>
      <c r="K173" s="81">
        <f t="shared" si="10"/>
        <v>16.8</v>
      </c>
      <c r="L173" s="71">
        <v>3000</v>
      </c>
      <c r="M173" s="72">
        <v>0</v>
      </c>
      <c r="N173" s="72">
        <v>71.819999999999993</v>
      </c>
      <c r="O173" s="72">
        <v>0</v>
      </c>
      <c r="P173" s="73">
        <v>46142</v>
      </c>
      <c r="Q173" s="74">
        <v>0</v>
      </c>
      <c r="R173" s="74">
        <v>0.22</v>
      </c>
      <c r="S173" s="75" t="s">
        <v>14</v>
      </c>
      <c r="T173" s="76">
        <v>7896112103608</v>
      </c>
      <c r="U173" s="75" t="s">
        <v>326</v>
      </c>
      <c r="V173" s="75" t="s">
        <v>15</v>
      </c>
    </row>
    <row r="174" spans="1:22" s="15" customFormat="1" ht="18" x14ac:dyDescent="0.25">
      <c r="A174" s="68">
        <v>3850</v>
      </c>
      <c r="B174" s="69" t="s">
        <v>198</v>
      </c>
      <c r="C174" s="70">
        <f>((E174/N174-1)*-1)*100</f>
        <v>88.366267742833287</v>
      </c>
      <c r="D174" s="71">
        <v>1</v>
      </c>
      <c r="E174" s="72">
        <v>8.36</v>
      </c>
      <c r="F174" s="35"/>
      <c r="G174" s="45">
        <v>0</v>
      </c>
      <c r="H174" s="45">
        <v>0</v>
      </c>
      <c r="I174" s="45">
        <v>0</v>
      </c>
      <c r="J174" s="45">
        <v>0</v>
      </c>
      <c r="K174" s="45">
        <v>0</v>
      </c>
      <c r="L174" s="71">
        <v>3000</v>
      </c>
      <c r="M174" s="72">
        <v>0</v>
      </c>
      <c r="N174" s="72">
        <v>71.86</v>
      </c>
      <c r="O174" s="72">
        <v>99.34</v>
      </c>
      <c r="P174" s="73" t="s">
        <v>15</v>
      </c>
      <c r="Q174" s="74">
        <v>0</v>
      </c>
      <c r="R174" s="74">
        <v>0.22</v>
      </c>
      <c r="S174" s="75" t="s">
        <v>14</v>
      </c>
      <c r="T174" s="76">
        <v>7896112138501</v>
      </c>
      <c r="U174" s="75" t="s">
        <v>323</v>
      </c>
      <c r="V174" s="75" t="s">
        <v>25</v>
      </c>
    </row>
    <row r="175" spans="1:22" s="15" customFormat="1" ht="18" x14ac:dyDescent="0.25">
      <c r="A175" s="58">
        <v>5118</v>
      </c>
      <c r="B175" s="59" t="s">
        <v>199</v>
      </c>
      <c r="C175" s="60">
        <f>((E175/N175-1)*-1)*100</f>
        <v>75.329878732838296</v>
      </c>
      <c r="D175" s="61">
        <v>1</v>
      </c>
      <c r="E175" s="62">
        <v>46.18</v>
      </c>
      <c r="F175" s="35"/>
      <c r="G175" s="45">
        <v>0</v>
      </c>
      <c r="H175" s="45">
        <v>0</v>
      </c>
      <c r="I175" s="45">
        <v>0</v>
      </c>
      <c r="J175" s="45">
        <v>0</v>
      </c>
      <c r="K175" s="45">
        <v>0</v>
      </c>
      <c r="L175" s="61">
        <v>3000</v>
      </c>
      <c r="M175" s="62">
        <v>0</v>
      </c>
      <c r="N175" s="62">
        <v>187.19</v>
      </c>
      <c r="O175" s="62">
        <v>258.77999999999997</v>
      </c>
      <c r="P175" s="63" t="s">
        <v>15</v>
      </c>
      <c r="Q175" s="64">
        <v>0</v>
      </c>
      <c r="R175" s="64">
        <v>0.22</v>
      </c>
      <c r="S175" s="65" t="s">
        <v>14</v>
      </c>
      <c r="T175" s="66">
        <v>7896112151180</v>
      </c>
      <c r="U175" s="65" t="s">
        <v>325</v>
      </c>
      <c r="V175" s="65" t="s">
        <v>47</v>
      </c>
    </row>
    <row r="176" spans="1:22" s="15" customFormat="1" ht="18" x14ac:dyDescent="0.25">
      <c r="A176" s="68">
        <v>2228</v>
      </c>
      <c r="B176" s="69" t="s">
        <v>200</v>
      </c>
      <c r="C176" s="70">
        <f>((E176/N176-1)*-1)*100</f>
        <v>85.896768972891735</v>
      </c>
      <c r="D176" s="71">
        <v>1</v>
      </c>
      <c r="E176" s="72">
        <v>3.0886075949367084</v>
      </c>
      <c r="F176" s="35"/>
      <c r="G176" s="45">
        <v>0</v>
      </c>
      <c r="H176" s="45">
        <v>0</v>
      </c>
      <c r="I176" s="45">
        <v>0</v>
      </c>
      <c r="J176" s="45">
        <v>0</v>
      </c>
      <c r="K176" s="45">
        <v>0</v>
      </c>
      <c r="L176" s="71">
        <v>3000</v>
      </c>
      <c r="M176" s="72">
        <v>0</v>
      </c>
      <c r="N176" s="72">
        <v>21.9</v>
      </c>
      <c r="O176" s="72">
        <v>29.38</v>
      </c>
      <c r="P176" s="73">
        <v>46203</v>
      </c>
      <c r="Q176" s="74">
        <v>0</v>
      </c>
      <c r="R176" s="74">
        <v>0.22</v>
      </c>
      <c r="S176" s="75" t="s">
        <v>14</v>
      </c>
      <c r="T176" s="76">
        <v>7896112122289</v>
      </c>
      <c r="U176" s="75" t="s">
        <v>326</v>
      </c>
      <c r="V176" s="75" t="s">
        <v>41</v>
      </c>
    </row>
    <row r="177" spans="1:22" s="15" customFormat="1" ht="18" x14ac:dyDescent="0.25">
      <c r="A177" s="79">
        <v>6052</v>
      </c>
      <c r="B177" s="69" t="s">
        <v>201</v>
      </c>
      <c r="C177" s="70">
        <f>((E177/N177-1)*-1)*100</f>
        <v>87.140641775020882</v>
      </c>
      <c r="D177" s="71">
        <v>1</v>
      </c>
      <c r="E177" s="72">
        <v>10.78</v>
      </c>
      <c r="F177" s="35"/>
      <c r="G177" s="45">
        <v>0</v>
      </c>
      <c r="H177" s="45">
        <v>0</v>
      </c>
      <c r="I177" s="45">
        <v>0</v>
      </c>
      <c r="J177" s="45">
        <v>0</v>
      </c>
      <c r="K177" s="45">
        <v>0</v>
      </c>
      <c r="L177" s="71">
        <v>3000</v>
      </c>
      <c r="M177" s="72">
        <v>0</v>
      </c>
      <c r="N177" s="72">
        <v>83.83</v>
      </c>
      <c r="O177" s="72">
        <v>115.89</v>
      </c>
      <c r="P177" s="73" t="s">
        <v>15</v>
      </c>
      <c r="Q177" s="74">
        <v>0</v>
      </c>
      <c r="R177" s="74">
        <v>0.22</v>
      </c>
      <c r="S177" s="75" t="s">
        <v>14</v>
      </c>
      <c r="T177" s="76">
        <v>7896112160526</v>
      </c>
      <c r="U177" s="75" t="s">
        <v>327</v>
      </c>
      <c r="V177" s="75" t="s">
        <v>33</v>
      </c>
    </row>
    <row r="178" spans="1:22" s="15" customFormat="1" ht="18" x14ac:dyDescent="0.25">
      <c r="A178" s="68">
        <v>6051</v>
      </c>
      <c r="B178" s="69" t="s">
        <v>202</v>
      </c>
      <c r="C178" s="70">
        <f>((E178/N178-1)*-1)*100</f>
        <v>91.513970110461344</v>
      </c>
      <c r="D178" s="71">
        <v>1</v>
      </c>
      <c r="E178" s="72">
        <v>6.53</v>
      </c>
      <c r="F178" s="35"/>
      <c r="G178" s="45">
        <v>0</v>
      </c>
      <c r="H178" s="45">
        <v>0</v>
      </c>
      <c r="I178" s="45">
        <v>0</v>
      </c>
      <c r="J178" s="45">
        <v>0</v>
      </c>
      <c r="K178" s="45">
        <v>0</v>
      </c>
      <c r="L178" s="71">
        <v>3000</v>
      </c>
      <c r="M178" s="72">
        <v>0</v>
      </c>
      <c r="N178" s="72">
        <v>76.95</v>
      </c>
      <c r="O178" s="72">
        <v>106.38</v>
      </c>
      <c r="P178" s="73" t="s">
        <v>15</v>
      </c>
      <c r="Q178" s="74">
        <v>0</v>
      </c>
      <c r="R178" s="74">
        <v>0.22</v>
      </c>
      <c r="S178" s="75" t="s">
        <v>14</v>
      </c>
      <c r="T178" s="76">
        <v>7896112160519</v>
      </c>
      <c r="U178" s="75" t="s">
        <v>327</v>
      </c>
      <c r="V178" s="75" t="s">
        <v>33</v>
      </c>
    </row>
    <row r="179" spans="1:22" s="15" customFormat="1" ht="18" x14ac:dyDescent="0.25">
      <c r="A179" s="36">
        <v>4706</v>
      </c>
      <c r="B179" s="37" t="s">
        <v>203</v>
      </c>
      <c r="C179" s="38">
        <f>((E179/N179-1)*-1)*100</f>
        <v>71.786580436540021</v>
      </c>
      <c r="D179" s="39">
        <v>1</v>
      </c>
      <c r="E179" s="40">
        <v>6.98</v>
      </c>
      <c r="F179" s="35"/>
      <c r="G179" s="45">
        <v>0</v>
      </c>
      <c r="H179" s="45">
        <v>0</v>
      </c>
      <c r="I179" s="45">
        <v>0</v>
      </c>
      <c r="J179" s="45">
        <v>0</v>
      </c>
      <c r="K179" s="45">
        <v>0</v>
      </c>
      <c r="L179" s="39">
        <v>3000</v>
      </c>
      <c r="M179" s="40">
        <v>0</v>
      </c>
      <c r="N179" s="40">
        <v>24.74</v>
      </c>
      <c r="O179" s="40">
        <v>34.200000000000003</v>
      </c>
      <c r="P179" s="41" t="s">
        <v>15</v>
      </c>
      <c r="Q179" s="42">
        <v>0</v>
      </c>
      <c r="R179" s="42">
        <v>0.22</v>
      </c>
      <c r="S179" s="43" t="s">
        <v>14</v>
      </c>
      <c r="T179" s="44">
        <v>7896112107064</v>
      </c>
      <c r="U179" s="43" t="s">
        <v>326</v>
      </c>
      <c r="V179" s="43" t="s">
        <v>33</v>
      </c>
    </row>
    <row r="180" spans="1:22" s="15" customFormat="1" ht="18" x14ac:dyDescent="0.25">
      <c r="A180" s="68">
        <v>1032</v>
      </c>
      <c r="B180" s="69" t="s">
        <v>204</v>
      </c>
      <c r="C180" s="70">
        <f>((E180/N180-1)*-1)*100</f>
        <v>84.605291930898758</v>
      </c>
      <c r="D180" s="71">
        <v>1</v>
      </c>
      <c r="E180" s="72">
        <v>7.04</v>
      </c>
      <c r="F180" s="35"/>
      <c r="G180" s="45">
        <v>0</v>
      </c>
      <c r="H180" s="45">
        <v>0</v>
      </c>
      <c r="I180" s="45">
        <v>0</v>
      </c>
      <c r="J180" s="45">
        <v>0</v>
      </c>
      <c r="K180" s="45">
        <v>0</v>
      </c>
      <c r="L180" s="71">
        <v>3000</v>
      </c>
      <c r="M180" s="72">
        <v>0</v>
      </c>
      <c r="N180" s="72">
        <v>45.73</v>
      </c>
      <c r="O180" s="72">
        <v>63.22</v>
      </c>
      <c r="P180" s="73" t="s">
        <v>15</v>
      </c>
      <c r="Q180" s="74">
        <v>0</v>
      </c>
      <c r="R180" s="74">
        <v>0.22</v>
      </c>
      <c r="S180" s="75" t="s">
        <v>30</v>
      </c>
      <c r="T180" s="76">
        <v>7896112110323</v>
      </c>
      <c r="U180" s="75" t="s">
        <v>327</v>
      </c>
      <c r="V180" s="75" t="s">
        <v>15</v>
      </c>
    </row>
    <row r="181" spans="1:22" s="15" customFormat="1" ht="18" x14ac:dyDescent="0.25">
      <c r="A181" s="68">
        <v>1033</v>
      </c>
      <c r="B181" s="69" t="s">
        <v>205</v>
      </c>
      <c r="C181" s="70">
        <f>((E181/N181-1)*-1)*100</f>
        <v>91.74454828660437</v>
      </c>
      <c r="D181" s="71">
        <v>1</v>
      </c>
      <c r="E181" s="72">
        <v>6.89</v>
      </c>
      <c r="F181" s="35"/>
      <c r="G181" s="45">
        <v>0</v>
      </c>
      <c r="H181" s="45">
        <v>0</v>
      </c>
      <c r="I181" s="45">
        <v>0</v>
      </c>
      <c r="J181" s="45">
        <v>0</v>
      </c>
      <c r="K181" s="45">
        <v>0</v>
      </c>
      <c r="L181" s="71">
        <v>3000</v>
      </c>
      <c r="M181" s="72">
        <v>0</v>
      </c>
      <c r="N181" s="72">
        <v>83.46</v>
      </c>
      <c r="O181" s="72">
        <v>115.38</v>
      </c>
      <c r="P181" s="73" t="s">
        <v>15</v>
      </c>
      <c r="Q181" s="74">
        <v>0</v>
      </c>
      <c r="R181" s="74">
        <v>0.22</v>
      </c>
      <c r="S181" s="75" t="s">
        <v>30</v>
      </c>
      <c r="T181" s="76">
        <v>7896112110330</v>
      </c>
      <c r="U181" s="75" t="s">
        <v>327</v>
      </c>
      <c r="V181" s="75" t="s">
        <v>15</v>
      </c>
    </row>
    <row r="182" spans="1:22" s="15" customFormat="1" ht="18" x14ac:dyDescent="0.25">
      <c r="A182" s="68">
        <v>2556</v>
      </c>
      <c r="B182" s="69" t="s">
        <v>206</v>
      </c>
      <c r="C182" s="70">
        <f>((E182/N182-1)*-1)*100</f>
        <v>82.608695652173907</v>
      </c>
      <c r="D182" s="71">
        <v>1</v>
      </c>
      <c r="E182" s="72">
        <v>3.88</v>
      </c>
      <c r="F182" s="35"/>
      <c r="G182" s="45">
        <v>0</v>
      </c>
      <c r="H182" s="45">
        <v>0</v>
      </c>
      <c r="I182" s="45">
        <v>0</v>
      </c>
      <c r="J182" s="45">
        <v>0</v>
      </c>
      <c r="K182" s="45">
        <v>0</v>
      </c>
      <c r="L182" s="71">
        <v>3000</v>
      </c>
      <c r="M182" s="72">
        <v>0</v>
      </c>
      <c r="N182" s="72">
        <v>22.31</v>
      </c>
      <c r="O182" s="72">
        <v>30.84</v>
      </c>
      <c r="P182" s="73" t="s">
        <v>15</v>
      </c>
      <c r="Q182" s="74">
        <v>0</v>
      </c>
      <c r="R182" s="74">
        <v>0.22</v>
      </c>
      <c r="S182" s="75" t="s">
        <v>14</v>
      </c>
      <c r="T182" s="76">
        <v>7896112125563</v>
      </c>
      <c r="U182" s="75" t="s">
        <v>323</v>
      </c>
      <c r="V182" s="75" t="s">
        <v>25</v>
      </c>
    </row>
    <row r="183" spans="1:22" s="15" customFormat="1" ht="18" x14ac:dyDescent="0.25">
      <c r="A183" s="68">
        <v>3588</v>
      </c>
      <c r="B183" s="69" t="s">
        <v>207</v>
      </c>
      <c r="C183" s="70">
        <f>((E183/N183-1)*-1)*100</f>
        <v>87.049634668682287</v>
      </c>
      <c r="D183" s="71">
        <v>1</v>
      </c>
      <c r="E183" s="72">
        <v>5.14</v>
      </c>
      <c r="F183" s="35"/>
      <c r="G183" s="45">
        <v>0</v>
      </c>
      <c r="H183" s="45">
        <v>0</v>
      </c>
      <c r="I183" s="45">
        <v>0</v>
      </c>
      <c r="J183" s="45">
        <v>0</v>
      </c>
      <c r="K183" s="45">
        <v>0</v>
      </c>
      <c r="L183" s="71">
        <v>3000</v>
      </c>
      <c r="M183" s="72">
        <v>0</v>
      </c>
      <c r="N183" s="72">
        <v>39.69</v>
      </c>
      <c r="O183" s="72">
        <v>54.87</v>
      </c>
      <c r="P183" s="73" t="s">
        <v>15</v>
      </c>
      <c r="Q183" s="74">
        <v>0</v>
      </c>
      <c r="R183" s="74">
        <v>0.22</v>
      </c>
      <c r="S183" s="75" t="s">
        <v>46</v>
      </c>
      <c r="T183" s="76">
        <v>7896112135883</v>
      </c>
      <c r="U183" s="75" t="s">
        <v>327</v>
      </c>
      <c r="V183" s="75" t="s">
        <v>15</v>
      </c>
    </row>
    <row r="184" spans="1:22" s="15" customFormat="1" ht="18" x14ac:dyDescent="0.25">
      <c r="A184" s="68">
        <v>3422</v>
      </c>
      <c r="B184" s="69" t="s">
        <v>208</v>
      </c>
      <c r="C184" s="70">
        <f>((E184/N184-1)*-1)*100</f>
        <v>86.704119850187269</v>
      </c>
      <c r="D184" s="71">
        <v>1</v>
      </c>
      <c r="E184" s="72">
        <v>2.84</v>
      </c>
      <c r="F184" s="35"/>
      <c r="G184" s="45">
        <v>0</v>
      </c>
      <c r="H184" s="45">
        <v>0</v>
      </c>
      <c r="I184" s="45">
        <v>0</v>
      </c>
      <c r="J184" s="45">
        <v>0</v>
      </c>
      <c r="K184" s="45">
        <v>0</v>
      </c>
      <c r="L184" s="71">
        <v>3000</v>
      </c>
      <c r="M184" s="72">
        <v>0</v>
      </c>
      <c r="N184" s="72">
        <v>21.36</v>
      </c>
      <c r="O184" s="72">
        <v>29.53</v>
      </c>
      <c r="P184" s="73" t="s">
        <v>15</v>
      </c>
      <c r="Q184" s="74">
        <v>0</v>
      </c>
      <c r="R184" s="74">
        <v>0.22</v>
      </c>
      <c r="S184" s="75" t="s">
        <v>14</v>
      </c>
      <c r="T184" s="76">
        <v>7896112134220</v>
      </c>
      <c r="U184" s="75" t="s">
        <v>327</v>
      </c>
      <c r="V184" s="75" t="s">
        <v>23</v>
      </c>
    </row>
    <row r="185" spans="1:22" s="15" customFormat="1" ht="18" x14ac:dyDescent="0.25">
      <c r="A185" s="68">
        <v>3587</v>
      </c>
      <c r="B185" s="69" t="s">
        <v>209</v>
      </c>
      <c r="C185" s="70">
        <f>((E185/N185-1)*-1)*100</f>
        <v>84.352431391429946</v>
      </c>
      <c r="D185" s="71">
        <v>1</v>
      </c>
      <c r="E185" s="72">
        <v>9.75</v>
      </c>
      <c r="F185" s="35"/>
      <c r="G185" s="45">
        <v>0</v>
      </c>
      <c r="H185" s="45">
        <v>0</v>
      </c>
      <c r="I185" s="45">
        <v>0</v>
      </c>
      <c r="J185" s="45">
        <v>0</v>
      </c>
      <c r="K185" s="45">
        <v>0</v>
      </c>
      <c r="L185" s="71">
        <v>3000</v>
      </c>
      <c r="M185" s="72">
        <v>0</v>
      </c>
      <c r="N185" s="72">
        <v>62.31</v>
      </c>
      <c r="O185" s="72">
        <v>86.14</v>
      </c>
      <c r="P185" s="73" t="s">
        <v>15</v>
      </c>
      <c r="Q185" s="74">
        <v>0</v>
      </c>
      <c r="R185" s="74">
        <v>0.22</v>
      </c>
      <c r="S185" s="75" t="s">
        <v>46</v>
      </c>
      <c r="T185" s="76">
        <v>7896112135876</v>
      </c>
      <c r="U185" s="75" t="s">
        <v>327</v>
      </c>
      <c r="V185" s="75" t="s">
        <v>15</v>
      </c>
    </row>
    <row r="186" spans="1:22" ht="18" x14ac:dyDescent="0.25">
      <c r="A186" s="36">
        <v>1418</v>
      </c>
      <c r="B186" s="37" t="s">
        <v>210</v>
      </c>
      <c r="C186" s="38">
        <f>((E186/N186-1)*-1)*100</f>
        <v>77.792041078305516</v>
      </c>
      <c r="D186" s="39">
        <v>12</v>
      </c>
      <c r="E186" s="40">
        <v>1.73</v>
      </c>
      <c r="F186" s="35"/>
      <c r="G186" s="45">
        <v>0</v>
      </c>
      <c r="H186" s="82" t="s">
        <v>329</v>
      </c>
      <c r="I186" s="45">
        <v>0</v>
      </c>
      <c r="J186" s="81">
        <v>43</v>
      </c>
      <c r="K186" s="81">
        <f t="shared" ref="K186:K187" si="11">(100-J186)*E186/100</f>
        <v>0.98609999999999998</v>
      </c>
      <c r="L186" s="39">
        <v>35</v>
      </c>
      <c r="M186" s="40">
        <v>0</v>
      </c>
      <c r="N186" s="40">
        <v>7.79</v>
      </c>
      <c r="O186" s="40">
        <v>10.77</v>
      </c>
      <c r="P186" s="41" t="s">
        <v>15</v>
      </c>
      <c r="Q186" s="42">
        <v>0</v>
      </c>
      <c r="R186" s="42">
        <v>0.22</v>
      </c>
      <c r="S186" s="43" t="s">
        <v>14</v>
      </c>
      <c r="T186" s="44">
        <v>7896112114185</v>
      </c>
      <c r="U186" s="43" t="s">
        <v>327</v>
      </c>
      <c r="V186" s="43" t="s">
        <v>23</v>
      </c>
    </row>
    <row r="187" spans="1:22" ht="18" x14ac:dyDescent="0.25">
      <c r="A187" s="68">
        <v>1418</v>
      </c>
      <c r="B187" s="69" t="s">
        <v>210</v>
      </c>
      <c r="C187" s="70">
        <f>((E187/N187-1)*-1)*100</f>
        <v>81.386392811296531</v>
      </c>
      <c r="D187" s="71">
        <v>36</v>
      </c>
      <c r="E187" s="72">
        <v>1.45</v>
      </c>
      <c r="F187" s="35"/>
      <c r="G187" s="45">
        <v>0</v>
      </c>
      <c r="H187" s="82" t="s">
        <v>329</v>
      </c>
      <c r="I187" s="45">
        <v>0</v>
      </c>
      <c r="J187" s="81">
        <v>32</v>
      </c>
      <c r="K187" s="81">
        <f t="shared" si="11"/>
        <v>0.98599999999999999</v>
      </c>
      <c r="L187" s="71">
        <v>3000</v>
      </c>
      <c r="M187" s="72">
        <v>0</v>
      </c>
      <c r="N187" s="72">
        <v>7.79</v>
      </c>
      <c r="O187" s="72">
        <v>10.77</v>
      </c>
      <c r="P187" s="73" t="s">
        <v>15</v>
      </c>
      <c r="Q187" s="74">
        <v>0</v>
      </c>
      <c r="R187" s="74">
        <v>0.22</v>
      </c>
      <c r="S187" s="75" t="s">
        <v>14</v>
      </c>
      <c r="T187" s="76">
        <v>7896112114185</v>
      </c>
      <c r="U187" s="75" t="s">
        <v>327</v>
      </c>
      <c r="V187" s="75" t="s">
        <v>23</v>
      </c>
    </row>
    <row r="188" spans="1:22" s="15" customFormat="1" ht="18" x14ac:dyDescent="0.25">
      <c r="A188" s="36">
        <v>2260</v>
      </c>
      <c r="B188" s="37" t="s">
        <v>211</v>
      </c>
      <c r="C188" s="38">
        <f>((E188/N188-1)*-1)*100</f>
        <v>83.792603335750542</v>
      </c>
      <c r="D188" s="39">
        <v>1</v>
      </c>
      <c r="E188" s="40">
        <v>4.47</v>
      </c>
      <c r="F188" s="35"/>
      <c r="G188" s="45">
        <v>0</v>
      </c>
      <c r="H188" s="45">
        <v>0</v>
      </c>
      <c r="I188" s="45">
        <v>0</v>
      </c>
      <c r="J188" s="45">
        <v>0</v>
      </c>
      <c r="K188" s="45">
        <v>0</v>
      </c>
      <c r="L188" s="39">
        <v>3000</v>
      </c>
      <c r="M188" s="40">
        <v>0</v>
      </c>
      <c r="N188" s="40">
        <v>27.58</v>
      </c>
      <c r="O188" s="40">
        <v>38.130000000000003</v>
      </c>
      <c r="P188" s="41" t="s">
        <v>15</v>
      </c>
      <c r="Q188" s="42">
        <v>0</v>
      </c>
      <c r="R188" s="42">
        <v>0.22</v>
      </c>
      <c r="S188" s="43" t="s">
        <v>14</v>
      </c>
      <c r="T188" s="44">
        <v>7896112122609</v>
      </c>
      <c r="U188" s="43" t="s">
        <v>326</v>
      </c>
      <c r="V188" s="43" t="s">
        <v>41</v>
      </c>
    </row>
    <row r="189" spans="1:22" s="15" customFormat="1" ht="18" x14ac:dyDescent="0.25">
      <c r="A189" s="68">
        <v>2261</v>
      </c>
      <c r="B189" s="69" t="s">
        <v>212</v>
      </c>
      <c r="C189" s="70">
        <f>((E189/N189-1)*-1)*100</f>
        <v>77.980559412814927</v>
      </c>
      <c r="D189" s="71">
        <v>1</v>
      </c>
      <c r="E189" s="72">
        <v>11.1</v>
      </c>
      <c r="F189" s="35"/>
      <c r="G189" s="45">
        <v>0</v>
      </c>
      <c r="H189" s="45">
        <v>0</v>
      </c>
      <c r="I189" s="45">
        <v>0</v>
      </c>
      <c r="J189" s="45">
        <v>0</v>
      </c>
      <c r="K189" s="45">
        <v>0</v>
      </c>
      <c r="L189" s="71">
        <v>3000</v>
      </c>
      <c r="M189" s="72">
        <v>0</v>
      </c>
      <c r="N189" s="72">
        <v>50.41</v>
      </c>
      <c r="O189" s="72">
        <v>69.69</v>
      </c>
      <c r="P189" s="73" t="s">
        <v>15</v>
      </c>
      <c r="Q189" s="74">
        <v>0</v>
      </c>
      <c r="R189" s="74">
        <v>0.22</v>
      </c>
      <c r="S189" s="75" t="s">
        <v>14</v>
      </c>
      <c r="T189" s="76">
        <v>7896112122616</v>
      </c>
      <c r="U189" s="75" t="s">
        <v>326</v>
      </c>
      <c r="V189" s="75" t="s">
        <v>41</v>
      </c>
    </row>
    <row r="190" spans="1:22" s="15" customFormat="1" ht="18" x14ac:dyDescent="0.25">
      <c r="A190" s="68">
        <v>86</v>
      </c>
      <c r="B190" s="69" t="s">
        <v>213</v>
      </c>
      <c r="C190" s="70">
        <f>((E190/N190-1)*-1)*100</f>
        <v>76.708428246013668</v>
      </c>
      <c r="D190" s="71">
        <v>1</v>
      </c>
      <c r="E190" s="72">
        <v>4.09</v>
      </c>
      <c r="F190" s="35"/>
      <c r="G190" s="45">
        <v>0</v>
      </c>
      <c r="H190" s="45">
        <v>0</v>
      </c>
      <c r="I190" s="45">
        <v>0</v>
      </c>
      <c r="J190" s="45">
        <v>0</v>
      </c>
      <c r="K190" s="45">
        <v>0</v>
      </c>
      <c r="L190" s="71">
        <v>3000</v>
      </c>
      <c r="M190" s="72">
        <v>0</v>
      </c>
      <c r="N190" s="72">
        <v>17.559999999999999</v>
      </c>
      <c r="O190" s="72">
        <v>0</v>
      </c>
      <c r="P190" s="73" t="s">
        <v>15</v>
      </c>
      <c r="Q190" s="74">
        <v>0</v>
      </c>
      <c r="R190" s="74">
        <v>0.22</v>
      </c>
      <c r="S190" s="75" t="s">
        <v>14</v>
      </c>
      <c r="T190" s="76">
        <v>7896112140863</v>
      </c>
      <c r="U190" s="75" t="s">
        <v>326</v>
      </c>
      <c r="V190" s="75" t="s">
        <v>15</v>
      </c>
    </row>
    <row r="191" spans="1:22" s="15" customFormat="1" ht="18" x14ac:dyDescent="0.25">
      <c r="A191" s="68">
        <v>166</v>
      </c>
      <c r="B191" s="69" t="s">
        <v>214</v>
      </c>
      <c r="C191" s="70">
        <f>((E191/N191-1)*-1)*100</f>
        <v>61.06948228882834</v>
      </c>
      <c r="D191" s="71">
        <v>1</v>
      </c>
      <c r="E191" s="72">
        <v>11.43</v>
      </c>
      <c r="F191" s="35"/>
      <c r="G191" s="45">
        <v>0</v>
      </c>
      <c r="H191" s="45">
        <v>0</v>
      </c>
      <c r="I191" s="45">
        <v>0</v>
      </c>
      <c r="J191" s="45">
        <v>0</v>
      </c>
      <c r="K191" s="45">
        <v>0</v>
      </c>
      <c r="L191" s="71">
        <v>3000</v>
      </c>
      <c r="M191" s="72">
        <v>0</v>
      </c>
      <c r="N191" s="72">
        <v>29.36</v>
      </c>
      <c r="O191" s="72">
        <v>0</v>
      </c>
      <c r="P191" s="73" t="s">
        <v>15</v>
      </c>
      <c r="Q191" s="74">
        <v>0</v>
      </c>
      <c r="R191" s="74">
        <v>0.22</v>
      </c>
      <c r="S191" s="75" t="s">
        <v>14</v>
      </c>
      <c r="T191" s="76">
        <v>7896112141662</v>
      </c>
      <c r="U191" s="75" t="s">
        <v>326</v>
      </c>
      <c r="V191" s="75" t="s">
        <v>15</v>
      </c>
    </row>
    <row r="192" spans="1:22" ht="18" x14ac:dyDescent="0.25">
      <c r="A192" s="68">
        <v>4375</v>
      </c>
      <c r="B192" s="69" t="s">
        <v>215</v>
      </c>
      <c r="C192" s="70">
        <f>((E192/N192-1)*-1)*100</f>
        <v>76.512793914246188</v>
      </c>
      <c r="D192" s="71">
        <v>1</v>
      </c>
      <c r="E192" s="72">
        <v>27.17</v>
      </c>
      <c r="F192" s="35"/>
      <c r="G192" s="80">
        <v>16.046213093709884</v>
      </c>
      <c r="H192" s="45">
        <v>0</v>
      </c>
      <c r="I192" s="80">
        <f>E192-(100-G192)*(E192/100)</f>
        <v>4.3597560975609753</v>
      </c>
      <c r="J192" s="45">
        <v>0</v>
      </c>
      <c r="K192" s="45">
        <v>0</v>
      </c>
      <c r="L192" s="71">
        <v>3000</v>
      </c>
      <c r="M192" s="72">
        <v>0</v>
      </c>
      <c r="N192" s="72">
        <v>115.68</v>
      </c>
      <c r="O192" s="72">
        <v>0</v>
      </c>
      <c r="P192" s="73" t="s">
        <v>15</v>
      </c>
      <c r="Q192" s="74">
        <v>0</v>
      </c>
      <c r="R192" s="74">
        <v>0.22</v>
      </c>
      <c r="S192" s="75" t="s">
        <v>14</v>
      </c>
      <c r="T192" s="76">
        <v>7896112103752</v>
      </c>
      <c r="U192" s="75" t="s">
        <v>326</v>
      </c>
      <c r="V192" s="75" t="s">
        <v>121</v>
      </c>
    </row>
    <row r="193" spans="1:22" s="15" customFormat="1" ht="18" x14ac:dyDescent="0.25">
      <c r="A193" s="68">
        <v>3206</v>
      </c>
      <c r="B193" s="69" t="s">
        <v>216</v>
      </c>
      <c r="C193" s="70">
        <f>((E193/N193-1)*-1)*100</f>
        <v>86.357039187227869</v>
      </c>
      <c r="D193" s="71">
        <v>1</v>
      </c>
      <c r="E193" s="72">
        <v>2.82</v>
      </c>
      <c r="F193" s="35"/>
      <c r="G193" s="45">
        <v>0</v>
      </c>
      <c r="H193" s="45">
        <v>0</v>
      </c>
      <c r="I193" s="45">
        <v>0</v>
      </c>
      <c r="J193" s="45">
        <v>0</v>
      </c>
      <c r="K193" s="45">
        <v>0</v>
      </c>
      <c r="L193" s="71">
        <v>3000</v>
      </c>
      <c r="M193" s="72">
        <v>0</v>
      </c>
      <c r="N193" s="72">
        <v>20.67</v>
      </c>
      <c r="O193" s="72">
        <v>28.58</v>
      </c>
      <c r="P193" s="73" t="s">
        <v>15</v>
      </c>
      <c r="Q193" s="74">
        <v>0</v>
      </c>
      <c r="R193" s="74">
        <v>0.22</v>
      </c>
      <c r="S193" s="75" t="s">
        <v>14</v>
      </c>
      <c r="T193" s="76">
        <v>7896112132066</v>
      </c>
      <c r="U193" s="75" t="s">
        <v>327</v>
      </c>
      <c r="V193" s="75" t="s">
        <v>15</v>
      </c>
    </row>
    <row r="194" spans="1:22" s="15" customFormat="1" ht="18" x14ac:dyDescent="0.25">
      <c r="A194" s="68">
        <v>6719</v>
      </c>
      <c r="B194" s="69" t="s">
        <v>217</v>
      </c>
      <c r="C194" s="70">
        <f>((E194/N194-1)*-1)*100</f>
        <v>87.175324675324674</v>
      </c>
      <c r="D194" s="71">
        <v>1</v>
      </c>
      <c r="E194" s="72">
        <v>7.11</v>
      </c>
      <c r="F194" s="35"/>
      <c r="G194" s="45">
        <v>0</v>
      </c>
      <c r="H194" s="45">
        <v>0</v>
      </c>
      <c r="I194" s="45">
        <v>0</v>
      </c>
      <c r="J194" s="45">
        <v>0</v>
      </c>
      <c r="K194" s="45">
        <v>0</v>
      </c>
      <c r="L194" s="71">
        <v>3000</v>
      </c>
      <c r="M194" s="72">
        <v>0</v>
      </c>
      <c r="N194" s="72">
        <v>55.44</v>
      </c>
      <c r="O194" s="72">
        <v>76.64</v>
      </c>
      <c r="P194" s="73" t="s">
        <v>15</v>
      </c>
      <c r="Q194" s="74">
        <v>0</v>
      </c>
      <c r="R194" s="74">
        <v>0.22</v>
      </c>
      <c r="S194" s="75" t="s">
        <v>14</v>
      </c>
      <c r="T194" s="76">
        <v>7896112167198</v>
      </c>
      <c r="U194" s="75" t="s">
        <v>323</v>
      </c>
      <c r="V194" s="75" t="s">
        <v>25</v>
      </c>
    </row>
    <row r="195" spans="1:22" s="15" customFormat="1" ht="18" x14ac:dyDescent="0.25">
      <c r="A195" s="68">
        <v>6721</v>
      </c>
      <c r="B195" s="69" t="s">
        <v>218</v>
      </c>
      <c r="C195" s="70">
        <f>((E195/N195-1)*-1)*100</f>
        <v>81.427648578811372</v>
      </c>
      <c r="D195" s="71">
        <v>1</v>
      </c>
      <c r="E195" s="72">
        <v>11.5</v>
      </c>
      <c r="F195" s="35"/>
      <c r="G195" s="45">
        <v>0</v>
      </c>
      <c r="H195" s="45">
        <v>0</v>
      </c>
      <c r="I195" s="45">
        <v>0</v>
      </c>
      <c r="J195" s="45">
        <v>0</v>
      </c>
      <c r="K195" s="45">
        <v>0</v>
      </c>
      <c r="L195" s="71">
        <v>3000</v>
      </c>
      <c r="M195" s="72">
        <v>0</v>
      </c>
      <c r="N195" s="72">
        <v>61.92</v>
      </c>
      <c r="O195" s="72">
        <v>85.6</v>
      </c>
      <c r="P195" s="73" t="s">
        <v>15</v>
      </c>
      <c r="Q195" s="74">
        <v>0</v>
      </c>
      <c r="R195" s="74">
        <v>0.22</v>
      </c>
      <c r="S195" s="75" t="s">
        <v>14</v>
      </c>
      <c r="T195" s="76">
        <v>7896112167211</v>
      </c>
      <c r="U195" s="75" t="s">
        <v>323</v>
      </c>
      <c r="V195" s="75" t="s">
        <v>25</v>
      </c>
    </row>
    <row r="196" spans="1:22" s="15" customFormat="1" ht="18" x14ac:dyDescent="0.25">
      <c r="A196" s="68">
        <v>2647</v>
      </c>
      <c r="B196" s="69" t="s">
        <v>219</v>
      </c>
      <c r="C196" s="70">
        <f>((E196/N196-1)*-1)*100</f>
        <v>59.084406294706724</v>
      </c>
      <c r="D196" s="71">
        <v>1</v>
      </c>
      <c r="E196" s="72">
        <v>2.86</v>
      </c>
      <c r="F196" s="35"/>
      <c r="G196" s="45">
        <v>0</v>
      </c>
      <c r="H196" s="45">
        <v>0</v>
      </c>
      <c r="I196" s="45">
        <v>0</v>
      </c>
      <c r="J196" s="45">
        <v>0</v>
      </c>
      <c r="K196" s="45">
        <v>0</v>
      </c>
      <c r="L196" s="71">
        <v>3000</v>
      </c>
      <c r="M196" s="72">
        <v>0</v>
      </c>
      <c r="N196" s="72">
        <v>6.99</v>
      </c>
      <c r="O196" s="72">
        <v>9.66</v>
      </c>
      <c r="P196" s="73" t="s">
        <v>15</v>
      </c>
      <c r="Q196" s="74">
        <v>0</v>
      </c>
      <c r="R196" s="74">
        <v>0.22</v>
      </c>
      <c r="S196" s="75" t="s">
        <v>14</v>
      </c>
      <c r="T196" s="76">
        <v>7896112126478</v>
      </c>
      <c r="U196" s="75" t="s">
        <v>327</v>
      </c>
      <c r="V196" s="75" t="s">
        <v>23</v>
      </c>
    </row>
    <row r="197" spans="1:22" s="15" customFormat="1" ht="18" x14ac:dyDescent="0.25">
      <c r="A197" s="68">
        <v>2648</v>
      </c>
      <c r="B197" s="69" t="s">
        <v>220</v>
      </c>
      <c r="C197" s="70">
        <f>((E197/N197-1)*-1)*100</f>
        <v>63.446969696969703</v>
      </c>
      <c r="D197" s="71">
        <v>1</v>
      </c>
      <c r="E197" s="72">
        <v>3.86</v>
      </c>
      <c r="F197" s="35"/>
      <c r="G197" s="45">
        <v>0</v>
      </c>
      <c r="H197" s="45">
        <v>0</v>
      </c>
      <c r="I197" s="45">
        <v>0</v>
      </c>
      <c r="J197" s="45">
        <v>0</v>
      </c>
      <c r="K197" s="45">
        <v>0</v>
      </c>
      <c r="L197" s="71">
        <v>3000</v>
      </c>
      <c r="M197" s="72">
        <v>0</v>
      </c>
      <c r="N197" s="72">
        <v>10.56</v>
      </c>
      <c r="O197" s="72">
        <v>14.6</v>
      </c>
      <c r="P197" s="73" t="s">
        <v>15</v>
      </c>
      <c r="Q197" s="74">
        <v>0</v>
      </c>
      <c r="R197" s="74">
        <v>0.22</v>
      </c>
      <c r="S197" s="75" t="s">
        <v>14</v>
      </c>
      <c r="T197" s="76">
        <v>7896112126485</v>
      </c>
      <c r="U197" s="75" t="s">
        <v>327</v>
      </c>
      <c r="V197" s="75" t="s">
        <v>23</v>
      </c>
    </row>
    <row r="198" spans="1:22" s="15" customFormat="1" ht="18" x14ac:dyDescent="0.25">
      <c r="A198" s="68">
        <v>481</v>
      </c>
      <c r="B198" s="69" t="s">
        <v>221</v>
      </c>
      <c r="C198" s="70">
        <f>((E198/N198-1)*-1)*100</f>
        <v>69.044750072713668</v>
      </c>
      <c r="D198" s="71">
        <v>1</v>
      </c>
      <c r="E198" s="72">
        <v>1.8170731707317074</v>
      </c>
      <c r="F198" s="35"/>
      <c r="G198" s="45">
        <v>0</v>
      </c>
      <c r="H198" s="45">
        <v>0</v>
      </c>
      <c r="I198" s="45">
        <v>0</v>
      </c>
      <c r="J198" s="45">
        <v>0</v>
      </c>
      <c r="K198" s="45">
        <v>0</v>
      </c>
      <c r="L198" s="71">
        <v>3000</v>
      </c>
      <c r="M198" s="72">
        <v>0</v>
      </c>
      <c r="N198" s="72">
        <v>5.87</v>
      </c>
      <c r="O198" s="72">
        <v>7.87</v>
      </c>
      <c r="P198" s="73">
        <v>46203</v>
      </c>
      <c r="Q198" s="74">
        <v>0</v>
      </c>
      <c r="R198" s="74">
        <v>0.22</v>
      </c>
      <c r="S198" s="75" t="s">
        <v>14</v>
      </c>
      <c r="T198" s="76">
        <v>7896112144816</v>
      </c>
      <c r="U198" s="75" t="s">
        <v>327</v>
      </c>
      <c r="V198" s="75" t="s">
        <v>15</v>
      </c>
    </row>
    <row r="199" spans="1:22" s="15" customFormat="1" ht="18" x14ac:dyDescent="0.25">
      <c r="A199" s="68">
        <v>9608</v>
      </c>
      <c r="B199" s="69" t="s">
        <v>222</v>
      </c>
      <c r="C199" s="70">
        <f>((E199/N199-1)*-1)*100</f>
        <v>77.501900177349881</v>
      </c>
      <c r="D199" s="71">
        <v>1</v>
      </c>
      <c r="E199" s="72">
        <v>8.8800000000000008</v>
      </c>
      <c r="F199" s="35"/>
      <c r="G199" s="45">
        <v>0</v>
      </c>
      <c r="H199" s="45">
        <v>0</v>
      </c>
      <c r="I199" s="45">
        <v>0</v>
      </c>
      <c r="J199" s="45">
        <v>0</v>
      </c>
      <c r="K199" s="45">
        <v>0</v>
      </c>
      <c r="L199" s="71">
        <v>3000</v>
      </c>
      <c r="M199" s="72">
        <v>0</v>
      </c>
      <c r="N199" s="72">
        <v>39.47</v>
      </c>
      <c r="O199" s="72">
        <v>52.95</v>
      </c>
      <c r="P199" s="73" t="s">
        <v>15</v>
      </c>
      <c r="Q199" s="74">
        <v>0</v>
      </c>
      <c r="R199" s="74">
        <v>0.22</v>
      </c>
      <c r="S199" s="75" t="s">
        <v>14</v>
      </c>
      <c r="T199" s="76">
        <v>7896112196082</v>
      </c>
      <c r="U199" s="75" t="s">
        <v>327</v>
      </c>
      <c r="V199" s="75" t="s">
        <v>33</v>
      </c>
    </row>
    <row r="200" spans="1:22" s="15" customFormat="1" ht="18" x14ac:dyDescent="0.25">
      <c r="A200" s="68">
        <v>4270</v>
      </c>
      <c r="B200" s="69" t="s">
        <v>223</v>
      </c>
      <c r="C200" s="70">
        <f>((E200/N200-1)*-1)*100</f>
        <v>68.946135831381739</v>
      </c>
      <c r="D200" s="71">
        <v>1</v>
      </c>
      <c r="E200" s="72">
        <v>6.63</v>
      </c>
      <c r="F200" s="35"/>
      <c r="G200" s="45">
        <v>0</v>
      </c>
      <c r="H200" s="45">
        <v>0</v>
      </c>
      <c r="I200" s="45">
        <v>0</v>
      </c>
      <c r="J200" s="45">
        <v>0</v>
      </c>
      <c r="K200" s="45">
        <v>0</v>
      </c>
      <c r="L200" s="71">
        <v>3000</v>
      </c>
      <c r="M200" s="72">
        <v>0</v>
      </c>
      <c r="N200" s="72">
        <v>21.35</v>
      </c>
      <c r="O200" s="72">
        <v>29.52</v>
      </c>
      <c r="P200" s="73" t="s">
        <v>15</v>
      </c>
      <c r="Q200" s="74">
        <v>0</v>
      </c>
      <c r="R200" s="74">
        <v>0.22</v>
      </c>
      <c r="S200" s="75" t="s">
        <v>14</v>
      </c>
      <c r="T200" s="76">
        <v>7896112102700</v>
      </c>
      <c r="U200" s="75" t="s">
        <v>327</v>
      </c>
      <c r="V200" s="75" t="s">
        <v>33</v>
      </c>
    </row>
    <row r="201" spans="1:22" s="15" customFormat="1" ht="18" x14ac:dyDescent="0.25">
      <c r="A201" s="68">
        <v>4251</v>
      </c>
      <c r="B201" s="69" t="s">
        <v>224</v>
      </c>
      <c r="C201" s="70">
        <f>((E201/N201-1)*-1)*100</f>
        <v>66.666666666666671</v>
      </c>
      <c r="D201" s="71">
        <v>1</v>
      </c>
      <c r="E201" s="72">
        <v>4.01</v>
      </c>
      <c r="F201" s="35"/>
      <c r="G201" s="45">
        <v>0</v>
      </c>
      <c r="H201" s="45">
        <v>0</v>
      </c>
      <c r="I201" s="45">
        <v>0</v>
      </c>
      <c r="J201" s="45">
        <v>0</v>
      </c>
      <c r="K201" s="45">
        <v>0</v>
      </c>
      <c r="L201" s="71">
        <v>3000</v>
      </c>
      <c r="M201" s="72">
        <v>0</v>
      </c>
      <c r="N201" s="72">
        <v>12.03</v>
      </c>
      <c r="O201" s="72">
        <v>16.63</v>
      </c>
      <c r="P201" s="73" t="s">
        <v>15</v>
      </c>
      <c r="Q201" s="74">
        <v>0</v>
      </c>
      <c r="R201" s="74">
        <v>0.22</v>
      </c>
      <c r="S201" s="75" t="s">
        <v>14</v>
      </c>
      <c r="T201" s="76">
        <v>7896112102519</v>
      </c>
      <c r="U201" s="75" t="s">
        <v>327</v>
      </c>
      <c r="V201" s="75" t="s">
        <v>33</v>
      </c>
    </row>
    <row r="202" spans="1:22" s="15" customFormat="1" ht="18" x14ac:dyDescent="0.25">
      <c r="A202" s="68">
        <v>4266</v>
      </c>
      <c r="B202" s="69" t="s">
        <v>225</v>
      </c>
      <c r="C202" s="70">
        <f>((E202/N202-1)*-1)*100</f>
        <v>64.945792462570992</v>
      </c>
      <c r="D202" s="71">
        <v>1</v>
      </c>
      <c r="E202" s="72">
        <v>6.79</v>
      </c>
      <c r="F202" s="35"/>
      <c r="G202" s="45">
        <v>0</v>
      </c>
      <c r="H202" s="45">
        <v>0</v>
      </c>
      <c r="I202" s="45">
        <v>0</v>
      </c>
      <c r="J202" s="45">
        <v>0</v>
      </c>
      <c r="K202" s="45">
        <v>0</v>
      </c>
      <c r="L202" s="71">
        <v>3000</v>
      </c>
      <c r="M202" s="72">
        <v>0</v>
      </c>
      <c r="N202" s="72">
        <v>19.37</v>
      </c>
      <c r="O202" s="72">
        <v>26.78</v>
      </c>
      <c r="P202" s="73" t="s">
        <v>15</v>
      </c>
      <c r="Q202" s="74">
        <v>0</v>
      </c>
      <c r="R202" s="74">
        <v>0.22</v>
      </c>
      <c r="S202" s="75" t="s">
        <v>14</v>
      </c>
      <c r="T202" s="76">
        <v>7896112102663</v>
      </c>
      <c r="U202" s="75" t="s">
        <v>327</v>
      </c>
      <c r="V202" s="75" t="s">
        <v>33</v>
      </c>
    </row>
    <row r="203" spans="1:22" s="15" customFormat="1" ht="18" x14ac:dyDescent="0.25">
      <c r="A203" s="68">
        <v>8911</v>
      </c>
      <c r="B203" s="69" t="s">
        <v>226</v>
      </c>
      <c r="C203" s="70">
        <f>((E203/N203-1)*-1)*100</f>
        <v>53.512476007677549</v>
      </c>
      <c r="D203" s="71">
        <v>1</v>
      </c>
      <c r="E203" s="72">
        <v>12.11</v>
      </c>
      <c r="F203" s="35"/>
      <c r="G203" s="45">
        <v>0</v>
      </c>
      <c r="H203" s="45">
        <v>0</v>
      </c>
      <c r="I203" s="45">
        <v>0</v>
      </c>
      <c r="J203" s="45">
        <v>0</v>
      </c>
      <c r="K203" s="45">
        <v>0</v>
      </c>
      <c r="L203" s="71">
        <v>3000</v>
      </c>
      <c r="M203" s="72">
        <v>0</v>
      </c>
      <c r="N203" s="72">
        <v>26.05</v>
      </c>
      <c r="O203" s="72">
        <v>0</v>
      </c>
      <c r="P203" s="73" t="s">
        <v>15</v>
      </c>
      <c r="Q203" s="74">
        <v>0</v>
      </c>
      <c r="R203" s="74">
        <v>0.22</v>
      </c>
      <c r="S203" s="75" t="s">
        <v>14</v>
      </c>
      <c r="T203" s="76">
        <v>7896112189114</v>
      </c>
      <c r="U203" s="75" t="s">
        <v>327</v>
      </c>
      <c r="V203" s="75" t="s">
        <v>15</v>
      </c>
    </row>
    <row r="204" spans="1:22" s="15" customFormat="1" ht="18" x14ac:dyDescent="0.25">
      <c r="A204" s="68">
        <v>9190</v>
      </c>
      <c r="B204" s="69" t="s">
        <v>227</v>
      </c>
      <c r="C204" s="70">
        <f>((E204/N204-1)*-1)*100</f>
        <v>54.601226993865026</v>
      </c>
      <c r="D204" s="71">
        <v>1</v>
      </c>
      <c r="E204" s="72">
        <v>11.84</v>
      </c>
      <c r="F204" s="35"/>
      <c r="G204" s="45">
        <v>0</v>
      </c>
      <c r="H204" s="45">
        <v>0</v>
      </c>
      <c r="I204" s="45">
        <v>0</v>
      </c>
      <c r="J204" s="45">
        <v>0</v>
      </c>
      <c r="K204" s="45">
        <v>0</v>
      </c>
      <c r="L204" s="71">
        <v>3000</v>
      </c>
      <c r="M204" s="72">
        <v>0</v>
      </c>
      <c r="N204" s="72">
        <v>26.08</v>
      </c>
      <c r="O204" s="72">
        <v>0</v>
      </c>
      <c r="P204" s="73" t="s">
        <v>15</v>
      </c>
      <c r="Q204" s="74">
        <v>0</v>
      </c>
      <c r="R204" s="74">
        <v>0.22</v>
      </c>
      <c r="S204" s="75" t="s">
        <v>14</v>
      </c>
      <c r="T204" s="76">
        <v>7896112191902</v>
      </c>
      <c r="U204" s="75" t="s">
        <v>326</v>
      </c>
      <c r="V204" s="75" t="s">
        <v>15</v>
      </c>
    </row>
    <row r="205" spans="1:22" s="15" customFormat="1" ht="18" x14ac:dyDescent="0.25">
      <c r="A205" s="58">
        <v>842</v>
      </c>
      <c r="B205" s="59" t="s">
        <v>228</v>
      </c>
      <c r="C205" s="60">
        <f>((E205/N205-1)*-1)*100</f>
        <v>73.159069174370416</v>
      </c>
      <c r="D205" s="61">
        <v>1</v>
      </c>
      <c r="E205" s="62">
        <v>16.84</v>
      </c>
      <c r="F205" s="35"/>
      <c r="G205" s="45">
        <v>0</v>
      </c>
      <c r="H205" s="45">
        <v>0</v>
      </c>
      <c r="I205" s="45">
        <v>0</v>
      </c>
      <c r="J205" s="45">
        <v>0</v>
      </c>
      <c r="K205" s="45">
        <v>0</v>
      </c>
      <c r="L205" s="61">
        <v>3000</v>
      </c>
      <c r="M205" s="62">
        <v>0</v>
      </c>
      <c r="N205" s="62">
        <v>62.74</v>
      </c>
      <c r="O205" s="62">
        <v>86.73</v>
      </c>
      <c r="P205" s="63" t="s">
        <v>15</v>
      </c>
      <c r="Q205" s="64">
        <v>0</v>
      </c>
      <c r="R205" s="64">
        <v>0.22</v>
      </c>
      <c r="S205" s="65" t="s">
        <v>46</v>
      </c>
      <c r="T205" s="66">
        <v>7896112108429</v>
      </c>
      <c r="U205" s="65" t="s">
        <v>322</v>
      </c>
      <c r="V205" s="65" t="s">
        <v>229</v>
      </c>
    </row>
    <row r="206" spans="1:22" s="15" customFormat="1" ht="18" x14ac:dyDescent="0.25">
      <c r="A206" s="58">
        <v>843</v>
      </c>
      <c r="B206" s="59" t="s">
        <v>230</v>
      </c>
      <c r="C206" s="60">
        <f>((E206/N206-1)*-1)*100</f>
        <v>85.081126641848698</v>
      </c>
      <c r="D206" s="61">
        <v>1</v>
      </c>
      <c r="E206" s="62">
        <v>21.24</v>
      </c>
      <c r="F206" s="35"/>
      <c r="G206" s="45">
        <v>0</v>
      </c>
      <c r="H206" s="45">
        <v>0</v>
      </c>
      <c r="I206" s="45">
        <v>0</v>
      </c>
      <c r="J206" s="45">
        <v>0</v>
      </c>
      <c r="K206" s="45">
        <v>0</v>
      </c>
      <c r="L206" s="61">
        <v>3000</v>
      </c>
      <c r="M206" s="62">
        <v>0</v>
      </c>
      <c r="N206" s="62">
        <v>142.37</v>
      </c>
      <c r="O206" s="62">
        <v>196.82</v>
      </c>
      <c r="P206" s="63" t="s">
        <v>15</v>
      </c>
      <c r="Q206" s="64">
        <v>0</v>
      </c>
      <c r="R206" s="64">
        <v>0.22</v>
      </c>
      <c r="S206" s="65" t="s">
        <v>46</v>
      </c>
      <c r="T206" s="66">
        <v>7896112108436</v>
      </c>
      <c r="U206" s="65" t="s">
        <v>322</v>
      </c>
      <c r="V206" s="65" t="s">
        <v>229</v>
      </c>
    </row>
    <row r="207" spans="1:22" s="15" customFormat="1" ht="18" x14ac:dyDescent="0.25">
      <c r="A207" s="58">
        <v>4836</v>
      </c>
      <c r="B207" s="59" t="s">
        <v>231</v>
      </c>
      <c r="C207" s="60">
        <f>((E207/N207-1)*-1)*100</f>
        <v>81.608345654673897</v>
      </c>
      <c r="D207" s="61">
        <v>1</v>
      </c>
      <c r="E207" s="62">
        <v>22.39</v>
      </c>
      <c r="F207" s="35"/>
      <c r="G207" s="45">
        <v>0</v>
      </c>
      <c r="H207" s="45">
        <v>0</v>
      </c>
      <c r="I207" s="45">
        <v>0</v>
      </c>
      <c r="J207" s="45">
        <v>0</v>
      </c>
      <c r="K207" s="45">
        <v>0</v>
      </c>
      <c r="L207" s="61">
        <v>3000</v>
      </c>
      <c r="M207" s="62">
        <v>0</v>
      </c>
      <c r="N207" s="62">
        <v>121.74</v>
      </c>
      <c r="O207" s="62">
        <v>168.3</v>
      </c>
      <c r="P207" s="63" t="s">
        <v>15</v>
      </c>
      <c r="Q207" s="64">
        <v>0</v>
      </c>
      <c r="R207" s="64">
        <v>0.22</v>
      </c>
      <c r="S207" s="65" t="s">
        <v>46</v>
      </c>
      <c r="T207" s="66">
        <v>7896112108368</v>
      </c>
      <c r="U207" s="65" t="s">
        <v>322</v>
      </c>
      <c r="V207" s="65" t="s">
        <v>91</v>
      </c>
    </row>
    <row r="208" spans="1:22" ht="18" x14ac:dyDescent="0.25">
      <c r="A208" s="68">
        <v>6688</v>
      </c>
      <c r="B208" s="69" t="s">
        <v>232</v>
      </c>
      <c r="C208" s="70">
        <f>((E208/N208-1)*-1)*100</f>
        <v>83.215091905836829</v>
      </c>
      <c r="D208" s="71">
        <v>1</v>
      </c>
      <c r="E208" s="72">
        <v>10.41</v>
      </c>
      <c r="F208" s="35"/>
      <c r="G208" s="80">
        <v>17.436791630340018</v>
      </c>
      <c r="H208" s="45">
        <v>0</v>
      </c>
      <c r="I208" s="80">
        <f t="shared" ref="I208:I210" si="12">E208-(100-G208)*(E208/100)</f>
        <v>1.8151700087183968</v>
      </c>
      <c r="J208" s="45">
        <v>0</v>
      </c>
      <c r="K208" s="45">
        <v>0</v>
      </c>
      <c r="L208" s="71">
        <v>3000</v>
      </c>
      <c r="M208" s="72">
        <v>0</v>
      </c>
      <c r="N208" s="72">
        <v>62.02</v>
      </c>
      <c r="O208" s="72">
        <v>85.74</v>
      </c>
      <c r="P208" s="73" t="s">
        <v>15</v>
      </c>
      <c r="Q208" s="74">
        <v>0</v>
      </c>
      <c r="R208" s="74">
        <v>0.22</v>
      </c>
      <c r="S208" s="75" t="s">
        <v>14</v>
      </c>
      <c r="T208" s="76">
        <v>7896112166887</v>
      </c>
      <c r="U208" s="75" t="s">
        <v>327</v>
      </c>
      <c r="V208" s="75" t="s">
        <v>121</v>
      </c>
    </row>
    <row r="209" spans="1:22" ht="18" x14ac:dyDescent="0.25">
      <c r="A209" s="68">
        <v>7340</v>
      </c>
      <c r="B209" s="69" t="s">
        <v>233</v>
      </c>
      <c r="C209" s="70">
        <f>((E209/N209-1)*-1)*100</f>
        <v>75.057603686635943</v>
      </c>
      <c r="D209" s="71">
        <v>1</v>
      </c>
      <c r="E209" s="72">
        <v>4.33</v>
      </c>
      <c r="F209" s="35"/>
      <c r="G209" s="80">
        <v>22.026431718061673</v>
      </c>
      <c r="H209" s="45">
        <v>0</v>
      </c>
      <c r="I209" s="80">
        <f t="shared" si="12"/>
        <v>0.95374449339207068</v>
      </c>
      <c r="J209" s="45">
        <v>0</v>
      </c>
      <c r="K209" s="45">
        <v>0</v>
      </c>
      <c r="L209" s="71">
        <v>3000</v>
      </c>
      <c r="M209" s="72">
        <v>0</v>
      </c>
      <c r="N209" s="72">
        <v>17.36</v>
      </c>
      <c r="O209" s="72">
        <v>23.29</v>
      </c>
      <c r="P209" s="73" t="s">
        <v>15</v>
      </c>
      <c r="Q209" s="74">
        <v>0</v>
      </c>
      <c r="R209" s="74">
        <v>0.22</v>
      </c>
      <c r="S209" s="75" t="s">
        <v>14</v>
      </c>
      <c r="T209" s="76">
        <v>7896112173403</v>
      </c>
      <c r="U209" s="75" t="s">
        <v>326</v>
      </c>
      <c r="V209" s="75" t="s">
        <v>41</v>
      </c>
    </row>
    <row r="210" spans="1:22" ht="18" x14ac:dyDescent="0.25">
      <c r="A210" s="68">
        <v>2367</v>
      </c>
      <c r="B210" s="69" t="s">
        <v>234</v>
      </c>
      <c r="C210" s="70">
        <f>((E210/N210-1)*-1)*100</f>
        <v>77.917121046892035</v>
      </c>
      <c r="D210" s="71">
        <v>1</v>
      </c>
      <c r="E210" s="72">
        <v>8.1</v>
      </c>
      <c r="F210" s="35"/>
      <c r="G210" s="80">
        <v>17.261219792865361</v>
      </c>
      <c r="H210" s="45">
        <v>0</v>
      </c>
      <c r="I210" s="80">
        <f t="shared" si="12"/>
        <v>1.3981588032220937</v>
      </c>
      <c r="J210" s="45">
        <v>0</v>
      </c>
      <c r="K210" s="45">
        <v>0</v>
      </c>
      <c r="L210" s="71">
        <v>3000</v>
      </c>
      <c r="M210" s="72">
        <v>0</v>
      </c>
      <c r="N210" s="72">
        <v>36.68</v>
      </c>
      <c r="O210" s="72">
        <v>49.2</v>
      </c>
      <c r="P210" s="73" t="s">
        <v>15</v>
      </c>
      <c r="Q210" s="74">
        <v>0</v>
      </c>
      <c r="R210" s="74">
        <v>0.22</v>
      </c>
      <c r="S210" s="75" t="s">
        <v>14</v>
      </c>
      <c r="T210" s="76">
        <v>7896112123675</v>
      </c>
      <c r="U210" s="75" t="s">
        <v>326</v>
      </c>
      <c r="V210" s="75" t="s">
        <v>41</v>
      </c>
    </row>
    <row r="211" spans="1:22" s="15" customFormat="1" ht="18" x14ac:dyDescent="0.25">
      <c r="A211" s="79">
        <v>2183</v>
      </c>
      <c r="B211" s="69" t="s">
        <v>235</v>
      </c>
      <c r="C211" s="70">
        <f>((E211/N211-1)*-1)*100</f>
        <v>75.085714285714289</v>
      </c>
      <c r="D211" s="71">
        <v>1</v>
      </c>
      <c r="E211" s="72">
        <v>4.3600000000000003</v>
      </c>
      <c r="F211" s="35"/>
      <c r="G211" s="45">
        <v>0</v>
      </c>
      <c r="H211" s="45">
        <v>0</v>
      </c>
      <c r="I211" s="45">
        <v>0</v>
      </c>
      <c r="J211" s="45">
        <v>0</v>
      </c>
      <c r="K211" s="45">
        <v>0</v>
      </c>
      <c r="L211" s="71">
        <v>3000</v>
      </c>
      <c r="M211" s="72">
        <v>0</v>
      </c>
      <c r="N211" s="72">
        <v>17.5</v>
      </c>
      <c r="O211" s="72">
        <v>23.48</v>
      </c>
      <c r="P211" s="73" t="s">
        <v>15</v>
      </c>
      <c r="Q211" s="74">
        <v>0</v>
      </c>
      <c r="R211" s="74">
        <v>0.22</v>
      </c>
      <c r="S211" s="75" t="s">
        <v>14</v>
      </c>
      <c r="T211" s="76">
        <v>7896112121831</v>
      </c>
      <c r="U211" s="75" t="s">
        <v>327</v>
      </c>
      <c r="V211" s="75" t="s">
        <v>121</v>
      </c>
    </row>
    <row r="212" spans="1:22" s="15" customFormat="1" ht="18" x14ac:dyDescent="0.25">
      <c r="A212" s="79">
        <v>1517</v>
      </c>
      <c r="B212" s="69" t="s">
        <v>236</v>
      </c>
      <c r="C212" s="70">
        <f>((E212/N212-1)*-1)*100</f>
        <v>78.567694720334558</v>
      </c>
      <c r="D212" s="71">
        <v>1</v>
      </c>
      <c r="E212" s="72">
        <v>8.1999999999999993</v>
      </c>
      <c r="F212" s="35"/>
      <c r="G212" s="45">
        <v>0</v>
      </c>
      <c r="H212" s="45">
        <v>0</v>
      </c>
      <c r="I212" s="45">
        <v>0</v>
      </c>
      <c r="J212" s="45">
        <v>0</v>
      </c>
      <c r="K212" s="45">
        <v>0</v>
      </c>
      <c r="L212" s="71">
        <v>3000</v>
      </c>
      <c r="M212" s="72">
        <v>0</v>
      </c>
      <c r="N212" s="72">
        <v>38.26</v>
      </c>
      <c r="O212" s="72">
        <v>51.32</v>
      </c>
      <c r="P212" s="73" t="s">
        <v>15</v>
      </c>
      <c r="Q212" s="74">
        <v>0</v>
      </c>
      <c r="R212" s="74">
        <v>0.22</v>
      </c>
      <c r="S212" s="75" t="s">
        <v>14</v>
      </c>
      <c r="T212" s="76">
        <v>7896112115175</v>
      </c>
      <c r="U212" s="75" t="s">
        <v>327</v>
      </c>
      <c r="V212" s="75" t="s">
        <v>15</v>
      </c>
    </row>
    <row r="213" spans="1:22" s="15" customFormat="1" ht="18" x14ac:dyDescent="0.25">
      <c r="A213" s="36">
        <v>5364</v>
      </c>
      <c r="B213" s="37" t="s">
        <v>239</v>
      </c>
      <c r="C213" s="38">
        <f>((E213/N213-1)*-1)*100</f>
        <v>76.578446635530184</v>
      </c>
      <c r="D213" s="39">
        <v>1</v>
      </c>
      <c r="E213" s="40">
        <v>13.54</v>
      </c>
      <c r="F213" s="35"/>
      <c r="G213" s="45">
        <v>0</v>
      </c>
      <c r="H213" s="45">
        <v>0</v>
      </c>
      <c r="I213" s="45">
        <v>0</v>
      </c>
      <c r="J213" s="45">
        <v>0</v>
      </c>
      <c r="K213" s="45">
        <v>0</v>
      </c>
      <c r="L213" s="39">
        <v>3000</v>
      </c>
      <c r="M213" s="40">
        <v>0</v>
      </c>
      <c r="N213" s="40">
        <v>57.81</v>
      </c>
      <c r="O213" s="40">
        <v>77.55</v>
      </c>
      <c r="P213" s="41" t="s">
        <v>15</v>
      </c>
      <c r="Q213" s="42">
        <v>0</v>
      </c>
      <c r="R213" s="42">
        <v>0.22</v>
      </c>
      <c r="S213" s="43" t="s">
        <v>14</v>
      </c>
      <c r="T213" s="44">
        <v>7896112153641</v>
      </c>
      <c r="U213" s="43" t="s">
        <v>326</v>
      </c>
      <c r="V213" s="43" t="s">
        <v>12</v>
      </c>
    </row>
    <row r="214" spans="1:22" s="15" customFormat="1" ht="18" x14ac:dyDescent="0.25">
      <c r="A214" s="68">
        <v>3386</v>
      </c>
      <c r="B214" s="69" t="s">
        <v>240</v>
      </c>
      <c r="C214" s="70">
        <f>((E214/N214-1)*-1)*100</f>
        <v>71.841919548341565</v>
      </c>
      <c r="D214" s="71">
        <v>1</v>
      </c>
      <c r="E214" s="72">
        <v>3.99</v>
      </c>
      <c r="F214" s="35"/>
      <c r="G214" s="45">
        <v>0</v>
      </c>
      <c r="H214" s="45">
        <v>0</v>
      </c>
      <c r="I214" s="45">
        <v>0</v>
      </c>
      <c r="J214" s="45">
        <v>0</v>
      </c>
      <c r="K214" s="45">
        <v>0</v>
      </c>
      <c r="L214" s="71">
        <v>3000</v>
      </c>
      <c r="M214" s="72">
        <v>0</v>
      </c>
      <c r="N214" s="72">
        <v>14.17</v>
      </c>
      <c r="O214" s="72">
        <v>19.010000000000002</v>
      </c>
      <c r="P214" s="73" t="s">
        <v>15</v>
      </c>
      <c r="Q214" s="74">
        <v>0</v>
      </c>
      <c r="R214" s="74">
        <v>0.22</v>
      </c>
      <c r="S214" s="75" t="s">
        <v>14</v>
      </c>
      <c r="T214" s="76">
        <v>7896112133865</v>
      </c>
      <c r="U214" s="75" t="s">
        <v>327</v>
      </c>
      <c r="V214" s="75" t="s">
        <v>241</v>
      </c>
    </row>
    <row r="215" spans="1:22" s="15" customFormat="1" ht="18" x14ac:dyDescent="0.25">
      <c r="A215" s="68">
        <v>3390</v>
      </c>
      <c r="B215" s="69" t="s">
        <v>242</v>
      </c>
      <c r="C215" s="70">
        <f>((E215/N215-1)*-1)*100</f>
        <v>57.435558493060142</v>
      </c>
      <c r="D215" s="71">
        <v>1</v>
      </c>
      <c r="E215" s="72">
        <v>12.88</v>
      </c>
      <c r="F215" s="35"/>
      <c r="G215" s="45">
        <v>0</v>
      </c>
      <c r="H215" s="45">
        <v>0</v>
      </c>
      <c r="I215" s="45">
        <v>0</v>
      </c>
      <c r="J215" s="45">
        <v>0</v>
      </c>
      <c r="K215" s="45">
        <v>0</v>
      </c>
      <c r="L215" s="71">
        <v>3000</v>
      </c>
      <c r="M215" s="72">
        <v>0</v>
      </c>
      <c r="N215" s="72">
        <v>30.26</v>
      </c>
      <c r="O215" s="72">
        <v>40.590000000000003</v>
      </c>
      <c r="P215" s="73" t="s">
        <v>15</v>
      </c>
      <c r="Q215" s="74">
        <v>0</v>
      </c>
      <c r="R215" s="74">
        <v>0.22</v>
      </c>
      <c r="S215" s="75" t="s">
        <v>14</v>
      </c>
      <c r="T215" s="76">
        <v>7896112133902</v>
      </c>
      <c r="U215" s="75" t="s">
        <v>327</v>
      </c>
      <c r="V215" s="75" t="s">
        <v>241</v>
      </c>
    </row>
    <row r="216" spans="1:22" s="15" customFormat="1" ht="18" x14ac:dyDescent="0.25">
      <c r="A216" s="68">
        <v>2676</v>
      </c>
      <c r="B216" s="69" t="s">
        <v>243</v>
      </c>
      <c r="C216" s="70">
        <f>((E216/N216-1)*-1)*100</f>
        <v>87.789605510331867</v>
      </c>
      <c r="D216" s="71">
        <v>1</v>
      </c>
      <c r="E216" s="72">
        <v>1.95</v>
      </c>
      <c r="F216" s="35"/>
      <c r="G216" s="45">
        <v>0</v>
      </c>
      <c r="H216" s="45">
        <v>0</v>
      </c>
      <c r="I216" s="45">
        <v>0</v>
      </c>
      <c r="J216" s="45">
        <v>0</v>
      </c>
      <c r="K216" s="45">
        <v>0</v>
      </c>
      <c r="L216" s="71">
        <v>3000</v>
      </c>
      <c r="M216" s="72">
        <v>0</v>
      </c>
      <c r="N216" s="72">
        <v>15.97</v>
      </c>
      <c r="O216" s="72">
        <v>22.08</v>
      </c>
      <c r="P216" s="73" t="s">
        <v>15</v>
      </c>
      <c r="Q216" s="74">
        <v>0</v>
      </c>
      <c r="R216" s="74">
        <v>0.22</v>
      </c>
      <c r="S216" s="75" t="s">
        <v>14</v>
      </c>
      <c r="T216" s="76">
        <v>7896112126768</v>
      </c>
      <c r="U216" s="75" t="s">
        <v>327</v>
      </c>
      <c r="V216" s="75" t="s">
        <v>15</v>
      </c>
    </row>
    <row r="217" spans="1:22" ht="18" x14ac:dyDescent="0.25">
      <c r="A217" s="68">
        <v>3728</v>
      </c>
      <c r="B217" s="69" t="s">
        <v>244</v>
      </c>
      <c r="C217" s="70">
        <f>((E217/N217-1)*-1)*100</f>
        <v>79.79267225838548</v>
      </c>
      <c r="D217" s="71">
        <v>1</v>
      </c>
      <c r="E217" s="72">
        <v>9.151898734177216</v>
      </c>
      <c r="F217" s="35"/>
      <c r="G217" s="45">
        <v>0</v>
      </c>
      <c r="H217" s="82" t="s">
        <v>329</v>
      </c>
      <c r="I217" s="45">
        <v>0</v>
      </c>
      <c r="J217" s="81">
        <v>25</v>
      </c>
      <c r="K217" s="81">
        <f>(100-J217)*E217/100</f>
        <v>6.863924050632912</v>
      </c>
      <c r="L217" s="71">
        <v>3000</v>
      </c>
      <c r="M217" s="72">
        <v>0</v>
      </c>
      <c r="N217" s="72">
        <v>45.29</v>
      </c>
      <c r="O217" s="72">
        <v>60.75</v>
      </c>
      <c r="P217" s="73">
        <v>46142</v>
      </c>
      <c r="Q217" s="74">
        <v>0</v>
      </c>
      <c r="R217" s="74">
        <v>0.22</v>
      </c>
      <c r="S217" s="75" t="s">
        <v>14</v>
      </c>
      <c r="T217" s="76">
        <v>7896112137283</v>
      </c>
      <c r="U217" s="75" t="s">
        <v>327</v>
      </c>
      <c r="V217" s="75" t="s">
        <v>41</v>
      </c>
    </row>
    <row r="218" spans="1:22" s="15" customFormat="1" ht="18" x14ac:dyDescent="0.25">
      <c r="A218" s="36">
        <v>4561</v>
      </c>
      <c r="B218" s="37" t="s">
        <v>245</v>
      </c>
      <c r="C218" s="38">
        <f>((E218/N218-1)*-1)*100</f>
        <v>79.360800924143234</v>
      </c>
      <c r="D218" s="39">
        <v>1</v>
      </c>
      <c r="E218" s="40">
        <v>5.36</v>
      </c>
      <c r="F218" s="35"/>
      <c r="G218" s="45">
        <v>0</v>
      </c>
      <c r="H218" s="45">
        <v>0</v>
      </c>
      <c r="I218" s="45">
        <v>0</v>
      </c>
      <c r="J218" s="45">
        <v>0</v>
      </c>
      <c r="K218" s="45">
        <v>0</v>
      </c>
      <c r="L218" s="39">
        <v>3000</v>
      </c>
      <c r="M218" s="40">
        <v>0</v>
      </c>
      <c r="N218" s="40">
        <v>25.97</v>
      </c>
      <c r="O218" s="40">
        <v>35.9</v>
      </c>
      <c r="P218" s="41" t="s">
        <v>15</v>
      </c>
      <c r="Q218" s="42">
        <v>0</v>
      </c>
      <c r="R218" s="42">
        <v>0.22</v>
      </c>
      <c r="S218" s="43" t="s">
        <v>14</v>
      </c>
      <c r="T218" s="44">
        <v>7896112105619</v>
      </c>
      <c r="U218" s="43" t="s">
        <v>327</v>
      </c>
      <c r="V218" s="43" t="s">
        <v>15</v>
      </c>
    </row>
    <row r="219" spans="1:22" s="15" customFormat="1" ht="18" x14ac:dyDescent="0.25">
      <c r="A219" s="68">
        <v>2643</v>
      </c>
      <c r="B219" s="69" t="s">
        <v>246</v>
      </c>
      <c r="C219" s="70">
        <f>((E219/N219-1)*-1)*100</f>
        <v>77.474008471313056</v>
      </c>
      <c r="D219" s="71">
        <v>1</v>
      </c>
      <c r="E219" s="72">
        <v>5.85</v>
      </c>
      <c r="F219" s="35"/>
      <c r="G219" s="45">
        <v>0</v>
      </c>
      <c r="H219" s="45">
        <v>0</v>
      </c>
      <c r="I219" s="45">
        <v>0</v>
      </c>
      <c r="J219" s="45">
        <v>0</v>
      </c>
      <c r="K219" s="45">
        <v>0</v>
      </c>
      <c r="L219" s="71">
        <v>3000</v>
      </c>
      <c r="M219" s="72">
        <v>0</v>
      </c>
      <c r="N219" s="72">
        <v>25.97</v>
      </c>
      <c r="O219" s="72">
        <v>35.9</v>
      </c>
      <c r="P219" s="73" t="s">
        <v>15</v>
      </c>
      <c r="Q219" s="74">
        <v>0</v>
      </c>
      <c r="R219" s="74">
        <v>0.22</v>
      </c>
      <c r="S219" s="75" t="s">
        <v>14</v>
      </c>
      <c r="T219" s="76">
        <v>7896112126430</v>
      </c>
      <c r="U219" s="75" t="s">
        <v>327</v>
      </c>
      <c r="V219" s="75" t="s">
        <v>15</v>
      </c>
    </row>
    <row r="220" spans="1:22" s="15" customFormat="1" ht="18" x14ac:dyDescent="0.25">
      <c r="A220" s="68">
        <v>8910</v>
      </c>
      <c r="B220" s="69" t="s">
        <v>247</v>
      </c>
      <c r="C220" s="70">
        <f>((E220/N220-1)*-1)*100</f>
        <v>53.055705786911844</v>
      </c>
      <c r="D220" s="71">
        <v>1</v>
      </c>
      <c r="E220" s="72">
        <v>8.68</v>
      </c>
      <c r="F220" s="35"/>
      <c r="G220" s="45">
        <v>0</v>
      </c>
      <c r="H220" s="45">
        <v>0</v>
      </c>
      <c r="I220" s="45">
        <v>0</v>
      </c>
      <c r="J220" s="45">
        <v>0</v>
      </c>
      <c r="K220" s="45">
        <v>0</v>
      </c>
      <c r="L220" s="71">
        <v>3000</v>
      </c>
      <c r="M220" s="72">
        <v>0</v>
      </c>
      <c r="N220" s="72">
        <v>18.489999999999998</v>
      </c>
      <c r="O220" s="72">
        <v>25.56</v>
      </c>
      <c r="P220" s="73" t="s">
        <v>15</v>
      </c>
      <c r="Q220" s="74">
        <v>0</v>
      </c>
      <c r="R220" s="74">
        <v>0.22</v>
      </c>
      <c r="S220" s="75" t="s">
        <v>14</v>
      </c>
      <c r="T220" s="76">
        <v>7896112189107</v>
      </c>
      <c r="U220" s="75" t="s">
        <v>327</v>
      </c>
      <c r="V220" s="75" t="s">
        <v>15</v>
      </c>
    </row>
    <row r="221" spans="1:22" s="15" customFormat="1" ht="18" x14ac:dyDescent="0.25">
      <c r="A221" s="68">
        <v>6115</v>
      </c>
      <c r="B221" s="69" t="s">
        <v>248</v>
      </c>
      <c r="C221" s="70">
        <f>((E221/N221-1)*-1)*100</f>
        <v>50.713916242936484</v>
      </c>
      <c r="D221" s="71">
        <v>1</v>
      </c>
      <c r="E221" s="72">
        <v>6.3924050632911387</v>
      </c>
      <c r="F221" s="35"/>
      <c r="G221" s="45">
        <v>0</v>
      </c>
      <c r="H221" s="45">
        <v>0</v>
      </c>
      <c r="I221" s="45">
        <v>0</v>
      </c>
      <c r="J221" s="45">
        <v>0</v>
      </c>
      <c r="K221" s="45">
        <v>0</v>
      </c>
      <c r="L221" s="71">
        <v>3000</v>
      </c>
      <c r="M221" s="72">
        <v>0</v>
      </c>
      <c r="N221" s="72">
        <v>12.97</v>
      </c>
      <c r="O221" s="72">
        <v>17.93</v>
      </c>
      <c r="P221" s="73" t="s">
        <v>15</v>
      </c>
      <c r="Q221" s="74">
        <v>0</v>
      </c>
      <c r="R221" s="74">
        <v>0.22</v>
      </c>
      <c r="S221" s="75" t="s">
        <v>46</v>
      </c>
      <c r="T221" s="76">
        <v>7896112161158</v>
      </c>
      <c r="U221" s="75" t="s">
        <v>326</v>
      </c>
      <c r="V221" s="75" t="s">
        <v>58</v>
      </c>
    </row>
    <row r="222" spans="1:22" s="15" customFormat="1" ht="18" x14ac:dyDescent="0.25">
      <c r="A222" s="68">
        <v>6622</v>
      </c>
      <c r="B222" s="69" t="s">
        <v>249</v>
      </c>
      <c r="C222" s="70">
        <f>((E222/N222-1)*-1)*100</f>
        <v>31.967213114754102</v>
      </c>
      <c r="D222" s="71">
        <v>1</v>
      </c>
      <c r="E222" s="72">
        <v>5.81</v>
      </c>
      <c r="F222" s="35"/>
      <c r="G222" s="45">
        <v>0</v>
      </c>
      <c r="H222" s="45">
        <v>0</v>
      </c>
      <c r="I222" s="45">
        <v>0</v>
      </c>
      <c r="J222" s="45">
        <v>0</v>
      </c>
      <c r="K222" s="45">
        <v>0</v>
      </c>
      <c r="L222" s="71">
        <v>3000</v>
      </c>
      <c r="M222" s="72">
        <v>0</v>
      </c>
      <c r="N222" s="72">
        <v>8.5399999999999991</v>
      </c>
      <c r="O222" s="72">
        <v>11.81</v>
      </c>
      <c r="P222" s="73" t="s">
        <v>15</v>
      </c>
      <c r="Q222" s="74">
        <v>0</v>
      </c>
      <c r="R222" s="74">
        <v>0.22</v>
      </c>
      <c r="S222" s="75" t="s">
        <v>46</v>
      </c>
      <c r="T222" s="76">
        <v>7896112166221</v>
      </c>
      <c r="U222" s="75" t="s">
        <v>327</v>
      </c>
      <c r="V222" s="75" t="s">
        <v>33</v>
      </c>
    </row>
    <row r="223" spans="1:22" ht="18" x14ac:dyDescent="0.25">
      <c r="A223" s="68">
        <v>8299</v>
      </c>
      <c r="B223" s="69" t="s">
        <v>250</v>
      </c>
      <c r="C223" s="70">
        <f>((E223/N223-1)*-1)*100</f>
        <v>63.995067817509245</v>
      </c>
      <c r="D223" s="71">
        <v>1</v>
      </c>
      <c r="E223" s="72">
        <v>5.84</v>
      </c>
      <c r="F223" s="35"/>
      <c r="G223" s="45">
        <v>0</v>
      </c>
      <c r="H223" s="82" t="s">
        <v>329</v>
      </c>
      <c r="I223" s="45">
        <v>0</v>
      </c>
      <c r="J223" s="81">
        <v>20</v>
      </c>
      <c r="K223" s="81">
        <f t="shared" ref="K223:K224" si="13">(100-J223)*E223/100</f>
        <v>4.6719999999999997</v>
      </c>
      <c r="L223" s="71">
        <v>3000</v>
      </c>
      <c r="M223" s="72">
        <v>0</v>
      </c>
      <c r="N223" s="72">
        <v>16.22</v>
      </c>
      <c r="O223" s="72">
        <v>0</v>
      </c>
      <c r="P223" s="73" t="s">
        <v>15</v>
      </c>
      <c r="Q223" s="74">
        <v>0</v>
      </c>
      <c r="R223" s="74">
        <v>0.22</v>
      </c>
      <c r="S223" s="75" t="s">
        <v>46</v>
      </c>
      <c r="T223" s="76">
        <v>7896112182993</v>
      </c>
      <c r="U223" s="75" t="s">
        <v>326</v>
      </c>
      <c r="V223" s="75" t="s">
        <v>15</v>
      </c>
    </row>
    <row r="224" spans="1:22" ht="18" x14ac:dyDescent="0.25">
      <c r="A224" s="68">
        <v>871</v>
      </c>
      <c r="B224" s="69" t="s">
        <v>251</v>
      </c>
      <c r="C224" s="70">
        <f>((E224/N224-1)*-1)*100</f>
        <v>90.112063282794992</v>
      </c>
      <c r="D224" s="71">
        <v>1</v>
      </c>
      <c r="E224" s="72">
        <v>2.524390243902439</v>
      </c>
      <c r="F224" s="35"/>
      <c r="G224" s="45">
        <v>0</v>
      </c>
      <c r="H224" s="82" t="s">
        <v>329</v>
      </c>
      <c r="I224" s="45">
        <v>0</v>
      </c>
      <c r="J224" s="81">
        <v>20</v>
      </c>
      <c r="K224" s="81">
        <f t="shared" si="13"/>
        <v>2.0195121951219512</v>
      </c>
      <c r="L224" s="71">
        <v>3000</v>
      </c>
      <c r="M224" s="72">
        <v>0</v>
      </c>
      <c r="N224" s="72">
        <v>25.53</v>
      </c>
      <c r="O224" s="72">
        <v>35.29</v>
      </c>
      <c r="P224" s="73">
        <v>46142</v>
      </c>
      <c r="Q224" s="74">
        <v>0</v>
      </c>
      <c r="R224" s="74">
        <v>0.22</v>
      </c>
      <c r="S224" s="75" t="s">
        <v>30</v>
      </c>
      <c r="T224" s="76">
        <v>7896112148715</v>
      </c>
      <c r="U224" s="75" t="s">
        <v>327</v>
      </c>
      <c r="V224" s="75" t="s">
        <v>15</v>
      </c>
    </row>
    <row r="225" spans="1:22" ht="18" x14ac:dyDescent="0.25">
      <c r="A225" s="68">
        <v>8172</v>
      </c>
      <c r="B225" s="69" t="s">
        <v>252</v>
      </c>
      <c r="C225" s="70">
        <f>((E225/N225-1)*-1)*100</f>
        <v>86.004784688995215</v>
      </c>
      <c r="D225" s="71">
        <v>1</v>
      </c>
      <c r="E225" s="72">
        <v>4.68</v>
      </c>
      <c r="F225" s="35"/>
      <c r="G225" s="45">
        <v>0</v>
      </c>
      <c r="H225" s="45">
        <v>0</v>
      </c>
      <c r="I225" s="45">
        <v>0</v>
      </c>
      <c r="J225" s="45">
        <v>0</v>
      </c>
      <c r="K225" s="45">
        <v>0</v>
      </c>
      <c r="L225" s="71">
        <v>3000</v>
      </c>
      <c r="M225" s="72">
        <v>0</v>
      </c>
      <c r="N225" s="72">
        <v>33.44</v>
      </c>
      <c r="O225" s="72">
        <v>46.23</v>
      </c>
      <c r="P225" s="73" t="s">
        <v>15</v>
      </c>
      <c r="Q225" s="74">
        <v>0</v>
      </c>
      <c r="R225" s="74">
        <v>0.22</v>
      </c>
      <c r="S225" s="75" t="s">
        <v>30</v>
      </c>
      <c r="T225" s="76">
        <v>7896112181729</v>
      </c>
      <c r="U225" s="75" t="s">
        <v>327</v>
      </c>
      <c r="V225" s="75" t="s">
        <v>15</v>
      </c>
    </row>
    <row r="226" spans="1:22" s="15" customFormat="1" ht="18" x14ac:dyDescent="0.25">
      <c r="A226" s="68">
        <v>4156</v>
      </c>
      <c r="B226" s="69" t="s">
        <v>253</v>
      </c>
      <c r="C226" s="70">
        <f>((E226/N226-1)*-1)*100</f>
        <v>80.907483794932233</v>
      </c>
      <c r="D226" s="71">
        <v>1</v>
      </c>
      <c r="E226" s="72">
        <v>3.24</v>
      </c>
      <c r="F226" s="35"/>
      <c r="G226" s="45">
        <v>0</v>
      </c>
      <c r="H226" s="45">
        <v>0</v>
      </c>
      <c r="I226" s="45">
        <v>0</v>
      </c>
      <c r="J226" s="45">
        <v>0</v>
      </c>
      <c r="K226" s="45">
        <v>0</v>
      </c>
      <c r="L226" s="71">
        <v>3000</v>
      </c>
      <c r="M226" s="72">
        <v>0</v>
      </c>
      <c r="N226" s="72">
        <v>16.97</v>
      </c>
      <c r="O226" s="72">
        <v>0</v>
      </c>
      <c r="P226" s="73" t="s">
        <v>15</v>
      </c>
      <c r="Q226" s="74">
        <v>0</v>
      </c>
      <c r="R226" s="74">
        <v>0.22</v>
      </c>
      <c r="S226" s="75" t="s">
        <v>14</v>
      </c>
      <c r="T226" s="76">
        <v>7896112101567</v>
      </c>
      <c r="U226" s="75" t="s">
        <v>327</v>
      </c>
      <c r="V226" s="75" t="s">
        <v>15</v>
      </c>
    </row>
    <row r="227" spans="1:22" s="15" customFormat="1" ht="18" x14ac:dyDescent="0.25">
      <c r="A227" s="68">
        <v>4165</v>
      </c>
      <c r="B227" s="69" t="s">
        <v>254</v>
      </c>
      <c r="C227" s="70">
        <f>((E227/N227-1)*-1)*100</f>
        <v>87.911130472663899</v>
      </c>
      <c r="D227" s="71">
        <v>1</v>
      </c>
      <c r="E227" s="72">
        <v>5.55</v>
      </c>
      <c r="F227" s="35"/>
      <c r="G227" s="45">
        <v>0</v>
      </c>
      <c r="H227" s="45">
        <v>0</v>
      </c>
      <c r="I227" s="45">
        <v>0</v>
      </c>
      <c r="J227" s="45">
        <v>0</v>
      </c>
      <c r="K227" s="45">
        <v>0</v>
      </c>
      <c r="L227" s="71">
        <v>3000</v>
      </c>
      <c r="M227" s="72">
        <v>0</v>
      </c>
      <c r="N227" s="72">
        <v>45.91</v>
      </c>
      <c r="O227" s="72">
        <v>63.47</v>
      </c>
      <c r="P227" s="73" t="s">
        <v>15</v>
      </c>
      <c r="Q227" s="74">
        <v>0</v>
      </c>
      <c r="R227" s="74">
        <v>0.22</v>
      </c>
      <c r="S227" s="75" t="s">
        <v>14</v>
      </c>
      <c r="T227" s="76">
        <v>7896112101659</v>
      </c>
      <c r="U227" s="75" t="s">
        <v>323</v>
      </c>
      <c r="V227" s="75" t="s">
        <v>25</v>
      </c>
    </row>
    <row r="228" spans="1:22" ht="18" x14ac:dyDescent="0.25">
      <c r="A228" s="58">
        <v>8169</v>
      </c>
      <c r="B228" s="59" t="s">
        <v>255</v>
      </c>
      <c r="C228" s="60">
        <f>((E228/N228-1)*-1)*100</f>
        <v>54.998998196754158</v>
      </c>
      <c r="D228" s="61">
        <v>1</v>
      </c>
      <c r="E228" s="62">
        <v>22.46</v>
      </c>
      <c r="F228" s="35"/>
      <c r="G228" s="80">
        <v>21.079258010118046</v>
      </c>
      <c r="H228" s="45">
        <v>0</v>
      </c>
      <c r="I228" s="80">
        <f>E228-(100-G228)*(E228/100)</f>
        <v>4.7344013490725132</v>
      </c>
      <c r="J228" s="45">
        <v>0</v>
      </c>
      <c r="K228" s="45">
        <v>0</v>
      </c>
      <c r="L228" s="61">
        <v>3000</v>
      </c>
      <c r="M228" s="62">
        <v>0</v>
      </c>
      <c r="N228" s="62">
        <v>49.91</v>
      </c>
      <c r="O228" s="62">
        <v>69</v>
      </c>
      <c r="P228" s="63" t="s">
        <v>15</v>
      </c>
      <c r="Q228" s="64">
        <v>0</v>
      </c>
      <c r="R228" s="64">
        <v>0.22</v>
      </c>
      <c r="S228" s="65" t="s">
        <v>46</v>
      </c>
      <c r="T228" s="66">
        <v>7896112181699</v>
      </c>
      <c r="U228" s="65" t="s">
        <v>325</v>
      </c>
      <c r="V228" s="65" t="s">
        <v>64</v>
      </c>
    </row>
    <row r="229" spans="1:22" s="15" customFormat="1" ht="18" x14ac:dyDescent="0.25">
      <c r="A229" s="58">
        <v>9935</v>
      </c>
      <c r="B229" s="59" t="s">
        <v>256</v>
      </c>
      <c r="C229" s="60">
        <f>((E229/N229-1)*-1)*100</f>
        <v>54.623044096728314</v>
      </c>
      <c r="D229" s="61">
        <v>1</v>
      </c>
      <c r="E229" s="62">
        <v>15.95</v>
      </c>
      <c r="F229" s="35"/>
      <c r="G229" s="45">
        <v>0</v>
      </c>
      <c r="H229" s="45">
        <v>0</v>
      </c>
      <c r="I229" s="45">
        <v>0</v>
      </c>
      <c r="J229" s="45">
        <v>0</v>
      </c>
      <c r="K229" s="45">
        <v>0</v>
      </c>
      <c r="L229" s="61">
        <v>3000</v>
      </c>
      <c r="M229" s="62">
        <v>0</v>
      </c>
      <c r="N229" s="62">
        <v>35.15</v>
      </c>
      <c r="O229" s="62">
        <v>48.59</v>
      </c>
      <c r="P229" s="63">
        <v>46233</v>
      </c>
      <c r="Q229" s="64">
        <v>0</v>
      </c>
      <c r="R229" s="64">
        <v>0.22</v>
      </c>
      <c r="S229" s="65" t="s">
        <v>46</v>
      </c>
      <c r="T229" s="66">
        <v>7896112199359</v>
      </c>
      <c r="U229" s="65" t="s">
        <v>325</v>
      </c>
      <c r="V229" s="65" t="s">
        <v>64</v>
      </c>
    </row>
    <row r="230" spans="1:22" ht="18" x14ac:dyDescent="0.25">
      <c r="A230" s="58">
        <v>9937</v>
      </c>
      <c r="B230" s="59" t="s">
        <v>257</v>
      </c>
      <c r="C230" s="60">
        <f>((E230/N230-1)*-1)*100</f>
        <v>51.478953356086457</v>
      </c>
      <c r="D230" s="61">
        <v>1</v>
      </c>
      <c r="E230" s="62">
        <v>34.119999999999997</v>
      </c>
      <c r="F230" s="35"/>
      <c r="G230" s="45">
        <v>0</v>
      </c>
      <c r="H230" s="45">
        <v>0</v>
      </c>
      <c r="I230" s="45">
        <v>0</v>
      </c>
      <c r="J230" s="45">
        <v>0</v>
      </c>
      <c r="K230" s="45">
        <v>0</v>
      </c>
      <c r="L230" s="61">
        <v>3000</v>
      </c>
      <c r="M230" s="62">
        <v>0</v>
      </c>
      <c r="N230" s="62">
        <v>70.319999999999993</v>
      </c>
      <c r="O230" s="62">
        <v>97.21</v>
      </c>
      <c r="P230" s="63" t="s">
        <v>15</v>
      </c>
      <c r="Q230" s="64">
        <v>0</v>
      </c>
      <c r="R230" s="64">
        <v>0.22</v>
      </c>
      <c r="S230" s="65" t="s">
        <v>46</v>
      </c>
      <c r="T230" s="66">
        <v>7896112199373</v>
      </c>
      <c r="U230" s="65" t="s">
        <v>325</v>
      </c>
      <c r="V230" s="65" t="s">
        <v>54</v>
      </c>
    </row>
    <row r="231" spans="1:22" s="15" customFormat="1" ht="18" x14ac:dyDescent="0.25">
      <c r="A231" s="68">
        <v>2772</v>
      </c>
      <c r="B231" s="69" t="s">
        <v>258</v>
      </c>
      <c r="C231" s="70">
        <f>((E231/N231-1)*-1)*100</f>
        <v>76.860119047619051</v>
      </c>
      <c r="D231" s="71">
        <v>1</v>
      </c>
      <c r="E231" s="72">
        <v>3.11</v>
      </c>
      <c r="F231" s="35"/>
      <c r="G231" s="45">
        <v>0</v>
      </c>
      <c r="H231" s="45">
        <v>0</v>
      </c>
      <c r="I231" s="45">
        <v>0</v>
      </c>
      <c r="J231" s="45">
        <v>0</v>
      </c>
      <c r="K231" s="45">
        <v>0</v>
      </c>
      <c r="L231" s="71">
        <v>3000</v>
      </c>
      <c r="M231" s="72">
        <v>0</v>
      </c>
      <c r="N231" s="72">
        <v>13.44</v>
      </c>
      <c r="O231" s="72">
        <v>18.03</v>
      </c>
      <c r="P231" s="73" t="s">
        <v>15</v>
      </c>
      <c r="Q231" s="74">
        <v>0</v>
      </c>
      <c r="R231" s="74">
        <v>0.22</v>
      </c>
      <c r="S231" s="75" t="s">
        <v>14</v>
      </c>
      <c r="T231" s="76">
        <v>7896112127727</v>
      </c>
      <c r="U231" s="75" t="s">
        <v>326</v>
      </c>
      <c r="V231" s="75" t="s">
        <v>15</v>
      </c>
    </row>
    <row r="232" spans="1:22" s="15" customFormat="1" ht="18" x14ac:dyDescent="0.25">
      <c r="A232" s="58">
        <v>7220</v>
      </c>
      <c r="B232" s="59" t="s">
        <v>259</v>
      </c>
      <c r="C232" s="60">
        <f>((E232/N232-1)*-1)*100</f>
        <v>93.04238355014688</v>
      </c>
      <c r="D232" s="61">
        <v>1</v>
      </c>
      <c r="E232" s="62">
        <v>8.2899999999999991</v>
      </c>
      <c r="F232" s="35"/>
      <c r="G232" s="45">
        <v>0</v>
      </c>
      <c r="H232" s="45">
        <v>0</v>
      </c>
      <c r="I232" s="45">
        <v>0</v>
      </c>
      <c r="J232" s="45">
        <v>0</v>
      </c>
      <c r="K232" s="45">
        <v>0</v>
      </c>
      <c r="L232" s="61">
        <v>3000</v>
      </c>
      <c r="M232" s="62">
        <v>0</v>
      </c>
      <c r="N232" s="62">
        <v>119.15</v>
      </c>
      <c r="O232" s="62">
        <v>164.72</v>
      </c>
      <c r="P232" s="63" t="s">
        <v>15</v>
      </c>
      <c r="Q232" s="64">
        <v>0</v>
      </c>
      <c r="R232" s="64">
        <v>0.22</v>
      </c>
      <c r="S232" s="65" t="s">
        <v>14</v>
      </c>
      <c r="T232" s="66">
        <v>7896112172208</v>
      </c>
      <c r="U232" s="65" t="s">
        <v>322</v>
      </c>
      <c r="V232" s="65" t="s">
        <v>91</v>
      </c>
    </row>
    <row r="233" spans="1:22" s="15" customFormat="1" ht="18" x14ac:dyDescent="0.25">
      <c r="A233" s="58">
        <v>7213</v>
      </c>
      <c r="B233" s="59" t="s">
        <v>260</v>
      </c>
      <c r="C233" s="60">
        <f>((E233/N233-1)*-1)*100</f>
        <v>91.098636728147554</v>
      </c>
      <c r="D233" s="61">
        <v>1</v>
      </c>
      <c r="E233" s="62">
        <v>6.66</v>
      </c>
      <c r="F233" s="35"/>
      <c r="G233" s="45">
        <v>0</v>
      </c>
      <c r="H233" s="45">
        <v>0</v>
      </c>
      <c r="I233" s="45">
        <v>0</v>
      </c>
      <c r="J233" s="45">
        <v>0</v>
      </c>
      <c r="K233" s="45">
        <v>0</v>
      </c>
      <c r="L233" s="61">
        <v>3000</v>
      </c>
      <c r="M233" s="62">
        <v>0</v>
      </c>
      <c r="N233" s="62">
        <v>74.819999999999993</v>
      </c>
      <c r="O233" s="62">
        <v>103.43</v>
      </c>
      <c r="P233" s="63" t="s">
        <v>15</v>
      </c>
      <c r="Q233" s="64">
        <v>0</v>
      </c>
      <c r="R233" s="64">
        <v>0.22</v>
      </c>
      <c r="S233" s="65" t="s">
        <v>14</v>
      </c>
      <c r="T233" s="66">
        <v>7896112172130</v>
      </c>
      <c r="U233" s="65" t="s">
        <v>322</v>
      </c>
      <c r="V233" s="65" t="s">
        <v>91</v>
      </c>
    </row>
    <row r="234" spans="1:22" s="15" customFormat="1" ht="18" x14ac:dyDescent="0.25">
      <c r="A234" s="68">
        <v>8061</v>
      </c>
      <c r="B234" s="69" t="s">
        <v>261</v>
      </c>
      <c r="C234" s="70">
        <f>((E234/N234-1)*-1)*100</f>
        <v>60.482283464566933</v>
      </c>
      <c r="D234" s="71">
        <v>1</v>
      </c>
      <c r="E234" s="72">
        <v>8.0299999999999994</v>
      </c>
      <c r="F234" s="35"/>
      <c r="G234" s="45">
        <v>0</v>
      </c>
      <c r="H234" s="45">
        <v>0</v>
      </c>
      <c r="I234" s="45">
        <v>0</v>
      </c>
      <c r="J234" s="45">
        <v>0</v>
      </c>
      <c r="K234" s="45">
        <v>0</v>
      </c>
      <c r="L234" s="71">
        <v>3000</v>
      </c>
      <c r="M234" s="72">
        <v>0</v>
      </c>
      <c r="N234" s="72">
        <v>20.32</v>
      </c>
      <c r="O234" s="72">
        <v>27.26</v>
      </c>
      <c r="P234" s="73" t="s">
        <v>15</v>
      </c>
      <c r="Q234" s="74">
        <v>0</v>
      </c>
      <c r="R234" s="74">
        <v>0.22</v>
      </c>
      <c r="S234" s="75" t="s">
        <v>14</v>
      </c>
      <c r="T234" s="76">
        <v>7896112180616</v>
      </c>
      <c r="U234" s="75" t="s">
        <v>326</v>
      </c>
      <c r="V234" s="75" t="s">
        <v>15</v>
      </c>
    </row>
    <row r="235" spans="1:22" s="15" customFormat="1" ht="18" x14ac:dyDescent="0.25">
      <c r="A235" s="68">
        <v>868</v>
      </c>
      <c r="B235" s="69" t="s">
        <v>262</v>
      </c>
      <c r="C235" s="70">
        <f>((E235/N235-1)*-1)*100</f>
        <v>71.741293532338318</v>
      </c>
      <c r="D235" s="71">
        <v>1</v>
      </c>
      <c r="E235" s="72">
        <v>2.84</v>
      </c>
      <c r="F235" s="35"/>
      <c r="G235" s="45">
        <v>0</v>
      </c>
      <c r="H235" s="45">
        <v>0</v>
      </c>
      <c r="I235" s="45">
        <v>0</v>
      </c>
      <c r="J235" s="45">
        <v>0</v>
      </c>
      <c r="K235" s="45">
        <v>0</v>
      </c>
      <c r="L235" s="71">
        <v>3000</v>
      </c>
      <c r="M235" s="72">
        <v>0</v>
      </c>
      <c r="N235" s="72">
        <v>10.050000000000001</v>
      </c>
      <c r="O235" s="72">
        <v>13.48</v>
      </c>
      <c r="P235" s="73" t="s">
        <v>15</v>
      </c>
      <c r="Q235" s="74">
        <v>0</v>
      </c>
      <c r="R235" s="74">
        <v>0.22</v>
      </c>
      <c r="S235" s="75" t="s">
        <v>14</v>
      </c>
      <c r="T235" s="76">
        <v>7896112148685</v>
      </c>
      <c r="U235" s="75" t="s">
        <v>326</v>
      </c>
      <c r="V235" s="75" t="s">
        <v>41</v>
      </c>
    </row>
    <row r="236" spans="1:22" s="15" customFormat="1" ht="18" x14ac:dyDescent="0.25">
      <c r="A236" s="68">
        <v>8100</v>
      </c>
      <c r="B236" s="69" t="s">
        <v>263</v>
      </c>
      <c r="C236" s="70">
        <f>((E236/N236-1)*-1)*100</f>
        <v>45.615103532277715</v>
      </c>
      <c r="D236" s="71">
        <v>1</v>
      </c>
      <c r="E236" s="72">
        <v>8.93</v>
      </c>
      <c r="F236" s="35"/>
      <c r="G236" s="45">
        <v>0</v>
      </c>
      <c r="H236" s="45">
        <v>0</v>
      </c>
      <c r="I236" s="45">
        <v>0</v>
      </c>
      <c r="J236" s="45">
        <v>0</v>
      </c>
      <c r="K236" s="45">
        <v>0</v>
      </c>
      <c r="L236" s="71">
        <v>3000</v>
      </c>
      <c r="M236" s="72">
        <v>0</v>
      </c>
      <c r="N236" s="72">
        <v>16.420000000000002</v>
      </c>
      <c r="O236" s="72">
        <v>22.03</v>
      </c>
      <c r="P236" s="73" t="s">
        <v>15</v>
      </c>
      <c r="Q236" s="74">
        <v>0</v>
      </c>
      <c r="R236" s="74">
        <v>0.22</v>
      </c>
      <c r="S236" s="75" t="s">
        <v>14</v>
      </c>
      <c r="T236" s="76">
        <v>7896112181002</v>
      </c>
      <c r="U236" s="75" t="s">
        <v>327</v>
      </c>
      <c r="V236" s="75" t="s">
        <v>15</v>
      </c>
    </row>
    <row r="237" spans="1:22" s="15" customFormat="1" ht="18" x14ac:dyDescent="0.25">
      <c r="A237" s="68">
        <v>4053</v>
      </c>
      <c r="B237" s="69" t="s">
        <v>264</v>
      </c>
      <c r="C237" s="70">
        <f>((E237/N237-1)*-1)*100</f>
        <v>69.625246548323474</v>
      </c>
      <c r="D237" s="71">
        <v>1</v>
      </c>
      <c r="E237" s="72">
        <v>3.08</v>
      </c>
      <c r="F237" s="35"/>
      <c r="G237" s="45">
        <v>0</v>
      </c>
      <c r="H237" s="45">
        <v>0</v>
      </c>
      <c r="I237" s="45">
        <v>0</v>
      </c>
      <c r="J237" s="45">
        <v>0</v>
      </c>
      <c r="K237" s="45">
        <v>0</v>
      </c>
      <c r="L237" s="71">
        <v>3000</v>
      </c>
      <c r="M237" s="72">
        <v>0</v>
      </c>
      <c r="N237" s="72">
        <v>10.14</v>
      </c>
      <c r="O237" s="72">
        <v>13.6</v>
      </c>
      <c r="P237" s="73" t="s">
        <v>15</v>
      </c>
      <c r="Q237" s="74">
        <v>0</v>
      </c>
      <c r="R237" s="74">
        <v>0.22</v>
      </c>
      <c r="S237" s="75" t="s">
        <v>14</v>
      </c>
      <c r="T237" s="76">
        <v>7896112100539</v>
      </c>
      <c r="U237" s="75" t="s">
        <v>327</v>
      </c>
      <c r="V237" s="75" t="s">
        <v>15</v>
      </c>
    </row>
    <row r="238" spans="1:22" s="15" customFormat="1" ht="18" x14ac:dyDescent="0.25">
      <c r="A238" s="36">
        <v>1057</v>
      </c>
      <c r="B238" s="37" t="s">
        <v>265</v>
      </c>
      <c r="C238" s="38">
        <f>((E238/N238-1)*-1)*100</f>
        <v>67.095588235294116</v>
      </c>
      <c r="D238" s="39">
        <v>1</v>
      </c>
      <c r="E238" s="40">
        <v>1.79</v>
      </c>
      <c r="F238" s="35"/>
      <c r="G238" s="45">
        <v>0</v>
      </c>
      <c r="H238" s="45">
        <v>0</v>
      </c>
      <c r="I238" s="45">
        <v>0</v>
      </c>
      <c r="J238" s="45">
        <v>0</v>
      </c>
      <c r="K238" s="45">
        <v>0</v>
      </c>
      <c r="L238" s="39">
        <v>3000</v>
      </c>
      <c r="M238" s="40">
        <v>0</v>
      </c>
      <c r="N238" s="40">
        <v>5.44</v>
      </c>
      <c r="O238" s="40">
        <v>7.52</v>
      </c>
      <c r="P238" s="41" t="s">
        <v>15</v>
      </c>
      <c r="Q238" s="42">
        <v>0</v>
      </c>
      <c r="R238" s="42">
        <v>0.22</v>
      </c>
      <c r="S238" s="43" t="s">
        <v>14</v>
      </c>
      <c r="T238" s="44">
        <v>7896112110576</v>
      </c>
      <c r="U238" s="43" t="s">
        <v>327</v>
      </c>
      <c r="V238" s="43" t="s">
        <v>23</v>
      </c>
    </row>
    <row r="239" spans="1:22" s="15" customFormat="1" ht="18" x14ac:dyDescent="0.25">
      <c r="A239" s="58">
        <v>1876</v>
      </c>
      <c r="B239" s="59" t="s">
        <v>266</v>
      </c>
      <c r="C239" s="60">
        <f>((E239/N239-1)*-1)*100</f>
        <v>76.204769961250889</v>
      </c>
      <c r="D239" s="61">
        <v>1</v>
      </c>
      <c r="E239" s="62">
        <v>43.6</v>
      </c>
      <c r="F239" s="35"/>
      <c r="G239" s="45">
        <v>0</v>
      </c>
      <c r="H239" s="45">
        <v>0</v>
      </c>
      <c r="I239" s="45">
        <v>0</v>
      </c>
      <c r="J239" s="45">
        <v>0</v>
      </c>
      <c r="K239" s="45">
        <v>0</v>
      </c>
      <c r="L239" s="61">
        <v>3000</v>
      </c>
      <c r="M239" s="62">
        <v>0</v>
      </c>
      <c r="N239" s="62">
        <v>183.23</v>
      </c>
      <c r="O239" s="62">
        <v>253.3</v>
      </c>
      <c r="P239" s="63" t="s">
        <v>15</v>
      </c>
      <c r="Q239" s="64">
        <v>0</v>
      </c>
      <c r="R239" s="64">
        <v>0.22</v>
      </c>
      <c r="S239" s="65" t="s">
        <v>14</v>
      </c>
      <c r="T239" s="66">
        <v>7896112118763</v>
      </c>
      <c r="U239" s="65" t="s">
        <v>324</v>
      </c>
      <c r="V239" s="65" t="s">
        <v>267</v>
      </c>
    </row>
    <row r="240" spans="1:22" s="15" customFormat="1" ht="18" x14ac:dyDescent="0.25">
      <c r="A240" s="58">
        <v>2111</v>
      </c>
      <c r="B240" s="59" t="s">
        <v>268</v>
      </c>
      <c r="C240" s="60">
        <f>((E240/N240-1)*-1)*100</f>
        <v>86.929017417022678</v>
      </c>
      <c r="D240" s="61">
        <v>1</v>
      </c>
      <c r="E240" s="62">
        <v>15.91</v>
      </c>
      <c r="F240" s="35"/>
      <c r="G240" s="45">
        <v>0</v>
      </c>
      <c r="H240" s="45">
        <v>0</v>
      </c>
      <c r="I240" s="45">
        <v>0</v>
      </c>
      <c r="J240" s="45">
        <v>0</v>
      </c>
      <c r="K240" s="45">
        <v>0</v>
      </c>
      <c r="L240" s="61">
        <v>150</v>
      </c>
      <c r="M240" s="62">
        <v>0</v>
      </c>
      <c r="N240" s="62">
        <v>121.72</v>
      </c>
      <c r="O240" s="62">
        <v>163.28</v>
      </c>
      <c r="P240" s="63" t="s">
        <v>15</v>
      </c>
      <c r="Q240" s="64">
        <v>0</v>
      </c>
      <c r="R240" s="64">
        <v>0.22</v>
      </c>
      <c r="S240" s="65" t="s">
        <v>14</v>
      </c>
      <c r="T240" s="66">
        <v>7896112121114</v>
      </c>
      <c r="U240" s="65" t="s">
        <v>322</v>
      </c>
      <c r="V240" s="65" t="s">
        <v>91</v>
      </c>
    </row>
    <row r="241" spans="1:22" s="15" customFormat="1" ht="18" x14ac:dyDescent="0.25">
      <c r="A241" s="58">
        <v>2103</v>
      </c>
      <c r="B241" s="59" t="s">
        <v>269</v>
      </c>
      <c r="C241" s="60">
        <f>((E241/N241-1)*-1)*100</f>
        <v>85.355486862442049</v>
      </c>
      <c r="D241" s="61">
        <v>1</v>
      </c>
      <c r="E241" s="62">
        <v>34.11</v>
      </c>
      <c r="F241" s="35"/>
      <c r="G241" s="45">
        <v>0</v>
      </c>
      <c r="H241" s="45">
        <v>0</v>
      </c>
      <c r="I241" s="45">
        <v>0</v>
      </c>
      <c r="J241" s="45">
        <v>0</v>
      </c>
      <c r="K241" s="45">
        <v>0</v>
      </c>
      <c r="L241" s="61">
        <v>3000</v>
      </c>
      <c r="M241" s="62">
        <v>0</v>
      </c>
      <c r="N241" s="62">
        <v>232.92</v>
      </c>
      <c r="O241" s="62">
        <v>312.45</v>
      </c>
      <c r="P241" s="63" t="s">
        <v>15</v>
      </c>
      <c r="Q241" s="64">
        <v>0</v>
      </c>
      <c r="R241" s="64">
        <v>0.22</v>
      </c>
      <c r="S241" s="65" t="s">
        <v>14</v>
      </c>
      <c r="T241" s="66">
        <v>7896112121039</v>
      </c>
      <c r="U241" s="65" t="s">
        <v>322</v>
      </c>
      <c r="V241" s="65" t="s">
        <v>91</v>
      </c>
    </row>
    <row r="242" spans="1:22" s="15" customFormat="1" ht="18" x14ac:dyDescent="0.25">
      <c r="A242" s="67">
        <v>2128</v>
      </c>
      <c r="B242" s="59" t="s">
        <v>270</v>
      </c>
      <c r="C242" s="60">
        <f>((E242/N242-1)*-1)*100</f>
        <v>91.041410414104135</v>
      </c>
      <c r="D242" s="61">
        <v>1</v>
      </c>
      <c r="E242" s="62">
        <v>4.37</v>
      </c>
      <c r="F242" s="35"/>
      <c r="G242" s="45">
        <v>0</v>
      </c>
      <c r="H242" s="45">
        <v>0</v>
      </c>
      <c r="I242" s="45">
        <v>0</v>
      </c>
      <c r="J242" s="45">
        <v>0</v>
      </c>
      <c r="K242" s="45">
        <v>0</v>
      </c>
      <c r="L242" s="61">
        <v>1000</v>
      </c>
      <c r="M242" s="62">
        <v>70</v>
      </c>
      <c r="N242" s="62">
        <v>48.78</v>
      </c>
      <c r="O242" s="62">
        <v>65.44</v>
      </c>
      <c r="P242" s="63" t="s">
        <v>15</v>
      </c>
      <c r="Q242" s="64">
        <v>0</v>
      </c>
      <c r="R242" s="64">
        <v>0.22</v>
      </c>
      <c r="S242" s="65" t="s">
        <v>14</v>
      </c>
      <c r="T242" s="66">
        <v>7896112121282</v>
      </c>
      <c r="U242" s="65" t="s">
        <v>322</v>
      </c>
      <c r="V242" s="65" t="s">
        <v>91</v>
      </c>
    </row>
    <row r="243" spans="1:22" s="15" customFormat="1" ht="18" x14ac:dyDescent="0.25">
      <c r="A243" s="79">
        <v>7135</v>
      </c>
      <c r="B243" s="69" t="s">
        <v>271</v>
      </c>
      <c r="C243" s="70">
        <f>((E243/N243-1)*-1)*100</f>
        <v>87.250996015936252</v>
      </c>
      <c r="D243" s="71">
        <v>1</v>
      </c>
      <c r="E243" s="72">
        <v>4.8</v>
      </c>
      <c r="F243" s="35"/>
      <c r="G243" s="45">
        <v>0</v>
      </c>
      <c r="H243" s="45">
        <v>0</v>
      </c>
      <c r="I243" s="45">
        <v>0</v>
      </c>
      <c r="J243" s="45">
        <v>0</v>
      </c>
      <c r="K243" s="45">
        <v>0</v>
      </c>
      <c r="L243" s="71">
        <v>3000</v>
      </c>
      <c r="M243" s="72">
        <v>0</v>
      </c>
      <c r="N243" s="72">
        <v>37.65</v>
      </c>
      <c r="O243" s="72">
        <v>52.05</v>
      </c>
      <c r="P243" s="73" t="s">
        <v>15</v>
      </c>
      <c r="Q243" s="74">
        <v>0</v>
      </c>
      <c r="R243" s="74">
        <v>0.22</v>
      </c>
      <c r="S243" s="75" t="s">
        <v>14</v>
      </c>
      <c r="T243" s="76">
        <v>7896112171355</v>
      </c>
      <c r="U243" s="75" t="s">
        <v>323</v>
      </c>
      <c r="V243" s="75" t="s">
        <v>25</v>
      </c>
    </row>
    <row r="244" spans="1:22" s="15" customFormat="1" ht="18" x14ac:dyDescent="0.25">
      <c r="A244" s="68">
        <v>7141</v>
      </c>
      <c r="B244" s="69" t="s">
        <v>272</v>
      </c>
      <c r="C244" s="70">
        <f>((E244/N244-1)*-1)*100</f>
        <v>85.464632454923716</v>
      </c>
      <c r="D244" s="71">
        <v>1</v>
      </c>
      <c r="E244" s="72">
        <v>5.24</v>
      </c>
      <c r="F244" s="35"/>
      <c r="G244" s="45">
        <v>0</v>
      </c>
      <c r="H244" s="45">
        <v>0</v>
      </c>
      <c r="I244" s="45">
        <v>0</v>
      </c>
      <c r="J244" s="45">
        <v>0</v>
      </c>
      <c r="K244" s="45">
        <v>0</v>
      </c>
      <c r="L244" s="71">
        <v>3000</v>
      </c>
      <c r="M244" s="72">
        <v>0</v>
      </c>
      <c r="N244" s="72">
        <v>36.049999999999997</v>
      </c>
      <c r="O244" s="72">
        <v>49.84</v>
      </c>
      <c r="P244" s="73" t="s">
        <v>15</v>
      </c>
      <c r="Q244" s="74">
        <v>0</v>
      </c>
      <c r="R244" s="74">
        <v>0.22</v>
      </c>
      <c r="S244" s="75" t="s">
        <v>14</v>
      </c>
      <c r="T244" s="76">
        <v>7896112171416</v>
      </c>
      <c r="U244" s="75" t="s">
        <v>323</v>
      </c>
      <c r="V244" s="75" t="s">
        <v>124</v>
      </c>
    </row>
    <row r="245" spans="1:22" s="15" customFormat="1" ht="18" x14ac:dyDescent="0.25">
      <c r="A245" s="36">
        <v>7147</v>
      </c>
      <c r="B245" s="37" t="s">
        <v>273</v>
      </c>
      <c r="C245" s="38">
        <f>((E245/N245-1)*-1)*100</f>
        <v>84.453694068678459</v>
      </c>
      <c r="D245" s="39">
        <v>1</v>
      </c>
      <c r="E245" s="40">
        <v>7.47</v>
      </c>
      <c r="F245" s="35"/>
      <c r="G245" s="45">
        <v>0</v>
      </c>
      <c r="H245" s="45">
        <v>0</v>
      </c>
      <c r="I245" s="45">
        <v>0</v>
      </c>
      <c r="J245" s="45">
        <v>0</v>
      </c>
      <c r="K245" s="45">
        <v>0</v>
      </c>
      <c r="L245" s="39">
        <v>3000</v>
      </c>
      <c r="M245" s="40">
        <v>0</v>
      </c>
      <c r="N245" s="40">
        <v>48.05</v>
      </c>
      <c r="O245" s="40">
        <v>66.430000000000007</v>
      </c>
      <c r="P245" s="41" t="s">
        <v>15</v>
      </c>
      <c r="Q245" s="42">
        <v>0</v>
      </c>
      <c r="R245" s="42">
        <v>0.22</v>
      </c>
      <c r="S245" s="43" t="s">
        <v>14</v>
      </c>
      <c r="T245" s="44">
        <v>7896112171478</v>
      </c>
      <c r="U245" s="43" t="s">
        <v>323</v>
      </c>
      <c r="V245" s="43" t="s">
        <v>124</v>
      </c>
    </row>
    <row r="246" spans="1:22" ht="18" x14ac:dyDescent="0.25">
      <c r="A246" s="68">
        <v>4436</v>
      </c>
      <c r="B246" s="69" t="s">
        <v>274</v>
      </c>
      <c r="C246" s="70">
        <f>((E246/N246-1)*-1)*100</f>
        <v>83.314180648126865</v>
      </c>
      <c r="D246" s="71">
        <v>1</v>
      </c>
      <c r="E246" s="72">
        <v>7.26</v>
      </c>
      <c r="F246" s="35"/>
      <c r="G246" s="45">
        <v>0</v>
      </c>
      <c r="H246" s="82" t="s">
        <v>329</v>
      </c>
      <c r="I246" s="45">
        <v>0</v>
      </c>
      <c r="J246" s="81">
        <v>25</v>
      </c>
      <c r="K246" s="81">
        <f t="shared" ref="K246:K248" si="14">(100-J246)*E246/100</f>
        <v>5.4450000000000003</v>
      </c>
      <c r="L246" s="71">
        <v>3000</v>
      </c>
      <c r="M246" s="72">
        <v>0</v>
      </c>
      <c r="N246" s="72">
        <v>43.51</v>
      </c>
      <c r="O246" s="72">
        <v>60.15</v>
      </c>
      <c r="P246" s="73" t="s">
        <v>15</v>
      </c>
      <c r="Q246" s="74">
        <v>0</v>
      </c>
      <c r="R246" s="74">
        <v>0.22</v>
      </c>
      <c r="S246" s="75" t="s">
        <v>14</v>
      </c>
      <c r="T246" s="76">
        <v>7896112104360</v>
      </c>
      <c r="U246" s="75" t="s">
        <v>327</v>
      </c>
      <c r="V246" s="75" t="s">
        <v>15</v>
      </c>
    </row>
    <row r="247" spans="1:22" ht="18" x14ac:dyDescent="0.25">
      <c r="A247" s="68">
        <v>4440</v>
      </c>
      <c r="B247" s="69" t="s">
        <v>275</v>
      </c>
      <c r="C247" s="70">
        <f>((E247/N247-1)*-1)*100</f>
        <v>83.874598070739552</v>
      </c>
      <c r="D247" s="71">
        <v>1</v>
      </c>
      <c r="E247" s="72">
        <v>10.029999999999999</v>
      </c>
      <c r="F247" s="35"/>
      <c r="G247" s="45">
        <v>0</v>
      </c>
      <c r="H247" s="82" t="s">
        <v>329</v>
      </c>
      <c r="I247" s="45">
        <v>0</v>
      </c>
      <c r="J247" s="81">
        <v>20</v>
      </c>
      <c r="K247" s="81">
        <f t="shared" si="14"/>
        <v>8.0239999999999991</v>
      </c>
      <c r="L247" s="71">
        <v>3000</v>
      </c>
      <c r="M247" s="72">
        <v>0</v>
      </c>
      <c r="N247" s="72">
        <v>62.2</v>
      </c>
      <c r="O247" s="72">
        <v>85.99</v>
      </c>
      <c r="P247" s="73" t="s">
        <v>15</v>
      </c>
      <c r="Q247" s="74">
        <v>0</v>
      </c>
      <c r="R247" s="74">
        <v>0.22</v>
      </c>
      <c r="S247" s="75" t="s">
        <v>14</v>
      </c>
      <c r="T247" s="76">
        <v>7896112104407</v>
      </c>
      <c r="U247" s="75" t="s">
        <v>327</v>
      </c>
      <c r="V247" s="75" t="s">
        <v>15</v>
      </c>
    </row>
    <row r="248" spans="1:22" ht="18" x14ac:dyDescent="0.25">
      <c r="A248" s="68">
        <v>9115</v>
      </c>
      <c r="B248" s="69" t="s">
        <v>276</v>
      </c>
      <c r="C248" s="70">
        <f>((E248/N248-1)*-1)*100</f>
        <v>60.475400773908227</v>
      </c>
      <c r="D248" s="71">
        <v>1</v>
      </c>
      <c r="E248" s="72">
        <v>7.15</v>
      </c>
      <c r="F248" s="35"/>
      <c r="G248" s="45">
        <v>0</v>
      </c>
      <c r="H248" s="82" t="s">
        <v>329</v>
      </c>
      <c r="I248" s="45">
        <v>0</v>
      </c>
      <c r="J248" s="81">
        <v>50</v>
      </c>
      <c r="K248" s="81">
        <f t="shared" si="14"/>
        <v>3.5750000000000002</v>
      </c>
      <c r="L248" s="71">
        <v>3000</v>
      </c>
      <c r="M248" s="72">
        <v>0</v>
      </c>
      <c r="N248" s="72">
        <v>18.09</v>
      </c>
      <c r="O248" s="72">
        <v>24.27</v>
      </c>
      <c r="P248" s="73" t="s">
        <v>15</v>
      </c>
      <c r="Q248" s="74">
        <v>0</v>
      </c>
      <c r="R248" s="74">
        <v>0.22</v>
      </c>
      <c r="S248" s="75" t="s">
        <v>14</v>
      </c>
      <c r="T248" s="76">
        <v>7896112191155</v>
      </c>
      <c r="U248" s="75" t="s">
        <v>326</v>
      </c>
      <c r="V248" s="75" t="s">
        <v>15</v>
      </c>
    </row>
    <row r="249" spans="1:22" s="15" customFormat="1" ht="18" x14ac:dyDescent="0.25">
      <c r="A249" s="68">
        <v>9833</v>
      </c>
      <c r="B249" s="69" t="s">
        <v>277</v>
      </c>
      <c r="C249" s="70">
        <f>((E249/N249-1)*-1)*100</f>
        <v>47.425763725699646</v>
      </c>
      <c r="D249" s="71">
        <v>1</v>
      </c>
      <c r="E249" s="72">
        <v>24.61</v>
      </c>
      <c r="F249" s="35"/>
      <c r="G249" s="45">
        <v>0</v>
      </c>
      <c r="H249" s="45">
        <v>0</v>
      </c>
      <c r="I249" s="45">
        <v>0</v>
      </c>
      <c r="J249" s="45">
        <v>0</v>
      </c>
      <c r="K249" s="45">
        <v>0</v>
      </c>
      <c r="L249" s="71">
        <v>3000</v>
      </c>
      <c r="M249" s="72">
        <v>0</v>
      </c>
      <c r="N249" s="72">
        <v>46.81</v>
      </c>
      <c r="O249" s="72">
        <v>0</v>
      </c>
      <c r="P249" s="73" t="s">
        <v>15</v>
      </c>
      <c r="Q249" s="74">
        <v>0</v>
      </c>
      <c r="R249" s="74">
        <v>0.22</v>
      </c>
      <c r="S249" s="75" t="s">
        <v>14</v>
      </c>
      <c r="T249" s="76">
        <v>7896112198338</v>
      </c>
      <c r="U249" s="75" t="s">
        <v>326</v>
      </c>
      <c r="V249" s="75" t="s">
        <v>15</v>
      </c>
    </row>
    <row r="250" spans="1:22" s="15" customFormat="1" ht="18" x14ac:dyDescent="0.25">
      <c r="A250" s="36">
        <v>4380</v>
      </c>
      <c r="B250" s="37" t="s">
        <v>278</v>
      </c>
      <c r="C250" s="38">
        <f>((E250/N250-1)*-1)*100</f>
        <v>79.583135954523925</v>
      </c>
      <c r="D250" s="39">
        <v>1</v>
      </c>
      <c r="E250" s="40">
        <v>8.6199999999999992</v>
      </c>
      <c r="F250" s="35"/>
      <c r="G250" s="45">
        <v>0</v>
      </c>
      <c r="H250" s="45">
        <v>0</v>
      </c>
      <c r="I250" s="45">
        <v>0</v>
      </c>
      <c r="J250" s="45">
        <v>0</v>
      </c>
      <c r="K250" s="45">
        <v>0</v>
      </c>
      <c r="L250" s="39">
        <v>3000</v>
      </c>
      <c r="M250" s="40">
        <v>0</v>
      </c>
      <c r="N250" s="40">
        <v>42.22</v>
      </c>
      <c r="O250" s="40">
        <v>0</v>
      </c>
      <c r="P250" s="41" t="s">
        <v>15</v>
      </c>
      <c r="Q250" s="42">
        <v>0</v>
      </c>
      <c r="R250" s="42">
        <v>0.27</v>
      </c>
      <c r="S250" s="43" t="s">
        <v>30</v>
      </c>
      <c r="T250" s="44">
        <v>7896112103806</v>
      </c>
      <c r="U250" s="43" t="s">
        <v>326</v>
      </c>
      <c r="V250" s="43" t="s">
        <v>15</v>
      </c>
    </row>
    <row r="251" spans="1:22" s="15" customFormat="1" ht="18" x14ac:dyDescent="0.25">
      <c r="A251" s="36">
        <v>4296</v>
      </c>
      <c r="B251" s="37" t="s">
        <v>279</v>
      </c>
      <c r="C251" s="38">
        <f>((E251/N251-1)*-1)*100</f>
        <v>84.956208140133953</v>
      </c>
      <c r="D251" s="39">
        <v>1</v>
      </c>
      <c r="E251" s="40">
        <v>5.84</v>
      </c>
      <c r="F251" s="35"/>
      <c r="G251" s="45">
        <v>0</v>
      </c>
      <c r="H251" s="45">
        <v>0</v>
      </c>
      <c r="I251" s="45">
        <v>0</v>
      </c>
      <c r="J251" s="45">
        <v>0</v>
      </c>
      <c r="K251" s="45">
        <v>0</v>
      </c>
      <c r="L251" s="39">
        <v>3000</v>
      </c>
      <c r="M251" s="40">
        <v>0</v>
      </c>
      <c r="N251" s="40">
        <v>38.82</v>
      </c>
      <c r="O251" s="40">
        <v>53.67</v>
      </c>
      <c r="P251" s="41" t="s">
        <v>15</v>
      </c>
      <c r="Q251" s="42">
        <v>0</v>
      </c>
      <c r="R251" s="42">
        <v>0.22</v>
      </c>
      <c r="S251" s="43" t="s">
        <v>14</v>
      </c>
      <c r="T251" s="44">
        <v>7896112102960</v>
      </c>
      <c r="U251" s="43" t="s">
        <v>323</v>
      </c>
      <c r="V251" s="43" t="s">
        <v>25</v>
      </c>
    </row>
    <row r="252" spans="1:22" ht="18" x14ac:dyDescent="0.25">
      <c r="A252" s="68">
        <v>4458</v>
      </c>
      <c r="B252" s="69" t="s">
        <v>280</v>
      </c>
      <c r="C252" s="70">
        <f>((E252/N252-1)*-1)*100</f>
        <v>93.638914873713759</v>
      </c>
      <c r="D252" s="71">
        <v>6</v>
      </c>
      <c r="E252" s="72">
        <v>1.36</v>
      </c>
      <c r="F252" s="35"/>
      <c r="G252" s="45">
        <v>0</v>
      </c>
      <c r="H252" s="82" t="s">
        <v>329</v>
      </c>
      <c r="I252" s="45">
        <v>0</v>
      </c>
      <c r="J252" s="81">
        <v>67</v>
      </c>
      <c r="K252" s="81">
        <f t="shared" ref="K252:K256" si="15">(100-J252)*E252/100</f>
        <v>0.44880000000000003</v>
      </c>
      <c r="L252" s="71">
        <v>23</v>
      </c>
      <c r="M252" s="72">
        <v>0</v>
      </c>
      <c r="N252" s="72">
        <v>21.38</v>
      </c>
      <c r="O252" s="72">
        <v>28.68</v>
      </c>
      <c r="P252" s="73">
        <v>46052</v>
      </c>
      <c r="Q252" s="74">
        <v>0</v>
      </c>
      <c r="R252" s="74">
        <v>0.22</v>
      </c>
      <c r="S252" s="75" t="s">
        <v>46</v>
      </c>
      <c r="T252" s="76">
        <v>7896112104582</v>
      </c>
      <c r="U252" s="75" t="s">
        <v>327</v>
      </c>
      <c r="V252" s="75" t="s">
        <v>15</v>
      </c>
    </row>
    <row r="253" spans="1:22" ht="18" x14ac:dyDescent="0.25">
      <c r="A253" s="68">
        <v>4458</v>
      </c>
      <c r="B253" s="69" t="s">
        <v>280</v>
      </c>
      <c r="C253" s="70">
        <f>((E253/N253-1)*-1)*100</f>
        <v>93.966323666978482</v>
      </c>
      <c r="D253" s="71">
        <v>24</v>
      </c>
      <c r="E253" s="72">
        <v>1.29</v>
      </c>
      <c r="F253" s="35"/>
      <c r="G253" s="45">
        <v>0</v>
      </c>
      <c r="H253" s="82" t="s">
        <v>329</v>
      </c>
      <c r="I253" s="45">
        <v>0</v>
      </c>
      <c r="J253" s="81">
        <v>70</v>
      </c>
      <c r="K253" s="81">
        <f t="shared" si="15"/>
        <v>0.38700000000000001</v>
      </c>
      <c r="L253" s="71">
        <v>5000</v>
      </c>
      <c r="M253" s="72">
        <v>0</v>
      </c>
      <c r="N253" s="72">
        <v>21.38</v>
      </c>
      <c r="O253" s="72">
        <v>28.68</v>
      </c>
      <c r="P253" s="73">
        <v>46052</v>
      </c>
      <c r="Q253" s="74">
        <v>0</v>
      </c>
      <c r="R253" s="74">
        <v>0.22</v>
      </c>
      <c r="S253" s="75" t="s">
        <v>46</v>
      </c>
      <c r="T253" s="76">
        <v>7896112104582</v>
      </c>
      <c r="U253" s="75" t="s">
        <v>327</v>
      </c>
      <c r="V253" s="75" t="s">
        <v>15</v>
      </c>
    </row>
    <row r="254" spans="1:22" ht="18" x14ac:dyDescent="0.25">
      <c r="A254" s="36">
        <v>4826</v>
      </c>
      <c r="B254" s="37" t="s">
        <v>281</v>
      </c>
      <c r="C254" s="38">
        <f>((E254/N254-1)*-1)*100</f>
        <v>92.265410286611711</v>
      </c>
      <c r="D254" s="39">
        <v>3</v>
      </c>
      <c r="E254" s="40">
        <v>1.97</v>
      </c>
      <c r="F254" s="35"/>
      <c r="G254" s="45">
        <v>0</v>
      </c>
      <c r="H254" s="82" t="s">
        <v>329</v>
      </c>
      <c r="I254" s="45">
        <v>0</v>
      </c>
      <c r="J254" s="81">
        <v>65</v>
      </c>
      <c r="K254" s="81">
        <f t="shared" si="15"/>
        <v>0.6895</v>
      </c>
      <c r="L254" s="39">
        <v>5</v>
      </c>
      <c r="M254" s="40">
        <v>0</v>
      </c>
      <c r="N254" s="40">
        <v>25.47</v>
      </c>
      <c r="O254" s="40">
        <v>34.17</v>
      </c>
      <c r="P254" s="41" t="s">
        <v>15</v>
      </c>
      <c r="Q254" s="42">
        <v>0</v>
      </c>
      <c r="R254" s="42">
        <v>0.22</v>
      </c>
      <c r="S254" s="43" t="s">
        <v>46</v>
      </c>
      <c r="T254" s="44">
        <v>7896112108269</v>
      </c>
      <c r="U254" s="43" t="s">
        <v>327</v>
      </c>
      <c r="V254" s="43" t="s">
        <v>12</v>
      </c>
    </row>
    <row r="255" spans="1:22" ht="18" x14ac:dyDescent="0.25">
      <c r="A255" s="68">
        <v>4826</v>
      </c>
      <c r="B255" s="69" t="s">
        <v>281</v>
      </c>
      <c r="C255" s="70">
        <f>((E255/N255-1)*-1)*100</f>
        <v>92.540243423635644</v>
      </c>
      <c r="D255" s="71">
        <v>6</v>
      </c>
      <c r="E255" s="72">
        <v>1.9</v>
      </c>
      <c r="F255" s="35"/>
      <c r="G255" s="45">
        <v>0</v>
      </c>
      <c r="H255" s="82" t="s">
        <v>329</v>
      </c>
      <c r="I255" s="45">
        <v>0</v>
      </c>
      <c r="J255" s="81">
        <v>69</v>
      </c>
      <c r="K255" s="81">
        <f t="shared" si="15"/>
        <v>0.58899999999999997</v>
      </c>
      <c r="L255" s="71">
        <v>5000</v>
      </c>
      <c r="M255" s="72">
        <v>0</v>
      </c>
      <c r="N255" s="72">
        <v>25.47</v>
      </c>
      <c r="O255" s="72">
        <v>34.17</v>
      </c>
      <c r="P255" s="73" t="s">
        <v>15</v>
      </c>
      <c r="Q255" s="74">
        <v>0</v>
      </c>
      <c r="R255" s="74">
        <v>0.22</v>
      </c>
      <c r="S255" s="75" t="s">
        <v>46</v>
      </c>
      <c r="T255" s="76">
        <v>7896112108269</v>
      </c>
      <c r="U255" s="75" t="s">
        <v>327</v>
      </c>
      <c r="V255" s="75" t="s">
        <v>12</v>
      </c>
    </row>
    <row r="256" spans="1:22" ht="18" x14ac:dyDescent="0.25">
      <c r="A256" s="68">
        <v>3667</v>
      </c>
      <c r="B256" s="69" t="s">
        <v>282</v>
      </c>
      <c r="C256" s="70">
        <f>((E256/N256-1)*-1)*100</f>
        <v>75.705521472392647</v>
      </c>
      <c r="D256" s="71">
        <v>1</v>
      </c>
      <c r="E256" s="72">
        <v>1.98</v>
      </c>
      <c r="F256" s="35"/>
      <c r="G256" s="45">
        <v>0</v>
      </c>
      <c r="H256" s="82" t="s">
        <v>329</v>
      </c>
      <c r="I256" s="45">
        <v>0</v>
      </c>
      <c r="J256" s="81">
        <v>20</v>
      </c>
      <c r="K256" s="81">
        <f t="shared" si="15"/>
        <v>1.5840000000000001</v>
      </c>
      <c r="L256" s="71">
        <v>3000</v>
      </c>
      <c r="M256" s="72">
        <v>0</v>
      </c>
      <c r="N256" s="72">
        <v>8.15</v>
      </c>
      <c r="O256" s="72">
        <v>0</v>
      </c>
      <c r="P256" s="73" t="s">
        <v>15</v>
      </c>
      <c r="Q256" s="74">
        <v>0</v>
      </c>
      <c r="R256" s="74">
        <v>0.22</v>
      </c>
      <c r="S256" s="75" t="s">
        <v>14</v>
      </c>
      <c r="T256" s="76">
        <v>7896112136675</v>
      </c>
      <c r="U256" s="75" t="s">
        <v>327</v>
      </c>
      <c r="V256" s="75" t="s">
        <v>15</v>
      </c>
    </row>
    <row r="257" spans="1:22" s="15" customFormat="1" ht="18" x14ac:dyDescent="0.25">
      <c r="A257" s="68">
        <v>2930</v>
      </c>
      <c r="B257" s="69" t="s">
        <v>283</v>
      </c>
      <c r="C257" s="70">
        <f>((E257/N257-1)*-1)*100</f>
        <v>68.10506566604127</v>
      </c>
      <c r="D257" s="71">
        <v>1</v>
      </c>
      <c r="E257" s="72">
        <v>2.280487804878049</v>
      </c>
      <c r="F257" s="35"/>
      <c r="G257" s="45">
        <v>0</v>
      </c>
      <c r="H257" s="45">
        <v>0</v>
      </c>
      <c r="I257" s="45">
        <v>0</v>
      </c>
      <c r="J257" s="45">
        <v>0</v>
      </c>
      <c r="K257" s="45">
        <v>0</v>
      </c>
      <c r="L257" s="71">
        <v>3000</v>
      </c>
      <c r="M257" s="72">
        <v>0</v>
      </c>
      <c r="N257" s="72">
        <v>7.15</v>
      </c>
      <c r="O257" s="72">
        <v>0</v>
      </c>
      <c r="P257" s="73">
        <v>46172</v>
      </c>
      <c r="Q257" s="74">
        <v>0</v>
      </c>
      <c r="R257" s="74">
        <v>0.22</v>
      </c>
      <c r="S257" s="75" t="s">
        <v>14</v>
      </c>
      <c r="T257" s="76">
        <v>7896112129301</v>
      </c>
      <c r="U257" s="75" t="s">
        <v>327</v>
      </c>
      <c r="V257" s="75" t="s">
        <v>15</v>
      </c>
    </row>
    <row r="258" spans="1:22" s="15" customFormat="1" ht="18" x14ac:dyDescent="0.25">
      <c r="A258" s="68">
        <v>2751</v>
      </c>
      <c r="B258" s="69" t="s">
        <v>284</v>
      </c>
      <c r="C258" s="70">
        <f>((E258/N258-1)*-1)*100</f>
        <v>70.03367003367002</v>
      </c>
      <c r="D258" s="71">
        <v>1</v>
      </c>
      <c r="E258" s="72">
        <v>4.45</v>
      </c>
      <c r="F258" s="35"/>
      <c r="G258" s="45">
        <v>0</v>
      </c>
      <c r="H258" s="45">
        <v>0</v>
      </c>
      <c r="I258" s="45">
        <v>0</v>
      </c>
      <c r="J258" s="45">
        <v>0</v>
      </c>
      <c r="K258" s="45">
        <v>0</v>
      </c>
      <c r="L258" s="71">
        <v>3000</v>
      </c>
      <c r="M258" s="72">
        <v>0</v>
      </c>
      <c r="N258" s="72">
        <v>14.85</v>
      </c>
      <c r="O258" s="72">
        <v>20.53</v>
      </c>
      <c r="P258" s="73" t="s">
        <v>15</v>
      </c>
      <c r="Q258" s="74">
        <v>0</v>
      </c>
      <c r="R258" s="74">
        <v>0.22</v>
      </c>
      <c r="S258" s="75" t="s">
        <v>14</v>
      </c>
      <c r="T258" s="76">
        <v>7896112127512</v>
      </c>
      <c r="U258" s="75" t="s">
        <v>327</v>
      </c>
      <c r="V258" s="75" t="s">
        <v>33</v>
      </c>
    </row>
    <row r="259" spans="1:22" s="15" customFormat="1" ht="18" x14ac:dyDescent="0.25">
      <c r="A259" s="68">
        <v>577</v>
      </c>
      <c r="B259" s="69" t="s">
        <v>285</v>
      </c>
      <c r="C259" s="70">
        <f>((E259/N259-1)*-1)*100</f>
        <v>67.859509609012591</v>
      </c>
      <c r="D259" s="71">
        <v>1</v>
      </c>
      <c r="E259" s="72">
        <v>4.8499999999999996</v>
      </c>
      <c r="F259" s="35"/>
      <c r="G259" s="45">
        <v>0</v>
      </c>
      <c r="H259" s="45">
        <v>0</v>
      </c>
      <c r="I259" s="45">
        <v>0</v>
      </c>
      <c r="J259" s="45">
        <v>0</v>
      </c>
      <c r="K259" s="45">
        <v>0</v>
      </c>
      <c r="L259" s="71">
        <v>3000</v>
      </c>
      <c r="M259" s="72">
        <v>0</v>
      </c>
      <c r="N259" s="72">
        <v>15.09</v>
      </c>
      <c r="O259" s="72">
        <v>20.86</v>
      </c>
      <c r="P259" s="73" t="s">
        <v>15</v>
      </c>
      <c r="Q259" s="74">
        <v>0</v>
      </c>
      <c r="R259" s="74">
        <v>0.22</v>
      </c>
      <c r="S259" s="75" t="s">
        <v>14</v>
      </c>
      <c r="T259" s="76">
        <v>7896112145776</v>
      </c>
      <c r="U259" s="75" t="s">
        <v>327</v>
      </c>
      <c r="V259" s="75" t="s">
        <v>33</v>
      </c>
    </row>
    <row r="260" spans="1:22" s="15" customFormat="1" ht="18" x14ac:dyDescent="0.25">
      <c r="A260" s="58">
        <v>9739</v>
      </c>
      <c r="B260" s="59" t="s">
        <v>286</v>
      </c>
      <c r="C260" s="60">
        <f>((E260/N260-1)*-1)*100</f>
        <v>72.891566265060234</v>
      </c>
      <c r="D260" s="61">
        <v>1</v>
      </c>
      <c r="E260" s="62">
        <v>2.7</v>
      </c>
      <c r="F260" s="35"/>
      <c r="G260" s="45">
        <v>0</v>
      </c>
      <c r="H260" s="45">
        <v>0</v>
      </c>
      <c r="I260" s="45">
        <v>0</v>
      </c>
      <c r="J260" s="45">
        <v>0</v>
      </c>
      <c r="K260" s="45">
        <v>0</v>
      </c>
      <c r="L260" s="61">
        <v>3000</v>
      </c>
      <c r="M260" s="62">
        <v>0</v>
      </c>
      <c r="N260" s="62">
        <v>9.9600000000000009</v>
      </c>
      <c r="O260" s="62">
        <v>13.77</v>
      </c>
      <c r="P260" s="63" t="s">
        <v>15</v>
      </c>
      <c r="Q260" s="64">
        <v>0</v>
      </c>
      <c r="R260" s="64">
        <v>0.22</v>
      </c>
      <c r="S260" s="65" t="s">
        <v>14</v>
      </c>
      <c r="T260" s="66">
        <v>7896112197393</v>
      </c>
      <c r="U260" s="65" t="s">
        <v>324</v>
      </c>
      <c r="V260" s="65" t="s">
        <v>287</v>
      </c>
    </row>
    <row r="261" spans="1:22" s="15" customFormat="1" ht="18" x14ac:dyDescent="0.25">
      <c r="A261" s="36">
        <v>6340</v>
      </c>
      <c r="B261" s="37" t="s">
        <v>288</v>
      </c>
      <c r="C261" s="38">
        <f>((E261/N261-1)*-1)*100</f>
        <v>67.192959751520647</v>
      </c>
      <c r="D261" s="39">
        <v>1</v>
      </c>
      <c r="E261" s="40">
        <v>50.7</v>
      </c>
      <c r="F261" s="35"/>
      <c r="G261" s="45">
        <v>0</v>
      </c>
      <c r="H261" s="45">
        <v>0</v>
      </c>
      <c r="I261" s="45">
        <v>0</v>
      </c>
      <c r="J261" s="45">
        <v>0</v>
      </c>
      <c r="K261" s="45">
        <v>0</v>
      </c>
      <c r="L261" s="39">
        <v>3000</v>
      </c>
      <c r="M261" s="40">
        <v>0</v>
      </c>
      <c r="N261" s="40">
        <v>154.54</v>
      </c>
      <c r="O261" s="40">
        <v>213.64</v>
      </c>
      <c r="P261" s="41" t="s">
        <v>15</v>
      </c>
      <c r="Q261" s="42">
        <v>0</v>
      </c>
      <c r="R261" s="42">
        <v>0.22</v>
      </c>
      <c r="S261" s="43" t="s">
        <v>14</v>
      </c>
      <c r="T261" s="44">
        <v>7896112163404</v>
      </c>
      <c r="U261" s="43" t="s">
        <v>327</v>
      </c>
      <c r="V261" s="43" t="s">
        <v>15</v>
      </c>
    </row>
    <row r="262" spans="1:22" ht="18" x14ac:dyDescent="0.25">
      <c r="A262" s="68">
        <v>4384</v>
      </c>
      <c r="B262" s="69" t="s">
        <v>289</v>
      </c>
      <c r="C262" s="70">
        <f>((E262/N262-1)*-1)*100</f>
        <v>85.015649452269173</v>
      </c>
      <c r="D262" s="71">
        <v>1</v>
      </c>
      <c r="E262" s="72">
        <v>3.83</v>
      </c>
      <c r="F262" s="35"/>
      <c r="G262" s="45">
        <v>0</v>
      </c>
      <c r="H262" s="82" t="s">
        <v>329</v>
      </c>
      <c r="I262" s="45">
        <v>0</v>
      </c>
      <c r="J262" s="81">
        <v>30</v>
      </c>
      <c r="K262" s="81">
        <f t="shared" ref="K262:K263" si="16">(100-J262)*E262/100</f>
        <v>2.681</v>
      </c>
      <c r="L262" s="71">
        <v>3000</v>
      </c>
      <c r="M262" s="72">
        <v>0</v>
      </c>
      <c r="N262" s="72">
        <v>25.56</v>
      </c>
      <c r="O262" s="72">
        <v>0</v>
      </c>
      <c r="P262" s="73" t="s">
        <v>15</v>
      </c>
      <c r="Q262" s="74">
        <v>0.14299999999999999</v>
      </c>
      <c r="R262" s="74">
        <v>0.27</v>
      </c>
      <c r="S262" s="75" t="s">
        <v>14</v>
      </c>
      <c r="T262" s="76">
        <v>7896112103844</v>
      </c>
      <c r="U262" s="75" t="s">
        <v>326</v>
      </c>
      <c r="V262" s="75" t="s">
        <v>15</v>
      </c>
    </row>
    <row r="263" spans="1:22" ht="18" x14ac:dyDescent="0.25">
      <c r="A263" s="68">
        <v>1692</v>
      </c>
      <c r="B263" s="69" t="s">
        <v>290</v>
      </c>
      <c r="C263" s="70">
        <f>((E263/N263-1)*-1)*100</f>
        <v>80.79372110406689</v>
      </c>
      <c r="D263" s="71">
        <v>1</v>
      </c>
      <c r="E263" s="72">
        <v>6.7682926829268295</v>
      </c>
      <c r="F263" s="35"/>
      <c r="G263" s="45">
        <v>0</v>
      </c>
      <c r="H263" s="82" t="s">
        <v>329</v>
      </c>
      <c r="I263" s="45">
        <v>0</v>
      </c>
      <c r="J263" s="81">
        <v>30</v>
      </c>
      <c r="K263" s="81">
        <f t="shared" si="16"/>
        <v>4.7378048780487809</v>
      </c>
      <c r="L263" s="71">
        <v>3000</v>
      </c>
      <c r="M263" s="72">
        <v>0</v>
      </c>
      <c r="N263" s="72">
        <v>35.24</v>
      </c>
      <c r="O263" s="72">
        <v>47.27</v>
      </c>
      <c r="P263" s="73">
        <v>46172</v>
      </c>
      <c r="Q263" s="74">
        <v>0</v>
      </c>
      <c r="R263" s="74">
        <v>0.22</v>
      </c>
      <c r="S263" s="75" t="s">
        <v>30</v>
      </c>
      <c r="T263" s="76">
        <v>7896112116929</v>
      </c>
      <c r="U263" s="75" t="s">
        <v>326</v>
      </c>
      <c r="V263" s="75" t="s">
        <v>15</v>
      </c>
    </row>
    <row r="264" spans="1:22" ht="18" x14ac:dyDescent="0.25">
      <c r="A264" s="36">
        <v>5085</v>
      </c>
      <c r="B264" s="37" t="s">
        <v>291</v>
      </c>
      <c r="C264" s="38">
        <f>((E264/N264-1)*-1)*100</f>
        <v>72.981878088962105</v>
      </c>
      <c r="D264" s="39">
        <v>1</v>
      </c>
      <c r="E264" s="40">
        <v>3.28</v>
      </c>
      <c r="F264" s="35"/>
      <c r="G264" s="45">
        <v>0</v>
      </c>
      <c r="H264" s="45">
        <v>0</v>
      </c>
      <c r="I264" s="45">
        <v>0</v>
      </c>
      <c r="J264" s="45">
        <v>0</v>
      </c>
      <c r="K264" s="45">
        <v>0</v>
      </c>
      <c r="L264" s="39">
        <v>3000</v>
      </c>
      <c r="M264" s="40">
        <v>0</v>
      </c>
      <c r="N264" s="40">
        <v>12.14</v>
      </c>
      <c r="O264" s="40">
        <v>16.78</v>
      </c>
      <c r="P264" s="41" t="s">
        <v>15</v>
      </c>
      <c r="Q264" s="42">
        <v>0</v>
      </c>
      <c r="R264" s="42">
        <v>0.22</v>
      </c>
      <c r="S264" s="43" t="s">
        <v>14</v>
      </c>
      <c r="T264" s="44">
        <v>7896112150855</v>
      </c>
      <c r="U264" s="43" t="s">
        <v>326</v>
      </c>
      <c r="V264" s="43" t="s">
        <v>41</v>
      </c>
    </row>
    <row r="265" spans="1:22" ht="18" x14ac:dyDescent="0.25">
      <c r="A265" s="68">
        <v>5086</v>
      </c>
      <c r="B265" s="69" t="s">
        <v>292</v>
      </c>
      <c r="C265" s="70">
        <f>((E265/N265-1)*-1)*100</f>
        <v>75.838926174496649</v>
      </c>
      <c r="D265" s="71">
        <v>1</v>
      </c>
      <c r="E265" s="72">
        <v>5.04</v>
      </c>
      <c r="F265" s="35"/>
      <c r="G265" s="45">
        <v>0</v>
      </c>
      <c r="H265" s="45">
        <v>0</v>
      </c>
      <c r="I265" s="45">
        <v>0</v>
      </c>
      <c r="J265" s="45">
        <v>0</v>
      </c>
      <c r="K265" s="45">
        <v>0</v>
      </c>
      <c r="L265" s="71">
        <v>3000</v>
      </c>
      <c r="M265" s="72">
        <v>0</v>
      </c>
      <c r="N265" s="72">
        <v>20.86</v>
      </c>
      <c r="O265" s="72">
        <v>28.84</v>
      </c>
      <c r="P265" s="73" t="s">
        <v>15</v>
      </c>
      <c r="Q265" s="74">
        <v>0</v>
      </c>
      <c r="R265" s="74">
        <v>0.22</v>
      </c>
      <c r="S265" s="75" t="s">
        <v>14</v>
      </c>
      <c r="T265" s="76">
        <v>7896112150862</v>
      </c>
      <c r="U265" s="75" t="s">
        <v>326</v>
      </c>
      <c r="V265" s="75" t="s">
        <v>41</v>
      </c>
    </row>
    <row r="266" spans="1:22" s="15" customFormat="1" ht="18" x14ac:dyDescent="0.25">
      <c r="A266" s="36">
        <v>2666</v>
      </c>
      <c r="B266" s="37" t="s">
        <v>293</v>
      </c>
      <c r="C266" s="38">
        <f>((E266/N266-1)*-1)*100</f>
        <v>69.952606635071092</v>
      </c>
      <c r="D266" s="39">
        <v>1</v>
      </c>
      <c r="E266" s="40">
        <v>3.17</v>
      </c>
      <c r="F266" s="35"/>
      <c r="G266" s="45">
        <v>0</v>
      </c>
      <c r="H266" s="45">
        <v>0</v>
      </c>
      <c r="I266" s="45">
        <v>0</v>
      </c>
      <c r="J266" s="45">
        <v>0</v>
      </c>
      <c r="K266" s="45">
        <v>0</v>
      </c>
      <c r="L266" s="39">
        <v>3000</v>
      </c>
      <c r="M266" s="40">
        <v>0</v>
      </c>
      <c r="N266" s="40">
        <v>10.55</v>
      </c>
      <c r="O266" s="40">
        <v>14.58</v>
      </c>
      <c r="P266" s="41" t="s">
        <v>15</v>
      </c>
      <c r="Q266" s="42">
        <v>0</v>
      </c>
      <c r="R266" s="42">
        <v>0.22</v>
      </c>
      <c r="S266" s="43" t="s">
        <v>14</v>
      </c>
      <c r="T266" s="44">
        <v>7896112126669</v>
      </c>
      <c r="U266" s="43" t="s">
        <v>327</v>
      </c>
      <c r="V266" s="43" t="s">
        <v>23</v>
      </c>
    </row>
    <row r="267" spans="1:22" s="15" customFormat="1" ht="18" x14ac:dyDescent="0.25">
      <c r="A267" s="68">
        <v>2114</v>
      </c>
      <c r="B267" s="69" t="s">
        <v>296</v>
      </c>
      <c r="C267" s="70">
        <f>((E267/N267-1)*-1)*100</f>
        <v>92.899203325251122</v>
      </c>
      <c r="D267" s="71">
        <v>1</v>
      </c>
      <c r="E267" s="72">
        <v>2.0499999999999998</v>
      </c>
      <c r="F267" s="35"/>
      <c r="G267" s="45">
        <v>0</v>
      </c>
      <c r="H267" s="45">
        <v>0</v>
      </c>
      <c r="I267" s="45">
        <v>0</v>
      </c>
      <c r="J267" s="45">
        <v>0</v>
      </c>
      <c r="K267" s="45">
        <v>0</v>
      </c>
      <c r="L267" s="71">
        <v>3000</v>
      </c>
      <c r="M267" s="72">
        <v>0</v>
      </c>
      <c r="N267" s="72">
        <v>28.87</v>
      </c>
      <c r="O267" s="72">
        <v>39.909999999999997</v>
      </c>
      <c r="P267" s="73" t="s">
        <v>15</v>
      </c>
      <c r="Q267" s="74">
        <v>0</v>
      </c>
      <c r="R267" s="74">
        <v>0.22</v>
      </c>
      <c r="S267" s="75" t="s">
        <v>30</v>
      </c>
      <c r="T267" s="76">
        <v>7896112121145</v>
      </c>
      <c r="U267" s="75" t="s">
        <v>323</v>
      </c>
      <c r="V267" s="75" t="s">
        <v>25</v>
      </c>
    </row>
    <row r="268" spans="1:22" s="15" customFormat="1" ht="18" x14ac:dyDescent="0.25">
      <c r="A268" s="58">
        <v>7371</v>
      </c>
      <c r="B268" s="59" t="s">
        <v>297</v>
      </c>
      <c r="C268" s="60">
        <f>((E268/N268-1)*-1)*100</f>
        <v>78.043071161048687</v>
      </c>
      <c r="D268" s="61">
        <v>1</v>
      </c>
      <c r="E268" s="62">
        <v>18.760000000000002</v>
      </c>
      <c r="F268" s="35"/>
      <c r="G268" s="45">
        <v>0</v>
      </c>
      <c r="H268" s="45">
        <v>0</v>
      </c>
      <c r="I268" s="45">
        <v>0</v>
      </c>
      <c r="J268" s="45">
        <v>0</v>
      </c>
      <c r="K268" s="45">
        <v>0</v>
      </c>
      <c r="L268" s="61">
        <v>100</v>
      </c>
      <c r="M268" s="62">
        <v>70</v>
      </c>
      <c r="N268" s="62">
        <v>85.44</v>
      </c>
      <c r="O268" s="62">
        <v>118.12</v>
      </c>
      <c r="P268" s="63" t="s">
        <v>15</v>
      </c>
      <c r="Q268" s="64">
        <v>0</v>
      </c>
      <c r="R268" s="64">
        <v>0.22</v>
      </c>
      <c r="S268" s="65" t="s">
        <v>14</v>
      </c>
      <c r="T268" s="66">
        <v>7896112173717</v>
      </c>
      <c r="U268" s="65" t="s">
        <v>325</v>
      </c>
      <c r="V268" s="65" t="s">
        <v>54</v>
      </c>
    </row>
    <row r="269" spans="1:22" s="15" customFormat="1" ht="18" x14ac:dyDescent="0.25">
      <c r="A269" s="68">
        <v>4483</v>
      </c>
      <c r="B269" s="69" t="s">
        <v>298</v>
      </c>
      <c r="C269" s="70">
        <f>((E269/N269-1)*-1)*100</f>
        <v>80.994386527666393</v>
      </c>
      <c r="D269" s="71">
        <v>1</v>
      </c>
      <c r="E269" s="72">
        <v>7.11</v>
      </c>
      <c r="F269" s="35"/>
      <c r="G269" s="45">
        <v>0</v>
      </c>
      <c r="H269" s="45">
        <v>0</v>
      </c>
      <c r="I269" s="45">
        <v>0</v>
      </c>
      <c r="J269" s="45">
        <v>0</v>
      </c>
      <c r="K269" s="45">
        <v>0</v>
      </c>
      <c r="L269" s="71">
        <v>3000</v>
      </c>
      <c r="M269" s="72">
        <v>0</v>
      </c>
      <c r="N269" s="72">
        <v>37.409999999999997</v>
      </c>
      <c r="O269" s="72">
        <v>0</v>
      </c>
      <c r="P269" s="73" t="s">
        <v>15</v>
      </c>
      <c r="Q269" s="74">
        <v>0</v>
      </c>
      <c r="R269" s="74">
        <v>0.22</v>
      </c>
      <c r="S269" s="75" t="s">
        <v>14</v>
      </c>
      <c r="T269" s="76">
        <v>7896112104834</v>
      </c>
      <c r="U269" s="75" t="s">
        <v>326</v>
      </c>
      <c r="V269" s="75" t="s">
        <v>15</v>
      </c>
    </row>
    <row r="270" spans="1:22" ht="18" x14ac:dyDescent="0.25">
      <c r="A270" s="58">
        <v>9262</v>
      </c>
      <c r="B270" s="59" t="s">
        <v>299</v>
      </c>
      <c r="C270" s="60">
        <f>((E270/N270-1)*-1)*100</f>
        <v>73.128995863106439</v>
      </c>
      <c r="D270" s="61">
        <v>1</v>
      </c>
      <c r="E270" s="62">
        <v>14.29</v>
      </c>
      <c r="F270" s="35"/>
      <c r="G270" s="80">
        <v>19.45525291828794</v>
      </c>
      <c r="H270" s="45">
        <v>0</v>
      </c>
      <c r="I270" s="80">
        <f>E270-(100-G270)*(E270/100)</f>
        <v>2.7801556420233453</v>
      </c>
      <c r="J270" s="45">
        <v>0</v>
      </c>
      <c r="K270" s="45">
        <v>0</v>
      </c>
      <c r="L270" s="61">
        <v>3000</v>
      </c>
      <c r="M270" s="62">
        <v>0</v>
      </c>
      <c r="N270" s="62">
        <v>53.18</v>
      </c>
      <c r="O270" s="62">
        <v>73.52</v>
      </c>
      <c r="P270" s="63" t="s">
        <v>15</v>
      </c>
      <c r="Q270" s="64">
        <v>0</v>
      </c>
      <c r="R270" s="64">
        <v>0.22</v>
      </c>
      <c r="S270" s="65" t="s">
        <v>14</v>
      </c>
      <c r="T270" s="66">
        <v>7896112192626</v>
      </c>
      <c r="U270" s="65" t="s">
        <v>325</v>
      </c>
      <c r="V270" s="65" t="s">
        <v>54</v>
      </c>
    </row>
    <row r="271" spans="1:22" s="15" customFormat="1" ht="18" x14ac:dyDescent="0.25">
      <c r="A271" s="58">
        <v>9246</v>
      </c>
      <c r="B271" s="59" t="s">
        <v>300</v>
      </c>
      <c r="C271" s="60">
        <f>((E271/N271-1)*-1)*100</f>
        <v>83.939752919275676</v>
      </c>
      <c r="D271" s="61">
        <v>1</v>
      </c>
      <c r="E271" s="62">
        <v>9.49</v>
      </c>
      <c r="F271" s="35"/>
      <c r="G271" s="45">
        <v>0</v>
      </c>
      <c r="H271" s="45">
        <v>0</v>
      </c>
      <c r="I271" s="45">
        <v>0</v>
      </c>
      <c r="J271" s="45">
        <v>0</v>
      </c>
      <c r="K271" s="45">
        <v>0</v>
      </c>
      <c r="L271" s="61">
        <v>3000</v>
      </c>
      <c r="M271" s="62">
        <v>0</v>
      </c>
      <c r="N271" s="62">
        <v>59.09</v>
      </c>
      <c r="O271" s="62">
        <v>81.69</v>
      </c>
      <c r="P271" s="63" t="s">
        <v>15</v>
      </c>
      <c r="Q271" s="64">
        <v>0</v>
      </c>
      <c r="R271" s="64">
        <v>0.22</v>
      </c>
      <c r="S271" s="65" t="s">
        <v>14</v>
      </c>
      <c r="T271" s="66">
        <v>7896112192466</v>
      </c>
      <c r="U271" s="65" t="s">
        <v>325</v>
      </c>
      <c r="V271" s="65" t="s">
        <v>54</v>
      </c>
    </row>
    <row r="272" spans="1:22" ht="18" x14ac:dyDescent="0.25">
      <c r="A272" s="36">
        <v>2490</v>
      </c>
      <c r="B272" s="37" t="s">
        <v>301</v>
      </c>
      <c r="C272" s="38">
        <f>((E272/N272-1)*-1)*100</f>
        <v>75.402726146220573</v>
      </c>
      <c r="D272" s="39">
        <v>1</v>
      </c>
      <c r="E272" s="40">
        <v>3.97</v>
      </c>
      <c r="F272" s="35"/>
      <c r="G272" s="45">
        <v>0</v>
      </c>
      <c r="H272" s="45">
        <v>0</v>
      </c>
      <c r="I272" s="45">
        <v>0</v>
      </c>
      <c r="J272" s="45">
        <v>0</v>
      </c>
      <c r="K272" s="45">
        <v>0</v>
      </c>
      <c r="L272" s="39">
        <v>3000</v>
      </c>
      <c r="M272" s="40">
        <v>0</v>
      </c>
      <c r="N272" s="40">
        <v>16.14</v>
      </c>
      <c r="O272" s="40">
        <v>22.31</v>
      </c>
      <c r="P272" s="41" t="s">
        <v>15</v>
      </c>
      <c r="Q272" s="42">
        <v>0</v>
      </c>
      <c r="R272" s="42">
        <v>0.22</v>
      </c>
      <c r="S272" s="43" t="s">
        <v>14</v>
      </c>
      <c r="T272" s="44">
        <v>7896112124900</v>
      </c>
      <c r="U272" s="43" t="s">
        <v>327</v>
      </c>
      <c r="V272" s="43" t="s">
        <v>15</v>
      </c>
    </row>
    <row r="273" spans="1:22" ht="18" x14ac:dyDescent="0.25">
      <c r="A273" s="58">
        <v>2582</v>
      </c>
      <c r="B273" s="59" t="s">
        <v>302</v>
      </c>
      <c r="C273" s="60">
        <f>((E273/N273-1)*-1)*100</f>
        <v>79.995156212157909</v>
      </c>
      <c r="D273" s="61">
        <v>1</v>
      </c>
      <c r="E273" s="62">
        <v>16.52</v>
      </c>
      <c r="F273" s="35"/>
      <c r="G273" s="45">
        <v>0</v>
      </c>
      <c r="H273" s="45">
        <v>0</v>
      </c>
      <c r="I273" s="45">
        <v>0</v>
      </c>
      <c r="J273" s="45">
        <v>0</v>
      </c>
      <c r="K273" s="45">
        <v>0</v>
      </c>
      <c r="L273" s="61">
        <v>3000</v>
      </c>
      <c r="M273" s="62">
        <v>0</v>
      </c>
      <c r="N273" s="62">
        <v>82.58</v>
      </c>
      <c r="O273" s="62">
        <v>110.78</v>
      </c>
      <c r="P273" s="63" t="s">
        <v>15</v>
      </c>
      <c r="Q273" s="64">
        <v>0</v>
      </c>
      <c r="R273" s="64">
        <v>0.22</v>
      </c>
      <c r="S273" s="65" t="s">
        <v>14</v>
      </c>
      <c r="T273" s="66">
        <v>7896112125822</v>
      </c>
      <c r="U273" s="65" t="s">
        <v>324</v>
      </c>
      <c r="V273" s="65" t="s">
        <v>54</v>
      </c>
    </row>
    <row r="274" spans="1:22" ht="18" x14ac:dyDescent="0.25">
      <c r="A274" s="58">
        <v>2582</v>
      </c>
      <c r="B274" s="59" t="s">
        <v>302</v>
      </c>
      <c r="C274" s="60">
        <f>((E274/N274-1)*-1)*100</f>
        <v>82.550254298861717</v>
      </c>
      <c r="D274" s="61">
        <v>12</v>
      </c>
      <c r="E274" s="62">
        <v>14.41</v>
      </c>
      <c r="F274" s="35"/>
      <c r="G274" s="45">
        <v>0</v>
      </c>
      <c r="H274" s="82" t="s">
        <v>329</v>
      </c>
      <c r="I274" s="45">
        <v>0</v>
      </c>
      <c r="J274" s="81">
        <v>15</v>
      </c>
      <c r="K274" s="81">
        <f t="shared" ref="K274" si="17">(100-J274)*E274/100</f>
        <v>12.2485</v>
      </c>
      <c r="L274" s="61">
        <v>3000</v>
      </c>
      <c r="M274" s="62">
        <v>0</v>
      </c>
      <c r="N274" s="62">
        <v>82.58</v>
      </c>
      <c r="O274" s="62">
        <v>110.78</v>
      </c>
      <c r="P274" s="63" t="s">
        <v>15</v>
      </c>
      <c r="Q274" s="64">
        <v>0</v>
      </c>
      <c r="R274" s="64">
        <v>0.22</v>
      </c>
      <c r="S274" s="65" t="s">
        <v>14</v>
      </c>
      <c r="T274" s="66">
        <v>7896112125822</v>
      </c>
      <c r="U274" s="65" t="s">
        <v>324</v>
      </c>
      <c r="V274" s="65" t="s">
        <v>54</v>
      </c>
    </row>
    <row r="275" spans="1:22" ht="18" x14ac:dyDescent="0.25">
      <c r="A275" s="68">
        <v>2583</v>
      </c>
      <c r="B275" s="69" t="s">
        <v>303</v>
      </c>
      <c r="C275" s="70">
        <f>((E275/N275-1)*-1)*100</f>
        <v>80.995787583730404</v>
      </c>
      <c r="D275" s="71">
        <v>1</v>
      </c>
      <c r="E275" s="72">
        <v>27.52</v>
      </c>
      <c r="F275" s="35"/>
      <c r="G275" s="45">
        <v>0</v>
      </c>
      <c r="H275" s="45">
        <v>0</v>
      </c>
      <c r="I275" s="45">
        <v>0</v>
      </c>
      <c r="J275" s="45">
        <v>0</v>
      </c>
      <c r="K275" s="45">
        <v>0</v>
      </c>
      <c r="L275" s="71">
        <v>3000</v>
      </c>
      <c r="M275" s="72">
        <v>0</v>
      </c>
      <c r="N275" s="72">
        <v>144.81</v>
      </c>
      <c r="O275" s="72">
        <v>194.26</v>
      </c>
      <c r="P275" s="73" t="s">
        <v>15</v>
      </c>
      <c r="Q275" s="74">
        <v>0</v>
      </c>
      <c r="R275" s="74">
        <v>0.22</v>
      </c>
      <c r="S275" s="75" t="s">
        <v>14</v>
      </c>
      <c r="T275" s="76">
        <v>7896112125839</v>
      </c>
      <c r="U275" s="75" t="s">
        <v>326</v>
      </c>
      <c r="V275" s="75" t="s">
        <v>15</v>
      </c>
    </row>
    <row r="276" spans="1:22" ht="18" x14ac:dyDescent="0.25">
      <c r="A276" s="68">
        <v>2583</v>
      </c>
      <c r="B276" s="69" t="s">
        <v>303</v>
      </c>
      <c r="C276" s="70">
        <f>((E276/N276-1)*-1)*100</f>
        <v>82.439058076099712</v>
      </c>
      <c r="D276" s="71">
        <v>12</v>
      </c>
      <c r="E276" s="72">
        <v>25.43</v>
      </c>
      <c r="F276" s="35"/>
      <c r="G276" s="45">
        <v>0</v>
      </c>
      <c r="H276" s="82" t="s">
        <v>329</v>
      </c>
      <c r="I276" s="45">
        <v>0</v>
      </c>
      <c r="J276" s="81">
        <v>15</v>
      </c>
      <c r="K276" s="81">
        <f t="shared" ref="K276" si="18">(100-J276)*E276/100</f>
        <v>21.615500000000001</v>
      </c>
      <c r="L276" s="71">
        <v>3000</v>
      </c>
      <c r="M276" s="72">
        <v>0</v>
      </c>
      <c r="N276" s="72">
        <v>144.81</v>
      </c>
      <c r="O276" s="72">
        <v>194.26</v>
      </c>
      <c r="P276" s="73" t="s">
        <v>15</v>
      </c>
      <c r="Q276" s="74">
        <v>0</v>
      </c>
      <c r="R276" s="74">
        <v>0.22</v>
      </c>
      <c r="S276" s="75" t="s">
        <v>14</v>
      </c>
      <c r="T276" s="76">
        <v>7896112125839</v>
      </c>
      <c r="U276" s="75" t="s">
        <v>326</v>
      </c>
      <c r="V276" s="75" t="s">
        <v>15</v>
      </c>
    </row>
    <row r="277" spans="1:22" ht="18" x14ac:dyDescent="0.25">
      <c r="A277" s="58">
        <v>4290</v>
      </c>
      <c r="B277" s="59" t="s">
        <v>304</v>
      </c>
      <c r="C277" s="60">
        <f>((E277/N277-1)*-1)*100</f>
        <v>74.812442046699829</v>
      </c>
      <c r="D277" s="61">
        <v>1</v>
      </c>
      <c r="E277" s="62">
        <v>29.88</v>
      </c>
      <c r="F277" s="35"/>
      <c r="G277" s="80">
        <v>15.58117793705204</v>
      </c>
      <c r="H277" s="45">
        <v>0</v>
      </c>
      <c r="I277" s="80">
        <f t="shared" ref="I277:I278" si="19">E277-(100-G277)*(E277/100)</f>
        <v>4.6556559675911515</v>
      </c>
      <c r="J277" s="45">
        <v>0</v>
      </c>
      <c r="K277" s="45">
        <v>0</v>
      </c>
      <c r="L277" s="61">
        <v>3000</v>
      </c>
      <c r="M277" s="62">
        <v>0</v>
      </c>
      <c r="N277" s="62">
        <v>118.63</v>
      </c>
      <c r="O277" s="62">
        <v>159.13999999999999</v>
      </c>
      <c r="P277" s="63" t="s">
        <v>15</v>
      </c>
      <c r="Q277" s="64">
        <v>0</v>
      </c>
      <c r="R277" s="64">
        <v>0.22</v>
      </c>
      <c r="S277" s="65" t="s">
        <v>14</v>
      </c>
      <c r="T277" s="66">
        <v>7896112102908</v>
      </c>
      <c r="U277" s="65" t="s">
        <v>324</v>
      </c>
      <c r="V277" s="65" t="s">
        <v>54</v>
      </c>
    </row>
    <row r="278" spans="1:22" ht="18" x14ac:dyDescent="0.25">
      <c r="A278" s="58">
        <v>4407</v>
      </c>
      <c r="B278" s="59" t="s">
        <v>305</v>
      </c>
      <c r="C278" s="60">
        <f>((E278/N278-1)*-1)*100</f>
        <v>73.636565342800097</v>
      </c>
      <c r="D278" s="61">
        <v>1</v>
      </c>
      <c r="E278" s="62">
        <v>59.41</v>
      </c>
      <c r="F278" s="35"/>
      <c r="G278" s="80">
        <v>15.353907569476434</v>
      </c>
      <c r="H278" s="45">
        <v>0</v>
      </c>
      <c r="I278" s="80">
        <f t="shared" si="19"/>
        <v>9.121756487025948</v>
      </c>
      <c r="J278" s="45">
        <v>0</v>
      </c>
      <c r="K278" s="45">
        <v>0</v>
      </c>
      <c r="L278" s="61">
        <v>3000</v>
      </c>
      <c r="M278" s="62">
        <v>0</v>
      </c>
      <c r="N278" s="62">
        <v>225.35</v>
      </c>
      <c r="O278" s="62">
        <v>302.3</v>
      </c>
      <c r="P278" s="63" t="s">
        <v>15</v>
      </c>
      <c r="Q278" s="64">
        <v>0</v>
      </c>
      <c r="R278" s="64">
        <v>0.22</v>
      </c>
      <c r="S278" s="65" t="s">
        <v>14</v>
      </c>
      <c r="T278" s="66">
        <v>7896112104070</v>
      </c>
      <c r="U278" s="65" t="s">
        <v>324</v>
      </c>
      <c r="V278" s="65" t="s">
        <v>54</v>
      </c>
    </row>
    <row r="279" spans="1:22" s="15" customFormat="1" ht="18" x14ac:dyDescent="0.25">
      <c r="A279" s="36">
        <v>5343</v>
      </c>
      <c r="B279" s="37" t="s">
        <v>306</v>
      </c>
      <c r="C279" s="38">
        <f>((E279/N279-1)*-1)*100</f>
        <v>74.086378737541523</v>
      </c>
      <c r="D279" s="39">
        <v>1</v>
      </c>
      <c r="E279" s="40">
        <v>29.64</v>
      </c>
      <c r="F279" s="35"/>
      <c r="G279" s="45">
        <v>0</v>
      </c>
      <c r="H279" s="45">
        <v>0</v>
      </c>
      <c r="I279" s="45">
        <v>0</v>
      </c>
      <c r="J279" s="45">
        <v>0</v>
      </c>
      <c r="K279" s="45">
        <v>0</v>
      </c>
      <c r="L279" s="39">
        <v>3000</v>
      </c>
      <c r="M279" s="40">
        <v>0</v>
      </c>
      <c r="N279" s="40">
        <v>114.38</v>
      </c>
      <c r="O279" s="40">
        <v>158.12</v>
      </c>
      <c r="P279" s="41" t="s">
        <v>15</v>
      </c>
      <c r="Q279" s="42">
        <v>0</v>
      </c>
      <c r="R279" s="42">
        <v>0.22</v>
      </c>
      <c r="S279" s="43" t="s">
        <v>46</v>
      </c>
      <c r="T279" s="44">
        <v>7896112153436</v>
      </c>
      <c r="U279" s="43" t="s">
        <v>323</v>
      </c>
      <c r="V279" s="43" t="s">
        <v>25</v>
      </c>
    </row>
    <row r="280" spans="1:22" s="15" customFormat="1" ht="18" x14ac:dyDescent="0.25">
      <c r="A280" s="68">
        <v>5327</v>
      </c>
      <c r="B280" s="69" t="s">
        <v>307</v>
      </c>
      <c r="C280" s="70">
        <f>((E280/N280-1)*-1)*100</f>
        <v>75.069048057447986</v>
      </c>
      <c r="D280" s="71">
        <v>1</v>
      </c>
      <c r="E280" s="72">
        <v>13.54</v>
      </c>
      <c r="F280" s="35"/>
      <c r="G280" s="45">
        <v>0</v>
      </c>
      <c r="H280" s="45">
        <v>0</v>
      </c>
      <c r="I280" s="45">
        <v>0</v>
      </c>
      <c r="J280" s="45">
        <v>0</v>
      </c>
      <c r="K280" s="45">
        <v>0</v>
      </c>
      <c r="L280" s="71">
        <v>3000</v>
      </c>
      <c r="M280" s="72">
        <v>0</v>
      </c>
      <c r="N280" s="72">
        <v>54.31</v>
      </c>
      <c r="O280" s="72">
        <v>75.08</v>
      </c>
      <c r="P280" s="73" t="s">
        <v>15</v>
      </c>
      <c r="Q280" s="74">
        <v>0</v>
      </c>
      <c r="R280" s="74">
        <v>0.22</v>
      </c>
      <c r="S280" s="75" t="s">
        <v>46</v>
      </c>
      <c r="T280" s="76">
        <v>7896112153276</v>
      </c>
      <c r="U280" s="75" t="s">
        <v>323</v>
      </c>
      <c r="V280" s="75" t="s">
        <v>25</v>
      </c>
    </row>
    <row r="281" spans="1:22" ht="18" x14ac:dyDescent="0.25">
      <c r="A281" s="68">
        <v>6036</v>
      </c>
      <c r="B281" s="69" t="s">
        <v>308</v>
      </c>
      <c r="C281" s="70">
        <f>((E281/N281-1)*-1)*100</f>
        <v>95.827996340347667</v>
      </c>
      <c r="D281" s="71">
        <v>1</v>
      </c>
      <c r="E281" s="72">
        <v>2.2799999999999998</v>
      </c>
      <c r="F281" s="35"/>
      <c r="G281" s="45">
        <v>0</v>
      </c>
      <c r="H281" s="82" t="s">
        <v>329</v>
      </c>
      <c r="I281" s="45">
        <v>0</v>
      </c>
      <c r="J281" s="81">
        <v>30</v>
      </c>
      <c r="K281" s="81">
        <f>(100-J281)*E281/100</f>
        <v>1.5959999999999999</v>
      </c>
      <c r="L281" s="71">
        <v>3000</v>
      </c>
      <c r="M281" s="72">
        <v>0</v>
      </c>
      <c r="N281" s="72">
        <v>54.65</v>
      </c>
      <c r="O281" s="72">
        <v>75.55</v>
      </c>
      <c r="P281" s="73" t="s">
        <v>15</v>
      </c>
      <c r="Q281" s="74">
        <v>0</v>
      </c>
      <c r="R281" s="74">
        <v>0.22</v>
      </c>
      <c r="S281" s="75" t="s">
        <v>14</v>
      </c>
      <c r="T281" s="76">
        <v>7896112160366</v>
      </c>
      <c r="U281" s="75" t="s">
        <v>323</v>
      </c>
      <c r="V281" s="75" t="s">
        <v>25</v>
      </c>
    </row>
    <row r="282" spans="1:22" s="15" customFormat="1" ht="18" x14ac:dyDescent="0.25">
      <c r="A282" s="68">
        <v>4385</v>
      </c>
      <c r="B282" s="69" t="s">
        <v>309</v>
      </c>
      <c r="C282" s="70">
        <f>((E282/N282-1)*-1)*100</f>
        <v>94.882154882154879</v>
      </c>
      <c r="D282" s="71">
        <v>1</v>
      </c>
      <c r="E282" s="72">
        <v>3.04</v>
      </c>
      <c r="F282" s="35"/>
      <c r="G282" s="45">
        <v>0</v>
      </c>
      <c r="H282" s="45">
        <v>0</v>
      </c>
      <c r="I282" s="45">
        <v>0</v>
      </c>
      <c r="J282" s="45">
        <v>0</v>
      </c>
      <c r="K282" s="45">
        <v>0</v>
      </c>
      <c r="L282" s="71">
        <v>3000</v>
      </c>
      <c r="M282" s="72">
        <v>0</v>
      </c>
      <c r="N282" s="72">
        <v>59.4</v>
      </c>
      <c r="O282" s="72">
        <v>82.12</v>
      </c>
      <c r="P282" s="73" t="s">
        <v>15</v>
      </c>
      <c r="Q282" s="74">
        <v>0</v>
      </c>
      <c r="R282" s="74">
        <v>0.22</v>
      </c>
      <c r="S282" s="75" t="s">
        <v>14</v>
      </c>
      <c r="T282" s="76">
        <v>7896112103851</v>
      </c>
      <c r="U282" s="75" t="s">
        <v>323</v>
      </c>
      <c r="V282" s="75" t="s">
        <v>25</v>
      </c>
    </row>
    <row r="313" spans="1:22" s="15" customFormat="1" ht="18" x14ac:dyDescent="0.25">
      <c r="A313" s="36">
        <v>5170</v>
      </c>
      <c r="B313" s="37" t="s">
        <v>294</v>
      </c>
      <c r="C313" s="38">
        <f>((E313/N313-1)*-1)*100</f>
        <v>63.02065695902472</v>
      </c>
      <c r="D313" s="39">
        <v>1</v>
      </c>
      <c r="E313" s="40">
        <v>10.92</v>
      </c>
      <c r="F313" s="35"/>
      <c r="G313" s="45">
        <v>0</v>
      </c>
      <c r="H313" s="45">
        <v>0</v>
      </c>
      <c r="I313" s="45">
        <v>0</v>
      </c>
      <c r="J313" s="45">
        <v>0</v>
      </c>
      <c r="K313" s="45">
        <v>0</v>
      </c>
      <c r="L313" s="39">
        <v>3000</v>
      </c>
      <c r="M313" s="40">
        <v>0</v>
      </c>
      <c r="N313" s="40">
        <v>29.53</v>
      </c>
      <c r="O313" s="40">
        <v>39.61</v>
      </c>
      <c r="P313" s="41" t="s">
        <v>15</v>
      </c>
      <c r="Q313" s="42">
        <v>0</v>
      </c>
      <c r="R313" s="42">
        <v>0.22</v>
      </c>
      <c r="S313" s="43" t="s">
        <v>46</v>
      </c>
      <c r="T313" s="44">
        <v>7896112151708</v>
      </c>
      <c r="U313" s="43" t="s">
        <v>327</v>
      </c>
      <c r="V313" s="43" t="s">
        <v>295</v>
      </c>
    </row>
    <row r="314" spans="1:22" ht="18" x14ac:dyDescent="0.25">
      <c r="A314" s="68">
        <v>302</v>
      </c>
      <c r="B314" s="69" t="s">
        <v>237</v>
      </c>
      <c r="C314" s="70">
        <f>((E314/N314-1)*-1)*100</f>
        <v>72.007805724197738</v>
      </c>
      <c r="D314" s="71">
        <v>1</v>
      </c>
      <c r="E314" s="72">
        <v>12.91</v>
      </c>
      <c r="F314" s="35"/>
      <c r="G314" s="45">
        <v>0</v>
      </c>
      <c r="H314" s="82" t="s">
        <v>329</v>
      </c>
      <c r="I314" s="45">
        <v>0</v>
      </c>
      <c r="J314" s="81">
        <v>25</v>
      </c>
      <c r="K314" s="81">
        <f t="shared" ref="K314:K315" si="20">(100-J314)*E314/100</f>
        <v>9.6824999999999992</v>
      </c>
      <c r="L314" s="71">
        <v>3000</v>
      </c>
      <c r="M314" s="72">
        <v>0</v>
      </c>
      <c r="N314" s="72">
        <v>46.12</v>
      </c>
      <c r="O314" s="72">
        <v>61.87</v>
      </c>
      <c r="P314" s="73" t="s">
        <v>15</v>
      </c>
      <c r="Q314" s="74">
        <v>0</v>
      </c>
      <c r="R314" s="74">
        <v>0.22</v>
      </c>
      <c r="S314" s="75" t="s">
        <v>14</v>
      </c>
      <c r="T314" s="76">
        <v>7896112103028</v>
      </c>
      <c r="U314" s="75" t="s">
        <v>327</v>
      </c>
      <c r="V314" s="75" t="s">
        <v>15</v>
      </c>
    </row>
    <row r="315" spans="1:22" ht="18" x14ac:dyDescent="0.25">
      <c r="A315" s="36">
        <v>4549</v>
      </c>
      <c r="B315" s="37" t="s">
        <v>238</v>
      </c>
      <c r="C315" s="38">
        <f>((E315/N315-1)*-1)*100</f>
        <v>68.819776714513551</v>
      </c>
      <c r="D315" s="39">
        <v>1</v>
      </c>
      <c r="E315" s="40">
        <v>23.46</v>
      </c>
      <c r="F315" s="35"/>
      <c r="G315" s="45">
        <v>0</v>
      </c>
      <c r="H315" s="82" t="s">
        <v>329</v>
      </c>
      <c r="I315" s="45">
        <v>0</v>
      </c>
      <c r="J315" s="81">
        <v>50</v>
      </c>
      <c r="K315" s="81">
        <f t="shared" si="20"/>
        <v>11.73</v>
      </c>
      <c r="L315" s="39">
        <v>3000</v>
      </c>
      <c r="M315" s="40">
        <v>0</v>
      </c>
      <c r="N315" s="40">
        <v>75.239999999999995</v>
      </c>
      <c r="O315" s="40">
        <v>100.93</v>
      </c>
      <c r="P315" s="41" t="s">
        <v>15</v>
      </c>
      <c r="Q315" s="42">
        <v>0</v>
      </c>
      <c r="R315" s="42">
        <v>0.22</v>
      </c>
      <c r="S315" s="43" t="s">
        <v>14</v>
      </c>
      <c r="T315" s="44">
        <v>7896112105497</v>
      </c>
      <c r="U315" s="43" t="s">
        <v>327</v>
      </c>
      <c r="V315" s="43" t="s">
        <v>15</v>
      </c>
    </row>
  </sheetData>
  <autoFilter ref="A6:V282" xr:uid="{F9222317-CF5C-4453-B5AF-6A7880A0E70F}"/>
  <sortState xmlns:xlrd2="http://schemas.microsoft.com/office/spreadsheetml/2017/richdata2" ref="A7:V282">
    <sortCondition ref="B7:B282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MERCES DE SA</dc:creator>
  <cp:lastModifiedBy>JOVANA MARIA MONTEIRO NIGRI</cp:lastModifiedBy>
  <dcterms:created xsi:type="dcterms:W3CDTF">2025-06-27T14:35:21Z</dcterms:created>
  <dcterms:modified xsi:type="dcterms:W3CDTF">2025-07-03T13:33:02Z</dcterms:modified>
</cp:coreProperties>
</file>