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andro.guimaraes\Desktop\"/>
    </mc:Choice>
  </mc:AlternateContent>
  <xr:revisionPtr revIDLastSave="0" documentId="8_{6EA7BBD1-DD91-4A1D-A772-294DA4784C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J" sheetId="1" r:id="rId1"/>
    <sheet name="ES" sheetId="2" r:id="rId2"/>
  </sheets>
  <externalReferences>
    <externalReference r:id="rId3"/>
  </externalReferences>
  <definedNames>
    <definedName name="_xlnm._FilterDatabase" localSheetId="1" hidden="1">ES!$A$1:$W$109</definedName>
    <definedName name="_xlnm._FilterDatabase" localSheetId="0" hidden="1">RJ!$A$2:$F$111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9" i="2" l="1"/>
  <c r="L79" i="2"/>
  <c r="G79" i="2"/>
  <c r="D80" i="1" l="1"/>
  <c r="E81" i="2"/>
  <c r="E80" i="2"/>
  <c r="E31" i="2"/>
  <c r="E30" i="2"/>
  <c r="E6" i="2"/>
  <c r="E5" i="2"/>
  <c r="R109" i="2" l="1"/>
  <c r="L109" i="2"/>
  <c r="G109" i="2"/>
  <c r="R108" i="2"/>
  <c r="L108" i="2"/>
  <c r="G108" i="2"/>
  <c r="R107" i="2"/>
  <c r="L107" i="2"/>
  <c r="G107" i="2"/>
  <c r="R106" i="2"/>
  <c r="L106" i="2"/>
  <c r="G106" i="2"/>
  <c r="R105" i="2"/>
  <c r="L105" i="2"/>
  <c r="G105" i="2"/>
  <c r="R104" i="2"/>
  <c r="L104" i="2"/>
  <c r="G104" i="2"/>
  <c r="R103" i="2"/>
  <c r="L103" i="2"/>
  <c r="G103" i="2"/>
  <c r="R102" i="2"/>
  <c r="L102" i="2"/>
  <c r="G102" i="2"/>
  <c r="R101" i="2"/>
  <c r="L101" i="2"/>
  <c r="G101" i="2"/>
  <c r="R100" i="2"/>
  <c r="L100" i="2"/>
  <c r="G100" i="2"/>
  <c r="R99" i="2"/>
  <c r="L99" i="2"/>
  <c r="G99" i="2"/>
  <c r="R98" i="2"/>
  <c r="L98" i="2"/>
  <c r="G98" i="2"/>
  <c r="R97" i="2"/>
  <c r="L97" i="2"/>
  <c r="G97" i="2"/>
  <c r="R96" i="2"/>
  <c r="L96" i="2"/>
  <c r="G96" i="2"/>
  <c r="R95" i="2"/>
  <c r="L95" i="2"/>
  <c r="G95" i="2"/>
  <c r="R94" i="2"/>
  <c r="L94" i="2"/>
  <c r="G94" i="2"/>
  <c r="R93" i="2"/>
  <c r="L93" i="2"/>
  <c r="G93" i="2"/>
  <c r="R92" i="2"/>
  <c r="L92" i="2"/>
  <c r="G92" i="2"/>
  <c r="R91" i="2"/>
  <c r="L91" i="2"/>
  <c r="G91" i="2"/>
  <c r="R90" i="2"/>
  <c r="L90" i="2"/>
  <c r="G90" i="2"/>
  <c r="R89" i="2"/>
  <c r="L89" i="2"/>
  <c r="G89" i="2"/>
  <c r="R88" i="2"/>
  <c r="L88" i="2"/>
  <c r="G88" i="2"/>
  <c r="R87" i="2"/>
  <c r="L87" i="2"/>
  <c r="G87" i="2"/>
  <c r="R86" i="2"/>
  <c r="L86" i="2"/>
  <c r="G86" i="2"/>
  <c r="R85" i="2"/>
  <c r="L85" i="2"/>
  <c r="G85" i="2"/>
  <c r="R84" i="2"/>
  <c r="L84" i="2"/>
  <c r="G84" i="2"/>
  <c r="R83" i="2"/>
  <c r="L83" i="2"/>
  <c r="G83" i="2"/>
  <c r="R82" i="2"/>
  <c r="L82" i="2"/>
  <c r="G82" i="2"/>
  <c r="R81" i="2"/>
  <c r="L81" i="2"/>
  <c r="G81" i="2"/>
  <c r="R80" i="2"/>
  <c r="L80" i="2"/>
  <c r="G80" i="2"/>
  <c r="R78" i="2"/>
  <c r="L78" i="2"/>
  <c r="G78" i="2"/>
  <c r="R77" i="2"/>
  <c r="L77" i="2"/>
  <c r="G77" i="2"/>
  <c r="R76" i="2"/>
  <c r="L76" i="2"/>
  <c r="G76" i="2"/>
  <c r="R75" i="2"/>
  <c r="L75" i="2"/>
  <c r="G75" i="2"/>
  <c r="R74" i="2"/>
  <c r="L74" i="2"/>
  <c r="G74" i="2"/>
  <c r="R73" i="2"/>
  <c r="L73" i="2"/>
  <c r="G73" i="2"/>
  <c r="R72" i="2"/>
  <c r="L72" i="2"/>
  <c r="G72" i="2"/>
  <c r="R71" i="2"/>
  <c r="L71" i="2"/>
  <c r="G71" i="2"/>
  <c r="R70" i="2"/>
  <c r="L70" i="2"/>
  <c r="G70" i="2"/>
  <c r="R69" i="2"/>
  <c r="L69" i="2"/>
  <c r="G69" i="2"/>
  <c r="R68" i="2"/>
  <c r="L68" i="2"/>
  <c r="G68" i="2"/>
  <c r="R67" i="2"/>
  <c r="L67" i="2"/>
  <c r="G67" i="2"/>
  <c r="R66" i="2"/>
  <c r="L66" i="2"/>
  <c r="G66" i="2"/>
  <c r="R65" i="2"/>
  <c r="L65" i="2"/>
  <c r="G65" i="2"/>
  <c r="R64" i="2"/>
  <c r="L64" i="2"/>
  <c r="G64" i="2"/>
  <c r="R63" i="2"/>
  <c r="L63" i="2"/>
  <c r="G63" i="2"/>
  <c r="R62" i="2"/>
  <c r="L62" i="2"/>
  <c r="G62" i="2"/>
  <c r="R61" i="2"/>
  <c r="L61" i="2"/>
  <c r="G61" i="2"/>
  <c r="R60" i="2"/>
  <c r="L60" i="2"/>
  <c r="G60" i="2"/>
  <c r="R59" i="2"/>
  <c r="L59" i="2"/>
  <c r="G59" i="2"/>
  <c r="R58" i="2"/>
  <c r="L58" i="2"/>
  <c r="G58" i="2"/>
  <c r="R57" i="2"/>
  <c r="L57" i="2"/>
  <c r="G57" i="2"/>
  <c r="R56" i="2"/>
  <c r="L56" i="2"/>
  <c r="G56" i="2"/>
  <c r="R55" i="2"/>
  <c r="L55" i="2"/>
  <c r="G55" i="2"/>
  <c r="R54" i="2"/>
  <c r="L54" i="2"/>
  <c r="G54" i="2"/>
  <c r="R53" i="2"/>
  <c r="L53" i="2"/>
  <c r="G53" i="2"/>
  <c r="R52" i="2"/>
  <c r="L52" i="2"/>
  <c r="G52" i="2"/>
  <c r="R51" i="2"/>
  <c r="L51" i="2"/>
  <c r="G51" i="2"/>
  <c r="R50" i="2"/>
  <c r="L50" i="2"/>
  <c r="G50" i="2"/>
  <c r="R49" i="2"/>
  <c r="L49" i="2"/>
  <c r="G49" i="2"/>
  <c r="R48" i="2"/>
  <c r="L48" i="2"/>
  <c r="G48" i="2"/>
  <c r="R47" i="2"/>
  <c r="L47" i="2"/>
  <c r="G47" i="2"/>
  <c r="R46" i="2"/>
  <c r="L46" i="2"/>
  <c r="G46" i="2"/>
  <c r="R45" i="2"/>
  <c r="L45" i="2"/>
  <c r="G45" i="2"/>
  <c r="R44" i="2"/>
  <c r="L44" i="2"/>
  <c r="G44" i="2"/>
  <c r="R43" i="2"/>
  <c r="L43" i="2"/>
  <c r="G43" i="2"/>
  <c r="R42" i="2"/>
  <c r="L42" i="2"/>
  <c r="G42" i="2"/>
  <c r="R41" i="2"/>
  <c r="L41" i="2"/>
  <c r="G41" i="2"/>
  <c r="R40" i="2"/>
  <c r="L40" i="2"/>
  <c r="G40" i="2"/>
  <c r="R39" i="2"/>
  <c r="L39" i="2"/>
  <c r="G39" i="2"/>
  <c r="R38" i="2"/>
  <c r="L38" i="2"/>
  <c r="G38" i="2"/>
  <c r="R37" i="2"/>
  <c r="L37" i="2"/>
  <c r="G37" i="2"/>
  <c r="R36" i="2"/>
  <c r="L36" i="2"/>
  <c r="G36" i="2"/>
  <c r="R35" i="2"/>
  <c r="L35" i="2"/>
  <c r="G35" i="2"/>
  <c r="R34" i="2"/>
  <c r="L34" i="2"/>
  <c r="G34" i="2"/>
  <c r="R33" i="2"/>
  <c r="L33" i="2"/>
  <c r="G33" i="2"/>
  <c r="R32" i="2"/>
  <c r="L32" i="2"/>
  <c r="G32" i="2"/>
  <c r="R31" i="2"/>
  <c r="L31" i="2"/>
  <c r="G31" i="2"/>
  <c r="R30" i="2"/>
  <c r="L30" i="2"/>
  <c r="G30" i="2"/>
  <c r="R29" i="2"/>
  <c r="L29" i="2"/>
  <c r="G29" i="2"/>
  <c r="R28" i="2"/>
  <c r="L28" i="2"/>
  <c r="G28" i="2"/>
  <c r="R27" i="2"/>
  <c r="L27" i="2"/>
  <c r="G27" i="2"/>
  <c r="R26" i="2"/>
  <c r="L26" i="2"/>
  <c r="G26" i="2"/>
  <c r="R25" i="2"/>
  <c r="L25" i="2"/>
  <c r="G25" i="2"/>
  <c r="R24" i="2"/>
  <c r="L24" i="2"/>
  <c r="G24" i="2"/>
  <c r="R23" i="2"/>
  <c r="L23" i="2"/>
  <c r="G23" i="2"/>
  <c r="R22" i="2"/>
  <c r="L22" i="2"/>
  <c r="G22" i="2"/>
  <c r="R21" i="2"/>
  <c r="L21" i="2"/>
  <c r="G21" i="2"/>
  <c r="R20" i="2"/>
  <c r="L20" i="2"/>
  <c r="G20" i="2"/>
  <c r="R19" i="2"/>
  <c r="L19" i="2"/>
  <c r="G19" i="2"/>
  <c r="R18" i="2"/>
  <c r="L18" i="2"/>
  <c r="G18" i="2"/>
  <c r="R17" i="2"/>
  <c r="L17" i="2"/>
  <c r="G17" i="2"/>
  <c r="R16" i="2"/>
  <c r="L16" i="2"/>
  <c r="G16" i="2"/>
  <c r="R15" i="2"/>
  <c r="L15" i="2"/>
  <c r="G15" i="2"/>
  <c r="R14" i="2"/>
  <c r="L14" i="2"/>
  <c r="G14" i="2"/>
  <c r="R13" i="2"/>
  <c r="L13" i="2"/>
  <c r="G13" i="2"/>
  <c r="R12" i="2"/>
  <c r="L12" i="2"/>
  <c r="G12" i="2"/>
  <c r="R11" i="2"/>
  <c r="L11" i="2"/>
  <c r="G11" i="2"/>
  <c r="R10" i="2"/>
  <c r="L10" i="2"/>
  <c r="G10" i="2"/>
  <c r="R9" i="2"/>
  <c r="L9" i="2"/>
  <c r="G9" i="2"/>
  <c r="R8" i="2"/>
  <c r="L8" i="2"/>
  <c r="G8" i="2"/>
  <c r="R7" i="2"/>
  <c r="L7" i="2"/>
  <c r="G7" i="2"/>
  <c r="R6" i="2"/>
  <c r="L6" i="2"/>
  <c r="G6" i="2"/>
  <c r="R5" i="2"/>
  <c r="L5" i="2"/>
  <c r="G5" i="2"/>
  <c r="R4" i="2"/>
  <c r="L4" i="2"/>
  <c r="G4" i="2"/>
  <c r="R3" i="2"/>
  <c r="L3" i="2"/>
  <c r="G3" i="2"/>
  <c r="R2" i="2"/>
  <c r="L2" i="2"/>
  <c r="G2" i="2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<sst xmlns="http://schemas.openxmlformats.org/spreadsheetml/2006/main" count="347" uniqueCount="127">
  <si>
    <t>Linha</t>
  </si>
  <si>
    <t>EAN</t>
  </si>
  <si>
    <t>COD</t>
  </si>
  <si>
    <t>Descrição</t>
  </si>
  <si>
    <t>PF RJ</t>
  </si>
  <si>
    <t>PMC RJ</t>
  </si>
  <si>
    <t>Desc</t>
  </si>
  <si>
    <t>QTD</t>
  </si>
  <si>
    <t>TABELA 2</t>
  </si>
  <si>
    <t>Genéricos</t>
  </si>
  <si>
    <t>ACECLOFENACO 100MG COM X 12 GENERICO</t>
  </si>
  <si>
    <t>ACETATO DE DEXAMETASONA 0,1% CR 10G</t>
  </si>
  <si>
    <t>ACICLOVIR CREME 50MG - BG C/ 10G</t>
  </si>
  <si>
    <t>Marcas</t>
  </si>
  <si>
    <t>AFECSO 6MG/ML SUSP ORAL 150ML</t>
  </si>
  <si>
    <t>AFECSO 6MG/ML SUSP ORAL 60ML</t>
  </si>
  <si>
    <t>Marca</t>
  </si>
  <si>
    <t>ALGY GOTAS 100MG/ML SUSP ORAL 20ML</t>
  </si>
  <si>
    <t>ALGY-FLANDERIL 300MG COM C/ 2X10</t>
  </si>
  <si>
    <t>ALGY-FLANDERIL 600MG - CX C/ 30 COMP</t>
  </si>
  <si>
    <t>ALGY-FLANDERIL 600MG COM C/ 2X10</t>
  </si>
  <si>
    <t xml:space="preserve">ALGY-FLANDERIL CAPS CAP MOLE 600MG C/10  </t>
  </si>
  <si>
    <t>AMLODIL 10MG COM C/ 3X10</t>
  </si>
  <si>
    <t>AMLODIL 5MG COM C/ 2X15</t>
  </si>
  <si>
    <t>ATENOCLOR 100+25MG COM C/ 2X15</t>
  </si>
  <si>
    <t>ATENOCLOR 50/12,5MG GEN 30 CPR-VTG</t>
  </si>
  <si>
    <t>Genérico</t>
  </si>
  <si>
    <t>ATENOLOL 25MG COM 02X15 GENERICO</t>
  </si>
  <si>
    <t>ATENOLOL 50MG COM 02X15 GENERICO</t>
  </si>
  <si>
    <t>ATENOLOL+CLORTALIDONA - 50,0+12,5MG</t>
  </si>
  <si>
    <t>ATENOLOL+CLORTALIDONA-100,0+25,0MG</t>
  </si>
  <si>
    <t>BERITIN KIDS XAROPE - FR C/ 240ML</t>
  </si>
  <si>
    <t>BESILATO DE ANLODIPINO 10MG COM C/3X10 GEN</t>
  </si>
  <si>
    <t>BESILATO DE ANLODIPINO 5MG COM C/2X15 GEN</t>
  </si>
  <si>
    <t>BIOVARIXON 450+50MG COM REV C/ 3X10   </t>
  </si>
  <si>
    <t>BIOVARIXON 450+50MG COM REV C/ 6X10 </t>
  </si>
  <si>
    <t>BIOVARIXON 900+100MG COM REV C/ 3X10  </t>
  </si>
  <si>
    <t>BIOVARIXON 900+100MG COM REV C/ 6X10</t>
  </si>
  <si>
    <t>BUTACID 200MG COM REV C/ 20X10</t>
  </si>
  <si>
    <t>BUTACID 200MG COM REV C/ 2X10</t>
  </si>
  <si>
    <t>CETOCONAZOL 20MG/G</t>
  </si>
  <si>
    <t xml:space="preserve">CLOR FEXOFENADINA 6MG/ML SUS OR FR 150ML  </t>
  </si>
  <si>
    <t xml:space="preserve">CLOR FEXOFENADINA 6MG/ML SUS OR FR 60ML  </t>
  </si>
  <si>
    <t xml:space="preserve">CLORDILON 50MG COM C/2X15  </t>
  </si>
  <si>
    <t>CLORIDRATO DE CICLOBENZAPRINA 10MG - CX C/ 15 COMP</t>
  </si>
  <si>
    <t>CLORIDRATO DE CICLOBENZAPRINA 10MG - CX C/ 30 COMP</t>
  </si>
  <si>
    <t>CLORIDRATO DE CICLOBENZAPRINA 5MG - CX C/ 15 COMP</t>
  </si>
  <si>
    <t>CLORIDRATO DE CICLOBENZAPRINA 5MG - CX C/ 30 COMP</t>
  </si>
  <si>
    <t xml:space="preserve">CLORIDRATO DE FLUOXETINA 20 MG - CX C/ 30 CAPS </t>
  </si>
  <si>
    <t xml:space="preserve">CLORIDRATO DE FLUOXETINA 20 MG - CX C/ 60 CAPS </t>
  </si>
  <si>
    <t>CLORIDRATO DE METFORMINA 500MG C/ 3X10  </t>
  </si>
  <si>
    <t xml:space="preserve">CLORIDRATO DE METFORMINA 850MG C/ 3X10  </t>
  </si>
  <si>
    <t>CLORTALIDONA 50MG COM C/2X15  </t>
  </si>
  <si>
    <t>DEXAMEX CREME 0,1% - BG C/ 10G</t>
  </si>
  <si>
    <t>DICLORIDRATO DE FLUNARIZINA 10MG C/2X25</t>
  </si>
  <si>
    <t>DIMEN+CL PIRIDOXINA 25+5MG ML SOL 20 ML</t>
  </si>
  <si>
    <t>DIMENIDRIN 25MG+5MG GT FR PET 20ML</t>
  </si>
  <si>
    <t>DIPIRONA MONO 1G C/10CP (-)VITAMEDIC</t>
  </si>
  <si>
    <t>DIPIRONA MONOIDRATADA 500MG COM C/20X10</t>
  </si>
  <si>
    <t xml:space="preserve">DORALEX 1G COM C/10  </t>
  </si>
  <si>
    <t xml:space="preserve">DORALEX 1G COM C/20 </t>
  </si>
  <si>
    <t>DORALEX 500MG COM C/ 200</t>
  </si>
  <si>
    <t>DORALEX 500MG COM C/ 30</t>
  </si>
  <si>
    <t>ENERGRIP C 1G CP EFERV C/ 1X10</t>
  </si>
  <si>
    <t>ENERGRIP C 1G CP EFERV C/3X10</t>
  </si>
  <si>
    <t>ENERGRIP C IMUNO ENERGY 1X16 CP EFERV</t>
  </si>
  <si>
    <t>ENERGRIP C TRIPLA  ACAO C/3X10</t>
  </si>
  <si>
    <t>ENERGRIP C TRIPLA ACAO C/1X10</t>
  </si>
  <si>
    <t>ENERGRIP C+ ZINCO C/1X10</t>
  </si>
  <si>
    <t>ENERGRIP C+ ZINCO C/3X10</t>
  </si>
  <si>
    <t>FLUCONAZOL 150MG CAP C/ 1X1 GEN</t>
  </si>
  <si>
    <t>FLUCONAZOL 150MG CAP C/ 1X2 GEN</t>
  </si>
  <si>
    <t>FLUCONID 150MG CAP C/ 1X1</t>
  </si>
  <si>
    <t>FLUCONID 150MG CAP C/ 1X2</t>
  </si>
  <si>
    <t>FORDAY ENERGY CP EFERV 1X16</t>
  </si>
  <si>
    <t>FOSFATO SODICO DE PREDNISOLONA 3MG/ML SOL OR 120ML</t>
  </si>
  <si>
    <t>FOSFATO SODICO DE PREDNISOLONA 3MG/ML SOL OR 60ML</t>
  </si>
  <si>
    <t>GLICOMET 500MG COM BL 3X10</t>
  </si>
  <si>
    <t>GLICOMET 850MG COM C/ 3X10</t>
  </si>
  <si>
    <t>HEDERA HELIX VITAMEDIC 7MG/ML XPE 100ML  </t>
  </si>
  <si>
    <t>HEMODASE POM 25G C/ 6 APLIC</t>
  </si>
  <si>
    <t>HEMODASE POMADA - BG C/ 25G C/ 1 APLICADOR</t>
  </si>
  <si>
    <t>HEMODASE POMADA - BG C/ 25G C/ 10 APLICADORES</t>
  </si>
  <si>
    <t>HEPATOVIT ABACAXI 10ML C/ 60 FLACONETES</t>
  </si>
  <si>
    <t>HEPATOVIT BOLDO 10ML C/ 60 FLACONETES</t>
  </si>
  <si>
    <t xml:space="preserve">IBUPROFENO 100MG/ML SUSP ORAL 20ML  </t>
  </si>
  <si>
    <t>IBUPROFENO 600MG - CX C/ 20 COMP</t>
  </si>
  <si>
    <t>IBUPROFENO CAPS CAP MOLE 600MG C/10</t>
  </si>
  <si>
    <t>IVERMECTINA 6MG COM C/ 01X04 GENERICO</t>
  </si>
  <si>
    <t>IVERMECTINA 6MG COM C/ 1X02 GENERICO</t>
  </si>
  <si>
    <t>LIMP LENT SOLUCAO 470ML</t>
  </si>
  <si>
    <t>LORASLIV 10MG COM C/ 1X12</t>
  </si>
  <si>
    <t>LORATADINA 10MG COM C/ 1X12</t>
  </si>
  <si>
    <t>MALEATO DE ENALAPRIL 10MG COMP C/ 3X10 GENERICO</t>
  </si>
  <si>
    <t>MALEATO DE ENALAPRIL 20MG COMP C/ 3X10 GENERICO</t>
  </si>
  <si>
    <t>MALEATO DE ENALAPRIL 5MG COM C/5X6</t>
  </si>
  <si>
    <t>MUCOVIT NAC 1X16 CP EFERV</t>
  </si>
  <si>
    <t>NIMELIT 100MG COM C/ 1X12</t>
  </si>
  <si>
    <t>NIMELIT 50MG/ML GTS 15ML</t>
  </si>
  <si>
    <t>NIMESULIDA 100MG COM C/1X12 GENERICO</t>
  </si>
  <si>
    <t>NIMESULIDA 50MG/ML GTS 15ML GENERICO</t>
  </si>
  <si>
    <t xml:space="preserve">RESSAQUE 500MG CAP DISPLAY C/30X2  </t>
  </si>
  <si>
    <t>RISPERIDONA 1MG COM REV C/ 3X10 (C1)  </t>
  </si>
  <si>
    <t>RISPERIDONA 2MG COM REV C/ 3X10 (C1)  </t>
  </si>
  <si>
    <t>RISPERIDONA 3MG COM REV C/ 3X10 (C1)</t>
  </si>
  <si>
    <t>SECDAZOL 1000MG COM REV C/ 2</t>
  </si>
  <si>
    <t>SECNIDAZOL 1000MG  COM REV C 2 GEN</t>
  </si>
  <si>
    <t>SUAVEBABY POM 45G</t>
  </si>
  <si>
    <t>SULFA + TRIM. 40MG + 8MG/ML FR PET 100ML GENERICO</t>
  </si>
  <si>
    <t>SULFA+TRIM. 400+80MG C/ 2 X 10 GENERICO</t>
  </si>
  <si>
    <t>VERTIZAN 10MG COM 2X25</t>
  </si>
  <si>
    <t>VIT PANTENOL POMADA 30G</t>
  </si>
  <si>
    <t>VITAMINA D3 50.000UI CX C/ 4 COMP REV</t>
  </si>
  <si>
    <t>VITAMINA D3 7.000UI CX C/ 30 COMP REV</t>
  </si>
  <si>
    <t>PF ES</t>
  </si>
  <si>
    <t>PMC ES</t>
  </si>
  <si>
    <t>Preço liquido</t>
  </si>
  <si>
    <t>FINAL BARATELA</t>
  </si>
  <si>
    <t>FINAL MILLENIUM</t>
  </si>
  <si>
    <t>FINAL LABORSIL</t>
  </si>
  <si>
    <t>PARACETAMOL 100MG/ML SUS GTS C/15ML</t>
  </si>
  <si>
    <t>PARACETAMOL 140MG/ML SUS GTS C/15ML</t>
  </si>
  <si>
    <t>PARACETAMOL 200MG/ML SUS GTS C/15ML</t>
  </si>
  <si>
    <t>PARACETAMOL 32MG/ML SUS GTS C/15ML</t>
  </si>
  <si>
    <t>PARACETAMOL 750MG COM C/20X10</t>
  </si>
  <si>
    <t>PARACETAMOL 750MG COM C/2X10</t>
  </si>
  <si>
    <t>IVERMECTINA 6MG - CX C/ 8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</si>
</sst>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9"/>
      <name val="Aptos Narrow"/>
      <family val="2"/>
      <scheme val="minor"/>
    </font>
    <font>
      <sz val="9"/>
      <color rgb="FFFF0000"/>
      <name val="Aptos Narrow"/>
      <family val="2"/>
      <scheme val="minor"/>
    </font>
    <font>
      <sz val="9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4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44" fontId="5" fillId="3" borderId="1" xfId="1" applyFont="1" applyFill="1" applyBorder="1"/>
    <xf numFmtId="44" fontId="5" fillId="3" borderId="3" xfId="1" applyFont="1" applyFill="1" applyBorder="1"/>
    <xf numFmtId="44" fontId="5" fillId="3" borderId="4" xfId="1" applyFont="1" applyFill="1" applyBorder="1"/>
    <xf numFmtId="10" fontId="5" fillId="5" borderId="1" xfId="2" applyNumberFormat="1" applyFont="1" applyFill="1" applyBorder="1" applyAlignment="1">
      <alignment horizontal="center"/>
    </xf>
    <xf numFmtId="44" fontId="5" fillId="5" borderId="1" xfId="1" applyFont="1" applyFill="1" applyBorder="1" applyAlignment="1">
      <alignment horizontal="center"/>
    </xf>
    <xf numFmtId="1" fontId="5" fillId="5" borderId="1" xfId="1" applyNumberFormat="1" applyFont="1" applyFill="1" applyBorder="1" applyAlignment="1">
      <alignment horizontal="center"/>
    </xf>
    <xf numFmtId="0" fontId="6" fillId="0" borderId="0" xfId="0" applyFont="1"/>
    <xf numFmtId="4" fontId="7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left" vertical="center"/>
    </xf>
    <xf numFmtId="10" fontId="5" fillId="5" borderId="1" xfId="2" applyNumberFormat="1" applyFont="1" applyFill="1" applyBorder="1" applyAlignment="1">
      <alignment horizontal="center" vertical="center" wrapText="1"/>
    </xf>
    <xf numFmtId="44" fontId="5" fillId="5" borderId="1" xfId="1" applyFont="1" applyFill="1" applyBorder="1" applyAlignment="1">
      <alignment horizontal="center" vertical="center" wrapText="1"/>
    </xf>
    <xf numFmtId="1" fontId="5" fillId="5" borderId="1" xfId="1" applyNumberFormat="1" applyFont="1" applyFill="1" applyBorder="1" applyAlignment="1">
      <alignment horizontal="center" vertical="center" wrapText="1"/>
    </xf>
    <xf numFmtId="9" fontId="5" fillId="4" borderId="1" xfId="2" applyFont="1" applyFill="1" applyBorder="1" applyAlignment="1">
      <alignment horizontal="center" vertical="center" wrapText="1"/>
    </xf>
    <xf numFmtId="44" fontId="6" fillId="4" borderId="1" xfId="1" applyFont="1" applyFill="1" applyBorder="1" applyAlignment="1">
      <alignment horizontal="center" vertical="center" wrapText="1"/>
    </xf>
    <xf numFmtId="10" fontId="5" fillId="6" borderId="1" xfId="2" applyNumberFormat="1" applyFont="1" applyFill="1" applyBorder="1" applyAlignment="1">
      <alignment horizontal="center" vertical="center" wrapText="1"/>
    </xf>
    <xf numFmtId="44" fontId="5" fillId="6" borderId="1" xfId="1" applyFont="1" applyFill="1" applyBorder="1" applyAlignment="1">
      <alignment horizontal="center" vertical="center" wrapText="1"/>
    </xf>
    <xf numFmtId="1" fontId="5" fillId="6" borderId="1" xfId="1" applyNumberFormat="1" applyFont="1" applyFill="1" applyBorder="1" applyAlignment="1">
      <alignment horizontal="center" vertical="center" wrapText="1"/>
    </xf>
    <xf numFmtId="44" fontId="4" fillId="4" borderId="1" xfId="1" applyFont="1" applyFill="1" applyBorder="1"/>
    <xf numFmtId="10" fontId="5" fillId="4" borderId="1" xfId="2" applyNumberFormat="1" applyFont="1" applyFill="1" applyBorder="1"/>
    <xf numFmtId="44" fontId="5" fillId="4" borderId="1" xfId="1" applyFont="1" applyFill="1" applyBorder="1"/>
    <xf numFmtId="10" fontId="5" fillId="6" borderId="1" xfId="2" applyNumberFormat="1" applyFont="1" applyFill="1" applyBorder="1"/>
    <xf numFmtId="44" fontId="5" fillId="6" borderId="1" xfId="1" applyFont="1" applyFill="1" applyBorder="1"/>
    <xf numFmtId="1" fontId="5" fillId="6" borderId="1" xfId="1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4" fontId="3" fillId="4" borderId="1" xfId="1" applyFont="1" applyFill="1" applyBorder="1"/>
    <xf numFmtId="44" fontId="3" fillId="5" borderId="1" xfId="1" applyFont="1" applyFill="1" applyBorder="1" applyAlignment="1">
      <alignment horizontal="center"/>
    </xf>
    <xf numFmtId="1" fontId="3" fillId="5" borderId="1" xfId="1" applyNumberFormat="1" applyFont="1" applyFill="1" applyBorder="1" applyAlignment="1">
      <alignment horizontal="center"/>
    </xf>
    <xf numFmtId="10" fontId="3" fillId="6" borderId="1" xfId="2" applyNumberFormat="1" applyFont="1" applyFill="1" applyBorder="1"/>
    <xf numFmtId="44" fontId="3" fillId="6" borderId="1" xfId="1" applyFont="1" applyFill="1" applyBorder="1"/>
    <xf numFmtId="1" fontId="3" fillId="6" borderId="1" xfId="1" applyNumberFormat="1" applyFont="1" applyFill="1" applyBorder="1" applyAlignment="1">
      <alignment horizontal="center"/>
    </xf>
    <xf numFmtId="0" fontId="7" fillId="0" borderId="0" xfId="0" applyFont="1"/>
    <xf numFmtId="1" fontId="3" fillId="7" borderId="1" xfId="0" applyNumberFormat="1" applyFont="1" applyFill="1" applyBorder="1" applyAlignment="1">
      <alignment horizontal="center" vertical="center"/>
    </xf>
    <xf numFmtId="44" fontId="6" fillId="0" borderId="0" xfId="0" applyNumberFormat="1" applyFont="1"/>
    <xf numFmtId="10" fontId="6" fillId="0" borderId="0" xfId="2" applyNumberFormat="1" applyFont="1"/>
    <xf numFmtId="10" fontId="5" fillId="3" borderId="2" xfId="2" applyNumberFormat="1" applyFont="1" applyFill="1" applyBorder="1" applyAlignment="1">
      <alignment horizontal="center" vertical="center" wrapText="1"/>
    </xf>
    <xf numFmtId="44" fontId="5" fillId="3" borderId="2" xfId="1" applyFont="1" applyFill="1" applyBorder="1" applyAlignment="1">
      <alignment horizontal="center" vertical="center" wrapText="1"/>
    </xf>
    <xf numFmtId="1" fontId="5" fillId="3" borderId="2" xfId="1" applyNumberFormat="1" applyFont="1" applyFill="1" applyBorder="1" applyAlignment="1">
      <alignment horizontal="center" vertical="center" wrapText="1"/>
    </xf>
    <xf numFmtId="10" fontId="5" fillId="3" borderId="1" xfId="2" applyNumberFormat="1" applyFont="1" applyFill="1" applyBorder="1" applyAlignment="1">
      <alignment horizontal="center"/>
    </xf>
    <xf numFmtId="44" fontId="5" fillId="3" borderId="1" xfId="1" applyFont="1" applyFill="1" applyBorder="1" applyAlignment="1">
      <alignment horizontal="center"/>
    </xf>
    <xf numFmtId="1" fontId="5" fillId="3" borderId="1" xfId="1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e0dcb301755f95c/&#193;rea%20de%20Trabalho/VITAMEDIC/PRE&#199;O%20PF/Ficha-T&#233;cnica-VITAMEDIC-Abril-25.xlsx" TargetMode="External"/><Relationship Id="rId1" Type="http://schemas.openxmlformats.org/officeDocument/2006/relationships/externalLinkPath" Target="https://d.docs.live.net/3e0dcb301755f95c/&#193;rea%20de%20Trabalho/VITAMEDIC/PRE&#199;O%20PF/Ficha-T&#233;cnica-VITAMEDIC-Abril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chaTecnica - Vitamedic"/>
      <sheetName val="BaseFicha"/>
      <sheetName val="Plan1"/>
    </sheetNames>
    <sheetDataSet>
      <sheetData sheetId="0"/>
      <sheetData sheetId="1"/>
      <sheetData sheetId="2">
        <row r="3">
          <cell r="B3">
            <v>7898049795260</v>
          </cell>
          <cell r="C3">
            <v>3000032</v>
          </cell>
          <cell r="D3">
            <v>34.06</v>
          </cell>
        </row>
        <row r="4">
          <cell r="B4">
            <v>7898700412635</v>
          </cell>
          <cell r="C4">
            <v>3000281</v>
          </cell>
          <cell r="D4">
            <v>8.86</v>
          </cell>
        </row>
        <row r="5">
          <cell r="B5">
            <v>7898700410242</v>
          </cell>
          <cell r="C5">
            <v>3000019</v>
          </cell>
          <cell r="D5">
            <v>23.23</v>
          </cell>
        </row>
        <row r="6">
          <cell r="B6">
            <v>7898049798100</v>
          </cell>
          <cell r="C6">
            <v>3000233</v>
          </cell>
          <cell r="D6">
            <v>68.349999999999994</v>
          </cell>
        </row>
        <row r="7">
          <cell r="B7">
            <v>7898049798988</v>
          </cell>
          <cell r="C7">
            <v>3000234</v>
          </cell>
          <cell r="D7">
            <v>28.96</v>
          </cell>
        </row>
        <row r="8">
          <cell r="B8">
            <v>7898049796953</v>
          </cell>
          <cell r="C8">
            <v>3000004</v>
          </cell>
          <cell r="D8">
            <v>25.08</v>
          </cell>
        </row>
        <row r="9">
          <cell r="B9">
            <v>7898049796502</v>
          </cell>
          <cell r="C9">
            <v>3000033</v>
          </cell>
          <cell r="D9">
            <v>17.25</v>
          </cell>
        </row>
        <row r="10">
          <cell r="B10">
            <v>7898049792450</v>
          </cell>
          <cell r="C10">
            <v>3000035</v>
          </cell>
          <cell r="D10">
            <v>246.33</v>
          </cell>
        </row>
        <row r="11">
          <cell r="B11">
            <v>7898049796519</v>
          </cell>
          <cell r="C11">
            <v>3000001</v>
          </cell>
          <cell r="D11">
            <v>17.690000000000001</v>
          </cell>
        </row>
        <row r="12">
          <cell r="B12">
            <v>7898700412758</v>
          </cell>
          <cell r="C12">
            <v>3000293</v>
          </cell>
          <cell r="D12">
            <v>38.54</v>
          </cell>
        </row>
        <row r="13">
          <cell r="B13">
            <v>7898049792955</v>
          </cell>
          <cell r="C13">
            <v>3000038</v>
          </cell>
          <cell r="D13">
            <v>455.2</v>
          </cell>
        </row>
        <row r="14">
          <cell r="B14">
            <v>7898700411690</v>
          </cell>
          <cell r="C14">
            <v>3000122</v>
          </cell>
          <cell r="D14">
            <v>20.04</v>
          </cell>
        </row>
        <row r="15">
          <cell r="B15">
            <v>7898049795574</v>
          </cell>
          <cell r="C15">
            <v>3000040</v>
          </cell>
          <cell r="D15">
            <v>27.2</v>
          </cell>
        </row>
        <row r="16">
          <cell r="B16">
            <v>7898049792870</v>
          </cell>
          <cell r="C16">
            <v>3000041</v>
          </cell>
          <cell r="D16">
            <v>196.73</v>
          </cell>
        </row>
        <row r="17">
          <cell r="B17">
            <v>7898049795567</v>
          </cell>
          <cell r="C17">
            <v>3000043</v>
          </cell>
          <cell r="D17">
            <v>21.52</v>
          </cell>
        </row>
        <row r="18">
          <cell r="B18">
            <v>7898049792276</v>
          </cell>
          <cell r="C18">
            <v>3000042</v>
          </cell>
          <cell r="D18">
            <v>115.69</v>
          </cell>
        </row>
        <row r="19">
          <cell r="B19">
            <v>7898049799084</v>
          </cell>
          <cell r="C19">
            <v>3000046</v>
          </cell>
          <cell r="D19">
            <v>34.340000000000003</v>
          </cell>
        </row>
        <row r="20">
          <cell r="B20">
            <v>7898049799060</v>
          </cell>
          <cell r="C20">
            <v>3000048</v>
          </cell>
          <cell r="D20">
            <v>20.11</v>
          </cell>
        </row>
        <row r="21">
          <cell r="B21">
            <v>7898049799442</v>
          </cell>
          <cell r="C21">
            <v>3000258</v>
          </cell>
          <cell r="D21">
            <v>33.340000000000003</v>
          </cell>
        </row>
        <row r="22">
          <cell r="B22">
            <v>7898049799213</v>
          </cell>
          <cell r="C22">
            <v>3000257</v>
          </cell>
          <cell r="D22">
            <v>23.13</v>
          </cell>
        </row>
        <row r="23">
          <cell r="B23">
            <v>7898700412253</v>
          </cell>
          <cell r="C23">
            <v>3000051</v>
          </cell>
          <cell r="D23">
            <v>7.89</v>
          </cell>
        </row>
        <row r="24">
          <cell r="B24">
            <v>7898700412260</v>
          </cell>
          <cell r="C24">
            <v>3000053</v>
          </cell>
          <cell r="D24">
            <v>18.16</v>
          </cell>
        </row>
        <row r="25">
          <cell r="B25">
            <v>7898700412642</v>
          </cell>
          <cell r="C25">
            <v>3000260</v>
          </cell>
          <cell r="D25">
            <v>19.89</v>
          </cell>
        </row>
        <row r="26">
          <cell r="B26">
            <v>7898049796281</v>
          </cell>
          <cell r="C26">
            <v>3000054</v>
          </cell>
          <cell r="D26">
            <v>41.06</v>
          </cell>
        </row>
        <row r="27">
          <cell r="B27">
            <v>7898049796267</v>
          </cell>
          <cell r="C27">
            <v>3000055</v>
          </cell>
          <cell r="D27">
            <v>20.399999999999999</v>
          </cell>
        </row>
        <row r="28">
          <cell r="B28">
            <v>7898049795420</v>
          </cell>
          <cell r="C28">
            <v>3000247</v>
          </cell>
          <cell r="D28">
            <v>41</v>
          </cell>
        </row>
        <row r="29">
          <cell r="B29">
            <v>7898049797493</v>
          </cell>
          <cell r="C29">
            <v>3000100</v>
          </cell>
          <cell r="D29">
            <v>82.01</v>
          </cell>
        </row>
        <row r="30">
          <cell r="B30">
            <v>7898049796724</v>
          </cell>
          <cell r="C30">
            <v>3000101</v>
          </cell>
          <cell r="D30">
            <v>87.3</v>
          </cell>
        </row>
        <row r="31">
          <cell r="B31">
            <v>7898700410341</v>
          </cell>
          <cell r="C31">
            <v>3000003</v>
          </cell>
          <cell r="D31">
            <v>153.43</v>
          </cell>
        </row>
        <row r="32">
          <cell r="B32">
            <v>7898049794690</v>
          </cell>
          <cell r="C32">
            <v>3000104</v>
          </cell>
          <cell r="D32">
            <v>142.38999999999999</v>
          </cell>
        </row>
        <row r="33">
          <cell r="B33">
            <v>7898049794683</v>
          </cell>
          <cell r="C33">
            <v>3000103</v>
          </cell>
          <cell r="D33">
            <v>11.48</v>
          </cell>
        </row>
        <row r="34">
          <cell r="B34">
            <v>7898700412307</v>
          </cell>
          <cell r="C34">
            <v>3000021</v>
          </cell>
          <cell r="D34">
            <v>15.25</v>
          </cell>
        </row>
        <row r="35">
          <cell r="B35">
            <v>7898049798827</v>
          </cell>
          <cell r="C35">
            <v>3000062</v>
          </cell>
          <cell r="D35">
            <v>15.18</v>
          </cell>
        </row>
        <row r="36">
          <cell r="B36">
            <v>7898049798711</v>
          </cell>
          <cell r="C36">
            <v>3000058</v>
          </cell>
          <cell r="D36">
            <v>16.899999999999999</v>
          </cell>
        </row>
        <row r="37">
          <cell r="B37">
            <v>7898049798285</v>
          </cell>
          <cell r="C37">
            <v>3000256</v>
          </cell>
          <cell r="D37">
            <v>33.799999999999997</v>
          </cell>
        </row>
        <row r="38">
          <cell r="B38">
            <v>7898049798681</v>
          </cell>
          <cell r="C38">
            <v>3000059</v>
          </cell>
          <cell r="D38">
            <v>15.14</v>
          </cell>
        </row>
        <row r="39">
          <cell r="B39">
            <v>7898049798261</v>
          </cell>
          <cell r="C39">
            <v>3000255</v>
          </cell>
          <cell r="D39">
            <v>30.28</v>
          </cell>
        </row>
        <row r="40">
          <cell r="B40">
            <v>7898700410471</v>
          </cell>
          <cell r="C40">
            <v>3000010</v>
          </cell>
          <cell r="D40">
            <v>45.22</v>
          </cell>
        </row>
        <row r="41">
          <cell r="B41">
            <v>7898700413731</v>
          </cell>
          <cell r="C41">
            <v>3000214</v>
          </cell>
          <cell r="D41">
            <v>45.21</v>
          </cell>
        </row>
        <row r="42">
          <cell r="B42">
            <v>7898700410488</v>
          </cell>
          <cell r="C42">
            <v>3000011</v>
          </cell>
          <cell r="D42">
            <v>19.41</v>
          </cell>
        </row>
        <row r="43">
          <cell r="B43">
            <v>7898700413724</v>
          </cell>
          <cell r="C43">
            <v>3000215</v>
          </cell>
          <cell r="D43">
            <v>19.399999999999999</v>
          </cell>
        </row>
        <row r="44">
          <cell r="B44">
            <v>7898049795925</v>
          </cell>
          <cell r="C44">
            <v>3000248</v>
          </cell>
          <cell r="D44">
            <v>29.67</v>
          </cell>
        </row>
        <row r="45">
          <cell r="B45">
            <v>7898049796182</v>
          </cell>
          <cell r="C45">
            <v>3000123</v>
          </cell>
          <cell r="D45">
            <v>59.36</v>
          </cell>
        </row>
        <row r="46">
          <cell r="B46">
            <v>7898049796106</v>
          </cell>
          <cell r="C46">
            <v>3000063</v>
          </cell>
          <cell r="D46">
            <v>7.1205094000000004</v>
          </cell>
        </row>
        <row r="47">
          <cell r="B47">
            <v>7898049790913</v>
          </cell>
          <cell r="C47">
            <v>3000064</v>
          </cell>
          <cell r="D47">
            <v>9.3059107000000001</v>
          </cell>
        </row>
        <row r="48">
          <cell r="B48">
            <v>7898049798841</v>
          </cell>
          <cell r="C48">
            <v>3000066</v>
          </cell>
          <cell r="D48">
            <v>13.89</v>
          </cell>
        </row>
        <row r="49">
          <cell r="B49">
            <v>7898700412314</v>
          </cell>
          <cell r="C49">
            <v>3000024</v>
          </cell>
          <cell r="D49">
            <v>15.5</v>
          </cell>
        </row>
        <row r="50">
          <cell r="B50">
            <v>7898049796755</v>
          </cell>
          <cell r="C50">
            <v>3000328</v>
          </cell>
          <cell r="D50">
            <v>8.89</v>
          </cell>
        </row>
        <row r="51">
          <cell r="B51">
            <v>7898049790944</v>
          </cell>
          <cell r="C51">
            <v>3000067</v>
          </cell>
          <cell r="D51">
            <v>11.22</v>
          </cell>
        </row>
        <row r="52">
          <cell r="B52">
            <v>7898049793143</v>
          </cell>
          <cell r="C52">
            <v>3000005</v>
          </cell>
          <cell r="D52">
            <v>11.28</v>
          </cell>
        </row>
        <row r="53">
          <cell r="B53">
            <v>7898700413038</v>
          </cell>
          <cell r="C53">
            <v>3000315</v>
          </cell>
          <cell r="D53">
            <v>7.76</v>
          </cell>
        </row>
        <row r="54">
          <cell r="B54">
            <v>7898049797615</v>
          </cell>
          <cell r="C54">
            <v>3000253</v>
          </cell>
          <cell r="D54">
            <v>13.92</v>
          </cell>
        </row>
        <row r="55">
          <cell r="B55">
            <v>7898700413007</v>
          </cell>
          <cell r="C55">
            <v>3000294</v>
          </cell>
          <cell r="D55">
            <v>13.91</v>
          </cell>
        </row>
        <row r="56">
          <cell r="B56">
            <v>7898700413021</v>
          </cell>
          <cell r="C56">
            <v>3000304</v>
          </cell>
          <cell r="D56">
            <v>186.12</v>
          </cell>
        </row>
        <row r="57">
          <cell r="B57">
            <v>7898700410068</v>
          </cell>
          <cell r="C57">
            <v>3000070</v>
          </cell>
          <cell r="D57">
            <v>20.329999999999998</v>
          </cell>
        </row>
        <row r="58">
          <cell r="B58">
            <v>7898700410075</v>
          </cell>
          <cell r="C58">
            <v>3000071</v>
          </cell>
          <cell r="D58">
            <v>33.53</v>
          </cell>
        </row>
        <row r="59">
          <cell r="B59">
            <v>7898700412468</v>
          </cell>
          <cell r="C59">
            <v>3000265</v>
          </cell>
          <cell r="D59">
            <v>18.47</v>
          </cell>
        </row>
        <row r="60">
          <cell r="B60">
            <v>7898049793471</v>
          </cell>
          <cell r="C60">
            <v>3000072</v>
          </cell>
          <cell r="D60">
            <v>128.65</v>
          </cell>
        </row>
        <row r="61">
          <cell r="B61">
            <v>7898716454964</v>
          </cell>
          <cell r="C61">
            <v>5000006</v>
          </cell>
          <cell r="D61">
            <v>16.47</v>
          </cell>
        </row>
        <row r="62">
          <cell r="B62">
            <v>7898700411720</v>
          </cell>
          <cell r="C62">
            <v>3000206</v>
          </cell>
          <cell r="D62">
            <v>11.25</v>
          </cell>
        </row>
        <row r="63">
          <cell r="B63">
            <v>7898700411744</v>
          </cell>
          <cell r="C63">
            <v>3000207</v>
          </cell>
          <cell r="D63">
            <v>32.910000000000004</v>
          </cell>
        </row>
        <row r="64">
          <cell r="B64">
            <v>7898700411706</v>
          </cell>
          <cell r="C64">
            <v>3000201</v>
          </cell>
          <cell r="D64">
            <v>9.7249999999999996</v>
          </cell>
        </row>
        <row r="65">
          <cell r="B65">
            <v>7898700411713</v>
          </cell>
          <cell r="C65">
            <v>3000202</v>
          </cell>
          <cell r="D65">
            <v>30.93</v>
          </cell>
        </row>
        <row r="66">
          <cell r="B66">
            <v>7898700412321</v>
          </cell>
          <cell r="C66">
            <v>3000203</v>
          </cell>
          <cell r="D66">
            <v>31.23</v>
          </cell>
        </row>
        <row r="67">
          <cell r="B67">
            <v>7898700411737</v>
          </cell>
          <cell r="C67">
            <v>3000205</v>
          </cell>
          <cell r="D67">
            <v>12.059999999999999</v>
          </cell>
        </row>
        <row r="68">
          <cell r="B68">
            <v>7898700411751</v>
          </cell>
          <cell r="C68">
            <v>3000204</v>
          </cell>
          <cell r="D68">
            <v>33</v>
          </cell>
        </row>
        <row r="69">
          <cell r="B69">
            <v>7898049796151</v>
          </cell>
          <cell r="C69">
            <v>3000124</v>
          </cell>
          <cell r="D69">
            <v>9.57</v>
          </cell>
        </row>
        <row r="70">
          <cell r="B70">
            <v>7898049796168</v>
          </cell>
          <cell r="C70">
            <v>3000125</v>
          </cell>
          <cell r="D70">
            <v>13.86</v>
          </cell>
        </row>
        <row r="71">
          <cell r="B71">
            <v>7898049793235</v>
          </cell>
          <cell r="C71">
            <v>3000126</v>
          </cell>
          <cell r="D71">
            <v>10.3</v>
          </cell>
        </row>
        <row r="72">
          <cell r="B72">
            <v>7898049793761</v>
          </cell>
          <cell r="C72">
            <v>3000127</v>
          </cell>
          <cell r="D72">
            <v>14.58</v>
          </cell>
        </row>
        <row r="73">
          <cell r="B73">
            <v>7898049792436</v>
          </cell>
          <cell r="C73">
            <v>3000128</v>
          </cell>
          <cell r="D73">
            <v>1170.55</v>
          </cell>
        </row>
        <row r="74">
          <cell r="B74">
            <v>7898700412352</v>
          </cell>
          <cell r="C74">
            <v>3000208</v>
          </cell>
          <cell r="D74">
            <v>25.08</v>
          </cell>
        </row>
        <row r="75">
          <cell r="B75">
            <v>7898049796861</v>
          </cell>
          <cell r="C75">
            <v>3000012</v>
          </cell>
          <cell r="D75">
            <v>25.89</v>
          </cell>
        </row>
        <row r="76">
          <cell r="B76">
            <v>7898049796830</v>
          </cell>
          <cell r="C76">
            <v>3000014</v>
          </cell>
          <cell r="D76">
            <v>12.27</v>
          </cell>
        </row>
        <row r="77">
          <cell r="B77">
            <v>7898049794324</v>
          </cell>
          <cell r="C77">
            <v>3000076</v>
          </cell>
          <cell r="D77">
            <v>9.4600000000000009</v>
          </cell>
        </row>
        <row r="78">
          <cell r="B78">
            <v>7898049798223</v>
          </cell>
          <cell r="C78">
            <v>3000078</v>
          </cell>
          <cell r="D78">
            <v>19.73</v>
          </cell>
        </row>
        <row r="79">
          <cell r="B79">
            <v>7898049796472</v>
          </cell>
          <cell r="C79">
            <v>3000130</v>
          </cell>
          <cell r="D79">
            <v>26.78</v>
          </cell>
        </row>
        <row r="80">
          <cell r="B80">
            <v>7898700412246</v>
          </cell>
          <cell r="C80">
            <v>3000259</v>
          </cell>
          <cell r="D80">
            <v>21.87</v>
          </cell>
        </row>
        <row r="81">
          <cell r="B81">
            <v>7898049790395</v>
          </cell>
          <cell r="C81">
            <v>3000026</v>
          </cell>
          <cell r="D81">
            <v>37.14</v>
          </cell>
        </row>
        <row r="82">
          <cell r="B82">
            <v>7898049796434</v>
          </cell>
          <cell r="C82">
            <v>3000027</v>
          </cell>
          <cell r="D82">
            <v>29.58</v>
          </cell>
        </row>
        <row r="83">
          <cell r="B83">
            <v>7898049799558</v>
          </cell>
          <cell r="C83">
            <v>3000211</v>
          </cell>
          <cell r="D83">
            <v>72.224999999999994</v>
          </cell>
        </row>
        <row r="84">
          <cell r="B84">
            <v>7898049799565</v>
          </cell>
          <cell r="C84">
            <v>3000212</v>
          </cell>
          <cell r="D84">
            <v>77.97</v>
          </cell>
        </row>
        <row r="85">
          <cell r="B85">
            <v>7898700412376</v>
          </cell>
          <cell r="C85">
            <v>3000129</v>
          </cell>
          <cell r="D85">
            <v>22.61</v>
          </cell>
        </row>
        <row r="86">
          <cell r="B86">
            <v>7898049796540</v>
          </cell>
          <cell r="C86">
            <v>3000252</v>
          </cell>
          <cell r="D86">
            <v>17.587043999999999</v>
          </cell>
        </row>
        <row r="87">
          <cell r="B87">
            <v>7898049794171</v>
          </cell>
          <cell r="C87">
            <v>3000006</v>
          </cell>
          <cell r="D87">
            <v>24.3</v>
          </cell>
        </row>
        <row r="88">
          <cell r="B88">
            <v>7898049793532</v>
          </cell>
          <cell r="C88">
            <v>3000082</v>
          </cell>
          <cell r="D88">
            <v>2337.36</v>
          </cell>
        </row>
        <row r="89">
          <cell r="B89">
            <v>7898049792351</v>
          </cell>
          <cell r="C89">
            <v>3000083</v>
          </cell>
          <cell r="D89">
            <v>16.399999999999999</v>
          </cell>
        </row>
        <row r="90">
          <cell r="B90">
            <v>7898049793310</v>
          </cell>
          <cell r="C90">
            <v>3000081</v>
          </cell>
          <cell r="D90">
            <v>27.37</v>
          </cell>
        </row>
        <row r="91">
          <cell r="B91">
            <v>7898700413748</v>
          </cell>
          <cell r="C91">
            <v>3000388</v>
          </cell>
          <cell r="D91">
            <v>52.58</v>
          </cell>
        </row>
        <row r="92">
          <cell r="B92">
            <v>7898049792849</v>
          </cell>
          <cell r="C92">
            <v>3000327</v>
          </cell>
          <cell r="D92">
            <v>14.87</v>
          </cell>
        </row>
        <row r="93">
          <cell r="B93">
            <v>7898049795017</v>
          </cell>
          <cell r="C93">
            <v>5000067</v>
          </cell>
          <cell r="D93">
            <v>69.09</v>
          </cell>
        </row>
        <row r="94">
          <cell r="B94">
            <v>7898049790180</v>
          </cell>
          <cell r="C94">
            <v>3000084</v>
          </cell>
          <cell r="D94">
            <v>12.19</v>
          </cell>
        </row>
        <row r="95">
          <cell r="B95">
            <v>7898700412369</v>
          </cell>
          <cell r="C95">
            <v>3000286</v>
          </cell>
          <cell r="D95">
            <v>11.75</v>
          </cell>
        </row>
        <row r="96">
          <cell r="B96">
            <v>7898049796564</v>
          </cell>
          <cell r="C96">
            <v>3000107</v>
          </cell>
          <cell r="D96">
            <v>6.93</v>
          </cell>
        </row>
        <row r="97">
          <cell r="B97">
            <v>7898049796571</v>
          </cell>
          <cell r="C97">
            <v>3000109</v>
          </cell>
          <cell r="D97">
            <v>29.76</v>
          </cell>
        </row>
        <row r="98">
          <cell r="B98">
            <v>7898700412994</v>
          </cell>
          <cell r="C98">
            <v>3000278</v>
          </cell>
          <cell r="D98">
            <v>19.63</v>
          </cell>
        </row>
        <row r="99">
          <cell r="B99">
            <v>7898716454940</v>
          </cell>
          <cell r="C99">
            <v>5000058</v>
          </cell>
          <cell r="D99">
            <v>15</v>
          </cell>
        </row>
        <row r="100">
          <cell r="B100">
            <v>7898716454933</v>
          </cell>
          <cell r="C100">
            <v>5000059</v>
          </cell>
          <cell r="D100">
            <v>22.169999999999998</v>
          </cell>
        </row>
        <row r="101">
          <cell r="B101">
            <v>7898716454957</v>
          </cell>
          <cell r="C101">
            <v>5000038</v>
          </cell>
          <cell r="D101">
            <v>31.47</v>
          </cell>
        </row>
        <row r="102">
          <cell r="B102">
            <v>7898700412338</v>
          </cell>
          <cell r="C102">
            <v>3000210</v>
          </cell>
          <cell r="D102">
            <v>36.24</v>
          </cell>
        </row>
        <row r="103">
          <cell r="B103">
            <v>7898049797301</v>
          </cell>
          <cell r="C103">
            <v>3000087</v>
          </cell>
          <cell r="D103">
            <v>12.42</v>
          </cell>
        </row>
        <row r="104">
          <cell r="B104">
            <v>7898049791248</v>
          </cell>
          <cell r="C104">
            <v>3000088</v>
          </cell>
          <cell r="D104">
            <v>219.45</v>
          </cell>
        </row>
        <row r="105">
          <cell r="B105">
            <v>7898049797325</v>
          </cell>
          <cell r="C105">
            <v>3000007</v>
          </cell>
          <cell r="D105">
            <v>19.23</v>
          </cell>
        </row>
        <row r="106">
          <cell r="B106">
            <v>7898049797332</v>
          </cell>
          <cell r="C106">
            <v>3000090</v>
          </cell>
          <cell r="D106">
            <v>12.29</v>
          </cell>
        </row>
        <row r="107">
          <cell r="B107">
            <v>7898049797363</v>
          </cell>
          <cell r="C107">
            <v>3000008</v>
          </cell>
          <cell r="D107">
            <v>19.46</v>
          </cell>
        </row>
        <row r="108">
          <cell r="B108">
            <v>7898700412512</v>
          </cell>
          <cell r="C108">
            <v>3000266</v>
          </cell>
          <cell r="D108">
            <v>6.75</v>
          </cell>
        </row>
        <row r="109">
          <cell r="B109">
            <v>7898700412505</v>
          </cell>
          <cell r="C109">
            <v>3000287</v>
          </cell>
          <cell r="D109">
            <v>87.65</v>
          </cell>
        </row>
        <row r="110">
          <cell r="B110">
            <v>7898700412550</v>
          </cell>
          <cell r="C110">
            <v>3000268</v>
          </cell>
          <cell r="D110">
            <v>20.399999999999999</v>
          </cell>
        </row>
        <row r="111">
          <cell r="B111">
            <v>7898700412543</v>
          </cell>
          <cell r="C111">
            <v>3000267</v>
          </cell>
          <cell r="D111">
            <v>8.6</v>
          </cell>
        </row>
        <row r="112">
          <cell r="B112">
            <v>7898700412567</v>
          </cell>
          <cell r="C112">
            <v>3000269</v>
          </cell>
          <cell r="D112">
            <v>11.825000000000001</v>
          </cell>
        </row>
        <row r="113">
          <cell r="B113">
            <v>7898700412574</v>
          </cell>
          <cell r="C113">
            <v>3000270</v>
          </cell>
          <cell r="D113">
            <v>26.924999999999997</v>
          </cell>
        </row>
        <row r="114">
          <cell r="B114">
            <v>7898049795833</v>
          </cell>
          <cell r="C114">
            <v>3000111</v>
          </cell>
          <cell r="D114">
            <v>7.02</v>
          </cell>
        </row>
        <row r="115">
          <cell r="B115">
            <v>7898049795864</v>
          </cell>
          <cell r="C115">
            <v>3000113</v>
          </cell>
          <cell r="D115">
            <v>29.93</v>
          </cell>
        </row>
        <row r="116">
          <cell r="B116">
            <v>7898049796649</v>
          </cell>
          <cell r="C116">
            <v>3000141</v>
          </cell>
          <cell r="D116">
            <v>116.91</v>
          </cell>
        </row>
        <row r="117">
          <cell r="B117">
            <v>7898049797738</v>
          </cell>
          <cell r="C117">
            <v>5000000</v>
          </cell>
          <cell r="D117">
            <v>32.96</v>
          </cell>
        </row>
        <row r="118">
          <cell r="B118">
            <v>7898049797745</v>
          </cell>
          <cell r="C118">
            <v>5000001</v>
          </cell>
          <cell r="D118">
            <v>40.33</v>
          </cell>
        </row>
        <row r="119">
          <cell r="B119">
            <v>7898049797752</v>
          </cell>
          <cell r="C119">
            <v>5000002</v>
          </cell>
          <cell r="D119">
            <v>42.17</v>
          </cell>
        </row>
        <row r="120">
          <cell r="B120">
            <v>7898049794218</v>
          </cell>
          <cell r="C120">
            <v>3000116</v>
          </cell>
          <cell r="D120">
            <v>24.82</v>
          </cell>
        </row>
        <row r="121">
          <cell r="B121">
            <v>7898049797851</v>
          </cell>
          <cell r="C121">
            <v>3000117</v>
          </cell>
          <cell r="D121">
            <v>18.600000000000001</v>
          </cell>
        </row>
        <row r="122">
          <cell r="B122">
            <v>7898049799879</v>
          </cell>
          <cell r="C122">
            <v>3000002</v>
          </cell>
          <cell r="D122">
            <v>10.45</v>
          </cell>
        </row>
        <row r="123">
          <cell r="B123">
            <v>7898716454926</v>
          </cell>
          <cell r="C123">
            <v>5000061</v>
          </cell>
          <cell r="D123">
            <v>19.77</v>
          </cell>
        </row>
        <row r="124">
          <cell r="B124">
            <v>7898716454919</v>
          </cell>
          <cell r="C124">
            <v>5000060</v>
          </cell>
          <cell r="D124">
            <v>19.77</v>
          </cell>
        </row>
        <row r="125">
          <cell r="B125">
            <v>7898049792672</v>
          </cell>
          <cell r="C125">
            <v>3000096</v>
          </cell>
          <cell r="D125">
            <v>17.25</v>
          </cell>
        </row>
        <row r="126">
          <cell r="B126">
            <v>7898049792511</v>
          </cell>
          <cell r="C126">
            <v>3000016</v>
          </cell>
          <cell r="D126">
            <v>14.25</v>
          </cell>
        </row>
        <row r="127">
          <cell r="B127">
            <v>7898700412628</v>
          </cell>
          <cell r="C127">
            <v>3000282</v>
          </cell>
          <cell r="D127">
            <v>8.61</v>
          </cell>
        </row>
        <row r="128">
          <cell r="B128">
            <v>7898700412987</v>
          </cell>
          <cell r="C128">
            <v>3000280</v>
          </cell>
          <cell r="D128">
            <v>19.399999999999999</v>
          </cell>
        </row>
        <row r="129">
          <cell r="B129">
            <v>7898049790586</v>
          </cell>
          <cell r="C129">
            <v>3000099</v>
          </cell>
          <cell r="D129">
            <v>11.4</v>
          </cell>
        </row>
        <row r="130">
          <cell r="B130">
            <v>7898049795543</v>
          </cell>
          <cell r="C130">
            <v>3000031</v>
          </cell>
          <cell r="D130">
            <v>14.375</v>
          </cell>
        </row>
        <row r="131">
          <cell r="B131">
            <v>7898700412475</v>
          </cell>
          <cell r="C131">
            <v>3000289</v>
          </cell>
          <cell r="D131">
            <v>53.37</v>
          </cell>
        </row>
        <row r="132">
          <cell r="B132">
            <v>7898700412482</v>
          </cell>
          <cell r="C132">
            <v>3000288</v>
          </cell>
          <cell r="D132">
            <v>67.87</v>
          </cell>
        </row>
        <row r="133">
          <cell r="B133">
            <v>7898049794249</v>
          </cell>
          <cell r="C133">
            <v>3000118</v>
          </cell>
          <cell r="D133">
            <v>58.57</v>
          </cell>
        </row>
        <row r="134">
          <cell r="B134">
            <v>7898700413656</v>
          </cell>
          <cell r="C134">
            <v>4000100</v>
          </cell>
          <cell r="D134">
            <v>23.3</v>
          </cell>
        </row>
        <row r="135">
          <cell r="B135">
            <v>7898700413663</v>
          </cell>
          <cell r="C135">
            <v>3000375</v>
          </cell>
          <cell r="D135">
            <v>17.440000000000001</v>
          </cell>
        </row>
        <row r="136">
          <cell r="B136">
            <v>7898700413670</v>
          </cell>
          <cell r="C136">
            <v>3000387</v>
          </cell>
          <cell r="D136">
            <v>19.440000000000001</v>
          </cell>
        </row>
        <row r="137">
          <cell r="B137">
            <v>7898700413700</v>
          </cell>
          <cell r="C137">
            <v>3000379</v>
          </cell>
          <cell r="D137">
            <v>18.71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"/>
  <sheetViews>
    <sheetView showGridLines="0" tabSelected="1" zoomScaleNormal="100" workbookViewId="0">
      <selection sqref="A1:C1048576"/>
    </sheetView>
  </sheetViews>
  <sheetFormatPr defaultColWidth="9.140625" defaultRowHeight="12" x14ac:dyDescent="0.2"/>
  <cols>
    <col min="1" max="1" width="46" style="15" bestFit="1" customWidth="1"/>
    <col min="2" max="2" width="9" style="15" bestFit="1" customWidth="1"/>
    <col min="3" max="3" width="10.85546875" style="15" bestFit="1" customWidth="1"/>
    <col min="4" max="4" width="9.140625" style="15" bestFit="1" customWidth="1"/>
    <col min="5" max="5" width="12" style="15" bestFit="1" customWidth="1"/>
    <col min="6" max="6" width="8.5703125" style="15" bestFit="1" customWidth="1"/>
    <col min="7" max="16384" width="9.140625" style="15"/>
  </cols>
  <sheetData>
    <row r="1" spans="1:7" ht="12.75" thickBot="1" x14ac:dyDescent="0.25"/>
    <row r="2" spans="1:7" s="4" customFormat="1" x14ac:dyDescent="0.2">
      <c r="A2" s="1" t="s">
        <v>3</v>
      </c>
      <c r="B2" s="2" t="s">
        <v>4</v>
      </c>
      <c r="C2" s="3" t="s">
        <v>5</v>
      </c>
      <c r="D2" s="44" t="s">
        <v>6</v>
      </c>
      <c r="E2" s="45" t="s">
        <v>8</v>
      </c>
      <c r="F2" s="46" t="s">
        <v>7</v>
      </c>
    </row>
    <row r="3" spans="1:7" x14ac:dyDescent="0.2">
      <c r="A3" s="8" t="s">
        <v>10</v>
      </c>
      <c r="B3" s="10">
        <v>36.24</v>
      </c>
      <c r="C3" s="11">
        <v>50.1</v>
      </c>
      <c r="D3" s="47">
        <f>1-(E3/B3)</f>
        <v>0.84423841059602656</v>
      </c>
      <c r="E3" s="48">
        <v>5.6448</v>
      </c>
      <c r="F3" s="49">
        <v>6</v>
      </c>
    </row>
    <row r="4" spans="1:7" x14ac:dyDescent="0.2">
      <c r="A4" s="8" t="s">
        <v>11</v>
      </c>
      <c r="B4" s="10">
        <v>9.42</v>
      </c>
      <c r="C4" s="11">
        <v>13.02</v>
      </c>
      <c r="D4" s="47">
        <f>1-(E4/B4)</f>
        <v>0.59765605095541408</v>
      </c>
      <c r="E4" s="48">
        <v>3.7900799999999997</v>
      </c>
      <c r="F4" s="49">
        <v>6</v>
      </c>
    </row>
    <row r="5" spans="1:7" x14ac:dyDescent="0.2">
      <c r="A5" s="8" t="s">
        <v>12</v>
      </c>
      <c r="B5" s="10">
        <v>24.72</v>
      </c>
      <c r="C5" s="11">
        <v>33.159999999999997</v>
      </c>
      <c r="D5" s="47">
        <f>1-(E5/B5)</f>
        <v>0.81732038834951459</v>
      </c>
      <c r="E5" s="48">
        <v>4.5158399999999999</v>
      </c>
      <c r="F5" s="49">
        <v>6</v>
      </c>
    </row>
    <row r="6" spans="1:7" x14ac:dyDescent="0.2">
      <c r="A6" s="8" t="s">
        <v>14</v>
      </c>
      <c r="B6" s="10">
        <v>72.73</v>
      </c>
      <c r="C6" s="11">
        <v>97.56</v>
      </c>
      <c r="D6" s="47">
        <f>1-(E6/B6)</f>
        <v>0.58957459095283926</v>
      </c>
      <c r="E6" s="48">
        <v>29.850240000000003</v>
      </c>
      <c r="F6" s="49">
        <v>6</v>
      </c>
    </row>
    <row r="7" spans="1:7" x14ac:dyDescent="0.2">
      <c r="A7" s="8" t="s">
        <v>15</v>
      </c>
      <c r="B7" s="10">
        <v>30.82</v>
      </c>
      <c r="C7" s="11">
        <v>41.34</v>
      </c>
      <c r="D7" s="47">
        <f>1-(E7/B7)</f>
        <v>0.58441531473069441</v>
      </c>
      <c r="E7" s="48">
        <v>12.808319999999998</v>
      </c>
      <c r="F7" s="49">
        <v>12</v>
      </c>
      <c r="G7" s="42"/>
    </row>
    <row r="8" spans="1:7" x14ac:dyDescent="0.2">
      <c r="A8" s="8" t="s">
        <v>17</v>
      </c>
      <c r="B8" s="10">
        <v>26.69</v>
      </c>
      <c r="C8" s="11">
        <v>35.799999999999997</v>
      </c>
      <c r="D8" s="47">
        <f>1-(E8/B8)</f>
        <v>0.87612439115773699</v>
      </c>
      <c r="E8" s="48">
        <v>3.3062400000000003</v>
      </c>
      <c r="F8" s="49">
        <v>6</v>
      </c>
    </row>
    <row r="9" spans="1:7" x14ac:dyDescent="0.2">
      <c r="A9" s="8" t="s">
        <v>18</v>
      </c>
      <c r="B9" s="10">
        <v>18.36</v>
      </c>
      <c r="C9" s="11">
        <v>24.63</v>
      </c>
      <c r="D9" s="47">
        <f>1-(E9/B9)</f>
        <v>0.82724183006535945</v>
      </c>
      <c r="E9" s="48">
        <v>3.1718399999999995</v>
      </c>
      <c r="F9" s="49">
        <v>6</v>
      </c>
    </row>
    <row r="10" spans="1:7" x14ac:dyDescent="0.2">
      <c r="A10" s="8" t="s">
        <v>19</v>
      </c>
      <c r="B10" s="10">
        <v>41.01</v>
      </c>
      <c r="C10" s="11">
        <v>56.69</v>
      </c>
      <c r="D10" s="47">
        <f>1-(E10/B10)</f>
        <v>0.84859107534747624</v>
      </c>
      <c r="E10" s="48">
        <v>6.2092799999999997</v>
      </c>
      <c r="F10" s="49">
        <v>6</v>
      </c>
    </row>
    <row r="11" spans="1:7" x14ac:dyDescent="0.2">
      <c r="A11" s="8" t="s">
        <v>20</v>
      </c>
      <c r="B11" s="10">
        <v>18.82</v>
      </c>
      <c r="C11" s="11">
        <v>26.02</v>
      </c>
      <c r="D11" s="47">
        <f>1-(E11/B11)</f>
        <v>0.76576408076514346</v>
      </c>
      <c r="E11" s="48">
        <v>4.4083199999999998</v>
      </c>
      <c r="F11" s="49">
        <v>6</v>
      </c>
    </row>
    <row r="12" spans="1:7" x14ac:dyDescent="0.2">
      <c r="A12" s="8" t="s">
        <v>21</v>
      </c>
      <c r="B12" s="10">
        <v>21.32</v>
      </c>
      <c r="C12" s="11">
        <v>29.47</v>
      </c>
      <c r="D12" s="47">
        <f>1-(E12/B12)</f>
        <v>0.55115947467166981</v>
      </c>
      <c r="E12" s="48">
        <v>9.5692799999999991</v>
      </c>
      <c r="F12" s="49">
        <v>6</v>
      </c>
    </row>
    <row r="13" spans="1:7" x14ac:dyDescent="0.2">
      <c r="A13" s="8" t="s">
        <v>22</v>
      </c>
      <c r="B13" s="10">
        <v>28.95</v>
      </c>
      <c r="C13" s="11">
        <v>40.020000000000003</v>
      </c>
      <c r="D13" s="47">
        <f>1-(E13/B13)</f>
        <v>0.92704663212435234</v>
      </c>
      <c r="E13" s="48">
        <v>2.1120000000000001</v>
      </c>
      <c r="F13" s="49">
        <v>6</v>
      </c>
    </row>
    <row r="14" spans="1:7" x14ac:dyDescent="0.2">
      <c r="A14" s="8" t="s">
        <v>23</v>
      </c>
      <c r="B14" s="10">
        <v>22.9</v>
      </c>
      <c r="C14" s="11">
        <v>31.66</v>
      </c>
      <c r="D14" s="47">
        <f>1-(E14/B14)</f>
        <v>0.93013100436681218</v>
      </c>
      <c r="E14" s="48">
        <v>1.6</v>
      </c>
      <c r="F14" s="49">
        <v>24</v>
      </c>
    </row>
    <row r="15" spans="1:7" x14ac:dyDescent="0.2">
      <c r="A15" s="8" t="s">
        <v>24</v>
      </c>
      <c r="B15" s="10">
        <v>36.54</v>
      </c>
      <c r="C15" s="11">
        <v>50.51</v>
      </c>
      <c r="D15" s="47">
        <f>1-(E15/B15)</f>
        <v>0.62114942528735628</v>
      </c>
      <c r="E15" s="48">
        <v>13.843200000000001</v>
      </c>
      <c r="F15" s="49">
        <v>2</v>
      </c>
    </row>
    <row r="16" spans="1:7" x14ac:dyDescent="0.2">
      <c r="A16" s="8" t="s">
        <v>25</v>
      </c>
      <c r="B16" s="10">
        <v>21.4</v>
      </c>
      <c r="C16" s="11">
        <v>29.58</v>
      </c>
      <c r="D16" s="47">
        <f>1-(E16/B16)</f>
        <v>0.6212934579439251</v>
      </c>
      <c r="E16" s="48">
        <v>8.1043200000000013</v>
      </c>
      <c r="F16" s="49">
        <v>2</v>
      </c>
    </row>
    <row r="17" spans="1:8" x14ac:dyDescent="0.2">
      <c r="A17" s="8" t="s">
        <v>27</v>
      </c>
      <c r="B17" s="10">
        <v>8.4</v>
      </c>
      <c r="C17" s="11">
        <v>11.61</v>
      </c>
      <c r="D17" s="47">
        <f>1-(E17/B17)</f>
        <v>0.84</v>
      </c>
      <c r="E17" s="48">
        <v>1.3440000000000001</v>
      </c>
      <c r="F17" s="49">
        <v>36</v>
      </c>
      <c r="G17" s="42"/>
      <c r="H17" s="42"/>
    </row>
    <row r="18" spans="1:8" x14ac:dyDescent="0.2">
      <c r="A18" s="8" t="s">
        <v>28</v>
      </c>
      <c r="B18" s="10">
        <v>19.32</v>
      </c>
      <c r="C18" s="11">
        <v>26.71</v>
      </c>
      <c r="D18" s="47">
        <f>1-(E18/B18)</f>
        <v>0.87478260869565216</v>
      </c>
      <c r="E18" s="48">
        <v>2.4192</v>
      </c>
      <c r="F18" s="49">
        <v>6</v>
      </c>
    </row>
    <row r="19" spans="1:8" x14ac:dyDescent="0.2">
      <c r="A19" s="8" t="s">
        <v>29</v>
      </c>
      <c r="B19" s="10">
        <v>24.62</v>
      </c>
      <c r="C19" s="11">
        <v>34.04</v>
      </c>
      <c r="D19" s="47">
        <f>1-(E19/B19)</f>
        <v>0.67082372055239636</v>
      </c>
      <c r="E19" s="48">
        <v>8.1043200000000013</v>
      </c>
      <c r="F19" s="49">
        <v>2</v>
      </c>
    </row>
    <row r="20" spans="1:8" x14ac:dyDescent="0.2">
      <c r="A20" s="8" t="s">
        <v>30</v>
      </c>
      <c r="B20" s="10">
        <v>35.47</v>
      </c>
      <c r="C20" s="11">
        <v>49.04</v>
      </c>
      <c r="D20" s="47">
        <f>1-(E20/B20)</f>
        <v>0.71491401184099246</v>
      </c>
      <c r="E20" s="48">
        <v>10.112</v>
      </c>
      <c r="F20" s="49">
        <v>2</v>
      </c>
    </row>
    <row r="21" spans="1:8" x14ac:dyDescent="0.2">
      <c r="A21" s="8" t="s">
        <v>31</v>
      </c>
      <c r="B21" s="10">
        <v>19.89</v>
      </c>
      <c r="C21" s="11">
        <v>0</v>
      </c>
      <c r="D21" s="47">
        <f>1-(E21/B21)</f>
        <v>0.49186123680241323</v>
      </c>
      <c r="E21" s="48">
        <v>10.10688</v>
      </c>
      <c r="F21" s="49">
        <v>6</v>
      </c>
    </row>
    <row r="22" spans="1:8" x14ac:dyDescent="0.2">
      <c r="A22" s="8" t="s">
        <v>32</v>
      </c>
      <c r="B22" s="10">
        <v>43.69</v>
      </c>
      <c r="C22" s="11">
        <v>60.4</v>
      </c>
      <c r="D22" s="47">
        <f>1-(E22/B22)</f>
        <v>0.95312428473334854</v>
      </c>
      <c r="E22" s="48">
        <v>2.048</v>
      </c>
      <c r="F22" s="49">
        <v>6</v>
      </c>
    </row>
    <row r="23" spans="1:8" x14ac:dyDescent="0.2">
      <c r="A23" s="8" t="s">
        <v>33</v>
      </c>
      <c r="B23" s="10">
        <v>21.71</v>
      </c>
      <c r="C23" s="11">
        <v>30.01</v>
      </c>
      <c r="D23" s="47">
        <f>1-(E23/B23)</f>
        <v>0.9321971441731921</v>
      </c>
      <c r="E23" s="48">
        <v>1.472</v>
      </c>
      <c r="F23" s="49">
        <v>60</v>
      </c>
    </row>
    <row r="24" spans="1:8" x14ac:dyDescent="0.2">
      <c r="A24" s="8" t="s">
        <v>34</v>
      </c>
      <c r="B24" s="10">
        <v>43.63</v>
      </c>
      <c r="C24" s="11">
        <v>58.53</v>
      </c>
      <c r="D24" s="47">
        <f>1-(E24/B24)</f>
        <v>0.45907311482924595</v>
      </c>
      <c r="E24" s="48">
        <v>23.600639999999999</v>
      </c>
      <c r="F24" s="49">
        <v>2</v>
      </c>
    </row>
    <row r="25" spans="1:8" x14ac:dyDescent="0.2">
      <c r="A25" s="8" t="s">
        <v>35</v>
      </c>
      <c r="B25" s="10">
        <v>87.27</v>
      </c>
      <c r="C25" s="11">
        <v>117.07</v>
      </c>
      <c r="D25" s="47">
        <f>1-(E25/B25)</f>
        <v>0.52474114816088002</v>
      </c>
      <c r="E25" s="48">
        <v>41.475839999999998</v>
      </c>
      <c r="F25" s="49">
        <v>2</v>
      </c>
    </row>
    <row r="26" spans="1:8" x14ac:dyDescent="0.2">
      <c r="A26" s="8" t="s">
        <v>36</v>
      </c>
      <c r="B26" s="10">
        <v>92.9</v>
      </c>
      <c r="C26" s="11">
        <v>124.62</v>
      </c>
      <c r="D26" s="47">
        <f>1-(E26/B26)</f>
        <v>0.57397631862217435</v>
      </c>
      <c r="E26" s="48">
        <v>39.577600000000004</v>
      </c>
      <c r="F26" s="49">
        <v>3</v>
      </c>
    </row>
    <row r="27" spans="1:8" x14ac:dyDescent="0.2">
      <c r="A27" s="8" t="s">
        <v>37</v>
      </c>
      <c r="B27" s="10">
        <v>163.27000000000001</v>
      </c>
      <c r="C27" s="11">
        <v>219.02</v>
      </c>
      <c r="D27" s="47">
        <f>1-(E27/B27)</f>
        <v>0.55799350768665401</v>
      </c>
      <c r="E27" s="48">
        <v>72.16640000000001</v>
      </c>
      <c r="F27" s="49">
        <v>3</v>
      </c>
    </row>
    <row r="28" spans="1:8" x14ac:dyDescent="0.2">
      <c r="A28" s="8" t="s">
        <v>38</v>
      </c>
      <c r="B28" s="10">
        <v>151.51</v>
      </c>
      <c r="C28" s="11">
        <v>0</v>
      </c>
      <c r="D28" s="47">
        <f>1-(E28/B28)</f>
        <v>0.4291492310738565</v>
      </c>
      <c r="E28" s="48">
        <v>86.489599999999996</v>
      </c>
      <c r="F28" s="49">
        <v>2</v>
      </c>
    </row>
    <row r="29" spans="1:8" x14ac:dyDescent="0.2">
      <c r="A29" s="8" t="s">
        <v>39</v>
      </c>
      <c r="B29" s="10">
        <v>12.22</v>
      </c>
      <c r="C29" s="11">
        <v>16.89</v>
      </c>
      <c r="D29" s="47">
        <f>1-(E29/B29)</f>
        <v>0.2615384615384615</v>
      </c>
      <c r="E29" s="48">
        <v>9.0240000000000009</v>
      </c>
      <c r="F29" s="49">
        <v>6</v>
      </c>
    </row>
    <row r="30" spans="1:8" x14ac:dyDescent="0.2">
      <c r="A30" s="8" t="s">
        <v>40</v>
      </c>
      <c r="B30" s="10">
        <v>15.25</v>
      </c>
      <c r="C30" s="11">
        <v>0</v>
      </c>
      <c r="D30" s="47">
        <f>1-(E30/B30)</f>
        <v>1</v>
      </c>
      <c r="E30" s="48">
        <v>0</v>
      </c>
      <c r="F30" s="49">
        <v>3</v>
      </c>
    </row>
    <row r="31" spans="1:8" x14ac:dyDescent="0.2">
      <c r="A31" s="8" t="s">
        <v>41</v>
      </c>
      <c r="B31" s="10">
        <v>48.12</v>
      </c>
      <c r="C31" s="11">
        <v>64.55</v>
      </c>
      <c r="D31" s="47">
        <f>1-(E31/B31)</f>
        <v>0.31766583541147131</v>
      </c>
      <c r="E31" s="48">
        <v>32.833919999999999</v>
      </c>
      <c r="F31" s="49">
        <v>6</v>
      </c>
    </row>
    <row r="32" spans="1:8" x14ac:dyDescent="0.2">
      <c r="A32" s="8" t="s">
        <v>42</v>
      </c>
      <c r="B32" s="10">
        <v>20.65</v>
      </c>
      <c r="C32" s="11">
        <v>27.7</v>
      </c>
      <c r="D32" s="47">
        <f>1-(E32/B32)</f>
        <v>0.34915254237288129</v>
      </c>
      <c r="E32" s="48">
        <v>13.440000000000001</v>
      </c>
      <c r="F32" s="49">
        <v>6</v>
      </c>
    </row>
    <row r="33" spans="1:6" x14ac:dyDescent="0.2">
      <c r="A33" s="8" t="s">
        <v>43</v>
      </c>
      <c r="B33" s="10">
        <v>16.149999999999999</v>
      </c>
      <c r="C33" s="11">
        <v>22.33</v>
      </c>
      <c r="D33" s="47">
        <f>1-(E33/B33)</f>
        <v>0.49402352941176464</v>
      </c>
      <c r="E33" s="48">
        <v>8.171520000000001</v>
      </c>
      <c r="F33" s="49">
        <v>2</v>
      </c>
    </row>
    <row r="34" spans="1:6" x14ac:dyDescent="0.2">
      <c r="A34" s="8" t="s">
        <v>44</v>
      </c>
      <c r="B34" s="10">
        <v>17.989999999999998</v>
      </c>
      <c r="C34" s="11">
        <v>24.13</v>
      </c>
      <c r="D34" s="47">
        <f>1-(E34/B34)</f>
        <v>0.77961089494163427</v>
      </c>
      <c r="E34" s="48">
        <v>3.9648000000000003</v>
      </c>
      <c r="F34" s="49">
        <v>6</v>
      </c>
    </row>
    <row r="35" spans="1:6" x14ac:dyDescent="0.2">
      <c r="A35" s="8" t="s">
        <v>45</v>
      </c>
      <c r="B35" s="10">
        <v>35.96</v>
      </c>
      <c r="C35" s="11">
        <v>48.24</v>
      </c>
      <c r="D35" s="47">
        <f>1-(E35/B35)</f>
        <v>0.83519466073414905</v>
      </c>
      <c r="E35" s="48">
        <v>5.9264000000000001</v>
      </c>
      <c r="F35" s="49">
        <v>6</v>
      </c>
    </row>
    <row r="36" spans="1:6" x14ac:dyDescent="0.2">
      <c r="A36" s="8" t="s">
        <v>46</v>
      </c>
      <c r="B36" s="10">
        <v>16.12</v>
      </c>
      <c r="C36" s="11">
        <v>21.62</v>
      </c>
      <c r="D36" s="47">
        <f>1-(E36/B36)</f>
        <v>0.83245657568238207</v>
      </c>
      <c r="E36" s="48">
        <v>2.7008000000000001</v>
      </c>
      <c r="F36" s="49">
        <v>6</v>
      </c>
    </row>
    <row r="37" spans="1:6" x14ac:dyDescent="0.2">
      <c r="A37" s="8" t="s">
        <v>47</v>
      </c>
      <c r="B37" s="10">
        <v>32.22</v>
      </c>
      <c r="C37" s="11">
        <v>43.22</v>
      </c>
      <c r="D37" s="47">
        <f>1-(E37/B37)</f>
        <v>0.87152327746741154</v>
      </c>
      <c r="E37" s="48">
        <v>4.1395200000000001</v>
      </c>
      <c r="F37" s="49">
        <v>6</v>
      </c>
    </row>
    <row r="38" spans="1:6" x14ac:dyDescent="0.2">
      <c r="A38" s="17" t="s">
        <v>48</v>
      </c>
      <c r="B38" s="10">
        <v>31.58</v>
      </c>
      <c r="C38" s="11">
        <v>43.66</v>
      </c>
      <c r="D38" s="47">
        <f>1-(E38/B38)</f>
        <v>0.84295883470550981</v>
      </c>
      <c r="E38" s="48">
        <v>4.9593600000000002</v>
      </c>
      <c r="F38" s="49">
        <v>2</v>
      </c>
    </row>
    <row r="39" spans="1:6" x14ac:dyDescent="0.2">
      <c r="A39" s="17" t="s">
        <v>49</v>
      </c>
      <c r="B39" s="10">
        <v>63.17</v>
      </c>
      <c r="C39" s="11">
        <v>87.33</v>
      </c>
      <c r="D39" s="47">
        <f>1-(E39/B39)</f>
        <v>0.85085578597435485</v>
      </c>
      <c r="E39" s="48">
        <v>9.4214400000000005</v>
      </c>
      <c r="F39" s="49">
        <v>2</v>
      </c>
    </row>
    <row r="40" spans="1:6" x14ac:dyDescent="0.2">
      <c r="A40" s="8" t="s">
        <v>50</v>
      </c>
      <c r="B40" s="10">
        <v>7.5822138999999993</v>
      </c>
      <c r="C40" s="11">
        <v>10.484496732535884</v>
      </c>
      <c r="D40" s="47">
        <f>1-(E40/B40)</f>
        <v>0.37960072585132421</v>
      </c>
      <c r="E40" s="48">
        <v>4.7039999999999997</v>
      </c>
      <c r="F40" s="49">
        <v>3</v>
      </c>
    </row>
    <row r="41" spans="1:6" x14ac:dyDescent="0.2">
      <c r="A41" s="8" t="s">
        <v>51</v>
      </c>
      <c r="B41" s="10">
        <v>9.9009964999999998</v>
      </c>
      <c r="C41" s="11">
        <v>13.686227495424502</v>
      </c>
      <c r="D41" s="47">
        <f>1-(E41/B41)</f>
        <v>0.33213995177152111</v>
      </c>
      <c r="E41" s="48">
        <v>6.6124800000000006</v>
      </c>
      <c r="F41" s="49">
        <v>3</v>
      </c>
    </row>
    <row r="42" spans="1:6" x14ac:dyDescent="0.2">
      <c r="A42" s="8" t="s">
        <v>52</v>
      </c>
      <c r="B42" s="10">
        <v>14.78</v>
      </c>
      <c r="C42" s="11">
        <v>20.43</v>
      </c>
      <c r="D42" s="47">
        <f>1-(E42/B42)</f>
        <v>0.46621921515561571</v>
      </c>
      <c r="E42" s="48">
        <v>7.8892800000000003</v>
      </c>
      <c r="F42" s="49">
        <v>2</v>
      </c>
    </row>
    <row r="43" spans="1:6" x14ac:dyDescent="0.2">
      <c r="A43" s="8" t="s">
        <v>53</v>
      </c>
      <c r="B43" s="10">
        <v>9.4600000000000009</v>
      </c>
      <c r="C43" s="11">
        <v>13.08</v>
      </c>
      <c r="D43" s="47">
        <f>1-(E43/B43)</f>
        <v>0.60077801268498954</v>
      </c>
      <c r="E43" s="48">
        <v>3.77664</v>
      </c>
      <c r="F43" s="49">
        <v>3</v>
      </c>
    </row>
    <row r="44" spans="1:6" x14ac:dyDescent="0.2">
      <c r="A44" s="8" t="s">
        <v>54</v>
      </c>
      <c r="B44" s="10">
        <v>11.94</v>
      </c>
      <c r="C44" s="11">
        <v>16.510000000000002</v>
      </c>
      <c r="D44" s="47">
        <f>1-(E44/B44)</f>
        <v>0.34150753768844222</v>
      </c>
      <c r="E44" s="48">
        <v>7.8624000000000001</v>
      </c>
      <c r="F44" s="49">
        <v>6</v>
      </c>
    </row>
    <row r="45" spans="1:6" x14ac:dyDescent="0.2">
      <c r="A45" s="8" t="s">
        <v>55</v>
      </c>
      <c r="B45" s="10">
        <v>8.26</v>
      </c>
      <c r="C45" s="11">
        <v>11.08</v>
      </c>
      <c r="D45" s="47">
        <f>1-(E45/B45)</f>
        <v>0.30684745762711862</v>
      </c>
      <c r="E45" s="48">
        <v>5.7254399999999999</v>
      </c>
      <c r="F45" s="49">
        <v>3</v>
      </c>
    </row>
    <row r="46" spans="1:6" x14ac:dyDescent="0.2">
      <c r="A46" s="8" t="s">
        <v>56</v>
      </c>
      <c r="B46" s="10">
        <v>12</v>
      </c>
      <c r="C46" s="11">
        <v>16.100000000000001</v>
      </c>
      <c r="D46" s="47">
        <f>1-(E46/B46)</f>
        <v>0.52624000000000004</v>
      </c>
      <c r="E46" s="48">
        <v>5.6851200000000004</v>
      </c>
      <c r="F46" s="49">
        <v>3</v>
      </c>
    </row>
    <row r="47" spans="1:6" x14ac:dyDescent="0.2">
      <c r="A47" s="8" t="s">
        <v>57</v>
      </c>
      <c r="B47" s="10">
        <v>14.81</v>
      </c>
      <c r="C47" s="11">
        <v>19.87</v>
      </c>
      <c r="D47" s="47">
        <f>1-(E47/B47)</f>
        <v>0.76232275489534096</v>
      </c>
      <c r="E47" s="48">
        <v>3.52</v>
      </c>
      <c r="F47" s="49">
        <v>24</v>
      </c>
    </row>
    <row r="48" spans="1:6" x14ac:dyDescent="0.2">
      <c r="A48" s="8" t="s">
        <v>58</v>
      </c>
      <c r="B48" s="10">
        <v>198.05</v>
      </c>
      <c r="C48" s="11">
        <v>265.68</v>
      </c>
      <c r="D48" s="47">
        <f>1-(E48/B48)</f>
        <v>0.82837667255743497</v>
      </c>
      <c r="E48" s="48">
        <v>33.99</v>
      </c>
      <c r="F48" s="49">
        <v>6</v>
      </c>
    </row>
    <row r="49" spans="1:6" x14ac:dyDescent="0.2">
      <c r="A49" s="8" t="s">
        <v>59</v>
      </c>
      <c r="B49" s="10">
        <v>21.63</v>
      </c>
      <c r="C49" s="11">
        <v>29.02</v>
      </c>
      <c r="D49" s="47">
        <f>1-(E49/B49)</f>
        <v>0.82478039759593158</v>
      </c>
      <c r="E49" s="48">
        <v>3.79</v>
      </c>
      <c r="F49" s="49">
        <v>12</v>
      </c>
    </row>
    <row r="50" spans="1:6" x14ac:dyDescent="0.2">
      <c r="A50" s="8" t="s">
        <v>60</v>
      </c>
      <c r="B50" s="10">
        <v>35.68</v>
      </c>
      <c r="C50" s="11">
        <v>47.86</v>
      </c>
      <c r="D50" s="47">
        <f>1-(E50/B50)</f>
        <v>0.74887892376681608</v>
      </c>
      <c r="E50" s="48">
        <v>8.9600000000000009</v>
      </c>
      <c r="F50" s="49">
        <v>3</v>
      </c>
    </row>
    <row r="51" spans="1:6" x14ac:dyDescent="0.2">
      <c r="A51" s="8" t="s">
        <v>61</v>
      </c>
      <c r="B51" s="10">
        <v>136.9</v>
      </c>
      <c r="C51" s="11">
        <v>183.65</v>
      </c>
      <c r="D51" s="47">
        <f>1-(E51/B51)</f>
        <v>0.74441197954711469</v>
      </c>
      <c r="E51" s="48">
        <v>34.99</v>
      </c>
      <c r="F51" s="49">
        <v>6</v>
      </c>
    </row>
    <row r="52" spans="1:6" x14ac:dyDescent="0.2">
      <c r="A52" s="8" t="s">
        <v>62</v>
      </c>
      <c r="B52" s="10">
        <v>19.649999999999999</v>
      </c>
      <c r="C52" s="11">
        <v>26.36</v>
      </c>
      <c r="D52" s="47">
        <f>1-(E52/B52)</f>
        <v>0.69016183206106874</v>
      </c>
      <c r="E52" s="48">
        <v>6.0883199999999995</v>
      </c>
      <c r="F52" s="49">
        <v>6</v>
      </c>
    </row>
    <row r="53" spans="1:6" x14ac:dyDescent="0.2">
      <c r="A53" s="8" t="s">
        <v>63</v>
      </c>
      <c r="B53" s="10">
        <v>9.7249999999999996</v>
      </c>
      <c r="C53" s="11">
        <v>0</v>
      </c>
      <c r="D53" s="47">
        <f>1-(E53/B53)</f>
        <v>0.62056555269922886</v>
      </c>
      <c r="E53" s="48">
        <v>3.69</v>
      </c>
      <c r="F53" s="49">
        <v>36</v>
      </c>
    </row>
    <row r="54" spans="1:6" x14ac:dyDescent="0.2">
      <c r="A54" s="8" t="s">
        <v>64</v>
      </c>
      <c r="B54" s="10">
        <v>30.93</v>
      </c>
      <c r="C54" s="11">
        <v>0</v>
      </c>
      <c r="D54" s="47">
        <f>1-(E54/B54)</f>
        <v>0.53809505334626573</v>
      </c>
      <c r="E54" s="48">
        <v>14.286720000000001</v>
      </c>
      <c r="F54" s="49">
        <v>6</v>
      </c>
    </row>
    <row r="55" spans="1:6" x14ac:dyDescent="0.2">
      <c r="A55" s="8" t="s">
        <v>65</v>
      </c>
      <c r="B55" s="10">
        <v>31.23</v>
      </c>
      <c r="C55" s="11">
        <v>0</v>
      </c>
      <c r="D55" s="47">
        <f>1-(E55/B55)</f>
        <v>0.53822862632084534</v>
      </c>
      <c r="E55" s="48">
        <v>14.421120000000002</v>
      </c>
      <c r="F55" s="49">
        <v>6</v>
      </c>
    </row>
    <row r="56" spans="1:6" x14ac:dyDescent="0.2">
      <c r="A56" s="8" t="s">
        <v>66</v>
      </c>
      <c r="B56" s="10">
        <v>33</v>
      </c>
      <c r="C56" s="11">
        <v>0</v>
      </c>
      <c r="D56" s="47">
        <f>1-(E56/B56)</f>
        <v>0.49213090909090895</v>
      </c>
      <c r="E56" s="48">
        <v>16.759680000000003</v>
      </c>
      <c r="F56" s="49">
        <v>6</v>
      </c>
    </row>
    <row r="57" spans="1:6" x14ac:dyDescent="0.2">
      <c r="A57" s="8" t="s">
        <v>67</v>
      </c>
      <c r="B57" s="10">
        <v>12.059999999999999</v>
      </c>
      <c r="C57" s="11">
        <v>0</v>
      </c>
      <c r="D57" s="47">
        <f>1-(E57/B57)</f>
        <v>0.53862686567164175</v>
      </c>
      <c r="E57" s="48">
        <v>5.5641599999999993</v>
      </c>
      <c r="F57" s="49">
        <v>6</v>
      </c>
    </row>
    <row r="58" spans="1:6" x14ac:dyDescent="0.2">
      <c r="A58" s="8" t="s">
        <v>68</v>
      </c>
      <c r="B58" s="10">
        <v>11.25</v>
      </c>
      <c r="C58" s="11">
        <v>0</v>
      </c>
      <c r="D58" s="47">
        <f>1-(E58/B58)</f>
        <v>0.65980444444444442</v>
      </c>
      <c r="E58" s="48">
        <v>3.8272000000000004</v>
      </c>
      <c r="F58" s="49">
        <v>24</v>
      </c>
    </row>
    <row r="59" spans="1:6" x14ac:dyDescent="0.2">
      <c r="A59" s="8" t="s">
        <v>69</v>
      </c>
      <c r="B59" s="10">
        <v>32.910000000000004</v>
      </c>
      <c r="C59" s="11">
        <v>0</v>
      </c>
      <c r="D59" s="47">
        <f>1-(E59/B59)</f>
        <v>0.52627164995442122</v>
      </c>
      <c r="E59" s="48">
        <v>15.590399999999999</v>
      </c>
      <c r="F59" s="49">
        <v>6</v>
      </c>
    </row>
    <row r="60" spans="1:6" x14ac:dyDescent="0.2">
      <c r="A60" s="8" t="s">
        <v>70</v>
      </c>
      <c r="B60" s="10">
        <v>10.18</v>
      </c>
      <c r="C60" s="11">
        <v>14.07</v>
      </c>
      <c r="D60" s="47">
        <f>1-(E60/B60)</f>
        <v>0.89194499017681728</v>
      </c>
      <c r="E60" s="48">
        <v>1.1000000000000001</v>
      </c>
      <c r="F60" s="49">
        <v>24</v>
      </c>
    </row>
    <row r="61" spans="1:6" x14ac:dyDescent="0.2">
      <c r="A61" s="8" t="s">
        <v>71</v>
      </c>
      <c r="B61" s="10">
        <v>14.74</v>
      </c>
      <c r="C61" s="11">
        <v>20.38</v>
      </c>
      <c r="D61" s="47">
        <f>1-(E61/B61)</f>
        <v>0.90968792401628229</v>
      </c>
      <c r="E61" s="48">
        <v>1.3311999999999999</v>
      </c>
      <c r="F61" s="49">
        <v>36</v>
      </c>
    </row>
    <row r="62" spans="1:6" x14ac:dyDescent="0.2">
      <c r="A62" s="8" t="s">
        <v>72</v>
      </c>
      <c r="B62" s="10">
        <v>10.96</v>
      </c>
      <c r="C62" s="11">
        <v>15.15</v>
      </c>
      <c r="D62" s="47">
        <f>1-(E62/B62)</f>
        <v>0.90423357664233583</v>
      </c>
      <c r="E62" s="48">
        <v>1.0495999999999999</v>
      </c>
      <c r="F62" s="49">
        <v>12</v>
      </c>
    </row>
    <row r="63" spans="1:6" x14ac:dyDescent="0.2">
      <c r="A63" s="8" t="s">
        <v>73</v>
      </c>
      <c r="B63" s="10">
        <v>15.51</v>
      </c>
      <c r="C63" s="11">
        <v>21.44</v>
      </c>
      <c r="D63" s="47">
        <f>1-(E63/B63)</f>
        <v>0.9168278529980658</v>
      </c>
      <c r="E63" s="48">
        <v>1.29</v>
      </c>
      <c r="F63" s="49">
        <v>24</v>
      </c>
    </row>
    <row r="64" spans="1:6" x14ac:dyDescent="0.2">
      <c r="A64" s="8" t="s">
        <v>74</v>
      </c>
      <c r="B64" s="10">
        <v>25.08</v>
      </c>
      <c r="C64" s="11">
        <v>0</v>
      </c>
      <c r="D64" s="47">
        <f>1-(E64/B64)</f>
        <v>0.50323444976076559</v>
      </c>
      <c r="E64" s="48">
        <v>12.458879999999999</v>
      </c>
      <c r="F64" s="49">
        <v>6</v>
      </c>
    </row>
    <row r="65" spans="1:9" x14ac:dyDescent="0.2">
      <c r="A65" s="8" t="s">
        <v>75</v>
      </c>
      <c r="B65" s="10">
        <v>27.55</v>
      </c>
      <c r="C65" s="11">
        <v>38.090000000000003</v>
      </c>
      <c r="D65" s="47">
        <f>1-(E65/B65)</f>
        <v>0.49947586206896555</v>
      </c>
      <c r="E65" s="48">
        <v>13.789439999999999</v>
      </c>
      <c r="F65" s="49">
        <v>6</v>
      </c>
    </row>
    <row r="66" spans="1:9" x14ac:dyDescent="0.2">
      <c r="A66" s="8" t="s">
        <v>76</v>
      </c>
      <c r="B66" s="10">
        <v>13.05</v>
      </c>
      <c r="C66" s="11">
        <v>18.04</v>
      </c>
      <c r="D66" s="47">
        <f>1-(E66/B66)</f>
        <v>0.49020689655172411</v>
      </c>
      <c r="E66" s="48">
        <v>6.6528</v>
      </c>
      <c r="F66" s="49">
        <v>6</v>
      </c>
      <c r="I66" s="43"/>
    </row>
    <row r="67" spans="1:9" x14ac:dyDescent="0.2">
      <c r="A67" s="8" t="s">
        <v>77</v>
      </c>
      <c r="B67" s="10">
        <v>10.06</v>
      </c>
      <c r="C67" s="11">
        <v>13.91</v>
      </c>
      <c r="D67" s="47">
        <f>1-(E67/B67)</f>
        <v>0.61956262425447317</v>
      </c>
      <c r="E67" s="48">
        <v>3.8272000000000004</v>
      </c>
      <c r="F67" s="49">
        <v>6</v>
      </c>
    </row>
    <row r="68" spans="1:9" x14ac:dyDescent="0.2">
      <c r="A68" s="8" t="s">
        <v>78</v>
      </c>
      <c r="B68" s="10">
        <v>21</v>
      </c>
      <c r="C68" s="11">
        <v>29.03</v>
      </c>
      <c r="D68" s="47">
        <f>1-(E68/B68)</f>
        <v>0.68511999999999995</v>
      </c>
      <c r="E68" s="48">
        <v>6.6124800000000006</v>
      </c>
      <c r="F68" s="49">
        <v>6</v>
      </c>
    </row>
    <row r="69" spans="1:9" x14ac:dyDescent="0.2">
      <c r="A69" s="8" t="s">
        <v>79</v>
      </c>
      <c r="B69" s="10">
        <v>28.5</v>
      </c>
      <c r="C69" s="11">
        <v>38.229999999999997</v>
      </c>
      <c r="D69" s="47">
        <f>1-(E69/B69)</f>
        <v>0.7359157894736843</v>
      </c>
      <c r="E69" s="48">
        <v>7.5263999999999998</v>
      </c>
      <c r="F69" s="49">
        <v>6</v>
      </c>
    </row>
    <row r="70" spans="1:9" x14ac:dyDescent="0.2">
      <c r="A70" s="8" t="s">
        <v>80</v>
      </c>
      <c r="B70" s="10">
        <v>29.58</v>
      </c>
      <c r="C70" s="11">
        <v>0</v>
      </c>
      <c r="D70" s="47">
        <f>1-(E70/B70)</f>
        <v>0.538369168356998</v>
      </c>
      <c r="E70" s="48">
        <v>13.65504</v>
      </c>
      <c r="F70" s="49">
        <v>2</v>
      </c>
    </row>
    <row r="71" spans="1:9" x14ac:dyDescent="0.2">
      <c r="A71" s="8" t="s">
        <v>81</v>
      </c>
      <c r="B71" s="10">
        <v>21.87</v>
      </c>
      <c r="C71" s="11">
        <v>0</v>
      </c>
      <c r="D71" s="47">
        <f>1-(E71/B71)</f>
        <v>0.53786556927297668</v>
      </c>
      <c r="E71" s="48">
        <v>10.10688</v>
      </c>
      <c r="F71" s="49">
        <v>2</v>
      </c>
    </row>
    <row r="72" spans="1:9" x14ac:dyDescent="0.2">
      <c r="A72" s="8" t="s">
        <v>82</v>
      </c>
      <c r="B72" s="10">
        <v>37.14</v>
      </c>
      <c r="C72" s="11">
        <v>0</v>
      </c>
      <c r="D72" s="47">
        <f>1-(E72/B72)</f>
        <v>0.53824878836833601</v>
      </c>
      <c r="E72" s="48">
        <v>17.149439999999998</v>
      </c>
      <c r="F72" s="49">
        <v>2</v>
      </c>
    </row>
    <row r="73" spans="1:9" x14ac:dyDescent="0.2">
      <c r="A73" s="8" t="s">
        <v>83</v>
      </c>
      <c r="B73" s="10">
        <v>72.224999999999994</v>
      </c>
      <c r="C73" s="11">
        <v>0</v>
      </c>
      <c r="D73" s="47">
        <f>1-(E73/B73)</f>
        <v>0.51580643821391481</v>
      </c>
      <c r="E73" s="48">
        <v>34.970880000000001</v>
      </c>
      <c r="F73" s="49">
        <v>2</v>
      </c>
    </row>
    <row r="74" spans="1:9" x14ac:dyDescent="0.2">
      <c r="A74" s="8" t="s">
        <v>84</v>
      </c>
      <c r="B74" s="10">
        <v>77.97</v>
      </c>
      <c r="C74" s="11">
        <v>0</v>
      </c>
      <c r="D74" s="47">
        <f>1-(E74/B74)</f>
        <v>0.52510965756060013</v>
      </c>
      <c r="E74" s="48">
        <v>37.027200000000008</v>
      </c>
      <c r="F74" s="49">
        <v>2</v>
      </c>
    </row>
    <row r="75" spans="1:9" x14ac:dyDescent="0.2">
      <c r="A75" s="8" t="s">
        <v>85</v>
      </c>
      <c r="B75" s="10">
        <v>25.86</v>
      </c>
      <c r="C75" s="11">
        <v>34.69</v>
      </c>
      <c r="D75" s="47">
        <f>1-(E75/B75)</f>
        <v>0.89556071152358852</v>
      </c>
      <c r="E75" s="48">
        <v>2.7008000000000001</v>
      </c>
      <c r="F75" s="49">
        <v>12</v>
      </c>
    </row>
    <row r="76" spans="1:9" x14ac:dyDescent="0.2">
      <c r="A76" s="8" t="s">
        <v>86</v>
      </c>
      <c r="B76" s="10">
        <v>18.711185999999998</v>
      </c>
      <c r="C76" s="11">
        <v>25.865703213443911</v>
      </c>
      <c r="D76" s="47">
        <f>1-(E76/B76)</f>
        <v>0.80230007868020758</v>
      </c>
      <c r="E76" s="48">
        <v>3.6992000000000003</v>
      </c>
      <c r="F76" s="49">
        <v>12</v>
      </c>
    </row>
    <row r="77" spans="1:9" x14ac:dyDescent="0.2">
      <c r="A77" s="8" t="s">
        <v>87</v>
      </c>
      <c r="B77" s="10">
        <v>24.06</v>
      </c>
      <c r="C77" s="11">
        <v>33.26</v>
      </c>
      <c r="D77" s="47">
        <f>1-(E77/B77)</f>
        <v>0.60227431421446387</v>
      </c>
      <c r="E77" s="48">
        <v>9.5692799999999991</v>
      </c>
      <c r="F77" s="49">
        <v>6</v>
      </c>
    </row>
    <row r="78" spans="1:9" x14ac:dyDescent="0.2">
      <c r="A78" s="8" t="s">
        <v>88</v>
      </c>
      <c r="B78" s="10">
        <v>29.13</v>
      </c>
      <c r="C78" s="11">
        <v>40.270000000000003</v>
      </c>
      <c r="D78" s="47">
        <f>1-(E78/B78)</f>
        <v>0.87332646755921728</v>
      </c>
      <c r="E78" s="48">
        <v>3.69</v>
      </c>
      <c r="F78" s="49">
        <v>24</v>
      </c>
    </row>
    <row r="79" spans="1:9" x14ac:dyDescent="0.2">
      <c r="A79" s="8" t="s">
        <v>89</v>
      </c>
      <c r="B79" s="10">
        <v>17.45</v>
      </c>
      <c r="C79" s="11">
        <v>24.12</v>
      </c>
      <c r="D79" s="47">
        <f>1-(E79/B79)</f>
        <v>0.78853868194842403</v>
      </c>
      <c r="E79" s="48">
        <v>3.69</v>
      </c>
      <c r="F79" s="49">
        <v>6</v>
      </c>
    </row>
    <row r="80" spans="1:9" x14ac:dyDescent="0.2">
      <c r="A80" s="8" t="s">
        <v>126</v>
      </c>
      <c r="B80" s="10">
        <v>55.95</v>
      </c>
      <c r="C80" s="11">
        <v>77.349999999999994</v>
      </c>
      <c r="D80" s="47">
        <f>1-(E80/B80)</f>
        <v>0.87506702412868631</v>
      </c>
      <c r="E80" s="48">
        <v>6.99</v>
      </c>
      <c r="F80" s="49">
        <v>6</v>
      </c>
    </row>
    <row r="81" spans="1:6" x14ac:dyDescent="0.2">
      <c r="A81" s="8" t="s">
        <v>90</v>
      </c>
      <c r="B81" s="10">
        <v>69.09</v>
      </c>
      <c r="C81" s="11">
        <v>0</v>
      </c>
      <c r="D81" s="47">
        <f>1-(E81/B81)</f>
        <v>0.49189057750759879</v>
      </c>
      <c r="E81" s="48">
        <v>35.10528</v>
      </c>
      <c r="F81" s="49">
        <v>2</v>
      </c>
    </row>
    <row r="82" spans="1:6" x14ac:dyDescent="0.2">
      <c r="A82" s="8" t="s">
        <v>91</v>
      </c>
      <c r="B82" s="10">
        <v>12.97</v>
      </c>
      <c r="C82" s="11">
        <v>17.399999999999999</v>
      </c>
      <c r="D82" s="47">
        <f>1-(E82/B82)</f>
        <v>0.89591364687740938</v>
      </c>
      <c r="E82" s="48">
        <v>1.35</v>
      </c>
      <c r="F82" s="49">
        <v>36</v>
      </c>
    </row>
    <row r="83" spans="1:6" x14ac:dyDescent="0.2">
      <c r="A83" s="8" t="s">
        <v>92</v>
      </c>
      <c r="B83" s="10">
        <v>12.5</v>
      </c>
      <c r="C83" s="11">
        <v>16.77</v>
      </c>
      <c r="D83" s="47">
        <f>1-(E83/B83)</f>
        <v>0.89200000000000002</v>
      </c>
      <c r="E83" s="48">
        <v>1.35</v>
      </c>
      <c r="F83" s="49">
        <v>36</v>
      </c>
    </row>
    <row r="84" spans="1:6" x14ac:dyDescent="0.2">
      <c r="A84" s="8" t="s">
        <v>93</v>
      </c>
      <c r="B84" s="10">
        <v>7.37</v>
      </c>
      <c r="C84" s="11">
        <v>10.19</v>
      </c>
      <c r="D84" s="47">
        <f>1-(E84/B84)</f>
        <v>0.7150610583446404</v>
      </c>
      <c r="E84" s="48">
        <v>2.1</v>
      </c>
      <c r="F84" s="49">
        <v>24</v>
      </c>
    </row>
    <row r="85" spans="1:6" x14ac:dyDescent="0.2">
      <c r="A85" s="8" t="s">
        <v>94</v>
      </c>
      <c r="B85" s="10">
        <v>31.67</v>
      </c>
      <c r="C85" s="11">
        <v>43.78</v>
      </c>
      <c r="D85" s="47">
        <f>1-(E85/B85)</f>
        <v>0.88499400063151246</v>
      </c>
      <c r="E85" s="48">
        <v>3.6422400000000001</v>
      </c>
      <c r="F85" s="49">
        <v>6</v>
      </c>
    </row>
    <row r="86" spans="1:6" x14ac:dyDescent="0.2">
      <c r="A86" s="8" t="s">
        <v>95</v>
      </c>
      <c r="B86" s="10">
        <v>20.88</v>
      </c>
      <c r="C86" s="11">
        <v>28.87</v>
      </c>
      <c r="D86" s="47">
        <f>1-(E86/B86)</f>
        <v>0.86675862068965515</v>
      </c>
      <c r="E86" s="48">
        <v>2.7820799999999997</v>
      </c>
      <c r="F86" s="49">
        <v>6</v>
      </c>
    </row>
    <row r="87" spans="1:6" x14ac:dyDescent="0.2">
      <c r="A87" s="8" t="s">
        <v>96</v>
      </c>
      <c r="B87" s="10">
        <v>36.24</v>
      </c>
      <c r="C87" s="11">
        <v>0</v>
      </c>
      <c r="D87" s="47">
        <f>1-(E87/B87)</f>
        <v>0.50341721854304633</v>
      </c>
      <c r="E87" s="48">
        <v>17.99616</v>
      </c>
      <c r="F87" s="49">
        <v>3</v>
      </c>
    </row>
    <row r="88" spans="1:6" x14ac:dyDescent="0.2">
      <c r="A88" s="8" t="s">
        <v>97</v>
      </c>
      <c r="B88" s="10">
        <v>13.22</v>
      </c>
      <c r="C88" s="11">
        <v>18.28</v>
      </c>
      <c r="D88" s="47">
        <f>1-(E88/B88)</f>
        <v>0.89788199697428139</v>
      </c>
      <c r="E88" s="48">
        <v>1.35</v>
      </c>
      <c r="F88" s="49">
        <v>36</v>
      </c>
    </row>
    <row r="89" spans="1:6" x14ac:dyDescent="0.2">
      <c r="A89" s="8" t="s">
        <v>98</v>
      </c>
      <c r="B89" s="10">
        <v>20.46</v>
      </c>
      <c r="C89" s="11">
        <v>28.28</v>
      </c>
      <c r="D89" s="47">
        <f>1-(E89/B89)</f>
        <v>0.91446725317693056</v>
      </c>
      <c r="E89" s="48">
        <v>1.75</v>
      </c>
      <c r="F89" s="49">
        <v>12</v>
      </c>
    </row>
    <row r="90" spans="1:6" x14ac:dyDescent="0.2">
      <c r="A90" s="8" t="s">
        <v>99</v>
      </c>
      <c r="B90" s="10">
        <v>13.08</v>
      </c>
      <c r="C90" s="11">
        <v>18.079999999999998</v>
      </c>
      <c r="D90" s="47">
        <f>1-(E90/B90)</f>
        <v>0.89373088685015289</v>
      </c>
      <c r="E90" s="48">
        <v>1.39</v>
      </c>
      <c r="F90" s="49">
        <v>36</v>
      </c>
    </row>
    <row r="91" spans="1:6" x14ac:dyDescent="0.2">
      <c r="A91" s="8" t="s">
        <v>100</v>
      </c>
      <c r="B91" s="10">
        <v>20.71</v>
      </c>
      <c r="C91" s="11">
        <v>28.63</v>
      </c>
      <c r="D91" s="47">
        <f>1-(E91/B91)</f>
        <v>0.91356832448092706</v>
      </c>
      <c r="E91" s="48">
        <v>1.79</v>
      </c>
      <c r="F91" s="49">
        <v>18</v>
      </c>
    </row>
    <row r="92" spans="1:6" x14ac:dyDescent="0.2">
      <c r="A92" s="33" t="s">
        <v>120</v>
      </c>
      <c r="B92" s="10">
        <v>11.825000000000001</v>
      </c>
      <c r="C92" s="11">
        <v>0</v>
      </c>
      <c r="D92" s="47">
        <f>1-(E92/B92)</f>
        <v>0.47653276955602542</v>
      </c>
      <c r="E92" s="48">
        <v>6.19</v>
      </c>
      <c r="F92" s="49">
        <v>6</v>
      </c>
    </row>
    <row r="93" spans="1:6" x14ac:dyDescent="0.2">
      <c r="A93" s="33" t="s">
        <v>121</v>
      </c>
      <c r="B93" s="10">
        <v>20.399999999999999</v>
      </c>
      <c r="C93" s="11">
        <v>0</v>
      </c>
      <c r="D93" s="47">
        <f>1-(E93/B93)</f>
        <v>0.47156862745098038</v>
      </c>
      <c r="E93" s="48">
        <v>10.78</v>
      </c>
      <c r="F93" s="49">
        <v>3</v>
      </c>
    </row>
    <row r="94" spans="1:6" x14ac:dyDescent="0.2">
      <c r="A94" s="33" t="s">
        <v>122</v>
      </c>
      <c r="B94" s="10">
        <v>8.6</v>
      </c>
      <c r="C94" s="11">
        <v>0</v>
      </c>
      <c r="D94" s="47">
        <f>1-(E94/B94)</f>
        <v>0.46627906976744182</v>
      </c>
      <c r="E94" s="48">
        <v>4.59</v>
      </c>
      <c r="F94" s="49">
        <v>6</v>
      </c>
    </row>
    <row r="95" spans="1:6" x14ac:dyDescent="0.2">
      <c r="A95" s="33" t="s">
        <v>123</v>
      </c>
      <c r="B95" s="10">
        <v>26.924999999999997</v>
      </c>
      <c r="C95" s="11">
        <v>0</v>
      </c>
      <c r="D95" s="47">
        <f>1-(E95/B95)</f>
        <v>0.48040854224698226</v>
      </c>
      <c r="E95" s="48">
        <v>13.99</v>
      </c>
      <c r="F95" s="49">
        <v>3</v>
      </c>
    </row>
    <row r="96" spans="1:6" x14ac:dyDescent="0.2">
      <c r="A96" s="33" t="s">
        <v>124</v>
      </c>
      <c r="B96" s="10">
        <v>87.65</v>
      </c>
      <c r="C96" s="11">
        <v>0</v>
      </c>
      <c r="D96" s="47">
        <f>1-(E96/B96)</f>
        <v>0.46854535082715343</v>
      </c>
      <c r="E96" s="48">
        <v>46.582000000000001</v>
      </c>
      <c r="F96" s="49">
        <v>2</v>
      </c>
    </row>
    <row r="97" spans="1:6" x14ac:dyDescent="0.2">
      <c r="A97" s="33" t="s">
        <v>125</v>
      </c>
      <c r="B97" s="10">
        <v>6.75</v>
      </c>
      <c r="C97" s="11">
        <v>0</v>
      </c>
      <c r="D97" s="47">
        <f>1-(E97/B97)</f>
        <v>0.4681481481481482</v>
      </c>
      <c r="E97" s="48">
        <v>3.59</v>
      </c>
      <c r="F97" s="49">
        <v>9</v>
      </c>
    </row>
    <row r="98" spans="1:6" x14ac:dyDescent="0.2">
      <c r="A98" s="8" t="s">
        <v>101</v>
      </c>
      <c r="B98" s="10">
        <v>116.91</v>
      </c>
      <c r="C98" s="11">
        <v>0</v>
      </c>
      <c r="D98" s="47">
        <f>1-(E98/B98)</f>
        <v>0.49199076212471127</v>
      </c>
      <c r="E98" s="48">
        <v>59.391359999999999</v>
      </c>
      <c r="F98" s="49">
        <v>2</v>
      </c>
    </row>
    <row r="99" spans="1:6" x14ac:dyDescent="0.2">
      <c r="A99" s="8" t="s">
        <v>102</v>
      </c>
      <c r="B99" s="10">
        <v>35.08</v>
      </c>
      <c r="C99" s="11">
        <v>48.5</v>
      </c>
      <c r="D99" s="47">
        <f>1-(E99/B99)</f>
        <v>0.79043101482326117</v>
      </c>
      <c r="E99" s="48">
        <v>7.35168</v>
      </c>
      <c r="F99" s="49">
        <v>6</v>
      </c>
    </row>
    <row r="100" spans="1:6" x14ac:dyDescent="0.2">
      <c r="A100" s="8" t="s">
        <v>103</v>
      </c>
      <c r="B100" s="10">
        <v>42.91</v>
      </c>
      <c r="C100" s="11">
        <v>59.32</v>
      </c>
      <c r="D100" s="47">
        <f>1-(E100/B100)</f>
        <v>0.8142642740619902</v>
      </c>
      <c r="E100" s="48">
        <v>7.9699200000000001</v>
      </c>
      <c r="F100" s="49">
        <v>6</v>
      </c>
    </row>
    <row r="101" spans="1:6" x14ac:dyDescent="0.2">
      <c r="A101" s="8" t="s">
        <v>104</v>
      </c>
      <c r="B101" s="10">
        <v>44.87</v>
      </c>
      <c r="C101" s="11">
        <v>62.03</v>
      </c>
      <c r="D101" s="47">
        <f>1-(E101/B101)</f>
        <v>0.81938221528861144</v>
      </c>
      <c r="E101" s="48">
        <v>8.1043200000000013</v>
      </c>
      <c r="F101" s="49">
        <v>6</v>
      </c>
    </row>
    <row r="102" spans="1:6" x14ac:dyDescent="0.2">
      <c r="A102" s="8" t="s">
        <v>105</v>
      </c>
      <c r="B102" s="10">
        <v>26.41</v>
      </c>
      <c r="C102" s="11">
        <v>35.43</v>
      </c>
      <c r="D102" s="47">
        <f>1-(E102/B102)</f>
        <v>0.86283983339644077</v>
      </c>
      <c r="E102" s="48">
        <v>3.6224000000000003</v>
      </c>
      <c r="F102" s="49">
        <v>6</v>
      </c>
    </row>
    <row r="103" spans="1:6" x14ac:dyDescent="0.2">
      <c r="A103" s="8" t="s">
        <v>106</v>
      </c>
      <c r="B103" s="10">
        <v>19.79</v>
      </c>
      <c r="C103" s="11">
        <v>26.55</v>
      </c>
      <c r="D103" s="47">
        <f>1-(E103/B103)</f>
        <v>0.82342597271349161</v>
      </c>
      <c r="E103" s="48">
        <v>3.4944000000000002</v>
      </c>
      <c r="F103" s="49">
        <v>6</v>
      </c>
    </row>
    <row r="104" spans="1:6" x14ac:dyDescent="0.2">
      <c r="A104" s="8" t="s">
        <v>107</v>
      </c>
      <c r="B104" s="10">
        <v>10.45</v>
      </c>
      <c r="C104" s="11">
        <v>0</v>
      </c>
      <c r="D104" s="47">
        <f>1-(E104/B104)</f>
        <v>0.50355598086124398</v>
      </c>
      <c r="E104" s="48">
        <v>5.1878399999999996</v>
      </c>
      <c r="F104" s="49">
        <v>6</v>
      </c>
    </row>
    <row r="105" spans="1:6" x14ac:dyDescent="0.2">
      <c r="A105" s="8" t="s">
        <v>108</v>
      </c>
      <c r="B105" s="10">
        <v>15.17</v>
      </c>
      <c r="C105" s="11">
        <v>20.97</v>
      </c>
      <c r="D105" s="47">
        <f>1-(E105/B105)</f>
        <v>0.56942386288727742</v>
      </c>
      <c r="E105" s="48">
        <v>6.5318400000000008</v>
      </c>
      <c r="F105" s="49">
        <v>6</v>
      </c>
    </row>
    <row r="106" spans="1:6" x14ac:dyDescent="0.2">
      <c r="A106" s="8" t="s">
        <v>109</v>
      </c>
      <c r="B106" s="10">
        <v>18.36</v>
      </c>
      <c r="C106" s="11">
        <v>25.38</v>
      </c>
      <c r="D106" s="47">
        <f>1-(E106/B106)</f>
        <v>0.69035294117647061</v>
      </c>
      <c r="E106" s="48">
        <v>5.6851200000000004</v>
      </c>
      <c r="F106" s="49">
        <v>6</v>
      </c>
    </row>
    <row r="107" spans="1:6" x14ac:dyDescent="0.2">
      <c r="A107" s="8" t="s">
        <v>110</v>
      </c>
      <c r="B107" s="10">
        <v>12.13</v>
      </c>
      <c r="C107" s="11">
        <v>16.77</v>
      </c>
      <c r="D107" s="47">
        <f>1-(E107/B107)</f>
        <v>0.51248145094806263</v>
      </c>
      <c r="E107" s="48">
        <v>5.9136000000000006</v>
      </c>
      <c r="F107" s="49">
        <v>12</v>
      </c>
    </row>
    <row r="108" spans="1:6" x14ac:dyDescent="0.2">
      <c r="A108" s="8" t="s">
        <v>111</v>
      </c>
      <c r="B108" s="10">
        <v>14.375</v>
      </c>
      <c r="C108" s="11">
        <v>0</v>
      </c>
      <c r="D108" s="47">
        <f>1-(E108/B108)</f>
        <v>0.46613982608695648</v>
      </c>
      <c r="E108" s="48">
        <v>7.6742400000000002</v>
      </c>
      <c r="F108" s="49">
        <v>3</v>
      </c>
    </row>
    <row r="109" spans="1:6" x14ac:dyDescent="0.2">
      <c r="A109" s="8" t="s">
        <v>112</v>
      </c>
      <c r="B109" s="10">
        <v>56.79</v>
      </c>
      <c r="C109" s="11">
        <v>76.180000000000007</v>
      </c>
      <c r="D109" s="47">
        <f>1-(E109/B109)</f>
        <v>0.78061489698890651</v>
      </c>
      <c r="E109" s="48">
        <v>12.458879999999999</v>
      </c>
      <c r="F109" s="49">
        <v>3</v>
      </c>
    </row>
    <row r="110" spans="1:6" x14ac:dyDescent="0.2">
      <c r="A110" s="8" t="s">
        <v>113</v>
      </c>
      <c r="B110" s="10">
        <v>72.22</v>
      </c>
      <c r="C110" s="11">
        <v>96.88</v>
      </c>
      <c r="D110" s="47">
        <f>1-(E110/B110)</f>
        <v>0.77947382996399894</v>
      </c>
      <c r="E110" s="48">
        <v>15.926399999999999</v>
      </c>
      <c r="F110" s="49">
        <v>3</v>
      </c>
    </row>
    <row r="114" spans="5:5" x14ac:dyDescent="0.2">
      <c r="E114" s="42"/>
    </row>
  </sheetData>
  <autoFilter ref="A2:F111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9"/>
  <sheetViews>
    <sheetView showGridLines="0" workbookViewId="0">
      <selection activeCell="A79" sqref="A79"/>
    </sheetView>
  </sheetViews>
  <sheetFormatPr defaultColWidth="4.140625" defaultRowHeight="12" x14ac:dyDescent="0.2"/>
  <cols>
    <col min="1" max="1" width="8.28515625" style="15" bestFit="1" customWidth="1"/>
    <col min="2" max="2" width="14.140625" style="15" bestFit="1" customWidth="1"/>
    <col min="3" max="3" width="7" style="15" bestFit="1" customWidth="1"/>
    <col min="4" max="4" width="46" style="15" bestFit="1" customWidth="1"/>
    <col min="5" max="5" width="9" style="15" bestFit="1" customWidth="1"/>
    <col min="6" max="6" width="11" style="15" bestFit="1" customWidth="1"/>
    <col min="7" max="7" width="9.140625" style="15" bestFit="1" customWidth="1"/>
    <col min="8" max="8" width="10.28515625" style="15" bestFit="1" customWidth="1"/>
    <col min="9" max="9" width="12.42578125" style="15" bestFit="1" customWidth="1"/>
    <col min="10" max="10" width="13.42578125" style="15" bestFit="1" customWidth="1"/>
    <col min="11" max="11" width="12.28515625" style="15" bestFit="1" customWidth="1"/>
    <col min="12" max="12" width="9.140625" style="15" bestFit="1" customWidth="1"/>
    <col min="13" max="13" width="10.28515625" style="15" bestFit="1" customWidth="1"/>
    <col min="14" max="14" width="8.5703125" style="15" bestFit="1" customWidth="1"/>
    <col min="15" max="15" width="12.42578125" style="15" bestFit="1" customWidth="1"/>
    <col min="16" max="16" width="13.42578125" style="15" bestFit="1" customWidth="1"/>
    <col min="17" max="17" width="12.28515625" style="15" bestFit="1" customWidth="1"/>
    <col min="18" max="18" width="9.140625" style="15" bestFit="1" customWidth="1"/>
    <col min="19" max="19" width="10.28515625" style="15" bestFit="1" customWidth="1"/>
    <col min="20" max="20" width="8.5703125" style="15" bestFit="1" customWidth="1"/>
    <col min="21" max="21" width="12.42578125" style="15" bestFit="1" customWidth="1"/>
    <col min="22" max="22" width="13.42578125" style="15" bestFit="1" customWidth="1"/>
    <col min="23" max="23" width="12.28515625" style="15" bestFit="1" customWidth="1"/>
    <col min="24" max="16384" width="4.140625" style="15"/>
  </cols>
  <sheetData>
    <row r="1" spans="1:23" s="4" customFormat="1" ht="35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114</v>
      </c>
      <c r="F1" s="2" t="s">
        <v>115</v>
      </c>
      <c r="G1" s="21" t="s">
        <v>6</v>
      </c>
      <c r="H1" s="22" t="s">
        <v>116</v>
      </c>
      <c r="I1" s="22" t="s">
        <v>117</v>
      </c>
      <c r="J1" s="22" t="s">
        <v>118</v>
      </c>
      <c r="K1" s="22" t="s">
        <v>119</v>
      </c>
      <c r="L1" s="18" t="s">
        <v>6</v>
      </c>
      <c r="M1" s="19" t="s">
        <v>116</v>
      </c>
      <c r="N1" s="20" t="s">
        <v>7</v>
      </c>
      <c r="O1" s="20" t="s">
        <v>117</v>
      </c>
      <c r="P1" s="20" t="s">
        <v>118</v>
      </c>
      <c r="Q1" s="20" t="s">
        <v>119</v>
      </c>
      <c r="R1" s="23" t="s">
        <v>6</v>
      </c>
      <c r="S1" s="24" t="s">
        <v>116</v>
      </c>
      <c r="T1" s="25" t="s">
        <v>7</v>
      </c>
      <c r="U1" s="25" t="s">
        <v>117</v>
      </c>
      <c r="V1" s="25" t="s">
        <v>118</v>
      </c>
      <c r="W1" s="25" t="s">
        <v>119</v>
      </c>
    </row>
    <row r="2" spans="1:23" x14ac:dyDescent="0.2">
      <c r="A2" s="5" t="s">
        <v>9</v>
      </c>
      <c r="B2" s="6">
        <v>7898049795260</v>
      </c>
      <c r="C2" s="7">
        <v>3000032</v>
      </c>
      <c r="D2" s="8" t="s">
        <v>10</v>
      </c>
      <c r="E2" s="9">
        <v>34.06</v>
      </c>
      <c r="F2" s="9">
        <v>47.09</v>
      </c>
      <c r="G2" s="27">
        <f t="shared" ref="G2:G33" si="0">1-(H2/E2)</f>
        <v>0.83167938931297714</v>
      </c>
      <c r="H2" s="28">
        <v>5.7330000000000005</v>
      </c>
      <c r="I2" s="28"/>
      <c r="J2" s="28"/>
      <c r="K2" s="28"/>
      <c r="L2" s="12">
        <f t="shared" ref="L2:L33" si="1">1-(M2/E2)</f>
        <v>0.83426893716970052</v>
      </c>
      <c r="M2" s="13">
        <v>5.6448</v>
      </c>
      <c r="N2" s="14">
        <v>6</v>
      </c>
      <c r="O2" s="14"/>
      <c r="P2" s="14"/>
      <c r="Q2" s="14"/>
      <c r="R2" s="29">
        <f t="shared" ref="R2:R33" si="2">1-(S2/E2)</f>
        <v>0.83881385789782736</v>
      </c>
      <c r="S2" s="30">
        <v>5.49</v>
      </c>
      <c r="T2" s="31">
        <v>12</v>
      </c>
      <c r="U2" s="29"/>
      <c r="V2" s="30"/>
      <c r="W2" s="31"/>
    </row>
    <row r="3" spans="1:23" x14ac:dyDescent="0.2">
      <c r="A3" s="5" t="s">
        <v>9</v>
      </c>
      <c r="B3" s="6">
        <v>7898700412635</v>
      </c>
      <c r="C3" s="7">
        <v>3000281</v>
      </c>
      <c r="D3" s="8" t="s">
        <v>11</v>
      </c>
      <c r="E3" s="9">
        <v>8.86</v>
      </c>
      <c r="F3" s="9">
        <v>12.25</v>
      </c>
      <c r="G3" s="27">
        <f t="shared" si="0"/>
        <v>0.56554176072234763</v>
      </c>
      <c r="H3" s="28">
        <v>3.8492999999999999</v>
      </c>
      <c r="I3" s="28"/>
      <c r="J3" s="28"/>
      <c r="K3" s="28"/>
      <c r="L3" s="12">
        <f t="shared" si="1"/>
        <v>0.57222573363431151</v>
      </c>
      <c r="M3" s="13">
        <v>3.7900799999999997</v>
      </c>
      <c r="N3" s="14">
        <v>6</v>
      </c>
      <c r="O3" s="14"/>
      <c r="P3" s="14"/>
      <c r="Q3" s="14"/>
      <c r="R3" s="29">
        <f t="shared" si="2"/>
        <v>0.58352144469525957</v>
      </c>
      <c r="S3" s="30">
        <v>3.69</v>
      </c>
      <c r="T3" s="31">
        <v>9</v>
      </c>
      <c r="U3" s="29"/>
      <c r="V3" s="30"/>
      <c r="W3" s="31"/>
    </row>
    <row r="4" spans="1:23" x14ac:dyDescent="0.2">
      <c r="A4" s="5" t="s">
        <v>9</v>
      </c>
      <c r="B4" s="6">
        <v>7898700410242</v>
      </c>
      <c r="C4" s="7">
        <v>3000019</v>
      </c>
      <c r="D4" s="8" t="s">
        <v>12</v>
      </c>
      <c r="E4" s="9">
        <v>23.23</v>
      </c>
      <c r="F4" s="9">
        <v>31.16</v>
      </c>
      <c r="G4" s="27">
        <f t="shared" si="0"/>
        <v>0.80256564786913476</v>
      </c>
      <c r="H4" s="28">
        <v>4.5864000000000003</v>
      </c>
      <c r="I4" s="28"/>
      <c r="J4" s="28"/>
      <c r="K4" s="28"/>
      <c r="L4" s="12">
        <f t="shared" si="1"/>
        <v>0.80560309944037889</v>
      </c>
      <c r="M4" s="13">
        <v>4.5158399999999999</v>
      </c>
      <c r="N4" s="14">
        <v>6</v>
      </c>
      <c r="O4" s="14"/>
      <c r="P4" s="14"/>
      <c r="Q4" s="14"/>
      <c r="R4" s="29">
        <f t="shared" si="2"/>
        <v>0.81102023245802846</v>
      </c>
      <c r="S4" s="30">
        <v>4.3899999999999997</v>
      </c>
      <c r="T4" s="31">
        <v>9</v>
      </c>
      <c r="U4" s="29"/>
      <c r="V4" s="30"/>
      <c r="W4" s="31"/>
    </row>
    <row r="5" spans="1:23" x14ac:dyDescent="0.2">
      <c r="A5" s="5" t="s">
        <v>13</v>
      </c>
      <c r="B5" s="6">
        <v>7898049798100</v>
      </c>
      <c r="C5" s="7">
        <v>3000233</v>
      </c>
      <c r="D5" s="8" t="s">
        <v>14</v>
      </c>
      <c r="E5" s="9">
        <f>VLOOKUP(B5,[1]Plan1!$B$3:$D$137,3,0)</f>
        <v>68.349999999999994</v>
      </c>
      <c r="F5" s="9">
        <v>91.69</v>
      </c>
      <c r="G5" s="27">
        <f t="shared" si="0"/>
        <v>0.5564498902706656</v>
      </c>
      <c r="H5" s="28">
        <v>30.316650000000003</v>
      </c>
      <c r="I5" s="28"/>
      <c r="J5" s="28"/>
      <c r="K5" s="28"/>
      <c r="L5" s="12">
        <f t="shared" si="1"/>
        <v>0.56327373811265535</v>
      </c>
      <c r="M5" s="13">
        <v>29.850240000000003</v>
      </c>
      <c r="N5" s="14">
        <v>6</v>
      </c>
      <c r="O5" s="14"/>
      <c r="P5" s="14"/>
      <c r="Q5" s="14"/>
      <c r="R5" s="29">
        <f t="shared" si="2"/>
        <v>0.57585954645208481</v>
      </c>
      <c r="S5" s="30">
        <v>28.99</v>
      </c>
      <c r="T5" s="31">
        <v>9</v>
      </c>
      <c r="U5" s="29"/>
      <c r="V5" s="30"/>
      <c r="W5" s="31"/>
    </row>
    <row r="6" spans="1:23" x14ac:dyDescent="0.2">
      <c r="A6" s="5" t="s">
        <v>13</v>
      </c>
      <c r="B6" s="6">
        <v>7898049798988</v>
      </c>
      <c r="C6" s="7">
        <v>3000234</v>
      </c>
      <c r="D6" s="8" t="s">
        <v>15</v>
      </c>
      <c r="E6" s="9">
        <f>VLOOKUP(B6,[1]Plan1!$B$3:$D$137,3,0)</f>
        <v>28.96</v>
      </c>
      <c r="F6" s="9">
        <v>38.85</v>
      </c>
      <c r="G6" s="27">
        <f t="shared" si="0"/>
        <v>0.55081319060773493</v>
      </c>
      <c r="H6" s="28">
        <v>13.008449999999998</v>
      </c>
      <c r="I6" s="28"/>
      <c r="J6" s="28"/>
      <c r="K6" s="28"/>
      <c r="L6" s="12">
        <f t="shared" si="1"/>
        <v>0.55772375690607734</v>
      </c>
      <c r="M6" s="13">
        <v>12.808319999999998</v>
      </c>
      <c r="N6" s="14">
        <v>12</v>
      </c>
      <c r="O6" s="14"/>
      <c r="P6" s="14"/>
      <c r="Q6" s="14"/>
      <c r="R6" s="29">
        <f t="shared" si="2"/>
        <v>0.56871546961325969</v>
      </c>
      <c r="S6" s="30">
        <v>12.49</v>
      </c>
      <c r="T6" s="31">
        <v>18</v>
      </c>
      <c r="U6" s="29"/>
      <c r="V6" s="30"/>
      <c r="W6" s="31"/>
    </row>
    <row r="7" spans="1:23" x14ac:dyDescent="0.2">
      <c r="A7" s="5" t="s">
        <v>16</v>
      </c>
      <c r="B7" s="6">
        <v>7898049796953</v>
      </c>
      <c r="C7" s="7">
        <v>3000004</v>
      </c>
      <c r="D7" s="8" t="s">
        <v>17</v>
      </c>
      <c r="E7" s="9">
        <v>25.08</v>
      </c>
      <c r="F7" s="9">
        <v>33.64</v>
      </c>
      <c r="G7" s="27">
        <f t="shared" si="0"/>
        <v>0.86611244019138756</v>
      </c>
      <c r="H7" s="28">
        <v>3.3579000000000003</v>
      </c>
      <c r="I7" s="28"/>
      <c r="J7" s="28"/>
      <c r="K7" s="28"/>
      <c r="L7" s="12">
        <f t="shared" si="1"/>
        <v>0.86817224880382771</v>
      </c>
      <c r="M7" s="13">
        <v>3.3062400000000003</v>
      </c>
      <c r="N7" s="14">
        <v>6</v>
      </c>
      <c r="O7" s="14"/>
      <c r="P7" s="14"/>
      <c r="Q7" s="14"/>
      <c r="R7" s="29">
        <f t="shared" si="2"/>
        <v>0.87280701754385959</v>
      </c>
      <c r="S7" s="30">
        <v>3.19</v>
      </c>
      <c r="T7" s="31">
        <v>9</v>
      </c>
      <c r="U7" s="29"/>
      <c r="V7" s="30"/>
      <c r="W7" s="31"/>
    </row>
    <row r="8" spans="1:23" x14ac:dyDescent="0.2">
      <c r="A8" s="5" t="s">
        <v>13</v>
      </c>
      <c r="B8" s="6">
        <v>7898049796502</v>
      </c>
      <c r="C8" s="7">
        <v>3000033</v>
      </c>
      <c r="D8" s="8" t="s">
        <v>18</v>
      </c>
      <c r="E8" s="9">
        <v>17.25</v>
      </c>
      <c r="F8" s="9">
        <v>23.14</v>
      </c>
      <c r="G8" s="27">
        <f t="shared" si="0"/>
        <v>0.8132521739130435</v>
      </c>
      <c r="H8" s="28">
        <v>3.2213999999999996</v>
      </c>
      <c r="I8" s="28"/>
      <c r="J8" s="28"/>
      <c r="K8" s="28"/>
      <c r="L8" s="12">
        <f t="shared" si="1"/>
        <v>0.81612521739130439</v>
      </c>
      <c r="M8" s="13">
        <v>3.1718399999999995</v>
      </c>
      <c r="N8" s="14">
        <v>6</v>
      </c>
      <c r="O8" s="14"/>
      <c r="P8" s="14"/>
      <c r="Q8" s="14"/>
      <c r="R8" s="29">
        <f t="shared" si="2"/>
        <v>0.82086956521739129</v>
      </c>
      <c r="S8" s="30">
        <v>3.09</v>
      </c>
      <c r="T8" s="31">
        <v>12</v>
      </c>
      <c r="U8" s="29"/>
      <c r="V8" s="30"/>
      <c r="W8" s="31"/>
    </row>
    <row r="9" spans="1:23" x14ac:dyDescent="0.2">
      <c r="A9" s="16" t="s">
        <v>13</v>
      </c>
      <c r="B9" s="6">
        <v>7898700412758</v>
      </c>
      <c r="C9" s="7">
        <v>3000293</v>
      </c>
      <c r="D9" s="8" t="s">
        <v>19</v>
      </c>
      <c r="E9" s="9">
        <v>38.54</v>
      </c>
      <c r="F9" s="9">
        <v>53.28</v>
      </c>
      <c r="G9" s="27">
        <f t="shared" si="0"/>
        <v>0.83637000518941362</v>
      </c>
      <c r="H9" s="28">
        <v>6.3063000000000002</v>
      </c>
      <c r="I9" s="28"/>
      <c r="J9" s="28"/>
      <c r="K9" s="28"/>
      <c r="L9" s="12">
        <f t="shared" si="1"/>
        <v>0.83888738972496113</v>
      </c>
      <c r="M9" s="13">
        <v>6.2092799999999997</v>
      </c>
      <c r="N9" s="14">
        <v>6</v>
      </c>
      <c r="O9" s="14"/>
      <c r="P9" s="14"/>
      <c r="Q9" s="14"/>
      <c r="R9" s="29">
        <f t="shared" si="2"/>
        <v>0.84483653347171772</v>
      </c>
      <c r="S9" s="30">
        <v>5.98</v>
      </c>
      <c r="T9" s="31">
        <v>12</v>
      </c>
      <c r="U9" s="29"/>
      <c r="V9" s="30"/>
      <c r="W9" s="31"/>
    </row>
    <row r="10" spans="1:23" x14ac:dyDescent="0.2">
      <c r="A10" s="5" t="s">
        <v>13</v>
      </c>
      <c r="B10" s="6">
        <v>7898049796519</v>
      </c>
      <c r="C10" s="7">
        <v>3000001</v>
      </c>
      <c r="D10" s="8" t="s">
        <v>20</v>
      </c>
      <c r="E10" s="9">
        <v>17.690000000000001</v>
      </c>
      <c r="F10" s="9">
        <v>24.46</v>
      </c>
      <c r="G10" s="27">
        <f t="shared" si="0"/>
        <v>0.74690785754663658</v>
      </c>
      <c r="H10" s="28">
        <v>4.4771999999999998</v>
      </c>
      <c r="I10" s="28"/>
      <c r="J10" s="28"/>
      <c r="K10" s="28"/>
      <c r="L10" s="12">
        <f t="shared" si="1"/>
        <v>0.75080158281514986</v>
      </c>
      <c r="M10" s="13">
        <v>4.4083199999999998</v>
      </c>
      <c r="N10" s="14">
        <v>6</v>
      </c>
      <c r="O10" s="14"/>
      <c r="P10" s="14"/>
      <c r="Q10" s="14"/>
      <c r="R10" s="29">
        <f t="shared" si="2"/>
        <v>0.75749010740531375</v>
      </c>
      <c r="S10" s="30">
        <v>4.29</v>
      </c>
      <c r="T10" s="31">
        <v>12</v>
      </c>
      <c r="U10" s="29"/>
      <c r="V10" s="30"/>
      <c r="W10" s="31"/>
    </row>
    <row r="11" spans="1:23" x14ac:dyDescent="0.2">
      <c r="A11" s="5" t="s">
        <v>13</v>
      </c>
      <c r="B11" s="6">
        <v>7898700411690</v>
      </c>
      <c r="C11" s="7">
        <v>3000122</v>
      </c>
      <c r="D11" s="8" t="s">
        <v>21</v>
      </c>
      <c r="E11" s="9">
        <v>20.04</v>
      </c>
      <c r="F11" s="9">
        <v>27.7</v>
      </c>
      <c r="G11" s="27">
        <f t="shared" si="0"/>
        <v>0.51502994011976044</v>
      </c>
      <c r="H11" s="28">
        <v>9.7187999999999999</v>
      </c>
      <c r="I11" s="28"/>
      <c r="J11" s="28"/>
      <c r="K11" s="28"/>
      <c r="L11" s="12">
        <f t="shared" si="1"/>
        <v>0.52249101796407182</v>
      </c>
      <c r="M11" s="13">
        <v>9.5692799999999991</v>
      </c>
      <c r="N11" s="14">
        <v>6</v>
      </c>
      <c r="O11" s="14"/>
      <c r="P11" s="14"/>
      <c r="Q11" s="14"/>
      <c r="R11" s="29">
        <f t="shared" si="2"/>
        <v>0.5336826347305389</v>
      </c>
      <c r="S11" s="30">
        <v>9.3450000000000006</v>
      </c>
      <c r="T11" s="31">
        <v>9</v>
      </c>
      <c r="U11" s="29"/>
      <c r="V11" s="30"/>
      <c r="W11" s="31"/>
    </row>
    <row r="12" spans="1:23" x14ac:dyDescent="0.2">
      <c r="A12" s="5" t="s">
        <v>13</v>
      </c>
      <c r="B12" s="6">
        <v>7898049795574</v>
      </c>
      <c r="C12" s="7">
        <v>3000040</v>
      </c>
      <c r="D12" s="8" t="s">
        <v>22</v>
      </c>
      <c r="E12" s="9">
        <v>27.2</v>
      </c>
      <c r="F12" s="9">
        <v>37.6</v>
      </c>
      <c r="G12" s="27">
        <f t="shared" si="0"/>
        <v>0.92113970588235294</v>
      </c>
      <c r="H12" s="28">
        <v>2.145</v>
      </c>
      <c r="I12" s="28"/>
      <c r="J12" s="28"/>
      <c r="K12" s="28"/>
      <c r="L12" s="12">
        <f t="shared" si="1"/>
        <v>0.9223529411764706</v>
      </c>
      <c r="M12" s="13">
        <v>2.1120000000000001</v>
      </c>
      <c r="N12" s="14">
        <v>6</v>
      </c>
      <c r="O12" s="14"/>
      <c r="P12" s="14"/>
      <c r="Q12" s="14"/>
      <c r="R12" s="29">
        <f t="shared" si="2"/>
        <v>0.92683823529411768</v>
      </c>
      <c r="S12" s="30">
        <v>1.99</v>
      </c>
      <c r="T12" s="31">
        <v>9</v>
      </c>
      <c r="U12" s="29"/>
      <c r="V12" s="30"/>
      <c r="W12" s="31"/>
    </row>
    <row r="13" spans="1:23" x14ac:dyDescent="0.2">
      <c r="A13" s="5" t="s">
        <v>13</v>
      </c>
      <c r="B13" s="6">
        <v>7898049795567</v>
      </c>
      <c r="C13" s="7">
        <v>3000043</v>
      </c>
      <c r="D13" s="8" t="s">
        <v>23</v>
      </c>
      <c r="E13" s="9">
        <v>21.52</v>
      </c>
      <c r="F13" s="9">
        <v>29.75</v>
      </c>
      <c r="G13" s="27">
        <f t="shared" si="0"/>
        <v>0.92448884758364314</v>
      </c>
      <c r="H13" s="28">
        <v>1.625</v>
      </c>
      <c r="I13" s="28"/>
      <c r="J13" s="28"/>
      <c r="K13" s="28"/>
      <c r="L13" s="12">
        <f t="shared" si="1"/>
        <v>0.92565055762081783</v>
      </c>
      <c r="M13" s="13">
        <v>1.6</v>
      </c>
      <c r="N13" s="14">
        <v>24</v>
      </c>
      <c r="O13" s="14"/>
      <c r="P13" s="14"/>
      <c r="Q13" s="14"/>
      <c r="R13" s="29">
        <f t="shared" si="2"/>
        <v>0.92739312267657992</v>
      </c>
      <c r="S13" s="30">
        <v>1.5625</v>
      </c>
      <c r="T13" s="31">
        <v>36</v>
      </c>
      <c r="U13" s="29"/>
      <c r="V13" s="30"/>
      <c r="W13" s="31"/>
    </row>
    <row r="14" spans="1:23" x14ac:dyDescent="0.2">
      <c r="A14" s="5" t="s">
        <v>16</v>
      </c>
      <c r="B14" s="6">
        <v>7898049799084</v>
      </c>
      <c r="C14" s="7">
        <v>3000046</v>
      </c>
      <c r="D14" s="8" t="s">
        <v>24</v>
      </c>
      <c r="E14" s="9">
        <v>34.340000000000003</v>
      </c>
      <c r="F14" s="9">
        <v>47.47</v>
      </c>
      <c r="G14" s="27">
        <f t="shared" si="0"/>
        <v>0.5905794991263833</v>
      </c>
      <c r="H14" s="28">
        <v>14.059500000000002</v>
      </c>
      <c r="I14" s="28"/>
      <c r="J14" s="28"/>
      <c r="K14" s="28"/>
      <c r="L14" s="12">
        <f t="shared" si="1"/>
        <v>0.59687827606290034</v>
      </c>
      <c r="M14" s="13">
        <v>13.843200000000001</v>
      </c>
      <c r="N14" s="14">
        <v>2</v>
      </c>
      <c r="O14" s="14"/>
      <c r="P14" s="14"/>
      <c r="Q14" s="14"/>
      <c r="R14" s="29">
        <f t="shared" si="2"/>
        <v>0.60632644146767622</v>
      </c>
      <c r="S14" s="30">
        <v>13.518750000000001</v>
      </c>
      <c r="T14" s="31">
        <v>3</v>
      </c>
      <c r="U14" s="29"/>
      <c r="V14" s="30"/>
      <c r="W14" s="31"/>
    </row>
    <row r="15" spans="1:23" x14ac:dyDescent="0.2">
      <c r="A15" s="5" t="s">
        <v>13</v>
      </c>
      <c r="B15" s="6">
        <v>7898049799060</v>
      </c>
      <c r="C15" s="7">
        <v>3000048</v>
      </c>
      <c r="D15" s="8" t="s">
        <v>25</v>
      </c>
      <c r="E15" s="9">
        <v>20.11</v>
      </c>
      <c r="F15" s="9">
        <v>27.8</v>
      </c>
      <c r="G15" s="27">
        <f t="shared" si="0"/>
        <v>0.59070363003480852</v>
      </c>
      <c r="H15" s="28">
        <v>8.23095</v>
      </c>
      <c r="I15" s="28"/>
      <c r="J15" s="28"/>
      <c r="K15" s="28"/>
      <c r="L15" s="12">
        <f t="shared" si="1"/>
        <v>0.59700049726504223</v>
      </c>
      <c r="M15" s="13">
        <v>8.1043200000000013</v>
      </c>
      <c r="N15" s="14">
        <v>2</v>
      </c>
      <c r="O15" s="14"/>
      <c r="P15" s="14"/>
      <c r="Q15" s="14"/>
      <c r="R15" s="29">
        <f t="shared" si="2"/>
        <v>0.60644579811039279</v>
      </c>
      <c r="S15" s="30">
        <v>7.9143749999999997</v>
      </c>
      <c r="T15" s="31">
        <v>3</v>
      </c>
      <c r="U15" s="29"/>
      <c r="V15" s="30"/>
      <c r="W15" s="31"/>
    </row>
    <row r="16" spans="1:23" x14ac:dyDescent="0.2">
      <c r="A16" s="5" t="s">
        <v>26</v>
      </c>
      <c r="B16" s="6">
        <v>7898700412253</v>
      </c>
      <c r="C16" s="7">
        <v>3000051</v>
      </c>
      <c r="D16" s="8" t="s">
        <v>27</v>
      </c>
      <c r="E16" s="9">
        <v>7.89</v>
      </c>
      <c r="F16" s="9">
        <v>10.91</v>
      </c>
      <c r="G16" s="27">
        <f t="shared" si="0"/>
        <v>0.8269961977186312</v>
      </c>
      <c r="H16" s="28">
        <v>1.365</v>
      </c>
      <c r="I16" s="28"/>
      <c r="J16" s="28"/>
      <c r="K16" s="28"/>
      <c r="L16" s="12">
        <f t="shared" si="1"/>
        <v>0.829657794676806</v>
      </c>
      <c r="M16" s="13">
        <v>1.3440000000000001</v>
      </c>
      <c r="N16" s="14">
        <v>36</v>
      </c>
      <c r="O16" s="14"/>
      <c r="P16" s="14"/>
      <c r="Q16" s="14"/>
      <c r="R16" s="29">
        <f t="shared" si="2"/>
        <v>0.83650190114068446</v>
      </c>
      <c r="S16" s="30">
        <v>1.29</v>
      </c>
      <c r="T16" s="31">
        <v>60</v>
      </c>
      <c r="U16" s="29"/>
      <c r="V16" s="30"/>
      <c r="W16" s="31"/>
    </row>
    <row r="17" spans="1:23" x14ac:dyDescent="0.2">
      <c r="A17" s="5" t="s">
        <v>26</v>
      </c>
      <c r="B17" s="6">
        <v>7898700412260</v>
      </c>
      <c r="C17" s="7">
        <v>3000053</v>
      </c>
      <c r="D17" s="8" t="s">
        <v>28</v>
      </c>
      <c r="E17" s="9">
        <v>18.16</v>
      </c>
      <c r="F17" s="9">
        <v>25.11</v>
      </c>
      <c r="G17" s="27">
        <f t="shared" si="0"/>
        <v>0.86470264317180612</v>
      </c>
      <c r="H17" s="28">
        <v>2.4570000000000003</v>
      </c>
      <c r="I17" s="28"/>
      <c r="J17" s="28"/>
      <c r="K17" s="28"/>
      <c r="L17" s="12">
        <f t="shared" si="1"/>
        <v>0.86678414096916301</v>
      </c>
      <c r="M17" s="13">
        <v>2.4192</v>
      </c>
      <c r="N17" s="14">
        <v>6</v>
      </c>
      <c r="O17" s="14"/>
      <c r="P17" s="14"/>
      <c r="Q17" s="14"/>
      <c r="R17" s="29">
        <f t="shared" si="2"/>
        <v>0.86990638766519823</v>
      </c>
      <c r="S17" s="30">
        <v>2.3625000000000003</v>
      </c>
      <c r="T17" s="31">
        <v>12</v>
      </c>
      <c r="U17" s="29"/>
      <c r="V17" s="30"/>
      <c r="W17" s="31"/>
    </row>
    <row r="18" spans="1:23" x14ac:dyDescent="0.2">
      <c r="A18" s="5" t="s">
        <v>13</v>
      </c>
      <c r="B18" s="6">
        <v>7898049799213</v>
      </c>
      <c r="C18" s="7">
        <v>3000257</v>
      </c>
      <c r="D18" s="8" t="s">
        <v>29</v>
      </c>
      <c r="E18" s="9">
        <v>23.13</v>
      </c>
      <c r="F18" s="9">
        <v>31.98</v>
      </c>
      <c r="G18" s="27">
        <f t="shared" si="0"/>
        <v>0.64414396887159531</v>
      </c>
      <c r="H18" s="28">
        <v>8.23095</v>
      </c>
      <c r="I18" s="28"/>
      <c r="J18" s="28"/>
      <c r="K18" s="28"/>
      <c r="L18" s="12">
        <f t="shared" si="1"/>
        <v>0.64961867704280141</v>
      </c>
      <c r="M18" s="13">
        <v>8.1043200000000013</v>
      </c>
      <c r="N18" s="14">
        <v>2</v>
      </c>
      <c r="O18" s="14"/>
      <c r="P18" s="14"/>
      <c r="Q18" s="14"/>
      <c r="R18" s="29">
        <f t="shared" si="2"/>
        <v>0.65888456549935148</v>
      </c>
      <c r="S18" s="30">
        <v>7.89</v>
      </c>
      <c r="T18" s="31">
        <v>3</v>
      </c>
      <c r="U18" s="29"/>
      <c r="V18" s="30"/>
      <c r="W18" s="31"/>
    </row>
    <row r="19" spans="1:23" x14ac:dyDescent="0.2">
      <c r="A19" s="5" t="s">
        <v>13</v>
      </c>
      <c r="B19" s="6">
        <v>7898049799442</v>
      </c>
      <c r="C19" s="7">
        <v>3000258</v>
      </c>
      <c r="D19" s="8" t="s">
        <v>30</v>
      </c>
      <c r="E19" s="9">
        <v>33.340000000000003</v>
      </c>
      <c r="F19" s="9">
        <v>46.09</v>
      </c>
      <c r="G19" s="27">
        <f t="shared" si="0"/>
        <v>0.69196160767846437</v>
      </c>
      <c r="H19" s="28">
        <v>10.27</v>
      </c>
      <c r="I19" s="28"/>
      <c r="J19" s="28"/>
      <c r="K19" s="28"/>
      <c r="L19" s="12">
        <f t="shared" si="1"/>
        <v>0.69670065986802643</v>
      </c>
      <c r="M19" s="13">
        <v>10.112</v>
      </c>
      <c r="N19" s="14">
        <v>2</v>
      </c>
      <c r="O19" s="14"/>
      <c r="P19" s="14"/>
      <c r="Q19" s="14"/>
      <c r="R19" s="29">
        <f t="shared" si="2"/>
        <v>0.70380923815236951</v>
      </c>
      <c r="S19" s="30">
        <v>9.875</v>
      </c>
      <c r="T19" s="31">
        <v>3</v>
      </c>
      <c r="U19" s="29"/>
      <c r="V19" s="30"/>
      <c r="W19" s="31"/>
    </row>
    <row r="20" spans="1:23" x14ac:dyDescent="0.2">
      <c r="A20" s="5" t="s">
        <v>13</v>
      </c>
      <c r="B20" s="6">
        <v>7898700412642</v>
      </c>
      <c r="C20" s="7">
        <v>3000260</v>
      </c>
      <c r="D20" s="8" t="s">
        <v>31</v>
      </c>
      <c r="E20" s="9">
        <v>19.89</v>
      </c>
      <c r="F20" s="9">
        <v>0</v>
      </c>
      <c r="G20" s="27">
        <f t="shared" si="0"/>
        <v>0.48392156862745106</v>
      </c>
      <c r="H20" s="28">
        <v>10.264799999999999</v>
      </c>
      <c r="I20" s="28"/>
      <c r="J20" s="28"/>
      <c r="K20" s="28"/>
      <c r="L20" s="12">
        <f t="shared" si="1"/>
        <v>0.49186123680241323</v>
      </c>
      <c r="M20" s="13">
        <v>10.10688</v>
      </c>
      <c r="N20" s="14">
        <v>6</v>
      </c>
      <c r="O20" s="14"/>
      <c r="P20" s="14"/>
      <c r="Q20" s="14"/>
      <c r="R20" s="29">
        <f t="shared" si="2"/>
        <v>0.5037707390648567</v>
      </c>
      <c r="S20" s="30">
        <v>9.8699999999999992</v>
      </c>
      <c r="T20" s="31">
        <v>9</v>
      </c>
      <c r="U20" s="29"/>
      <c r="V20" s="30"/>
      <c r="W20" s="31"/>
    </row>
    <row r="21" spans="1:23" x14ac:dyDescent="0.2">
      <c r="A21" s="5" t="s">
        <v>9</v>
      </c>
      <c r="B21" s="6">
        <v>7898049796281</v>
      </c>
      <c r="C21" s="7">
        <v>3000054</v>
      </c>
      <c r="D21" s="8" t="s">
        <v>32</v>
      </c>
      <c r="E21" s="9">
        <v>41.06</v>
      </c>
      <c r="F21" s="9">
        <v>56.76</v>
      </c>
      <c r="G21" s="27">
        <f t="shared" si="0"/>
        <v>0.94934242571846084</v>
      </c>
      <c r="H21" s="28">
        <v>2.08</v>
      </c>
      <c r="I21" s="28"/>
      <c r="J21" s="28"/>
      <c r="K21" s="28"/>
      <c r="L21" s="12">
        <f t="shared" si="1"/>
        <v>0.95012177301509981</v>
      </c>
      <c r="M21" s="13">
        <v>2.048</v>
      </c>
      <c r="N21" s="14">
        <v>6</v>
      </c>
      <c r="O21" s="14"/>
      <c r="P21" s="14"/>
      <c r="Q21" s="14"/>
      <c r="R21" s="29">
        <f t="shared" si="2"/>
        <v>0.95153433999025816</v>
      </c>
      <c r="S21" s="30">
        <v>1.99</v>
      </c>
      <c r="T21" s="31">
        <v>12</v>
      </c>
      <c r="U21" s="29"/>
      <c r="V21" s="30"/>
      <c r="W21" s="31"/>
    </row>
    <row r="22" spans="1:23" x14ac:dyDescent="0.2">
      <c r="A22" s="5" t="s">
        <v>9</v>
      </c>
      <c r="B22" s="6">
        <v>7898049796267</v>
      </c>
      <c r="C22" s="7">
        <v>3000055</v>
      </c>
      <c r="D22" s="8" t="s">
        <v>33</v>
      </c>
      <c r="E22" s="9">
        <v>20.399999999999999</v>
      </c>
      <c r="F22" s="9">
        <v>28.2</v>
      </c>
      <c r="G22" s="27">
        <f t="shared" si="0"/>
        <v>0.92696078431372553</v>
      </c>
      <c r="H22" s="28">
        <v>1.49</v>
      </c>
      <c r="I22" s="28"/>
      <c r="J22" s="28"/>
      <c r="K22" s="28"/>
      <c r="L22" s="12">
        <f t="shared" si="1"/>
        <v>0.92784313725490197</v>
      </c>
      <c r="M22" s="13">
        <v>1.472</v>
      </c>
      <c r="N22" s="14">
        <v>48</v>
      </c>
      <c r="O22" s="14"/>
      <c r="P22" s="14"/>
      <c r="Q22" s="14"/>
      <c r="R22" s="29">
        <f t="shared" si="2"/>
        <v>0.93186274509803924</v>
      </c>
      <c r="S22" s="30">
        <v>1.39</v>
      </c>
      <c r="T22" s="31">
        <v>60</v>
      </c>
      <c r="U22" s="29"/>
      <c r="V22" s="30"/>
      <c r="W22" s="31"/>
    </row>
    <row r="23" spans="1:23" x14ac:dyDescent="0.2">
      <c r="A23" s="5" t="s">
        <v>16</v>
      </c>
      <c r="B23" s="6">
        <v>7898049795420</v>
      </c>
      <c r="C23" s="7">
        <v>3000247</v>
      </c>
      <c r="D23" s="8" t="s">
        <v>34</v>
      </c>
      <c r="E23" s="9">
        <v>41</v>
      </c>
      <c r="F23" s="9">
        <v>55</v>
      </c>
      <c r="G23" s="27">
        <f t="shared" si="0"/>
        <v>0.41538048780487802</v>
      </c>
      <c r="H23" s="28">
        <v>23.9694</v>
      </c>
      <c r="I23" s="28"/>
      <c r="J23" s="28"/>
      <c r="K23" s="28"/>
      <c r="L23" s="12">
        <f t="shared" si="1"/>
        <v>0.42437463414634147</v>
      </c>
      <c r="M23" s="13">
        <v>23.600639999999999</v>
      </c>
      <c r="N23" s="14">
        <v>2</v>
      </c>
      <c r="O23" s="14"/>
      <c r="P23" s="14"/>
      <c r="Q23" s="14"/>
      <c r="R23" s="29">
        <f t="shared" si="2"/>
        <v>0.43926829268292689</v>
      </c>
      <c r="S23" s="30">
        <v>22.99</v>
      </c>
      <c r="T23" s="31">
        <v>3</v>
      </c>
      <c r="U23" s="29"/>
      <c r="V23" s="30"/>
      <c r="W23" s="31"/>
    </row>
    <row r="24" spans="1:23" x14ac:dyDescent="0.2">
      <c r="A24" s="5" t="s">
        <v>16</v>
      </c>
      <c r="B24" s="6">
        <v>7898049797493</v>
      </c>
      <c r="C24" s="7">
        <v>3000100</v>
      </c>
      <c r="D24" s="8" t="s">
        <v>35</v>
      </c>
      <c r="E24" s="9">
        <v>82.01</v>
      </c>
      <c r="F24" s="9">
        <v>110.01</v>
      </c>
      <c r="G24" s="27">
        <f t="shared" si="0"/>
        <v>0.486356541885136</v>
      </c>
      <c r="H24" s="28">
        <v>42.123899999999999</v>
      </c>
      <c r="I24" s="28"/>
      <c r="J24" s="28"/>
      <c r="K24" s="28"/>
      <c r="L24" s="12">
        <f t="shared" si="1"/>
        <v>0.49425874893305699</v>
      </c>
      <c r="M24" s="13">
        <v>41.475839999999998</v>
      </c>
      <c r="N24" s="14">
        <v>2</v>
      </c>
      <c r="O24" s="14"/>
      <c r="P24" s="14"/>
      <c r="Q24" s="14"/>
      <c r="R24" s="29">
        <f t="shared" si="2"/>
        <v>0.50611205950493843</v>
      </c>
      <c r="S24" s="30">
        <v>40.503749999999997</v>
      </c>
      <c r="T24" s="31">
        <v>3</v>
      </c>
      <c r="U24" s="29"/>
      <c r="V24" s="30"/>
      <c r="W24" s="31"/>
    </row>
    <row r="25" spans="1:23" x14ac:dyDescent="0.2">
      <c r="A25" s="5" t="s">
        <v>13</v>
      </c>
      <c r="B25" s="6">
        <v>7898049796724</v>
      </c>
      <c r="C25" s="7">
        <v>3000101</v>
      </c>
      <c r="D25" s="8" t="s">
        <v>36</v>
      </c>
      <c r="E25" s="9">
        <v>87.3</v>
      </c>
      <c r="F25" s="9">
        <v>117.11</v>
      </c>
      <c r="G25" s="27">
        <f t="shared" si="0"/>
        <v>0.53956471935853378</v>
      </c>
      <c r="H25" s="28">
        <v>40.195999999999998</v>
      </c>
      <c r="I25" s="28"/>
      <c r="J25" s="28"/>
      <c r="K25" s="28"/>
      <c r="L25" s="12">
        <f t="shared" si="1"/>
        <v>0.5466483390607102</v>
      </c>
      <c r="M25" s="13">
        <v>39.577600000000004</v>
      </c>
      <c r="N25" s="14">
        <v>3</v>
      </c>
      <c r="O25" s="14"/>
      <c r="P25" s="14"/>
      <c r="Q25" s="14"/>
      <c r="R25" s="29">
        <f t="shared" si="2"/>
        <v>0.55727376861397471</v>
      </c>
      <c r="S25" s="30">
        <v>38.650000000000006</v>
      </c>
      <c r="T25" s="31">
        <v>3</v>
      </c>
      <c r="U25" s="29"/>
      <c r="V25" s="30"/>
      <c r="W25" s="31"/>
    </row>
    <row r="26" spans="1:23" x14ac:dyDescent="0.2">
      <c r="A26" s="5" t="s">
        <v>13</v>
      </c>
      <c r="B26" s="6">
        <v>7898700410341</v>
      </c>
      <c r="C26" s="7">
        <v>3000003</v>
      </c>
      <c r="D26" s="8" t="s">
        <v>37</v>
      </c>
      <c r="E26" s="9">
        <v>153.43</v>
      </c>
      <c r="F26" s="9">
        <v>205.82</v>
      </c>
      <c r="G26" s="27">
        <f t="shared" si="0"/>
        <v>0.52229681287883722</v>
      </c>
      <c r="H26" s="28">
        <v>73.294000000000011</v>
      </c>
      <c r="I26" s="28"/>
      <c r="J26" s="28"/>
      <c r="K26" s="28"/>
      <c r="L26" s="12">
        <f t="shared" si="1"/>
        <v>0.52964609268070117</v>
      </c>
      <c r="M26" s="13">
        <v>72.16640000000001</v>
      </c>
      <c r="N26" s="14">
        <v>3</v>
      </c>
      <c r="O26" s="14"/>
      <c r="P26" s="14"/>
      <c r="Q26" s="14"/>
      <c r="R26" s="29">
        <f t="shared" si="2"/>
        <v>0.54067001238349732</v>
      </c>
      <c r="S26" s="30">
        <v>70.475000000000009</v>
      </c>
      <c r="T26" s="31">
        <v>3</v>
      </c>
      <c r="U26" s="29"/>
      <c r="V26" s="30"/>
      <c r="W26" s="31"/>
    </row>
    <row r="27" spans="1:23" x14ac:dyDescent="0.2">
      <c r="A27" s="5" t="s">
        <v>13</v>
      </c>
      <c r="B27" s="6">
        <v>7898049794690</v>
      </c>
      <c r="C27" s="7">
        <v>3000104</v>
      </c>
      <c r="D27" s="8" t="s">
        <v>38</v>
      </c>
      <c r="E27" s="9">
        <v>142.38999999999999</v>
      </c>
      <c r="F27" s="9">
        <v>0</v>
      </c>
      <c r="G27" s="27">
        <f t="shared" si="0"/>
        <v>0.38309572301425665</v>
      </c>
      <c r="H27" s="28">
        <v>87.840999999999994</v>
      </c>
      <c r="I27" s="28"/>
      <c r="J27" s="28"/>
      <c r="K27" s="28"/>
      <c r="L27" s="12">
        <f t="shared" si="1"/>
        <v>0.39258655804480647</v>
      </c>
      <c r="M27" s="13">
        <v>86.489599999999996</v>
      </c>
      <c r="N27" s="14">
        <v>2</v>
      </c>
      <c r="O27" s="14"/>
      <c r="P27" s="14"/>
      <c r="Q27" s="14"/>
      <c r="R27" s="29">
        <f t="shared" si="2"/>
        <v>0.40682281059063141</v>
      </c>
      <c r="S27" s="30">
        <v>84.462499999999991</v>
      </c>
      <c r="T27" s="31">
        <v>3</v>
      </c>
      <c r="U27" s="29"/>
      <c r="V27" s="30"/>
      <c r="W27" s="31"/>
    </row>
    <row r="28" spans="1:23" x14ac:dyDescent="0.2">
      <c r="A28" s="5" t="s">
        <v>13</v>
      </c>
      <c r="B28" s="6">
        <v>7898049794683</v>
      </c>
      <c r="C28" s="7">
        <v>3000103</v>
      </c>
      <c r="D28" s="8" t="s">
        <v>39</v>
      </c>
      <c r="E28" s="9">
        <v>11.48</v>
      </c>
      <c r="F28" s="9">
        <v>15.87</v>
      </c>
      <c r="G28" s="27">
        <f t="shared" si="0"/>
        <v>0.20165505226480851</v>
      </c>
      <c r="H28" s="28">
        <v>9.1649999999999991</v>
      </c>
      <c r="I28" s="28"/>
      <c r="J28" s="28"/>
      <c r="K28" s="28"/>
      <c r="L28" s="12">
        <f t="shared" si="1"/>
        <v>0.21393728222996511</v>
      </c>
      <c r="M28" s="13">
        <v>9.0240000000000009</v>
      </c>
      <c r="N28" s="14">
        <v>6</v>
      </c>
      <c r="O28" s="14"/>
      <c r="P28" s="14"/>
      <c r="Q28" s="14"/>
      <c r="R28" s="29">
        <f t="shared" si="2"/>
        <v>0.23236062717770034</v>
      </c>
      <c r="S28" s="30">
        <v>8.8125</v>
      </c>
      <c r="T28" s="31">
        <v>9</v>
      </c>
      <c r="U28" s="29"/>
      <c r="V28" s="30"/>
      <c r="W28" s="31"/>
    </row>
    <row r="29" spans="1:23" x14ac:dyDescent="0.2">
      <c r="A29" s="5" t="s">
        <v>9</v>
      </c>
      <c r="B29" s="41">
        <v>7898700412307</v>
      </c>
      <c r="C29" s="7">
        <v>3000021</v>
      </c>
      <c r="D29" s="8" t="s">
        <v>40</v>
      </c>
      <c r="E29" s="9">
        <v>15.25</v>
      </c>
      <c r="F29" s="9">
        <v>0</v>
      </c>
      <c r="G29" s="27">
        <f t="shared" si="0"/>
        <v>1</v>
      </c>
      <c r="H29" s="28">
        <v>0</v>
      </c>
      <c r="I29" s="28"/>
      <c r="J29" s="28"/>
      <c r="K29" s="28"/>
      <c r="L29" s="12">
        <f t="shared" si="1"/>
        <v>1</v>
      </c>
      <c r="M29" s="13">
        <v>0</v>
      </c>
      <c r="N29" s="14">
        <v>3</v>
      </c>
      <c r="O29" s="14"/>
      <c r="P29" s="14"/>
      <c r="Q29" s="14"/>
      <c r="R29" s="29">
        <f t="shared" si="2"/>
        <v>1</v>
      </c>
      <c r="S29" s="30">
        <v>0</v>
      </c>
      <c r="T29" s="31">
        <v>6</v>
      </c>
      <c r="U29" s="29"/>
      <c r="V29" s="30"/>
      <c r="W29" s="31"/>
    </row>
    <row r="30" spans="1:23" x14ac:dyDescent="0.2">
      <c r="A30" s="5" t="s">
        <v>9</v>
      </c>
      <c r="B30" s="6">
        <v>7898700410471</v>
      </c>
      <c r="C30" s="7">
        <v>3000010</v>
      </c>
      <c r="D30" s="8" t="s">
        <v>41</v>
      </c>
      <c r="E30" s="9">
        <f>VLOOKUP(B30,[1]Plan1!$B$3:$D$137,3,0)</f>
        <v>45.22</v>
      </c>
      <c r="F30" s="9">
        <v>60.66</v>
      </c>
      <c r="G30" s="27">
        <f t="shared" si="0"/>
        <v>0.26256191950464391</v>
      </c>
      <c r="H30" s="28">
        <v>33.34695</v>
      </c>
      <c r="I30" s="28"/>
      <c r="J30" s="28"/>
      <c r="K30" s="28"/>
      <c r="L30" s="12">
        <f t="shared" si="1"/>
        <v>0.27390712074303403</v>
      </c>
      <c r="M30" s="13">
        <v>32.833919999999999</v>
      </c>
      <c r="N30" s="14">
        <v>6</v>
      </c>
      <c r="O30" s="14"/>
      <c r="P30" s="14"/>
      <c r="Q30" s="14"/>
      <c r="R30" s="29">
        <f t="shared" si="2"/>
        <v>0.29256965944272451</v>
      </c>
      <c r="S30" s="30">
        <v>31.99</v>
      </c>
      <c r="T30" s="31">
        <v>9</v>
      </c>
      <c r="U30" s="29"/>
      <c r="V30" s="30"/>
      <c r="W30" s="31"/>
    </row>
    <row r="31" spans="1:23" x14ac:dyDescent="0.2">
      <c r="A31" s="5" t="s">
        <v>9</v>
      </c>
      <c r="B31" s="6">
        <v>7898700410488</v>
      </c>
      <c r="C31" s="7">
        <v>3000011</v>
      </c>
      <c r="D31" s="8" t="s">
        <v>42</v>
      </c>
      <c r="E31" s="9">
        <f>VLOOKUP(B31,[1]Plan1!$B$3:$D$137,3,0)</f>
        <v>19.41</v>
      </c>
      <c r="F31" s="9">
        <v>26.04</v>
      </c>
      <c r="G31" s="27">
        <f t="shared" si="0"/>
        <v>0.2967542503863988</v>
      </c>
      <c r="H31" s="28">
        <v>13.65</v>
      </c>
      <c r="I31" s="28"/>
      <c r="J31" s="28"/>
      <c r="K31" s="28"/>
      <c r="L31" s="12">
        <f t="shared" si="1"/>
        <v>0.30757341576506947</v>
      </c>
      <c r="M31" s="13">
        <v>13.440000000000001</v>
      </c>
      <c r="N31" s="14">
        <v>6</v>
      </c>
      <c r="O31" s="14"/>
      <c r="P31" s="14"/>
      <c r="Q31" s="14"/>
      <c r="R31" s="29">
        <f t="shared" si="2"/>
        <v>0.31530139103554877</v>
      </c>
      <c r="S31" s="30">
        <v>13.29</v>
      </c>
      <c r="T31" s="31">
        <v>12</v>
      </c>
      <c r="U31" s="29"/>
      <c r="V31" s="30"/>
      <c r="W31" s="31"/>
    </row>
    <row r="32" spans="1:23" x14ac:dyDescent="0.2">
      <c r="A32" s="5" t="s">
        <v>13</v>
      </c>
      <c r="B32" s="6">
        <v>7898049798827</v>
      </c>
      <c r="C32" s="7">
        <v>3000062</v>
      </c>
      <c r="D32" s="8" t="s">
        <v>43</v>
      </c>
      <c r="E32" s="9">
        <v>15.18</v>
      </c>
      <c r="F32" s="9">
        <v>20.99</v>
      </c>
      <c r="G32" s="27">
        <f t="shared" si="0"/>
        <v>0.45328063241106709</v>
      </c>
      <c r="H32" s="28">
        <v>8.2992000000000008</v>
      </c>
      <c r="I32" s="28"/>
      <c r="J32" s="28"/>
      <c r="K32" s="28"/>
      <c r="L32" s="12">
        <f t="shared" si="1"/>
        <v>0.46169169960474299</v>
      </c>
      <c r="M32" s="13">
        <v>8.171520000000001</v>
      </c>
      <c r="N32" s="14">
        <v>2</v>
      </c>
      <c r="O32" s="14"/>
      <c r="P32" s="14"/>
      <c r="Q32" s="14"/>
      <c r="R32" s="29">
        <f t="shared" si="2"/>
        <v>0.47430830039525684</v>
      </c>
      <c r="S32" s="30">
        <v>7.98</v>
      </c>
      <c r="T32" s="31">
        <v>3</v>
      </c>
      <c r="U32" s="29"/>
      <c r="V32" s="30"/>
      <c r="W32" s="31"/>
    </row>
    <row r="33" spans="1:23" x14ac:dyDescent="0.2">
      <c r="A33" s="5" t="s">
        <v>9</v>
      </c>
      <c r="B33" s="6">
        <v>7898049798711</v>
      </c>
      <c r="C33" s="7">
        <v>3000058</v>
      </c>
      <c r="D33" s="8" t="s">
        <v>44</v>
      </c>
      <c r="E33" s="9">
        <v>16.899999999999999</v>
      </c>
      <c r="F33" s="9">
        <v>22.67</v>
      </c>
      <c r="G33" s="27">
        <f t="shared" si="0"/>
        <v>0.76173076923076921</v>
      </c>
      <c r="H33" s="28">
        <v>4.0267499999999998</v>
      </c>
      <c r="I33" s="28"/>
      <c r="J33" s="28"/>
      <c r="K33" s="28"/>
      <c r="L33" s="12">
        <f t="shared" si="1"/>
        <v>0.765396449704142</v>
      </c>
      <c r="M33" s="13">
        <v>3.9648000000000003</v>
      </c>
      <c r="N33" s="14">
        <v>6</v>
      </c>
      <c r="O33" s="14"/>
      <c r="P33" s="14"/>
      <c r="Q33" s="14"/>
      <c r="R33" s="29">
        <f t="shared" si="2"/>
        <v>0.77089497041420119</v>
      </c>
      <c r="S33" s="30">
        <v>3.8718750000000002</v>
      </c>
      <c r="T33" s="31">
        <v>9</v>
      </c>
      <c r="U33" s="29"/>
      <c r="V33" s="30"/>
      <c r="W33" s="31"/>
    </row>
    <row r="34" spans="1:23" x14ac:dyDescent="0.2">
      <c r="A34" s="5" t="s">
        <v>9</v>
      </c>
      <c r="B34" s="6">
        <v>7898049798285</v>
      </c>
      <c r="C34" s="7">
        <v>3000256</v>
      </c>
      <c r="D34" s="8" t="s">
        <v>45</v>
      </c>
      <c r="E34" s="9">
        <v>33.799999999999997</v>
      </c>
      <c r="F34" s="9">
        <v>45.34</v>
      </c>
      <c r="G34" s="27">
        <f t="shared" ref="G34:G65" si="3">1-(H34/E34)</f>
        <v>0.82192307692307687</v>
      </c>
      <c r="H34" s="28">
        <v>6.0190000000000001</v>
      </c>
      <c r="I34" s="28"/>
      <c r="J34" s="28"/>
      <c r="K34" s="28"/>
      <c r="L34" s="12">
        <f t="shared" ref="L34:L65" si="4">1-(M34/E34)</f>
        <v>0.8246627218934911</v>
      </c>
      <c r="M34" s="13">
        <v>5.9264000000000001</v>
      </c>
      <c r="N34" s="14">
        <v>6</v>
      </c>
      <c r="O34" s="14"/>
      <c r="P34" s="14"/>
      <c r="Q34" s="14"/>
      <c r="R34" s="29">
        <f t="shared" ref="R34:R65" si="5">1-(S34/E34)</f>
        <v>0.82877218934911245</v>
      </c>
      <c r="S34" s="30">
        <v>5.7874999999999996</v>
      </c>
      <c r="T34" s="31">
        <v>9</v>
      </c>
      <c r="U34" s="29"/>
      <c r="V34" s="30"/>
      <c r="W34" s="31"/>
    </row>
    <row r="35" spans="1:23" x14ac:dyDescent="0.2">
      <c r="A35" s="5" t="s">
        <v>9</v>
      </c>
      <c r="B35" s="6">
        <v>7898049798681</v>
      </c>
      <c r="C35" s="7">
        <v>3000059</v>
      </c>
      <c r="D35" s="8" t="s">
        <v>46</v>
      </c>
      <c r="E35" s="9">
        <v>15.14</v>
      </c>
      <c r="F35" s="9">
        <v>20.309999999999999</v>
      </c>
      <c r="G35" s="27">
        <f t="shared" si="3"/>
        <v>0.81882430647291948</v>
      </c>
      <c r="H35" s="28">
        <v>2.7429999999999999</v>
      </c>
      <c r="I35" s="28"/>
      <c r="J35" s="28"/>
      <c r="K35" s="28"/>
      <c r="L35" s="12">
        <f t="shared" si="4"/>
        <v>0.82161162483487449</v>
      </c>
      <c r="M35" s="13">
        <v>2.7008000000000001</v>
      </c>
      <c r="N35" s="14">
        <v>6</v>
      </c>
      <c r="O35" s="14"/>
      <c r="P35" s="14"/>
      <c r="Q35" s="14"/>
      <c r="R35" s="29">
        <f t="shared" si="5"/>
        <v>0.82579260237780716</v>
      </c>
      <c r="S35" s="30">
        <v>2.6374999999999997</v>
      </c>
      <c r="T35" s="31">
        <v>9</v>
      </c>
      <c r="U35" s="29"/>
      <c r="V35" s="30"/>
      <c r="W35" s="31"/>
    </row>
    <row r="36" spans="1:23" x14ac:dyDescent="0.2">
      <c r="A36" s="5" t="s">
        <v>9</v>
      </c>
      <c r="B36" s="6">
        <v>7898049798261</v>
      </c>
      <c r="C36" s="7">
        <v>3000255</v>
      </c>
      <c r="D36" s="8" t="s">
        <v>47</v>
      </c>
      <c r="E36" s="9">
        <v>30.28</v>
      </c>
      <c r="F36" s="9">
        <v>40.619999999999997</v>
      </c>
      <c r="G36" s="27">
        <f t="shared" si="3"/>
        <v>0.86115587846763542</v>
      </c>
      <c r="H36" s="28">
        <v>4.2042000000000002</v>
      </c>
      <c r="I36" s="28"/>
      <c r="J36" s="28"/>
      <c r="K36" s="28"/>
      <c r="L36" s="12">
        <f t="shared" si="4"/>
        <v>0.86329194187582559</v>
      </c>
      <c r="M36" s="13">
        <v>4.1395200000000001</v>
      </c>
      <c r="N36" s="14">
        <v>6</v>
      </c>
      <c r="O36" s="14"/>
      <c r="P36" s="14"/>
      <c r="Q36" s="14"/>
      <c r="R36" s="29">
        <f t="shared" si="5"/>
        <v>0.86822985468956404</v>
      </c>
      <c r="S36" s="30">
        <v>3.99</v>
      </c>
      <c r="T36" s="31">
        <v>9</v>
      </c>
      <c r="U36" s="29"/>
      <c r="V36" s="30"/>
      <c r="W36" s="31"/>
    </row>
    <row r="37" spans="1:23" x14ac:dyDescent="0.2">
      <c r="A37" s="5" t="s">
        <v>9</v>
      </c>
      <c r="B37" s="6">
        <v>7898049795925</v>
      </c>
      <c r="C37" s="7">
        <v>3000248</v>
      </c>
      <c r="D37" s="17" t="s">
        <v>48</v>
      </c>
      <c r="E37" s="9">
        <v>29.67</v>
      </c>
      <c r="F37" s="9">
        <v>41.02</v>
      </c>
      <c r="G37" s="27">
        <f t="shared" si="3"/>
        <v>0.83023761375126393</v>
      </c>
      <c r="H37" s="28">
        <v>5.0368499999999994</v>
      </c>
      <c r="I37" s="28"/>
      <c r="J37" s="28"/>
      <c r="K37" s="28"/>
      <c r="L37" s="12">
        <f t="shared" si="4"/>
        <v>0.83284934277047529</v>
      </c>
      <c r="M37" s="13">
        <v>4.9593600000000002</v>
      </c>
      <c r="N37" s="14">
        <v>2</v>
      </c>
      <c r="O37" s="14"/>
      <c r="P37" s="14"/>
      <c r="Q37" s="14"/>
      <c r="R37" s="29">
        <f t="shared" si="5"/>
        <v>0.83855746545331988</v>
      </c>
      <c r="S37" s="30">
        <v>4.79</v>
      </c>
      <c r="T37" s="31">
        <v>3</v>
      </c>
      <c r="U37" s="29"/>
      <c r="V37" s="30"/>
      <c r="W37" s="31"/>
    </row>
    <row r="38" spans="1:23" x14ac:dyDescent="0.2">
      <c r="A38" s="5" t="s">
        <v>9</v>
      </c>
      <c r="B38" s="6">
        <v>7898049796182</v>
      </c>
      <c r="C38" s="7">
        <v>3000123</v>
      </c>
      <c r="D38" s="17" t="s">
        <v>49</v>
      </c>
      <c r="E38" s="9">
        <v>59.36</v>
      </c>
      <c r="F38" s="9">
        <v>82.06</v>
      </c>
      <c r="G38" s="27">
        <f t="shared" si="3"/>
        <v>0.83880306603773591</v>
      </c>
      <c r="H38" s="28">
        <v>9.5686499999999999</v>
      </c>
      <c r="I38" s="28"/>
      <c r="J38" s="28"/>
      <c r="K38" s="28"/>
      <c r="L38" s="12">
        <f t="shared" si="4"/>
        <v>0.84128301886792456</v>
      </c>
      <c r="M38" s="13">
        <v>9.4214400000000005</v>
      </c>
      <c r="N38" s="14">
        <v>2</v>
      </c>
      <c r="O38" s="14"/>
      <c r="P38" s="14"/>
      <c r="Q38" s="14"/>
      <c r="R38" s="29">
        <f t="shared" si="5"/>
        <v>0.84500294811320753</v>
      </c>
      <c r="S38" s="30">
        <v>9.2006250000000005</v>
      </c>
      <c r="T38" s="31">
        <v>3</v>
      </c>
      <c r="U38" s="29"/>
      <c r="V38" s="30"/>
      <c r="W38" s="31"/>
    </row>
    <row r="39" spans="1:23" x14ac:dyDescent="0.2">
      <c r="A39" s="5" t="s">
        <v>9</v>
      </c>
      <c r="B39" s="6">
        <v>7898049796106</v>
      </c>
      <c r="C39" s="7">
        <v>3000063</v>
      </c>
      <c r="D39" s="8" t="s">
        <v>50</v>
      </c>
      <c r="E39" s="9">
        <v>7.1205094000000004</v>
      </c>
      <c r="F39" s="9">
        <v>9.8444279050181827</v>
      </c>
      <c r="G39" s="27">
        <f t="shared" si="3"/>
        <v>0.32905081201072506</v>
      </c>
      <c r="H39" s="28">
        <v>4.7774999999999999</v>
      </c>
      <c r="I39" s="28"/>
      <c r="J39" s="28"/>
      <c r="K39" s="28"/>
      <c r="L39" s="12">
        <f t="shared" si="4"/>
        <v>0.33937310721056002</v>
      </c>
      <c r="M39" s="13">
        <v>4.7039999999999997</v>
      </c>
      <c r="N39" s="14">
        <v>3</v>
      </c>
      <c r="O39" s="14"/>
      <c r="P39" s="14"/>
      <c r="Q39" s="14"/>
      <c r="R39" s="29">
        <f t="shared" si="5"/>
        <v>0.35485655001031247</v>
      </c>
      <c r="S39" s="30">
        <v>4.59375</v>
      </c>
      <c r="T39" s="31">
        <v>6</v>
      </c>
      <c r="U39" s="29"/>
      <c r="V39" s="30"/>
      <c r="W39" s="31"/>
    </row>
    <row r="40" spans="1:23" x14ac:dyDescent="0.2">
      <c r="A40" s="5" t="s">
        <v>9</v>
      </c>
      <c r="B40" s="6">
        <v>7898049790913</v>
      </c>
      <c r="C40" s="7">
        <v>3000064</v>
      </c>
      <c r="D40" s="8" t="s">
        <v>51</v>
      </c>
      <c r="E40" s="9">
        <v>9.3059107000000001</v>
      </c>
      <c r="F40" s="9">
        <v>12.866126535984849</v>
      </c>
      <c r="G40" s="27">
        <f t="shared" si="3"/>
        <v>0.27832963194026772</v>
      </c>
      <c r="H40" s="28">
        <v>6.7158000000000007</v>
      </c>
      <c r="I40" s="28"/>
      <c r="J40" s="28"/>
      <c r="K40" s="28"/>
      <c r="L40" s="12">
        <f t="shared" si="4"/>
        <v>0.28943225298734054</v>
      </c>
      <c r="M40" s="13">
        <v>6.6124800000000006</v>
      </c>
      <c r="N40" s="14">
        <v>3</v>
      </c>
      <c r="O40" s="14"/>
      <c r="P40" s="14"/>
      <c r="Q40" s="14"/>
      <c r="R40" s="29">
        <f t="shared" si="5"/>
        <v>0.30608618455794978</v>
      </c>
      <c r="S40" s="30">
        <v>6.4575000000000005</v>
      </c>
      <c r="T40" s="31">
        <v>6</v>
      </c>
      <c r="U40" s="29"/>
      <c r="V40" s="30"/>
      <c r="W40" s="31"/>
    </row>
    <row r="41" spans="1:23" x14ac:dyDescent="0.2">
      <c r="A41" s="5" t="s">
        <v>9</v>
      </c>
      <c r="B41" s="6">
        <v>7898049798841</v>
      </c>
      <c r="C41" s="7">
        <v>3000066</v>
      </c>
      <c r="D41" s="8" t="s">
        <v>52</v>
      </c>
      <c r="E41" s="9">
        <v>13.89</v>
      </c>
      <c r="F41" s="9">
        <v>19.2</v>
      </c>
      <c r="G41" s="27">
        <f t="shared" si="3"/>
        <v>0.42314254859611244</v>
      </c>
      <c r="H41" s="28">
        <v>8.0125499999999992</v>
      </c>
      <c r="I41" s="28"/>
      <c r="J41" s="28"/>
      <c r="K41" s="28"/>
      <c r="L41" s="12">
        <f t="shared" si="4"/>
        <v>0.43201727861771055</v>
      </c>
      <c r="M41" s="13">
        <v>7.8892800000000003</v>
      </c>
      <c r="N41" s="14">
        <v>2</v>
      </c>
      <c r="O41" s="14"/>
      <c r="P41" s="14"/>
      <c r="Q41" s="14"/>
      <c r="R41" s="29">
        <f t="shared" si="5"/>
        <v>0.44636429085673146</v>
      </c>
      <c r="S41" s="30">
        <v>7.69</v>
      </c>
      <c r="T41" s="31">
        <v>3</v>
      </c>
      <c r="U41" s="29"/>
      <c r="V41" s="30"/>
      <c r="W41" s="31"/>
    </row>
    <row r="42" spans="1:23" x14ac:dyDescent="0.2">
      <c r="A42" s="5"/>
      <c r="B42" s="6">
        <v>7898049796755</v>
      </c>
      <c r="C42" s="7">
        <v>3000328</v>
      </c>
      <c r="D42" s="8" t="s">
        <v>53</v>
      </c>
      <c r="E42" s="9">
        <v>8.89</v>
      </c>
      <c r="F42" s="9">
        <v>12.29</v>
      </c>
      <c r="G42" s="27">
        <f t="shared" si="3"/>
        <v>0.56854330708661416</v>
      </c>
      <c r="H42" s="28">
        <v>3.8356499999999998</v>
      </c>
      <c r="I42" s="28"/>
      <c r="J42" s="28"/>
      <c r="K42" s="28"/>
      <c r="L42" s="12">
        <f t="shared" si="4"/>
        <v>0.57518110236220477</v>
      </c>
      <c r="M42" s="13">
        <v>3.77664</v>
      </c>
      <c r="N42" s="14">
        <v>3</v>
      </c>
      <c r="O42" s="14"/>
      <c r="P42" s="14"/>
      <c r="Q42" s="14"/>
      <c r="R42" s="29">
        <f t="shared" si="5"/>
        <v>0.58513779527559051</v>
      </c>
      <c r="S42" s="30">
        <v>3.6881249999999999</v>
      </c>
      <c r="T42" s="31">
        <v>6</v>
      </c>
      <c r="U42" s="29"/>
      <c r="V42" s="30"/>
      <c r="W42" s="31"/>
    </row>
    <row r="43" spans="1:23" x14ac:dyDescent="0.2">
      <c r="A43" s="5" t="s">
        <v>9</v>
      </c>
      <c r="B43" s="6">
        <v>7898049790944</v>
      </c>
      <c r="C43" s="7">
        <v>3000067</v>
      </c>
      <c r="D43" s="8" t="s">
        <v>54</v>
      </c>
      <c r="E43" s="9">
        <v>11.22</v>
      </c>
      <c r="F43" s="9">
        <v>15.51</v>
      </c>
      <c r="G43" s="27">
        <f t="shared" si="3"/>
        <v>0.28830213903743318</v>
      </c>
      <c r="H43" s="28">
        <v>7.9852499999999997</v>
      </c>
      <c r="I43" s="28"/>
      <c r="J43" s="28"/>
      <c r="K43" s="28"/>
      <c r="L43" s="12">
        <f t="shared" si="4"/>
        <v>0.29925133689839578</v>
      </c>
      <c r="M43" s="13">
        <v>7.8624000000000001</v>
      </c>
      <c r="N43" s="14">
        <v>6</v>
      </c>
      <c r="O43" s="14"/>
      <c r="P43" s="14"/>
      <c r="Q43" s="14"/>
      <c r="R43" s="29">
        <f t="shared" si="5"/>
        <v>0.31567513368983968</v>
      </c>
      <c r="S43" s="30">
        <v>7.6781249999999996</v>
      </c>
      <c r="T43" s="31">
        <v>12</v>
      </c>
      <c r="U43" s="29"/>
      <c r="V43" s="30"/>
      <c r="W43" s="31"/>
    </row>
    <row r="44" spans="1:23" x14ac:dyDescent="0.2">
      <c r="A44" s="5"/>
      <c r="B44" s="6">
        <v>7898700413038</v>
      </c>
      <c r="C44" s="7">
        <v>3000315</v>
      </c>
      <c r="D44" s="8" t="s">
        <v>55</v>
      </c>
      <c r="E44" s="9">
        <v>7.76</v>
      </c>
      <c r="F44" s="9">
        <v>10.41</v>
      </c>
      <c r="G44" s="27">
        <f t="shared" si="3"/>
        <v>0.2506572164948454</v>
      </c>
      <c r="H44" s="28">
        <v>5.8148999999999997</v>
      </c>
      <c r="I44" s="28"/>
      <c r="J44" s="28"/>
      <c r="K44" s="28"/>
      <c r="L44" s="12">
        <f t="shared" si="4"/>
        <v>0.26218556701030926</v>
      </c>
      <c r="M44" s="13">
        <v>5.7254399999999999</v>
      </c>
      <c r="N44" s="14">
        <v>3</v>
      </c>
      <c r="O44" s="14"/>
      <c r="P44" s="14"/>
      <c r="Q44" s="14"/>
      <c r="R44" s="29">
        <f t="shared" si="5"/>
        <v>0.27947809278350522</v>
      </c>
      <c r="S44" s="30">
        <v>5.5912499999999996</v>
      </c>
      <c r="T44" s="31">
        <v>6</v>
      </c>
      <c r="U44" s="29"/>
      <c r="V44" s="30"/>
      <c r="W44" s="31"/>
    </row>
    <row r="45" spans="1:23" x14ac:dyDescent="0.2">
      <c r="A45" s="5"/>
      <c r="B45" s="6">
        <v>7898049793143</v>
      </c>
      <c r="C45" s="7">
        <v>3000005</v>
      </c>
      <c r="D45" s="8" t="s">
        <v>56</v>
      </c>
      <c r="E45" s="9">
        <v>11.28</v>
      </c>
      <c r="F45" s="9">
        <v>15.13</v>
      </c>
      <c r="G45" s="27">
        <f t="shared" si="3"/>
        <v>0.48812499999999992</v>
      </c>
      <c r="H45" s="28">
        <v>5.773950000000001</v>
      </c>
      <c r="I45" s="28"/>
      <c r="J45" s="28"/>
      <c r="K45" s="28"/>
      <c r="L45" s="12">
        <f t="shared" si="4"/>
        <v>0.49599999999999989</v>
      </c>
      <c r="M45" s="13">
        <v>5.6851200000000004</v>
      </c>
      <c r="N45" s="14">
        <v>3</v>
      </c>
      <c r="O45" s="14"/>
      <c r="P45" s="14"/>
      <c r="Q45" s="14"/>
      <c r="R45" s="29">
        <f t="shared" si="5"/>
        <v>0.50781249999999989</v>
      </c>
      <c r="S45" s="30">
        <v>5.5518750000000008</v>
      </c>
      <c r="T45" s="31">
        <v>6</v>
      </c>
      <c r="U45" s="29"/>
      <c r="V45" s="30"/>
      <c r="W45" s="31"/>
    </row>
    <row r="46" spans="1:23" x14ac:dyDescent="0.2">
      <c r="A46" s="5" t="s">
        <v>9</v>
      </c>
      <c r="B46" s="6">
        <v>7898049797615</v>
      </c>
      <c r="C46" s="7">
        <v>3000253</v>
      </c>
      <c r="D46" s="8" t="s">
        <v>57</v>
      </c>
      <c r="E46" s="9">
        <v>13.92</v>
      </c>
      <c r="F46" s="9">
        <v>18.670000000000002</v>
      </c>
      <c r="G46" s="27">
        <f t="shared" si="3"/>
        <v>0.74317528735632177</v>
      </c>
      <c r="H46" s="26">
        <v>3.5750000000000002</v>
      </c>
      <c r="I46" s="26"/>
      <c r="J46" s="26"/>
      <c r="K46" s="26"/>
      <c r="L46" s="12">
        <f t="shared" si="4"/>
        <v>0.74712643678160917</v>
      </c>
      <c r="M46" s="13">
        <v>3.52</v>
      </c>
      <c r="N46" s="14">
        <v>24</v>
      </c>
      <c r="O46" s="14"/>
      <c r="P46" s="14"/>
      <c r="Q46" s="14"/>
      <c r="R46" s="29">
        <f t="shared" si="5"/>
        <v>0.75646551724137934</v>
      </c>
      <c r="S46" s="30">
        <v>3.39</v>
      </c>
      <c r="T46" s="31">
        <v>48</v>
      </c>
      <c r="U46" s="29"/>
      <c r="V46" s="30"/>
      <c r="W46" s="31"/>
    </row>
    <row r="47" spans="1:23" x14ac:dyDescent="0.2">
      <c r="A47" s="5"/>
      <c r="B47" s="6">
        <v>7898700413021</v>
      </c>
      <c r="C47" s="7">
        <v>3000304</v>
      </c>
      <c r="D47" s="8" t="s">
        <v>58</v>
      </c>
      <c r="E47" s="9">
        <v>186.12</v>
      </c>
      <c r="F47" s="9">
        <v>249.67</v>
      </c>
      <c r="G47" s="27">
        <f t="shared" si="3"/>
        <v>0.81200300881151943</v>
      </c>
      <c r="H47" s="28">
        <v>34.99</v>
      </c>
      <c r="I47" s="28"/>
      <c r="J47" s="28"/>
      <c r="K47" s="28"/>
      <c r="L47" s="12">
        <f t="shared" si="4"/>
        <v>0.81737588652482263</v>
      </c>
      <c r="M47" s="13">
        <v>33.99</v>
      </c>
      <c r="N47" s="14">
        <v>6</v>
      </c>
      <c r="O47" s="14"/>
      <c r="P47" s="14"/>
      <c r="Q47" s="14"/>
      <c r="R47" s="29">
        <f t="shared" si="5"/>
        <v>0.82274876423812593</v>
      </c>
      <c r="S47" s="30">
        <v>32.99</v>
      </c>
      <c r="T47" s="31">
        <v>12</v>
      </c>
      <c r="U47" s="29"/>
      <c r="V47" s="30"/>
      <c r="W47" s="31"/>
    </row>
    <row r="48" spans="1:23" x14ac:dyDescent="0.2">
      <c r="A48" s="5" t="s">
        <v>13</v>
      </c>
      <c r="B48" s="6">
        <v>7898700410068</v>
      </c>
      <c r="C48" s="7">
        <v>3000070</v>
      </c>
      <c r="D48" s="8" t="s">
        <v>59</v>
      </c>
      <c r="E48" s="9">
        <v>20.329999999999998</v>
      </c>
      <c r="F48" s="9">
        <v>27.27</v>
      </c>
      <c r="G48" s="27">
        <f t="shared" si="3"/>
        <v>0.80880472208558774</v>
      </c>
      <c r="H48" s="28">
        <v>3.8870000000000005</v>
      </c>
      <c r="I48" s="28"/>
      <c r="J48" s="28"/>
      <c r="K48" s="28"/>
      <c r="L48" s="12">
        <f t="shared" si="4"/>
        <v>0.8135759960649287</v>
      </c>
      <c r="M48" s="13">
        <v>3.79</v>
      </c>
      <c r="N48" s="14">
        <v>12</v>
      </c>
      <c r="O48" s="14"/>
      <c r="P48" s="14"/>
      <c r="Q48" s="14"/>
      <c r="R48" s="29">
        <f t="shared" si="5"/>
        <v>0.81849483521888833</v>
      </c>
      <c r="S48" s="30">
        <v>3.69</v>
      </c>
      <c r="T48" s="31">
        <v>36</v>
      </c>
      <c r="U48" s="29"/>
      <c r="V48" s="30"/>
      <c r="W48" s="31"/>
    </row>
    <row r="49" spans="1:23" x14ac:dyDescent="0.2">
      <c r="A49" s="5" t="s">
        <v>13</v>
      </c>
      <c r="B49" s="6">
        <v>7898700410075</v>
      </c>
      <c r="C49" s="7">
        <v>3000071</v>
      </c>
      <c r="D49" s="8" t="s">
        <v>60</v>
      </c>
      <c r="E49" s="9">
        <v>33.53</v>
      </c>
      <c r="F49" s="9">
        <v>44.98</v>
      </c>
      <c r="G49" s="27">
        <f t="shared" si="3"/>
        <v>0.72860125260960329</v>
      </c>
      <c r="H49" s="28">
        <v>9.1</v>
      </c>
      <c r="I49" s="28"/>
      <c r="J49" s="28"/>
      <c r="K49" s="28"/>
      <c r="L49" s="12">
        <f t="shared" si="4"/>
        <v>0.7327766179540709</v>
      </c>
      <c r="M49" s="13">
        <v>8.9600000000000009</v>
      </c>
      <c r="N49" s="14">
        <v>3</v>
      </c>
      <c r="O49" s="14"/>
      <c r="P49" s="14"/>
      <c r="Q49" s="14"/>
      <c r="R49" s="29">
        <f t="shared" si="5"/>
        <v>0.73903966597077253</v>
      </c>
      <c r="S49" s="30">
        <v>8.75</v>
      </c>
      <c r="T49" s="31">
        <v>6</v>
      </c>
      <c r="U49" s="29"/>
      <c r="V49" s="30"/>
      <c r="W49" s="31"/>
    </row>
    <row r="50" spans="1:23" x14ac:dyDescent="0.2">
      <c r="A50" s="5" t="s">
        <v>13</v>
      </c>
      <c r="B50" s="6">
        <v>7898049793471</v>
      </c>
      <c r="C50" s="7">
        <v>3000072</v>
      </c>
      <c r="D50" s="8" t="s">
        <v>61</v>
      </c>
      <c r="E50" s="9">
        <v>128.65</v>
      </c>
      <c r="F50" s="9">
        <v>172.58</v>
      </c>
      <c r="G50" s="27">
        <f t="shared" si="3"/>
        <v>0.72024873688301594</v>
      </c>
      <c r="H50" s="28">
        <v>35.99</v>
      </c>
      <c r="I50" s="28"/>
      <c r="J50" s="28"/>
      <c r="K50" s="28"/>
      <c r="L50" s="12">
        <f t="shared" si="4"/>
        <v>0.72802176447726397</v>
      </c>
      <c r="M50" s="13">
        <v>34.99</v>
      </c>
      <c r="N50" s="14">
        <v>6</v>
      </c>
      <c r="O50" s="14"/>
      <c r="P50" s="14"/>
      <c r="Q50" s="14"/>
      <c r="R50" s="29">
        <f t="shared" si="5"/>
        <v>0.73579479207151177</v>
      </c>
      <c r="S50" s="30">
        <v>33.99</v>
      </c>
      <c r="T50" s="31">
        <v>9</v>
      </c>
      <c r="U50" s="29"/>
      <c r="V50" s="30"/>
      <c r="W50" s="31"/>
    </row>
    <row r="51" spans="1:23" x14ac:dyDescent="0.2">
      <c r="A51" s="5" t="s">
        <v>16</v>
      </c>
      <c r="B51" s="6">
        <v>7898700412468</v>
      </c>
      <c r="C51" s="7">
        <v>3000265</v>
      </c>
      <c r="D51" s="8" t="s">
        <v>62</v>
      </c>
      <c r="E51" s="9">
        <v>18.47</v>
      </c>
      <c r="F51" s="9">
        <v>24.78</v>
      </c>
      <c r="G51" s="27">
        <f t="shared" si="3"/>
        <v>0.66521656740660529</v>
      </c>
      <c r="H51" s="28">
        <v>6.1834499999999997</v>
      </c>
      <c r="I51" s="28"/>
      <c r="J51" s="28"/>
      <c r="K51" s="28"/>
      <c r="L51" s="12">
        <f t="shared" si="4"/>
        <v>0.67036708175419601</v>
      </c>
      <c r="M51" s="13">
        <v>6.0883199999999995</v>
      </c>
      <c r="N51" s="14">
        <v>6</v>
      </c>
      <c r="O51" s="14"/>
      <c r="P51" s="14"/>
      <c r="Q51" s="14"/>
      <c r="R51" s="29">
        <f t="shared" si="5"/>
        <v>0.678092853275582</v>
      </c>
      <c r="S51" s="30">
        <v>5.9456249999999997</v>
      </c>
      <c r="T51" s="31">
        <v>12</v>
      </c>
      <c r="U51" s="29"/>
      <c r="V51" s="30"/>
      <c r="W51" s="31"/>
    </row>
    <row r="52" spans="1:23" x14ac:dyDescent="0.2">
      <c r="A52" s="5" t="s">
        <v>13</v>
      </c>
      <c r="B52" s="6">
        <v>7898700411706</v>
      </c>
      <c r="C52" s="7">
        <v>3000201</v>
      </c>
      <c r="D52" s="8" t="s">
        <v>63</v>
      </c>
      <c r="E52" s="9">
        <v>9.7249999999999996</v>
      </c>
      <c r="F52" s="9">
        <v>0</v>
      </c>
      <c r="G52" s="27">
        <f t="shared" si="3"/>
        <v>0.61028277634961436</v>
      </c>
      <c r="H52" s="28">
        <v>3.79</v>
      </c>
      <c r="I52" s="28"/>
      <c r="J52" s="28"/>
      <c r="K52" s="28"/>
      <c r="L52" s="12">
        <f t="shared" si="4"/>
        <v>0.62056555269922886</v>
      </c>
      <c r="M52" s="13">
        <v>3.69</v>
      </c>
      <c r="N52" s="14">
        <v>36</v>
      </c>
      <c r="O52" s="14"/>
      <c r="P52" s="14"/>
      <c r="Q52" s="14"/>
      <c r="R52" s="29">
        <f t="shared" si="5"/>
        <v>0.64113110539845752</v>
      </c>
      <c r="S52" s="30">
        <v>3.49</v>
      </c>
      <c r="T52" s="31">
        <v>60</v>
      </c>
      <c r="U52" s="29"/>
      <c r="V52" s="30"/>
      <c r="W52" s="31"/>
    </row>
    <row r="53" spans="1:23" x14ac:dyDescent="0.2">
      <c r="A53" s="5" t="s">
        <v>13</v>
      </c>
      <c r="B53" s="6">
        <v>7898700411713</v>
      </c>
      <c r="C53" s="7">
        <v>3000202</v>
      </c>
      <c r="D53" s="8" t="s">
        <v>64</v>
      </c>
      <c r="E53" s="9">
        <v>30.93</v>
      </c>
      <c r="F53" s="9">
        <v>0</v>
      </c>
      <c r="G53" s="27">
        <f t="shared" si="3"/>
        <v>0.53087778855480117</v>
      </c>
      <c r="H53" s="28">
        <v>14.50995</v>
      </c>
      <c r="I53" s="28"/>
      <c r="J53" s="28"/>
      <c r="K53" s="28"/>
      <c r="L53" s="12">
        <f t="shared" si="4"/>
        <v>0.53809505334626573</v>
      </c>
      <c r="M53" s="13">
        <v>14.286720000000001</v>
      </c>
      <c r="N53" s="14">
        <v>6</v>
      </c>
      <c r="O53" s="14"/>
      <c r="P53" s="14"/>
      <c r="Q53" s="14"/>
      <c r="R53" s="29">
        <f t="shared" si="5"/>
        <v>0.54892095053346268</v>
      </c>
      <c r="S53" s="30">
        <v>13.951875000000001</v>
      </c>
      <c r="T53" s="31">
        <v>9</v>
      </c>
      <c r="U53" s="29"/>
      <c r="V53" s="30"/>
      <c r="W53" s="31"/>
    </row>
    <row r="54" spans="1:23" x14ac:dyDescent="0.2">
      <c r="A54" s="5" t="s">
        <v>16</v>
      </c>
      <c r="B54" s="6">
        <v>7898700412321</v>
      </c>
      <c r="C54" s="7">
        <v>3000203</v>
      </c>
      <c r="D54" s="8" t="s">
        <v>65</v>
      </c>
      <c r="E54" s="9">
        <v>31.23</v>
      </c>
      <c r="F54" s="9">
        <v>0</v>
      </c>
      <c r="G54" s="27">
        <f t="shared" si="3"/>
        <v>0.53101344860710853</v>
      </c>
      <c r="H54" s="28">
        <v>14.646450000000002</v>
      </c>
      <c r="I54" s="28"/>
      <c r="J54" s="28"/>
      <c r="K54" s="28"/>
      <c r="L54" s="12">
        <f t="shared" si="4"/>
        <v>0.53822862632084534</v>
      </c>
      <c r="M54" s="13">
        <v>14.421120000000002</v>
      </c>
      <c r="N54" s="14">
        <v>6</v>
      </c>
      <c r="O54" s="14"/>
      <c r="P54" s="14"/>
      <c r="Q54" s="14"/>
      <c r="R54" s="29">
        <f t="shared" si="5"/>
        <v>0.55203330131284023</v>
      </c>
      <c r="S54" s="30">
        <v>13.99</v>
      </c>
      <c r="T54" s="31">
        <v>9</v>
      </c>
      <c r="U54" s="29"/>
      <c r="V54" s="30"/>
      <c r="W54" s="31"/>
    </row>
    <row r="55" spans="1:23" x14ac:dyDescent="0.2">
      <c r="A55" s="5" t="s">
        <v>13</v>
      </c>
      <c r="B55" s="6">
        <v>7898700411751</v>
      </c>
      <c r="C55" s="7">
        <v>3000204</v>
      </c>
      <c r="D55" s="8" t="s">
        <v>66</v>
      </c>
      <c r="E55" s="9">
        <v>33</v>
      </c>
      <c r="F55" s="9">
        <v>0</v>
      </c>
      <c r="G55" s="27">
        <f t="shared" si="3"/>
        <v>0.48419545454545454</v>
      </c>
      <c r="H55" s="28">
        <v>17.021550000000001</v>
      </c>
      <c r="I55" s="28"/>
      <c r="J55" s="28"/>
      <c r="K55" s="28"/>
      <c r="L55" s="12">
        <f t="shared" si="4"/>
        <v>0.49213090909090895</v>
      </c>
      <c r="M55" s="13">
        <v>16.759680000000003</v>
      </c>
      <c r="N55" s="14">
        <v>6</v>
      </c>
      <c r="O55" s="14"/>
      <c r="P55" s="14"/>
      <c r="Q55" s="14"/>
      <c r="R55" s="29">
        <f t="shared" si="5"/>
        <v>0.5040340909090909</v>
      </c>
      <c r="S55" s="30">
        <v>16.366875</v>
      </c>
      <c r="T55" s="31">
        <v>9</v>
      </c>
      <c r="U55" s="29"/>
      <c r="V55" s="30"/>
      <c r="W55" s="31"/>
    </row>
    <row r="56" spans="1:23" x14ac:dyDescent="0.2">
      <c r="A56" s="5" t="s">
        <v>13</v>
      </c>
      <c r="B56" s="6">
        <v>7898700411737</v>
      </c>
      <c r="C56" s="7">
        <v>3000205</v>
      </c>
      <c r="D56" s="8" t="s">
        <v>67</v>
      </c>
      <c r="E56" s="9">
        <v>12.059999999999999</v>
      </c>
      <c r="F56" s="9">
        <v>0</v>
      </c>
      <c r="G56" s="27">
        <f t="shared" si="3"/>
        <v>0.53141791044776121</v>
      </c>
      <c r="H56" s="28">
        <v>5.6510999999999996</v>
      </c>
      <c r="I56" s="28"/>
      <c r="J56" s="28"/>
      <c r="K56" s="28"/>
      <c r="L56" s="12">
        <f t="shared" si="4"/>
        <v>0.53862686567164175</v>
      </c>
      <c r="M56" s="13">
        <v>5.5641599999999993</v>
      </c>
      <c r="N56" s="14">
        <v>6</v>
      </c>
      <c r="O56" s="14"/>
      <c r="P56" s="14"/>
      <c r="Q56" s="14"/>
      <c r="R56" s="29">
        <f t="shared" si="5"/>
        <v>0.54944029850746268</v>
      </c>
      <c r="S56" s="30">
        <v>5.4337499999999999</v>
      </c>
      <c r="T56" s="31">
        <v>9</v>
      </c>
      <c r="U56" s="29"/>
      <c r="V56" s="30"/>
      <c r="W56" s="31"/>
    </row>
    <row r="57" spans="1:23" x14ac:dyDescent="0.2">
      <c r="A57" s="5" t="s">
        <v>13</v>
      </c>
      <c r="B57" s="6">
        <v>7898700411720</v>
      </c>
      <c r="C57" s="7">
        <v>3000206</v>
      </c>
      <c r="D57" s="8" t="s">
        <v>68</v>
      </c>
      <c r="E57" s="9">
        <v>11.25</v>
      </c>
      <c r="F57" s="9">
        <v>0</v>
      </c>
      <c r="G57" s="27">
        <f t="shared" si="3"/>
        <v>0.6544888888888889</v>
      </c>
      <c r="H57" s="28">
        <v>3.8870000000000005</v>
      </c>
      <c r="I57" s="28"/>
      <c r="J57" s="28"/>
      <c r="K57" s="28"/>
      <c r="L57" s="12">
        <f t="shared" si="4"/>
        <v>0.65980444444444442</v>
      </c>
      <c r="M57" s="13">
        <v>3.8272000000000004</v>
      </c>
      <c r="N57" s="14">
        <v>24</v>
      </c>
      <c r="O57" s="14"/>
      <c r="P57" s="14"/>
      <c r="Q57" s="14"/>
      <c r="R57" s="29">
        <f t="shared" si="5"/>
        <v>0.6677777777777778</v>
      </c>
      <c r="S57" s="30">
        <v>3.7375000000000003</v>
      </c>
      <c r="T57" s="31">
        <v>36</v>
      </c>
      <c r="U57" s="29"/>
      <c r="V57" s="30"/>
      <c r="W57" s="31"/>
    </row>
    <row r="58" spans="1:23" x14ac:dyDescent="0.2">
      <c r="A58" s="5" t="s">
        <v>13</v>
      </c>
      <c r="B58" s="6">
        <v>7898700411744</v>
      </c>
      <c r="C58" s="7">
        <v>3000207</v>
      </c>
      <c r="D58" s="8" t="s">
        <v>69</v>
      </c>
      <c r="E58" s="9">
        <v>32.910000000000004</v>
      </c>
      <c r="F58" s="9">
        <v>0</v>
      </c>
      <c r="G58" s="27">
        <f t="shared" si="3"/>
        <v>0.51886964448495898</v>
      </c>
      <c r="H58" s="28">
        <v>15.834</v>
      </c>
      <c r="I58" s="28"/>
      <c r="J58" s="28"/>
      <c r="K58" s="28"/>
      <c r="L58" s="12">
        <f t="shared" si="4"/>
        <v>0.52627164995442122</v>
      </c>
      <c r="M58" s="13">
        <v>15.590399999999999</v>
      </c>
      <c r="N58" s="14">
        <v>6</v>
      </c>
      <c r="O58" s="14"/>
      <c r="P58" s="14"/>
      <c r="Q58" s="14"/>
      <c r="R58" s="29">
        <f t="shared" si="5"/>
        <v>0.53737465815861452</v>
      </c>
      <c r="S58" s="30">
        <v>15.225</v>
      </c>
      <c r="T58" s="31">
        <v>9</v>
      </c>
      <c r="U58" s="29"/>
      <c r="V58" s="30"/>
      <c r="W58" s="31"/>
    </row>
    <row r="59" spans="1:23" x14ac:dyDescent="0.2">
      <c r="A59" s="5" t="s">
        <v>9</v>
      </c>
      <c r="B59" s="6">
        <v>7898049796151</v>
      </c>
      <c r="C59" s="7">
        <v>3000124</v>
      </c>
      <c r="D59" s="8" t="s">
        <v>70</v>
      </c>
      <c r="E59" s="9">
        <v>9.57</v>
      </c>
      <c r="F59" s="9">
        <v>13.23</v>
      </c>
      <c r="G59" s="27">
        <f t="shared" si="3"/>
        <v>0.87983281086729359</v>
      </c>
      <c r="H59" s="28">
        <v>1.1499999999999999</v>
      </c>
      <c r="I59" s="28"/>
      <c r="J59" s="28"/>
      <c r="K59" s="28"/>
      <c r="L59" s="12">
        <f t="shared" si="4"/>
        <v>0.88505747126436785</v>
      </c>
      <c r="M59" s="13">
        <v>1.1000000000000001</v>
      </c>
      <c r="N59" s="14">
        <v>24</v>
      </c>
      <c r="O59" s="14"/>
      <c r="P59" s="14"/>
      <c r="Q59" s="14"/>
      <c r="R59" s="29">
        <f t="shared" si="5"/>
        <v>0.89289446185997912</v>
      </c>
      <c r="S59" s="30">
        <v>1.0249999999999999</v>
      </c>
      <c r="T59" s="31">
        <v>36</v>
      </c>
      <c r="U59" s="29"/>
      <c r="V59" s="30"/>
      <c r="W59" s="31"/>
    </row>
    <row r="60" spans="1:23" x14ac:dyDescent="0.2">
      <c r="A60" s="5" t="s">
        <v>9</v>
      </c>
      <c r="B60" s="6">
        <v>7898049796168</v>
      </c>
      <c r="C60" s="7">
        <v>3000125</v>
      </c>
      <c r="D60" s="8" t="s">
        <v>71</v>
      </c>
      <c r="E60" s="9">
        <v>13.86</v>
      </c>
      <c r="F60" s="9">
        <v>19.16</v>
      </c>
      <c r="G60" s="27">
        <f t="shared" si="3"/>
        <v>0.89971139971139968</v>
      </c>
      <c r="H60" s="28">
        <v>1.39</v>
      </c>
      <c r="I60" s="28"/>
      <c r="J60" s="28"/>
      <c r="K60" s="28"/>
      <c r="L60" s="12">
        <f t="shared" si="4"/>
        <v>0.90395382395382395</v>
      </c>
      <c r="M60" s="13">
        <v>1.3311999999999999</v>
      </c>
      <c r="N60" s="14">
        <v>36</v>
      </c>
      <c r="O60" s="14"/>
      <c r="P60" s="14"/>
      <c r="Q60" s="14"/>
      <c r="R60" s="29">
        <f t="shared" si="5"/>
        <v>0.90476190476190477</v>
      </c>
      <c r="S60" s="30">
        <v>1.32</v>
      </c>
      <c r="T60" s="31">
        <v>48</v>
      </c>
      <c r="U60" s="29"/>
      <c r="V60" s="30"/>
      <c r="W60" s="31"/>
    </row>
    <row r="61" spans="1:23" x14ac:dyDescent="0.2">
      <c r="A61" s="5" t="s">
        <v>13</v>
      </c>
      <c r="B61" s="6">
        <v>7898049793235</v>
      </c>
      <c r="C61" s="7">
        <v>3000126</v>
      </c>
      <c r="D61" s="8" t="s">
        <v>72</v>
      </c>
      <c r="E61" s="9">
        <v>10.3</v>
      </c>
      <c r="F61" s="9">
        <v>14.24</v>
      </c>
      <c r="G61" s="27">
        <f t="shared" si="3"/>
        <v>0.89320388349514568</v>
      </c>
      <c r="H61" s="28">
        <v>1.1000000000000001</v>
      </c>
      <c r="I61" s="28"/>
      <c r="J61" s="28"/>
      <c r="K61" s="28"/>
      <c r="L61" s="12">
        <f t="shared" si="4"/>
        <v>0.8980970873786408</v>
      </c>
      <c r="M61" s="13">
        <v>1.0495999999999999</v>
      </c>
      <c r="N61" s="14">
        <v>12</v>
      </c>
      <c r="O61" s="14"/>
      <c r="P61" s="14"/>
      <c r="Q61" s="14"/>
      <c r="R61" s="29">
        <f t="shared" si="5"/>
        <v>0.90388349514563104</v>
      </c>
      <c r="S61" s="30">
        <v>0.99</v>
      </c>
      <c r="T61" s="31">
        <v>24</v>
      </c>
      <c r="U61" s="29"/>
      <c r="V61" s="30"/>
      <c r="W61" s="31"/>
    </row>
    <row r="62" spans="1:23" x14ac:dyDescent="0.2">
      <c r="A62" s="5" t="s">
        <v>13</v>
      </c>
      <c r="B62" s="6">
        <v>7898049793761</v>
      </c>
      <c r="C62" s="7">
        <v>3000127</v>
      </c>
      <c r="D62" s="8" t="s">
        <v>73</v>
      </c>
      <c r="E62" s="9">
        <v>14.58</v>
      </c>
      <c r="F62" s="9">
        <v>20.16</v>
      </c>
      <c r="G62" s="27">
        <f t="shared" si="3"/>
        <v>0.90727023319615907</v>
      </c>
      <c r="H62" s="28">
        <v>1.3520000000000001</v>
      </c>
      <c r="I62" s="28"/>
      <c r="J62" s="28"/>
      <c r="K62" s="28"/>
      <c r="L62" s="12">
        <f t="shared" si="4"/>
        <v>0.91152263374485598</v>
      </c>
      <c r="M62" s="13">
        <v>1.29</v>
      </c>
      <c r="N62" s="14">
        <v>24</v>
      </c>
      <c r="O62" s="14"/>
      <c r="P62" s="14"/>
      <c r="Q62" s="14"/>
      <c r="R62" s="29">
        <f t="shared" si="5"/>
        <v>0.91426611796982171</v>
      </c>
      <c r="S62" s="30">
        <v>1.25</v>
      </c>
      <c r="T62" s="31">
        <v>36</v>
      </c>
      <c r="U62" s="29"/>
      <c r="V62" s="30"/>
      <c r="W62" s="31"/>
    </row>
    <row r="63" spans="1:23" x14ac:dyDescent="0.2">
      <c r="A63" s="5" t="s">
        <v>16</v>
      </c>
      <c r="B63" s="6">
        <v>7898700412352</v>
      </c>
      <c r="C63" s="7">
        <v>3000208</v>
      </c>
      <c r="D63" s="8" t="s">
        <v>74</v>
      </c>
      <c r="E63" s="9">
        <v>25.08</v>
      </c>
      <c r="F63" s="9">
        <v>0</v>
      </c>
      <c r="G63" s="27">
        <f t="shared" si="3"/>
        <v>0.49547248803827748</v>
      </c>
      <c r="H63" s="28">
        <v>12.653549999999999</v>
      </c>
      <c r="I63" s="28"/>
      <c r="J63" s="28"/>
      <c r="K63" s="28"/>
      <c r="L63" s="12">
        <f t="shared" si="4"/>
        <v>0.50323444976076559</v>
      </c>
      <c r="M63" s="13">
        <v>12.458879999999999</v>
      </c>
      <c r="N63" s="14">
        <v>6</v>
      </c>
      <c r="O63" s="14"/>
      <c r="P63" s="14"/>
      <c r="Q63" s="14"/>
      <c r="R63" s="29">
        <f t="shared" si="5"/>
        <v>0.51487739234449759</v>
      </c>
      <c r="S63" s="30">
        <v>12.166874999999999</v>
      </c>
      <c r="T63" s="31">
        <v>9</v>
      </c>
      <c r="U63" s="29"/>
      <c r="V63" s="30"/>
      <c r="W63" s="31"/>
    </row>
    <row r="64" spans="1:23" x14ac:dyDescent="0.2">
      <c r="A64" s="5" t="s">
        <v>9</v>
      </c>
      <c r="B64" s="6">
        <v>7898049796861</v>
      </c>
      <c r="C64" s="7">
        <v>3000012</v>
      </c>
      <c r="D64" s="8" t="s">
        <v>75</v>
      </c>
      <c r="E64" s="9">
        <v>25.89</v>
      </c>
      <c r="F64" s="9">
        <v>35.79</v>
      </c>
      <c r="G64" s="27">
        <f t="shared" si="3"/>
        <v>0.45906141367323294</v>
      </c>
      <c r="H64" s="28">
        <v>14.004899999999999</v>
      </c>
      <c r="I64" s="28"/>
      <c r="J64" s="28"/>
      <c r="K64" s="28"/>
      <c r="L64" s="12">
        <f t="shared" si="4"/>
        <v>0.46738354577056784</v>
      </c>
      <c r="M64" s="13">
        <v>13.789439999999999</v>
      </c>
      <c r="N64" s="14">
        <v>6</v>
      </c>
      <c r="O64" s="14"/>
      <c r="P64" s="14"/>
      <c r="Q64" s="14"/>
      <c r="R64" s="29">
        <f t="shared" si="5"/>
        <v>0.47986674391657014</v>
      </c>
      <c r="S64" s="30">
        <v>13.466249999999999</v>
      </c>
      <c r="T64" s="31">
        <v>9</v>
      </c>
      <c r="U64" s="29"/>
      <c r="V64" s="30"/>
      <c r="W64" s="31"/>
    </row>
    <row r="65" spans="1:23" x14ac:dyDescent="0.2">
      <c r="A65" s="5" t="s">
        <v>9</v>
      </c>
      <c r="B65" s="6">
        <v>7898049796830</v>
      </c>
      <c r="C65" s="7">
        <v>3000014</v>
      </c>
      <c r="D65" s="8" t="s">
        <v>76</v>
      </c>
      <c r="E65" s="9">
        <v>12.27</v>
      </c>
      <c r="F65" s="9">
        <v>16.96</v>
      </c>
      <c r="G65" s="27">
        <f t="shared" si="3"/>
        <v>0.44932762836185824</v>
      </c>
      <c r="H65" s="28">
        <v>6.7567499999999994</v>
      </c>
      <c r="I65" s="28"/>
      <c r="J65" s="28"/>
      <c r="K65" s="28"/>
      <c r="L65" s="12">
        <f t="shared" si="4"/>
        <v>0.45779951100244498</v>
      </c>
      <c r="M65" s="13">
        <v>6.6528</v>
      </c>
      <c r="N65" s="14">
        <v>6</v>
      </c>
      <c r="O65" s="14"/>
      <c r="P65" s="14"/>
      <c r="Q65" s="14"/>
      <c r="R65" s="29">
        <f t="shared" si="5"/>
        <v>0.47106764466177664</v>
      </c>
      <c r="S65" s="30">
        <v>6.49</v>
      </c>
      <c r="T65" s="31">
        <v>12</v>
      </c>
      <c r="U65" s="29"/>
      <c r="V65" s="30"/>
      <c r="W65" s="31"/>
    </row>
    <row r="66" spans="1:23" x14ac:dyDescent="0.2">
      <c r="A66" s="5" t="s">
        <v>13</v>
      </c>
      <c r="B66" s="6">
        <v>7898049794324</v>
      </c>
      <c r="C66" s="7">
        <v>3000076</v>
      </c>
      <c r="D66" s="8" t="s">
        <v>77</v>
      </c>
      <c r="E66" s="9">
        <v>9.4600000000000009</v>
      </c>
      <c r="F66" s="9">
        <v>13.08</v>
      </c>
      <c r="G66" s="27">
        <f t="shared" ref="G66:G98" si="6">1-(H66/E66)</f>
        <v>0.58911205073995765</v>
      </c>
      <c r="H66" s="28">
        <v>3.8870000000000005</v>
      </c>
      <c r="I66" s="28"/>
      <c r="J66" s="28"/>
      <c r="K66" s="28"/>
      <c r="L66" s="12">
        <f t="shared" ref="L66:L98" si="7">1-(M66/E66)</f>
        <v>0.59543340380549681</v>
      </c>
      <c r="M66" s="13">
        <v>3.8272000000000004</v>
      </c>
      <c r="N66" s="14">
        <v>6</v>
      </c>
      <c r="O66" s="14"/>
      <c r="P66" s="14"/>
      <c r="Q66" s="14"/>
      <c r="R66" s="29">
        <f t="shared" ref="R66:R98" si="8">1-(S66/E66)</f>
        <v>0.60491543340380549</v>
      </c>
      <c r="S66" s="30">
        <v>3.7375000000000003</v>
      </c>
      <c r="T66" s="31">
        <v>24</v>
      </c>
      <c r="U66" s="29"/>
      <c r="V66" s="30"/>
      <c r="W66" s="31"/>
    </row>
    <row r="67" spans="1:23" x14ac:dyDescent="0.2">
      <c r="A67" s="5" t="s">
        <v>13</v>
      </c>
      <c r="B67" s="6">
        <v>7898049798223</v>
      </c>
      <c r="C67" s="7">
        <v>3000078</v>
      </c>
      <c r="D67" s="8" t="s">
        <v>78</v>
      </c>
      <c r="E67" s="9">
        <v>19.73</v>
      </c>
      <c r="F67" s="9">
        <v>27.28</v>
      </c>
      <c r="G67" s="27">
        <f t="shared" si="6"/>
        <v>0.65961479979726301</v>
      </c>
      <c r="H67" s="28">
        <v>6.7158000000000007</v>
      </c>
      <c r="I67" s="28"/>
      <c r="J67" s="28"/>
      <c r="K67" s="28"/>
      <c r="L67" s="12">
        <f t="shared" si="7"/>
        <v>0.66485149518499742</v>
      </c>
      <c r="M67" s="13">
        <v>6.6124800000000006</v>
      </c>
      <c r="N67" s="14">
        <v>6</v>
      </c>
      <c r="O67" s="14"/>
      <c r="P67" s="14"/>
      <c r="Q67" s="14"/>
      <c r="R67" s="29">
        <f t="shared" si="8"/>
        <v>0.6727065382665991</v>
      </c>
      <c r="S67" s="30">
        <v>6.4575000000000005</v>
      </c>
      <c r="T67" s="31">
        <v>12</v>
      </c>
      <c r="U67" s="29"/>
      <c r="V67" s="30"/>
      <c r="W67" s="31"/>
    </row>
    <row r="68" spans="1:23" x14ac:dyDescent="0.2">
      <c r="A68" s="5" t="s">
        <v>13</v>
      </c>
      <c r="B68" s="6">
        <v>7898049796472</v>
      </c>
      <c r="C68" s="7">
        <v>3000130</v>
      </c>
      <c r="D68" s="8" t="s">
        <v>79</v>
      </c>
      <c r="E68" s="9">
        <v>26.78</v>
      </c>
      <c r="F68" s="9">
        <v>35.92</v>
      </c>
      <c r="G68" s="27">
        <f t="shared" si="6"/>
        <v>0.71456310679611645</v>
      </c>
      <c r="H68" s="28">
        <v>7.6440000000000001</v>
      </c>
      <c r="I68" s="28"/>
      <c r="J68" s="28"/>
      <c r="K68" s="28"/>
      <c r="L68" s="12">
        <f t="shared" si="7"/>
        <v>0.71895444361463778</v>
      </c>
      <c r="M68" s="13">
        <v>7.5263999999999998</v>
      </c>
      <c r="N68" s="14">
        <v>6</v>
      </c>
      <c r="O68" s="14"/>
      <c r="P68" s="14"/>
      <c r="Q68" s="14"/>
      <c r="R68" s="29">
        <f t="shared" si="8"/>
        <v>0.72554144884241967</v>
      </c>
      <c r="S68" s="30">
        <v>7.35</v>
      </c>
      <c r="T68" s="31">
        <v>12</v>
      </c>
      <c r="U68" s="29"/>
      <c r="V68" s="30"/>
      <c r="W68" s="31"/>
    </row>
    <row r="69" spans="1:23" x14ac:dyDescent="0.2">
      <c r="A69" s="5" t="s">
        <v>13</v>
      </c>
      <c r="B69" s="6">
        <v>7898049796434</v>
      </c>
      <c r="C69" s="7">
        <v>3000027</v>
      </c>
      <c r="D69" s="8" t="s">
        <v>80</v>
      </c>
      <c r="E69" s="9">
        <v>29.58</v>
      </c>
      <c r="F69" s="9">
        <v>0</v>
      </c>
      <c r="G69" s="27">
        <f t="shared" si="6"/>
        <v>0.53115618661257602</v>
      </c>
      <c r="H69" s="28">
        <v>13.868399999999999</v>
      </c>
      <c r="I69" s="28"/>
      <c r="J69" s="28"/>
      <c r="K69" s="28"/>
      <c r="L69" s="12">
        <f t="shared" si="7"/>
        <v>0.538369168356998</v>
      </c>
      <c r="M69" s="13">
        <v>13.65504</v>
      </c>
      <c r="N69" s="14">
        <v>2</v>
      </c>
      <c r="O69" s="14"/>
      <c r="P69" s="14"/>
      <c r="Q69" s="14"/>
      <c r="R69" s="29">
        <f t="shared" si="8"/>
        <v>0.54918864097363085</v>
      </c>
      <c r="S69" s="30">
        <v>13.334999999999999</v>
      </c>
      <c r="T69" s="31">
        <v>4</v>
      </c>
      <c r="U69" s="29"/>
      <c r="V69" s="30"/>
      <c r="W69" s="31"/>
    </row>
    <row r="70" spans="1:23" x14ac:dyDescent="0.2">
      <c r="A70" s="5" t="s">
        <v>13</v>
      </c>
      <c r="B70" s="6">
        <v>7898700412246</v>
      </c>
      <c r="C70" s="7">
        <v>3000259</v>
      </c>
      <c r="D70" s="8" t="s">
        <v>81</v>
      </c>
      <c r="E70" s="9">
        <v>21.87</v>
      </c>
      <c r="F70" s="9">
        <v>0</v>
      </c>
      <c r="G70" s="27">
        <f t="shared" si="6"/>
        <v>0.53064471879286701</v>
      </c>
      <c r="H70" s="28">
        <v>10.264799999999999</v>
      </c>
      <c r="I70" s="28"/>
      <c r="J70" s="28"/>
      <c r="K70" s="28"/>
      <c r="L70" s="12">
        <f t="shared" si="7"/>
        <v>0.53786556927297668</v>
      </c>
      <c r="M70" s="13">
        <v>10.10688</v>
      </c>
      <c r="N70" s="14">
        <v>2</v>
      </c>
      <c r="O70" s="14"/>
      <c r="P70" s="14"/>
      <c r="Q70" s="14"/>
      <c r="R70" s="29">
        <f t="shared" si="8"/>
        <v>0.54869684499314131</v>
      </c>
      <c r="S70" s="30">
        <v>9.8699999999999992</v>
      </c>
      <c r="T70" s="31">
        <v>4</v>
      </c>
      <c r="U70" s="29"/>
      <c r="V70" s="30"/>
      <c r="W70" s="31"/>
    </row>
    <row r="71" spans="1:23" x14ac:dyDescent="0.2">
      <c r="A71" s="5" t="s">
        <v>13</v>
      </c>
      <c r="B71" s="6">
        <v>7898049790395</v>
      </c>
      <c r="C71" s="7">
        <v>3000026</v>
      </c>
      <c r="D71" s="8" t="s">
        <v>82</v>
      </c>
      <c r="E71" s="9">
        <v>37.14</v>
      </c>
      <c r="F71" s="9">
        <v>0</v>
      </c>
      <c r="G71" s="27">
        <f t="shared" si="6"/>
        <v>0.53103392568659125</v>
      </c>
      <c r="H71" s="28">
        <v>17.417400000000001</v>
      </c>
      <c r="I71" s="28"/>
      <c r="J71" s="28"/>
      <c r="K71" s="28"/>
      <c r="L71" s="12">
        <f t="shared" si="7"/>
        <v>0.53824878836833601</v>
      </c>
      <c r="M71" s="13">
        <v>17.149439999999998</v>
      </c>
      <c r="N71" s="14">
        <v>2</v>
      </c>
      <c r="O71" s="14"/>
      <c r="P71" s="14"/>
      <c r="Q71" s="14"/>
      <c r="R71" s="29">
        <f t="shared" si="8"/>
        <v>0.54907108239095326</v>
      </c>
      <c r="S71" s="30">
        <v>16.747499999999999</v>
      </c>
      <c r="T71" s="31">
        <v>4</v>
      </c>
      <c r="U71" s="29"/>
      <c r="V71" s="30"/>
      <c r="W71" s="31"/>
    </row>
    <row r="72" spans="1:23" x14ac:dyDescent="0.2">
      <c r="A72" s="5" t="s">
        <v>13</v>
      </c>
      <c r="B72" s="6">
        <v>7898049799558</v>
      </c>
      <c r="C72" s="7">
        <v>3000211</v>
      </c>
      <c r="D72" s="8" t="s">
        <v>83</v>
      </c>
      <c r="E72" s="9">
        <v>72.224999999999994</v>
      </c>
      <c r="F72" s="9">
        <v>0</v>
      </c>
      <c r="G72" s="27">
        <f t="shared" si="6"/>
        <v>0.50824091381100722</v>
      </c>
      <c r="H72" s="28">
        <v>35.517299999999999</v>
      </c>
      <c r="I72" s="28"/>
      <c r="J72" s="28"/>
      <c r="K72" s="28"/>
      <c r="L72" s="12">
        <f t="shared" si="7"/>
        <v>0.51580643821391481</v>
      </c>
      <c r="M72" s="13">
        <v>34.970880000000001</v>
      </c>
      <c r="N72" s="14">
        <v>2</v>
      </c>
      <c r="O72" s="14"/>
      <c r="P72" s="14"/>
      <c r="Q72" s="14"/>
      <c r="R72" s="29">
        <f t="shared" si="8"/>
        <v>0.52938733125649007</v>
      </c>
      <c r="S72" s="30">
        <v>33.99</v>
      </c>
      <c r="T72" s="31">
        <v>3</v>
      </c>
      <c r="U72" s="29"/>
      <c r="V72" s="30"/>
      <c r="W72" s="31"/>
    </row>
    <row r="73" spans="1:23" x14ac:dyDescent="0.2">
      <c r="A73" s="5" t="s">
        <v>13</v>
      </c>
      <c r="B73" s="6">
        <v>7898049799565</v>
      </c>
      <c r="C73" s="7">
        <v>3000212</v>
      </c>
      <c r="D73" s="8" t="s">
        <v>84</v>
      </c>
      <c r="E73" s="9">
        <v>77.97</v>
      </c>
      <c r="F73" s="9">
        <v>0</v>
      </c>
      <c r="G73" s="27">
        <f t="shared" si="6"/>
        <v>0.51768949595998459</v>
      </c>
      <c r="H73" s="28">
        <v>37.60575</v>
      </c>
      <c r="I73" s="28"/>
      <c r="J73" s="28"/>
      <c r="K73" s="28"/>
      <c r="L73" s="12">
        <f t="shared" si="7"/>
        <v>0.52510965756060013</v>
      </c>
      <c r="M73" s="13">
        <v>37.027200000000008</v>
      </c>
      <c r="N73" s="14">
        <v>2</v>
      </c>
      <c r="O73" s="14"/>
      <c r="P73" s="14"/>
      <c r="Q73" s="14"/>
      <c r="R73" s="29">
        <f t="shared" si="8"/>
        <v>0.53841220982429139</v>
      </c>
      <c r="S73" s="30">
        <v>35.99</v>
      </c>
      <c r="T73" s="31">
        <v>3</v>
      </c>
      <c r="U73" s="29"/>
      <c r="V73" s="30"/>
      <c r="W73" s="31"/>
    </row>
    <row r="74" spans="1:23" x14ac:dyDescent="0.2">
      <c r="A74" s="5" t="s">
        <v>9</v>
      </c>
      <c r="B74" s="6">
        <v>7898049794171</v>
      </c>
      <c r="C74" s="7">
        <v>3000006</v>
      </c>
      <c r="D74" s="8" t="s">
        <v>85</v>
      </c>
      <c r="E74" s="9">
        <v>24.3</v>
      </c>
      <c r="F74" s="9">
        <v>32.6</v>
      </c>
      <c r="G74" s="27">
        <f t="shared" si="6"/>
        <v>0.88711934156378602</v>
      </c>
      <c r="H74" s="28">
        <v>2.7429999999999999</v>
      </c>
      <c r="I74" s="28"/>
      <c r="J74" s="28"/>
      <c r="K74" s="28"/>
      <c r="L74" s="12">
        <f t="shared" si="7"/>
        <v>0.88885596707818926</v>
      </c>
      <c r="M74" s="13">
        <v>2.7008000000000001</v>
      </c>
      <c r="N74" s="14">
        <v>12</v>
      </c>
      <c r="O74" s="14"/>
      <c r="P74" s="14"/>
      <c r="Q74" s="14"/>
      <c r="R74" s="29">
        <f t="shared" si="8"/>
        <v>0.89341563786008227</v>
      </c>
      <c r="S74" s="30">
        <v>2.59</v>
      </c>
      <c r="T74" s="31">
        <v>24</v>
      </c>
      <c r="U74" s="29"/>
      <c r="V74" s="30"/>
      <c r="W74" s="31"/>
    </row>
    <row r="75" spans="1:23" x14ac:dyDescent="0.2">
      <c r="A75" s="5" t="s">
        <v>9</v>
      </c>
      <c r="B75" s="6">
        <v>7898049796540</v>
      </c>
      <c r="C75" s="7">
        <v>3000252</v>
      </c>
      <c r="D75" s="8" t="s">
        <v>86</v>
      </c>
      <c r="E75" s="9">
        <v>17.587043999999999</v>
      </c>
      <c r="F75" s="9">
        <v>24.313904535996283</v>
      </c>
      <c r="G75" s="27">
        <f t="shared" si="6"/>
        <v>0.78637683512931456</v>
      </c>
      <c r="H75" s="28">
        <v>3.7570000000000001</v>
      </c>
      <c r="I75" s="28"/>
      <c r="J75" s="28"/>
      <c r="K75" s="28"/>
      <c r="L75" s="12">
        <f t="shared" si="7"/>
        <v>0.78966334535809424</v>
      </c>
      <c r="M75" s="13">
        <v>3.6992000000000003</v>
      </c>
      <c r="N75" s="14">
        <v>12</v>
      </c>
      <c r="O75" s="14"/>
      <c r="P75" s="14"/>
      <c r="Q75" s="14"/>
      <c r="R75" s="29">
        <f t="shared" si="8"/>
        <v>0.79587246156886859</v>
      </c>
      <c r="S75" s="30">
        <v>3.59</v>
      </c>
      <c r="T75" s="31">
        <v>24</v>
      </c>
      <c r="U75" s="29"/>
      <c r="V75" s="30"/>
      <c r="W75" s="31"/>
    </row>
    <row r="76" spans="1:23" x14ac:dyDescent="0.2">
      <c r="A76" s="5" t="s">
        <v>9</v>
      </c>
      <c r="B76" s="6">
        <v>7898700412376</v>
      </c>
      <c r="C76" s="7">
        <v>3000129</v>
      </c>
      <c r="D76" s="8" t="s">
        <v>87</v>
      </c>
      <c r="E76" s="9">
        <v>22.61</v>
      </c>
      <c r="F76" s="9">
        <v>31.26</v>
      </c>
      <c r="G76" s="27">
        <f t="shared" si="6"/>
        <v>0.5701547987616099</v>
      </c>
      <c r="H76" s="28">
        <v>9.7187999999999999</v>
      </c>
      <c r="I76" s="28"/>
      <c r="J76" s="28"/>
      <c r="K76" s="28"/>
      <c r="L76" s="12">
        <f t="shared" si="7"/>
        <v>0.57676780185758525</v>
      </c>
      <c r="M76" s="13">
        <v>9.5692799999999991</v>
      </c>
      <c r="N76" s="14">
        <v>6</v>
      </c>
      <c r="O76" s="14"/>
      <c r="P76" s="14"/>
      <c r="Q76" s="14"/>
      <c r="R76" s="29">
        <f t="shared" si="8"/>
        <v>0.58668730650154788</v>
      </c>
      <c r="S76" s="30">
        <v>9.3450000000000006</v>
      </c>
      <c r="T76" s="31">
        <v>9</v>
      </c>
      <c r="U76" s="29"/>
      <c r="V76" s="30"/>
      <c r="W76" s="31"/>
    </row>
    <row r="77" spans="1:23" x14ac:dyDescent="0.2">
      <c r="A77" s="5" t="s">
        <v>9</v>
      </c>
      <c r="B77" s="6">
        <v>7898049793310</v>
      </c>
      <c r="C77" s="7">
        <v>3000081</v>
      </c>
      <c r="D77" s="8" t="s">
        <v>88</v>
      </c>
      <c r="E77" s="9">
        <v>27.37</v>
      </c>
      <c r="F77" s="9">
        <v>37.840000000000003</v>
      </c>
      <c r="G77" s="27">
        <f t="shared" si="6"/>
        <v>0.86273291925465845</v>
      </c>
      <c r="H77" s="28">
        <v>3.7570000000000001</v>
      </c>
      <c r="I77" s="28"/>
      <c r="J77" s="28"/>
      <c r="K77" s="28"/>
      <c r="L77" s="12">
        <f t="shared" si="7"/>
        <v>0.86518085495067587</v>
      </c>
      <c r="M77" s="13">
        <v>3.69</v>
      </c>
      <c r="N77" s="14">
        <v>24</v>
      </c>
      <c r="O77" s="14"/>
      <c r="P77" s="14"/>
      <c r="Q77" s="14"/>
      <c r="R77" s="29">
        <f t="shared" si="8"/>
        <v>0.8688344903178663</v>
      </c>
      <c r="S77" s="30">
        <v>3.59</v>
      </c>
      <c r="T77" s="31">
        <v>36</v>
      </c>
      <c r="U77" s="29"/>
      <c r="V77" s="30"/>
      <c r="W77" s="31"/>
    </row>
    <row r="78" spans="1:23" x14ac:dyDescent="0.2">
      <c r="A78" s="5" t="s">
        <v>9</v>
      </c>
      <c r="B78" s="6">
        <v>7898049792351</v>
      </c>
      <c r="C78" s="7">
        <v>3000083</v>
      </c>
      <c r="D78" s="8" t="s">
        <v>89</v>
      </c>
      <c r="E78" s="9">
        <v>16.399999999999999</v>
      </c>
      <c r="F78" s="9">
        <v>22.67</v>
      </c>
      <c r="G78" s="27">
        <f t="shared" si="6"/>
        <v>0.77091463414634143</v>
      </c>
      <c r="H78" s="28">
        <v>3.7570000000000001</v>
      </c>
      <c r="I78" s="28"/>
      <c r="J78" s="28"/>
      <c r="K78" s="28"/>
      <c r="L78" s="12">
        <f t="shared" si="7"/>
        <v>0.77500000000000002</v>
      </c>
      <c r="M78" s="13">
        <v>3.69</v>
      </c>
      <c r="N78" s="14">
        <v>6</v>
      </c>
      <c r="O78" s="14"/>
      <c r="P78" s="14"/>
      <c r="Q78" s="14"/>
      <c r="R78" s="29">
        <f t="shared" si="8"/>
        <v>0.78109756097560978</v>
      </c>
      <c r="S78" s="30">
        <v>3.59</v>
      </c>
      <c r="T78" s="31">
        <v>12</v>
      </c>
      <c r="U78" s="29"/>
      <c r="V78" s="30"/>
      <c r="W78" s="31"/>
    </row>
    <row r="79" spans="1:23" x14ac:dyDescent="0.2">
      <c r="A79" s="5" t="s">
        <v>9</v>
      </c>
      <c r="B79" s="6">
        <v>7898700413748</v>
      </c>
      <c r="C79" s="7">
        <v>3000388</v>
      </c>
      <c r="D79" s="8" t="s">
        <v>126</v>
      </c>
      <c r="E79" s="9">
        <v>52.58</v>
      </c>
      <c r="F79" s="9">
        <v>72.69</v>
      </c>
      <c r="G79" s="27">
        <f t="shared" ref="G79" si="9">1-(H79/E79)</f>
        <v>0.85983263598326354</v>
      </c>
      <c r="H79" s="28">
        <v>7.37</v>
      </c>
      <c r="I79" s="28"/>
      <c r="J79" s="28"/>
      <c r="K79" s="28"/>
      <c r="L79" s="12">
        <f t="shared" ref="L79" si="10">1-(M79/E79)</f>
        <v>0.86744009128946364</v>
      </c>
      <c r="M79" s="13">
        <v>6.97</v>
      </c>
      <c r="N79" s="14">
        <v>6</v>
      </c>
      <c r="O79" s="14"/>
      <c r="P79" s="14"/>
      <c r="Q79" s="14"/>
      <c r="R79" s="29">
        <f t="shared" ref="R79" si="11">1-(S79/E79)</f>
        <v>0.87124381894256375</v>
      </c>
      <c r="S79" s="30">
        <v>6.77</v>
      </c>
      <c r="T79" s="31">
        <v>12</v>
      </c>
      <c r="U79" s="29"/>
      <c r="V79" s="30"/>
      <c r="W79" s="31"/>
    </row>
    <row r="80" spans="1:23" x14ac:dyDescent="0.2">
      <c r="A80" s="5" t="s">
        <v>13</v>
      </c>
      <c r="B80" s="6">
        <v>7898049795017</v>
      </c>
      <c r="C80" s="7">
        <v>5000067</v>
      </c>
      <c r="D80" s="8" t="s">
        <v>90</v>
      </c>
      <c r="E80" s="9">
        <f>VLOOKUP(B80,[1]Plan1!$B$3:$D$137,3,0)</f>
        <v>69.09</v>
      </c>
      <c r="F80" s="9">
        <v>0</v>
      </c>
      <c r="G80" s="27">
        <f t="shared" si="6"/>
        <v>0.483951367781155</v>
      </c>
      <c r="H80" s="28">
        <v>35.653800000000004</v>
      </c>
      <c r="I80" s="28"/>
      <c r="J80" s="28"/>
      <c r="K80" s="28"/>
      <c r="L80" s="12">
        <f t="shared" si="7"/>
        <v>0.49189057750759879</v>
      </c>
      <c r="M80" s="13">
        <v>35.10528</v>
      </c>
      <c r="N80" s="14">
        <v>2</v>
      </c>
      <c r="O80" s="14"/>
      <c r="P80" s="14"/>
      <c r="Q80" s="14"/>
      <c r="R80" s="29">
        <f t="shared" si="8"/>
        <v>0.50379939209726454</v>
      </c>
      <c r="S80" s="30">
        <v>34.282499999999999</v>
      </c>
      <c r="T80" s="31">
        <v>3</v>
      </c>
      <c r="U80" s="29"/>
      <c r="V80" s="30"/>
      <c r="W80" s="31"/>
    </row>
    <row r="81" spans="1:23" x14ac:dyDescent="0.2">
      <c r="A81" s="5" t="s">
        <v>13</v>
      </c>
      <c r="B81" s="6">
        <v>7898049790180</v>
      </c>
      <c r="C81" s="7">
        <v>3000084</v>
      </c>
      <c r="D81" s="8" t="s">
        <v>91</v>
      </c>
      <c r="E81" s="9">
        <f>VLOOKUP(B81,[1]Plan1!$B$3:$D$137,3,0)</f>
        <v>12.19</v>
      </c>
      <c r="F81" s="9">
        <v>16.350000000000001</v>
      </c>
      <c r="G81" s="27">
        <f t="shared" si="6"/>
        <v>0.8859721082854799</v>
      </c>
      <c r="H81" s="28">
        <v>1.39</v>
      </c>
      <c r="I81" s="28"/>
      <c r="J81" s="28"/>
      <c r="K81" s="28"/>
      <c r="L81" s="12">
        <f t="shared" si="7"/>
        <v>0.88925348646431501</v>
      </c>
      <c r="M81" s="13">
        <v>1.35</v>
      </c>
      <c r="N81" s="14">
        <v>36</v>
      </c>
      <c r="O81" s="14"/>
      <c r="P81" s="14"/>
      <c r="Q81" s="14"/>
      <c r="R81" s="29">
        <f t="shared" si="8"/>
        <v>0.89417555373256763</v>
      </c>
      <c r="S81" s="30">
        <v>1.29</v>
      </c>
      <c r="T81" s="31">
        <v>60</v>
      </c>
      <c r="U81" s="29"/>
      <c r="V81" s="30"/>
      <c r="W81" s="31"/>
    </row>
    <row r="82" spans="1:23" x14ac:dyDescent="0.2">
      <c r="A82" s="5"/>
      <c r="B82" s="6">
        <v>7898700412369</v>
      </c>
      <c r="C82" s="7">
        <v>3000286</v>
      </c>
      <c r="D82" s="8" t="s">
        <v>92</v>
      </c>
      <c r="E82" s="9">
        <v>11.75</v>
      </c>
      <c r="F82" s="9">
        <v>15.76</v>
      </c>
      <c r="G82" s="27">
        <f t="shared" si="6"/>
        <v>0.88170212765957445</v>
      </c>
      <c r="H82" s="28">
        <v>1.39</v>
      </c>
      <c r="I82" s="28"/>
      <c r="J82" s="28"/>
      <c r="K82" s="28"/>
      <c r="L82" s="12">
        <f t="shared" si="7"/>
        <v>0.88510638297872335</v>
      </c>
      <c r="M82" s="13">
        <v>1.35</v>
      </c>
      <c r="N82" s="14">
        <v>36</v>
      </c>
      <c r="O82" s="14"/>
      <c r="P82" s="14"/>
      <c r="Q82" s="14"/>
      <c r="R82" s="29">
        <f t="shared" si="8"/>
        <v>0.89021276595744681</v>
      </c>
      <c r="S82" s="30">
        <v>1.29</v>
      </c>
      <c r="T82" s="31">
        <v>60</v>
      </c>
      <c r="U82" s="29"/>
      <c r="V82" s="30"/>
      <c r="W82" s="31"/>
    </row>
    <row r="83" spans="1:23" x14ac:dyDescent="0.2">
      <c r="A83" s="5" t="s">
        <v>9</v>
      </c>
      <c r="B83" s="6">
        <v>7898049796564</v>
      </c>
      <c r="C83" s="7">
        <v>3000107</v>
      </c>
      <c r="D83" s="8" t="s">
        <v>93</v>
      </c>
      <c r="E83" s="9">
        <v>6.93</v>
      </c>
      <c r="F83" s="9">
        <v>9.58</v>
      </c>
      <c r="G83" s="27">
        <f t="shared" si="6"/>
        <v>0.68398268398268391</v>
      </c>
      <c r="H83" s="28">
        <v>2.19</v>
      </c>
      <c r="I83" s="28"/>
      <c r="J83" s="28"/>
      <c r="K83" s="28"/>
      <c r="L83" s="12">
        <f t="shared" si="7"/>
        <v>0.69696969696969702</v>
      </c>
      <c r="M83" s="13">
        <v>2.1</v>
      </c>
      <c r="N83" s="14">
        <v>24</v>
      </c>
      <c r="O83" s="14"/>
      <c r="P83" s="14"/>
      <c r="Q83" s="14"/>
      <c r="R83" s="29">
        <f t="shared" si="8"/>
        <v>0.71320346320346317</v>
      </c>
      <c r="S83" s="30">
        <v>1.9875</v>
      </c>
      <c r="T83" s="31">
        <v>48</v>
      </c>
      <c r="U83" s="29"/>
      <c r="V83" s="30"/>
      <c r="W83" s="31"/>
    </row>
    <row r="84" spans="1:23" x14ac:dyDescent="0.2">
      <c r="A84" s="5" t="s">
        <v>9</v>
      </c>
      <c r="B84" s="6">
        <v>7898049796571</v>
      </c>
      <c r="C84" s="7">
        <v>3000109</v>
      </c>
      <c r="D84" s="8" t="s">
        <v>94</v>
      </c>
      <c r="E84" s="9">
        <v>29.76</v>
      </c>
      <c r="F84" s="9">
        <v>41.14</v>
      </c>
      <c r="G84" s="27">
        <f t="shared" si="6"/>
        <v>0.876008064516129</v>
      </c>
      <c r="H84" s="28">
        <v>3.69</v>
      </c>
      <c r="I84" s="28"/>
      <c r="J84" s="28"/>
      <c r="K84" s="28"/>
      <c r="L84" s="12">
        <f t="shared" si="7"/>
        <v>0.87761290322580643</v>
      </c>
      <c r="M84" s="13">
        <v>3.6422400000000001</v>
      </c>
      <c r="N84" s="14">
        <v>6</v>
      </c>
      <c r="O84" s="14"/>
      <c r="P84" s="14"/>
      <c r="Q84" s="14"/>
      <c r="R84" s="29">
        <f t="shared" si="8"/>
        <v>0.88048135080645162</v>
      </c>
      <c r="S84" s="30">
        <v>3.5568749999999998</v>
      </c>
      <c r="T84" s="31">
        <v>12</v>
      </c>
      <c r="U84" s="29"/>
      <c r="V84" s="30"/>
      <c r="W84" s="31"/>
    </row>
    <row r="85" spans="1:23" x14ac:dyDescent="0.2">
      <c r="A85" s="5"/>
      <c r="B85" s="6">
        <v>7898700412994</v>
      </c>
      <c r="C85" s="7">
        <v>3000278</v>
      </c>
      <c r="D85" s="8" t="s">
        <v>95</v>
      </c>
      <c r="E85" s="9">
        <v>19.63</v>
      </c>
      <c r="F85" s="9">
        <v>27.14</v>
      </c>
      <c r="G85" s="27">
        <f t="shared" si="6"/>
        <v>0.8560596026490066</v>
      </c>
      <c r="H85" s="28">
        <v>2.8255499999999998</v>
      </c>
      <c r="I85" s="28"/>
      <c r="J85" s="28"/>
      <c r="K85" s="28"/>
      <c r="L85" s="12">
        <f t="shared" si="7"/>
        <v>0.85827407030056035</v>
      </c>
      <c r="M85" s="13">
        <v>2.7820799999999997</v>
      </c>
      <c r="N85" s="14">
        <v>6</v>
      </c>
      <c r="O85" s="14"/>
      <c r="P85" s="14"/>
      <c r="Q85" s="14"/>
      <c r="R85" s="29">
        <f t="shared" si="8"/>
        <v>0.86296484971981657</v>
      </c>
      <c r="S85" s="30">
        <v>2.69</v>
      </c>
      <c r="T85" s="31">
        <v>12</v>
      </c>
      <c r="U85" s="29"/>
      <c r="V85" s="30"/>
      <c r="W85" s="31"/>
    </row>
    <row r="86" spans="1:23" x14ac:dyDescent="0.2">
      <c r="A86" s="5" t="s">
        <v>16</v>
      </c>
      <c r="B86" s="6">
        <v>7898700412338</v>
      </c>
      <c r="C86" s="7">
        <v>3000210</v>
      </c>
      <c r="D86" s="8" t="s">
        <v>96</v>
      </c>
      <c r="E86" s="9">
        <v>36.24</v>
      </c>
      <c r="F86" s="9">
        <v>0</v>
      </c>
      <c r="G86" s="27">
        <f t="shared" si="6"/>
        <v>0.49565811258278147</v>
      </c>
      <c r="H86" s="28">
        <v>18.277349999999998</v>
      </c>
      <c r="I86" s="28"/>
      <c r="J86" s="28"/>
      <c r="K86" s="28"/>
      <c r="L86" s="12">
        <f t="shared" si="7"/>
        <v>0.50341721854304633</v>
      </c>
      <c r="M86" s="13">
        <v>17.99616</v>
      </c>
      <c r="N86" s="14">
        <v>3</v>
      </c>
      <c r="O86" s="14"/>
      <c r="P86" s="14"/>
      <c r="Q86" s="14"/>
      <c r="R86" s="29">
        <f t="shared" si="8"/>
        <v>0.51505587748344372</v>
      </c>
      <c r="S86" s="30">
        <v>17.574375</v>
      </c>
      <c r="T86" s="31">
        <v>6</v>
      </c>
      <c r="U86" s="29"/>
      <c r="V86" s="30"/>
      <c r="W86" s="31"/>
    </row>
    <row r="87" spans="1:23" x14ac:dyDescent="0.2">
      <c r="A87" s="5" t="s">
        <v>13</v>
      </c>
      <c r="B87" s="6">
        <v>7898049797301</v>
      </c>
      <c r="C87" s="7">
        <v>3000087</v>
      </c>
      <c r="D87" s="8" t="s">
        <v>97</v>
      </c>
      <c r="E87" s="9">
        <v>12.42</v>
      </c>
      <c r="F87" s="9">
        <v>17.170000000000002</v>
      </c>
      <c r="G87" s="27">
        <f t="shared" si="6"/>
        <v>0.88808373590982281</v>
      </c>
      <c r="H87" s="28">
        <v>1.39</v>
      </c>
      <c r="I87" s="28"/>
      <c r="J87" s="28"/>
      <c r="K87" s="28"/>
      <c r="L87" s="12">
        <f t="shared" si="7"/>
        <v>0.89130434782608692</v>
      </c>
      <c r="M87" s="13">
        <v>1.35</v>
      </c>
      <c r="N87" s="14">
        <v>36</v>
      </c>
      <c r="O87" s="14"/>
      <c r="P87" s="14"/>
      <c r="Q87" s="14"/>
      <c r="R87" s="29">
        <f t="shared" si="8"/>
        <v>0.89613526570048307</v>
      </c>
      <c r="S87" s="30">
        <v>1.29</v>
      </c>
      <c r="T87" s="31">
        <v>60</v>
      </c>
      <c r="U87" s="29"/>
      <c r="V87" s="30"/>
      <c r="W87" s="31"/>
    </row>
    <row r="88" spans="1:23" x14ac:dyDescent="0.2">
      <c r="A88" s="5" t="s">
        <v>13</v>
      </c>
      <c r="B88" s="6">
        <v>7898049797325</v>
      </c>
      <c r="C88" s="7">
        <v>3000007</v>
      </c>
      <c r="D88" s="8" t="s">
        <v>98</v>
      </c>
      <c r="E88" s="9">
        <v>19.23</v>
      </c>
      <c r="F88" s="9">
        <v>26.58</v>
      </c>
      <c r="G88" s="27">
        <f t="shared" si="6"/>
        <v>0.906916276651066</v>
      </c>
      <c r="H88" s="28">
        <v>1.79</v>
      </c>
      <c r="I88" s="28"/>
      <c r="J88" s="28"/>
      <c r="K88" s="28"/>
      <c r="L88" s="12">
        <f t="shared" si="7"/>
        <v>0.9089963598543942</v>
      </c>
      <c r="M88" s="13">
        <v>1.75</v>
      </c>
      <c r="N88" s="14">
        <v>12</v>
      </c>
      <c r="O88" s="14"/>
      <c r="P88" s="14"/>
      <c r="Q88" s="14"/>
      <c r="R88" s="29">
        <f t="shared" si="8"/>
        <v>0.91224648985959433</v>
      </c>
      <c r="S88" s="30">
        <v>1.6875</v>
      </c>
      <c r="T88" s="31">
        <v>18</v>
      </c>
      <c r="U88" s="29"/>
      <c r="V88" s="30"/>
      <c r="W88" s="31"/>
    </row>
    <row r="89" spans="1:23" x14ac:dyDescent="0.2">
      <c r="A89" s="5" t="s">
        <v>9</v>
      </c>
      <c r="B89" s="6">
        <v>7898049797332</v>
      </c>
      <c r="C89" s="7">
        <v>3000090</v>
      </c>
      <c r="D89" s="8" t="s">
        <v>99</v>
      </c>
      <c r="E89" s="9">
        <v>12.29</v>
      </c>
      <c r="F89" s="9">
        <v>16.989999999999998</v>
      </c>
      <c r="G89" s="27">
        <f t="shared" si="6"/>
        <v>0.88201790073230268</v>
      </c>
      <c r="H89" s="28">
        <v>1.45</v>
      </c>
      <c r="I89" s="28"/>
      <c r="J89" s="28"/>
      <c r="K89" s="28"/>
      <c r="L89" s="12">
        <f t="shared" si="7"/>
        <v>0.89064279902359644</v>
      </c>
      <c r="M89" s="13">
        <v>1.3440000000000001</v>
      </c>
      <c r="N89" s="14">
        <v>36</v>
      </c>
      <c r="O89" s="14"/>
      <c r="P89" s="14"/>
      <c r="Q89" s="14"/>
      <c r="R89" s="29">
        <f t="shared" si="8"/>
        <v>0.89015459723352319</v>
      </c>
      <c r="S89" s="30">
        <v>1.35</v>
      </c>
      <c r="T89" s="31">
        <v>60</v>
      </c>
      <c r="U89" s="29"/>
      <c r="V89" s="30"/>
      <c r="W89" s="31"/>
    </row>
    <row r="90" spans="1:23" x14ac:dyDescent="0.2">
      <c r="A90" s="5" t="s">
        <v>9</v>
      </c>
      <c r="B90" s="6">
        <v>7898049797363</v>
      </c>
      <c r="C90" s="7">
        <v>3000008</v>
      </c>
      <c r="D90" s="8" t="s">
        <v>100</v>
      </c>
      <c r="E90" s="9">
        <v>19.46</v>
      </c>
      <c r="F90" s="9">
        <v>26.9</v>
      </c>
      <c r="G90" s="27">
        <f t="shared" si="6"/>
        <v>0.90493319630010283</v>
      </c>
      <c r="H90" s="28">
        <v>1.85</v>
      </c>
      <c r="I90" s="28"/>
      <c r="J90" s="28"/>
      <c r="K90" s="28"/>
      <c r="L90" s="12">
        <f t="shared" si="7"/>
        <v>0.90801644398766701</v>
      </c>
      <c r="M90" s="13">
        <v>1.79</v>
      </c>
      <c r="N90" s="14">
        <v>18</v>
      </c>
      <c r="O90" s="14"/>
      <c r="P90" s="14"/>
      <c r="Q90" s="14"/>
      <c r="R90" s="29">
        <f t="shared" si="8"/>
        <v>0.91007194244604317</v>
      </c>
      <c r="S90" s="30">
        <v>1.75</v>
      </c>
      <c r="T90" s="31">
        <v>24</v>
      </c>
      <c r="U90" s="29"/>
      <c r="V90" s="30"/>
      <c r="W90" s="31"/>
    </row>
    <row r="91" spans="1:23" s="40" customFormat="1" x14ac:dyDescent="0.2">
      <c r="A91" s="5" t="s">
        <v>9</v>
      </c>
      <c r="B91" s="32">
        <v>7898700412567</v>
      </c>
      <c r="C91" s="7">
        <v>3000269</v>
      </c>
      <c r="D91" s="33" t="s">
        <v>120</v>
      </c>
      <c r="E91" s="9">
        <v>11.825000000000001</v>
      </c>
      <c r="F91" s="9">
        <v>0</v>
      </c>
      <c r="G91" s="27">
        <f t="shared" si="6"/>
        <v>0.46300211416490489</v>
      </c>
      <c r="H91" s="34">
        <v>6.35</v>
      </c>
      <c r="I91" s="34"/>
      <c r="J91" s="34"/>
      <c r="K91" s="34"/>
      <c r="L91" s="12">
        <f t="shared" si="7"/>
        <v>0.47653276955602542</v>
      </c>
      <c r="M91" s="35">
        <v>6.19</v>
      </c>
      <c r="N91" s="36">
        <v>6</v>
      </c>
      <c r="O91" s="36"/>
      <c r="P91" s="36"/>
      <c r="Q91" s="36"/>
      <c r="R91" s="29">
        <f t="shared" si="8"/>
        <v>0.49344608879492602</v>
      </c>
      <c r="S91" s="30">
        <v>5.99</v>
      </c>
      <c r="T91" s="39">
        <v>9</v>
      </c>
      <c r="U91" s="37"/>
      <c r="V91" s="38"/>
      <c r="W91" s="39"/>
    </row>
    <row r="92" spans="1:23" s="40" customFormat="1" x14ac:dyDescent="0.2">
      <c r="A92" s="5" t="s">
        <v>9</v>
      </c>
      <c r="B92" s="32">
        <v>7898700412550</v>
      </c>
      <c r="C92" s="7">
        <v>3000268</v>
      </c>
      <c r="D92" s="33" t="s">
        <v>121</v>
      </c>
      <c r="E92" s="9">
        <v>20.399999999999999</v>
      </c>
      <c r="F92" s="9">
        <v>0</v>
      </c>
      <c r="G92" s="27">
        <f t="shared" si="6"/>
        <v>0.46323529411764708</v>
      </c>
      <c r="H92" s="34">
        <v>10.95</v>
      </c>
      <c r="I92" s="34"/>
      <c r="J92" s="34"/>
      <c r="K92" s="34"/>
      <c r="L92" s="12">
        <f t="shared" si="7"/>
        <v>0.47156862745098038</v>
      </c>
      <c r="M92" s="35">
        <v>10.78</v>
      </c>
      <c r="N92" s="36">
        <v>3</v>
      </c>
      <c r="O92" s="36"/>
      <c r="P92" s="36"/>
      <c r="Q92" s="36"/>
      <c r="R92" s="29">
        <f t="shared" si="8"/>
        <v>0.48468137254901955</v>
      </c>
      <c r="S92" s="30">
        <v>10.512499999999999</v>
      </c>
      <c r="T92" s="39">
        <v>6</v>
      </c>
      <c r="U92" s="37"/>
      <c r="V92" s="38"/>
      <c r="W92" s="39"/>
    </row>
    <row r="93" spans="1:23" s="40" customFormat="1" x14ac:dyDescent="0.2">
      <c r="A93" s="5" t="s">
        <v>9</v>
      </c>
      <c r="B93" s="32">
        <v>7898700412543</v>
      </c>
      <c r="C93" s="7">
        <v>3000267</v>
      </c>
      <c r="D93" s="33" t="s">
        <v>122</v>
      </c>
      <c r="E93" s="9">
        <v>8.6</v>
      </c>
      <c r="F93" s="9">
        <v>0</v>
      </c>
      <c r="G93" s="27">
        <f t="shared" si="6"/>
        <v>0.45348837209302317</v>
      </c>
      <c r="H93" s="34">
        <v>4.7</v>
      </c>
      <c r="I93" s="34"/>
      <c r="J93" s="34"/>
      <c r="K93" s="34"/>
      <c r="L93" s="12">
        <f t="shared" si="7"/>
        <v>0.46627906976744182</v>
      </c>
      <c r="M93" s="35">
        <v>4.59</v>
      </c>
      <c r="N93" s="36">
        <v>6</v>
      </c>
      <c r="O93" s="36"/>
      <c r="P93" s="36"/>
      <c r="Q93" s="36"/>
      <c r="R93" s="29">
        <f t="shared" si="8"/>
        <v>0.48401162790697672</v>
      </c>
      <c r="S93" s="30">
        <v>4.4375</v>
      </c>
      <c r="T93" s="39">
        <v>9</v>
      </c>
      <c r="U93" s="37"/>
      <c r="V93" s="38"/>
      <c r="W93" s="39"/>
    </row>
    <row r="94" spans="1:23" s="40" customFormat="1" x14ac:dyDescent="0.2">
      <c r="A94" s="5" t="s">
        <v>9</v>
      </c>
      <c r="B94" s="32">
        <v>7898700412574</v>
      </c>
      <c r="C94" s="7">
        <v>3000270</v>
      </c>
      <c r="D94" s="33" t="s">
        <v>123</v>
      </c>
      <c r="E94" s="9">
        <v>26.924999999999997</v>
      </c>
      <c r="F94" s="9">
        <v>0</v>
      </c>
      <c r="G94" s="27">
        <f t="shared" si="6"/>
        <v>0.47260909935004636</v>
      </c>
      <c r="H94" s="34">
        <v>14.2</v>
      </c>
      <c r="I94" s="34"/>
      <c r="J94" s="34"/>
      <c r="K94" s="34"/>
      <c r="L94" s="12">
        <f t="shared" si="7"/>
        <v>0.48040854224698226</v>
      </c>
      <c r="M94" s="35">
        <v>13.99</v>
      </c>
      <c r="N94" s="36">
        <v>3</v>
      </c>
      <c r="O94" s="36"/>
      <c r="P94" s="36"/>
      <c r="Q94" s="36"/>
      <c r="R94" s="29">
        <f t="shared" si="8"/>
        <v>0.48467966573816146</v>
      </c>
      <c r="S94" s="30">
        <v>13.875</v>
      </c>
      <c r="T94" s="39">
        <v>6</v>
      </c>
      <c r="U94" s="37"/>
      <c r="V94" s="38"/>
      <c r="W94" s="39"/>
    </row>
    <row r="95" spans="1:23" s="40" customFormat="1" x14ac:dyDescent="0.2">
      <c r="A95" s="5" t="s">
        <v>9</v>
      </c>
      <c r="B95" s="32">
        <v>7898700412505</v>
      </c>
      <c r="C95" s="7">
        <v>3000287</v>
      </c>
      <c r="D95" s="33" t="s">
        <v>124</v>
      </c>
      <c r="E95" s="9">
        <v>87.65</v>
      </c>
      <c r="F95" s="9">
        <v>0</v>
      </c>
      <c r="G95" s="27">
        <f t="shared" si="6"/>
        <v>0.46400456360524822</v>
      </c>
      <c r="H95" s="34">
        <v>46.98</v>
      </c>
      <c r="I95" s="34"/>
      <c r="J95" s="34"/>
      <c r="K95" s="34"/>
      <c r="L95" s="12">
        <f t="shared" si="7"/>
        <v>0.46854535082715343</v>
      </c>
      <c r="M95" s="35">
        <v>46.582000000000001</v>
      </c>
      <c r="N95" s="36">
        <v>2</v>
      </c>
      <c r="O95" s="36"/>
      <c r="P95" s="36"/>
      <c r="Q95" s="36"/>
      <c r="R95" s="29">
        <f t="shared" si="8"/>
        <v>0.47541357672561335</v>
      </c>
      <c r="S95" s="30">
        <v>45.98</v>
      </c>
      <c r="T95" s="39">
        <v>3</v>
      </c>
      <c r="U95" s="37"/>
      <c r="V95" s="38"/>
      <c r="W95" s="39"/>
    </row>
    <row r="96" spans="1:23" s="40" customFormat="1" x14ac:dyDescent="0.2">
      <c r="A96" s="5" t="s">
        <v>9</v>
      </c>
      <c r="B96" s="32">
        <v>7898700412512</v>
      </c>
      <c r="C96" s="7">
        <v>3000266</v>
      </c>
      <c r="D96" s="33" t="s">
        <v>125</v>
      </c>
      <c r="E96" s="9">
        <v>6.75</v>
      </c>
      <c r="F96" s="9">
        <v>0</v>
      </c>
      <c r="G96" s="27">
        <f t="shared" si="6"/>
        <v>0.44444444444444442</v>
      </c>
      <c r="H96" s="34">
        <v>3.75</v>
      </c>
      <c r="I96" s="34"/>
      <c r="J96" s="34"/>
      <c r="K96" s="34"/>
      <c r="L96" s="12">
        <f t="shared" si="7"/>
        <v>0.4681481481481482</v>
      </c>
      <c r="M96" s="35">
        <v>3.59</v>
      </c>
      <c r="N96" s="36">
        <v>9</v>
      </c>
      <c r="O96" s="36"/>
      <c r="P96" s="36"/>
      <c r="Q96" s="36"/>
      <c r="R96" s="29">
        <f t="shared" si="8"/>
        <v>0.48444444444444446</v>
      </c>
      <c r="S96" s="30">
        <v>3.48</v>
      </c>
      <c r="T96" s="39">
        <v>12</v>
      </c>
      <c r="U96" s="37"/>
      <c r="V96" s="38"/>
      <c r="W96" s="39"/>
    </row>
    <row r="97" spans="1:23" x14ac:dyDescent="0.2">
      <c r="A97" s="5" t="s">
        <v>13</v>
      </c>
      <c r="B97" s="6">
        <v>7898049796649</v>
      </c>
      <c r="C97" s="7">
        <v>3000141</v>
      </c>
      <c r="D97" s="8" t="s">
        <v>101</v>
      </c>
      <c r="E97" s="9">
        <v>116.91</v>
      </c>
      <c r="F97" s="9">
        <v>0</v>
      </c>
      <c r="G97" s="27">
        <f t="shared" si="6"/>
        <v>0.48405311778290994</v>
      </c>
      <c r="H97" s="28">
        <v>60.319349999999993</v>
      </c>
      <c r="I97" s="28"/>
      <c r="J97" s="28"/>
      <c r="K97" s="28"/>
      <c r="L97" s="12">
        <f t="shared" si="7"/>
        <v>0.49199076212471127</v>
      </c>
      <c r="M97" s="13">
        <v>59.391359999999999</v>
      </c>
      <c r="N97" s="14">
        <v>2</v>
      </c>
      <c r="O97" s="14"/>
      <c r="P97" s="14"/>
      <c r="Q97" s="14"/>
      <c r="R97" s="29">
        <f t="shared" si="8"/>
        <v>0.50389722863741349</v>
      </c>
      <c r="S97" s="30">
        <v>57.999374999999993</v>
      </c>
      <c r="T97" s="31">
        <v>3</v>
      </c>
      <c r="U97" s="29"/>
      <c r="V97" s="30"/>
      <c r="W97" s="31"/>
    </row>
    <row r="98" spans="1:23" x14ac:dyDescent="0.2">
      <c r="A98" s="5" t="s">
        <v>9</v>
      </c>
      <c r="B98" s="6">
        <v>7898049797738</v>
      </c>
      <c r="C98" s="7">
        <v>5000000</v>
      </c>
      <c r="D98" s="8" t="s">
        <v>102</v>
      </c>
      <c r="E98" s="9">
        <v>32.96</v>
      </c>
      <c r="F98" s="9">
        <v>45.57</v>
      </c>
      <c r="G98" s="27">
        <f t="shared" si="6"/>
        <v>0.77346632281553396</v>
      </c>
      <c r="H98" s="28">
        <v>7.4665499999999998</v>
      </c>
      <c r="I98" s="28"/>
      <c r="J98" s="28"/>
      <c r="K98" s="28"/>
      <c r="L98" s="12">
        <f t="shared" si="7"/>
        <v>0.77695145631067963</v>
      </c>
      <c r="M98" s="13">
        <v>7.35168</v>
      </c>
      <c r="N98" s="14">
        <v>6</v>
      </c>
      <c r="O98" s="14"/>
      <c r="P98" s="14"/>
      <c r="Q98" s="14"/>
      <c r="R98" s="29">
        <f t="shared" si="8"/>
        <v>0.78217915655339809</v>
      </c>
      <c r="S98" s="30">
        <v>7.1793750000000003</v>
      </c>
      <c r="T98" s="31">
        <v>9</v>
      </c>
      <c r="U98" s="29"/>
      <c r="V98" s="30"/>
      <c r="W98" s="31"/>
    </row>
    <row r="99" spans="1:23" x14ac:dyDescent="0.2">
      <c r="A99" s="5" t="s">
        <v>9</v>
      </c>
      <c r="B99" s="6">
        <v>7898049797745</v>
      </c>
      <c r="C99" s="7">
        <v>5000001</v>
      </c>
      <c r="D99" s="8" t="s">
        <v>103</v>
      </c>
      <c r="E99" s="9">
        <v>40.33</v>
      </c>
      <c r="F99" s="9">
        <v>55.75</v>
      </c>
      <c r="G99" s="27">
        <f t="shared" ref="G99:G109" si="12">1-(H99/E99)</f>
        <v>0.79929456979915692</v>
      </c>
      <c r="H99" s="28">
        <v>8.0944500000000001</v>
      </c>
      <c r="I99" s="28"/>
      <c r="J99" s="28"/>
      <c r="K99" s="28"/>
      <c r="L99" s="12">
        <f t="shared" ref="L99:L109" si="13">1-(M99/E99)</f>
        <v>0.80238234564840072</v>
      </c>
      <c r="M99" s="13">
        <v>7.9699200000000001</v>
      </c>
      <c r="N99" s="14">
        <v>6</v>
      </c>
      <c r="O99" s="14"/>
      <c r="P99" s="14"/>
      <c r="Q99" s="14"/>
      <c r="R99" s="29">
        <f t="shared" ref="R99:R109" si="14">1-(S99/E99)</f>
        <v>0.80701400942226631</v>
      </c>
      <c r="S99" s="30">
        <v>7.7831250000000001</v>
      </c>
      <c r="T99" s="31">
        <v>9</v>
      </c>
      <c r="U99" s="29"/>
      <c r="V99" s="30"/>
      <c r="W99" s="31"/>
    </row>
    <row r="100" spans="1:23" x14ac:dyDescent="0.2">
      <c r="A100" s="5" t="s">
        <v>9</v>
      </c>
      <c r="B100" s="6">
        <v>7898049797752</v>
      </c>
      <c r="C100" s="7">
        <v>5000002</v>
      </c>
      <c r="D100" s="8" t="s">
        <v>104</v>
      </c>
      <c r="E100" s="9">
        <v>42.17</v>
      </c>
      <c r="F100" s="9">
        <v>58.3</v>
      </c>
      <c r="G100" s="27">
        <f t="shared" si="12"/>
        <v>0.80481503438463364</v>
      </c>
      <c r="H100" s="28">
        <v>8.23095</v>
      </c>
      <c r="I100" s="28"/>
      <c r="J100" s="28"/>
      <c r="K100" s="28"/>
      <c r="L100" s="12">
        <f t="shared" si="13"/>
        <v>0.8078178800094854</v>
      </c>
      <c r="M100" s="13">
        <v>8.1043200000000013</v>
      </c>
      <c r="N100" s="14">
        <v>6</v>
      </c>
      <c r="O100" s="14"/>
      <c r="P100" s="14"/>
      <c r="Q100" s="14"/>
      <c r="R100" s="29">
        <f t="shared" si="14"/>
        <v>0.81232214844676309</v>
      </c>
      <c r="S100" s="30">
        <v>7.9143749999999997</v>
      </c>
      <c r="T100" s="31">
        <v>9</v>
      </c>
      <c r="U100" s="29"/>
      <c r="V100" s="30"/>
      <c r="W100" s="31"/>
    </row>
    <row r="101" spans="1:23" x14ac:dyDescent="0.2">
      <c r="A101" s="5" t="s">
        <v>13</v>
      </c>
      <c r="B101" s="6">
        <v>7898049794218</v>
      </c>
      <c r="C101" s="7">
        <v>3000116</v>
      </c>
      <c r="D101" s="8" t="s">
        <v>105</v>
      </c>
      <c r="E101" s="9">
        <v>24.82</v>
      </c>
      <c r="F101" s="9">
        <v>33.299999999999997</v>
      </c>
      <c r="G101" s="27">
        <f t="shared" si="12"/>
        <v>0.85177276390008061</v>
      </c>
      <c r="H101" s="28">
        <v>3.6790000000000003</v>
      </c>
      <c r="I101" s="28"/>
      <c r="J101" s="28"/>
      <c r="K101" s="28"/>
      <c r="L101" s="12">
        <f t="shared" si="13"/>
        <v>0.85405318291700238</v>
      </c>
      <c r="M101" s="13">
        <v>3.6224000000000003</v>
      </c>
      <c r="N101" s="14">
        <v>6</v>
      </c>
      <c r="O101" s="14"/>
      <c r="P101" s="14"/>
      <c r="Q101" s="14"/>
      <c r="R101" s="29">
        <f t="shared" si="14"/>
        <v>0.85747381144238521</v>
      </c>
      <c r="S101" s="30">
        <v>3.5375000000000001</v>
      </c>
      <c r="T101" s="31">
        <v>6</v>
      </c>
      <c r="U101" s="29"/>
      <c r="V101" s="30"/>
      <c r="W101" s="31"/>
    </row>
    <row r="102" spans="1:23" x14ac:dyDescent="0.2">
      <c r="A102" s="5" t="s">
        <v>9</v>
      </c>
      <c r="B102" s="6">
        <v>7898049797851</v>
      </c>
      <c r="C102" s="7">
        <v>3000117</v>
      </c>
      <c r="D102" s="8" t="s">
        <v>106</v>
      </c>
      <c r="E102" s="9">
        <v>18.600000000000001</v>
      </c>
      <c r="F102" s="9">
        <v>24.95</v>
      </c>
      <c r="G102" s="27">
        <f t="shared" si="12"/>
        <v>0.80919354838709678</v>
      </c>
      <c r="H102" s="28">
        <v>3.5489999999999999</v>
      </c>
      <c r="I102" s="28"/>
      <c r="J102" s="28"/>
      <c r="K102" s="28"/>
      <c r="L102" s="12">
        <f t="shared" si="13"/>
        <v>0.81212903225806454</v>
      </c>
      <c r="M102" s="13">
        <v>3.4944000000000002</v>
      </c>
      <c r="N102" s="14">
        <v>6</v>
      </c>
      <c r="O102" s="14"/>
      <c r="P102" s="14"/>
      <c r="Q102" s="14"/>
      <c r="R102" s="29">
        <f t="shared" si="14"/>
        <v>0.81653225806451613</v>
      </c>
      <c r="S102" s="30">
        <v>3.4125000000000001</v>
      </c>
      <c r="T102" s="31">
        <v>6</v>
      </c>
      <c r="U102" s="29"/>
      <c r="V102" s="30"/>
      <c r="W102" s="31"/>
    </row>
    <row r="103" spans="1:23" x14ac:dyDescent="0.2">
      <c r="A103" s="5" t="s">
        <v>13</v>
      </c>
      <c r="B103" s="6">
        <v>7898049799879</v>
      </c>
      <c r="C103" s="7">
        <v>3000002</v>
      </c>
      <c r="D103" s="8" t="s">
        <v>107</v>
      </c>
      <c r="E103" s="9">
        <v>10.45</v>
      </c>
      <c r="F103" s="9">
        <v>0</v>
      </c>
      <c r="G103" s="27">
        <f t="shared" si="12"/>
        <v>0.49579904306220091</v>
      </c>
      <c r="H103" s="28">
        <v>5.2689000000000004</v>
      </c>
      <c r="I103" s="28"/>
      <c r="J103" s="28"/>
      <c r="K103" s="28"/>
      <c r="L103" s="12">
        <f t="shared" si="13"/>
        <v>0.50355598086124398</v>
      </c>
      <c r="M103" s="13">
        <v>5.1878399999999996</v>
      </c>
      <c r="N103" s="14">
        <v>6</v>
      </c>
      <c r="O103" s="14"/>
      <c r="P103" s="14"/>
      <c r="Q103" s="14"/>
      <c r="R103" s="29">
        <f t="shared" si="14"/>
        <v>0.52248803827751189</v>
      </c>
      <c r="S103" s="30">
        <v>4.99</v>
      </c>
      <c r="T103" s="31">
        <v>9</v>
      </c>
      <c r="U103" s="29"/>
      <c r="V103" s="30"/>
      <c r="W103" s="31"/>
    </row>
    <row r="104" spans="1:23" x14ac:dyDescent="0.2">
      <c r="A104" s="5" t="s">
        <v>9</v>
      </c>
      <c r="B104" s="6">
        <v>7898049792511</v>
      </c>
      <c r="C104" s="7">
        <v>3000016</v>
      </c>
      <c r="D104" s="8" t="s">
        <v>108</v>
      </c>
      <c r="E104" s="9">
        <v>14.25</v>
      </c>
      <c r="F104" s="9">
        <v>19.7</v>
      </c>
      <c r="G104" s="27">
        <f t="shared" si="12"/>
        <v>0.53446315789473675</v>
      </c>
      <c r="H104" s="28">
        <v>6.6339000000000006</v>
      </c>
      <c r="I104" s="28"/>
      <c r="J104" s="28"/>
      <c r="K104" s="28"/>
      <c r="L104" s="12">
        <f t="shared" si="13"/>
        <v>0.54162526315789461</v>
      </c>
      <c r="M104" s="13">
        <v>6.5318400000000008</v>
      </c>
      <c r="N104" s="14">
        <v>6</v>
      </c>
      <c r="O104" s="14"/>
      <c r="P104" s="14"/>
      <c r="Q104" s="14"/>
      <c r="R104" s="29">
        <f t="shared" si="14"/>
        <v>0.55236842105263151</v>
      </c>
      <c r="S104" s="30">
        <v>6.378750000000001</v>
      </c>
      <c r="T104" s="31">
        <v>12</v>
      </c>
      <c r="U104" s="29"/>
      <c r="V104" s="30"/>
      <c r="W104" s="31"/>
    </row>
    <row r="105" spans="1:23" x14ac:dyDescent="0.2">
      <c r="A105" s="5" t="s">
        <v>9</v>
      </c>
      <c r="B105" s="6">
        <v>7898049792672</v>
      </c>
      <c r="C105" s="7">
        <v>3000096</v>
      </c>
      <c r="D105" s="8" t="s">
        <v>109</v>
      </c>
      <c r="E105" s="9">
        <v>17.25</v>
      </c>
      <c r="F105" s="9">
        <v>23.85</v>
      </c>
      <c r="G105" s="27">
        <f t="shared" si="12"/>
        <v>0.6652782608695651</v>
      </c>
      <c r="H105" s="28">
        <v>5.773950000000001</v>
      </c>
      <c r="I105" s="28"/>
      <c r="J105" s="28"/>
      <c r="K105" s="28"/>
      <c r="L105" s="12">
        <f t="shared" si="13"/>
        <v>0.6704278260869565</v>
      </c>
      <c r="M105" s="13">
        <v>5.6851200000000004</v>
      </c>
      <c r="N105" s="14">
        <v>6</v>
      </c>
      <c r="O105" s="14"/>
      <c r="P105" s="14"/>
      <c r="Q105" s="14"/>
      <c r="R105" s="29">
        <f t="shared" si="14"/>
        <v>0.67815217391304339</v>
      </c>
      <c r="S105" s="30">
        <v>5.5518750000000008</v>
      </c>
      <c r="T105" s="31">
        <v>12</v>
      </c>
      <c r="U105" s="29"/>
      <c r="V105" s="30"/>
      <c r="W105" s="31"/>
    </row>
    <row r="106" spans="1:23" x14ac:dyDescent="0.2">
      <c r="A106" s="5" t="s">
        <v>13</v>
      </c>
      <c r="B106" s="6">
        <v>7898049790586</v>
      </c>
      <c r="C106" s="7">
        <v>3000099</v>
      </c>
      <c r="D106" s="8" t="s">
        <v>110</v>
      </c>
      <c r="E106" s="9">
        <v>11.4</v>
      </c>
      <c r="F106" s="9">
        <v>15.76</v>
      </c>
      <c r="G106" s="27">
        <f t="shared" si="12"/>
        <v>0.47315789473684211</v>
      </c>
      <c r="H106" s="28">
        <v>6.0060000000000002</v>
      </c>
      <c r="I106" s="28"/>
      <c r="J106" s="28"/>
      <c r="K106" s="28"/>
      <c r="L106" s="12">
        <f t="shared" si="13"/>
        <v>0.48126315789473684</v>
      </c>
      <c r="M106" s="13">
        <v>5.9136000000000006</v>
      </c>
      <c r="N106" s="14">
        <v>12</v>
      </c>
      <c r="O106" s="14"/>
      <c r="P106" s="14"/>
      <c r="Q106" s="14"/>
      <c r="R106" s="29">
        <f t="shared" si="14"/>
        <v>0.49342105263157898</v>
      </c>
      <c r="S106" s="30">
        <v>5.7750000000000004</v>
      </c>
      <c r="T106" s="31">
        <v>24</v>
      </c>
      <c r="U106" s="29"/>
      <c r="V106" s="30"/>
      <c r="W106" s="31"/>
    </row>
    <row r="107" spans="1:23" x14ac:dyDescent="0.2">
      <c r="A107" s="5" t="s">
        <v>13</v>
      </c>
      <c r="B107" s="6">
        <v>7898049795543</v>
      </c>
      <c r="C107" s="7">
        <v>3000031</v>
      </c>
      <c r="D107" s="8" t="s">
        <v>111</v>
      </c>
      <c r="E107" s="9">
        <v>14.375</v>
      </c>
      <c r="F107" s="9">
        <v>0</v>
      </c>
      <c r="G107" s="27">
        <f t="shared" si="12"/>
        <v>0.45779826086956521</v>
      </c>
      <c r="H107" s="28">
        <v>7.7941500000000001</v>
      </c>
      <c r="I107" s="28"/>
      <c r="J107" s="28"/>
      <c r="K107" s="28"/>
      <c r="L107" s="12">
        <f t="shared" si="13"/>
        <v>0.46613982608695648</v>
      </c>
      <c r="M107" s="13">
        <v>7.6742400000000002</v>
      </c>
      <c r="N107" s="14">
        <v>3</v>
      </c>
      <c r="O107" s="14"/>
      <c r="P107" s="14"/>
      <c r="Q107" s="14"/>
      <c r="R107" s="29">
        <f t="shared" si="14"/>
        <v>0.47865217391304349</v>
      </c>
      <c r="S107" s="30">
        <v>7.4943749999999998</v>
      </c>
      <c r="T107" s="31">
        <v>6</v>
      </c>
      <c r="U107" s="29"/>
      <c r="V107" s="30"/>
      <c r="W107" s="31"/>
    </row>
    <row r="108" spans="1:23" x14ac:dyDescent="0.2">
      <c r="A108" s="5" t="s">
        <v>16</v>
      </c>
      <c r="B108" s="6">
        <v>7898700412475</v>
      </c>
      <c r="C108" s="7">
        <v>3000289</v>
      </c>
      <c r="D108" s="8" t="s">
        <v>112</v>
      </c>
      <c r="E108" s="9">
        <v>53.37</v>
      </c>
      <c r="F108" s="9">
        <v>71.59</v>
      </c>
      <c r="G108" s="27">
        <f t="shared" si="12"/>
        <v>0.76290893760539635</v>
      </c>
      <c r="H108" s="28">
        <v>12.653549999999999</v>
      </c>
      <c r="I108" s="28"/>
      <c r="J108" s="28"/>
      <c r="K108" s="28"/>
      <c r="L108" s="12">
        <f t="shared" si="13"/>
        <v>0.76655649241146717</v>
      </c>
      <c r="M108" s="13">
        <v>12.458879999999999</v>
      </c>
      <c r="N108" s="14">
        <v>3</v>
      </c>
      <c r="O108" s="14"/>
      <c r="P108" s="14"/>
      <c r="Q108" s="14"/>
      <c r="R108" s="29">
        <f t="shared" si="14"/>
        <v>0.7720278246205734</v>
      </c>
      <c r="S108" s="30">
        <v>12.166874999999999</v>
      </c>
      <c r="T108" s="31">
        <v>6</v>
      </c>
      <c r="U108" s="29"/>
      <c r="V108" s="30"/>
      <c r="W108" s="31"/>
    </row>
    <row r="109" spans="1:23" x14ac:dyDescent="0.2">
      <c r="A109" s="5" t="s">
        <v>16</v>
      </c>
      <c r="B109" s="6">
        <v>7898700412482</v>
      </c>
      <c r="C109" s="7">
        <v>3000288</v>
      </c>
      <c r="D109" s="8" t="s">
        <v>113</v>
      </c>
      <c r="E109" s="9">
        <v>67.87</v>
      </c>
      <c r="F109" s="9">
        <v>91.05</v>
      </c>
      <c r="G109" s="27">
        <f t="shared" si="12"/>
        <v>0.76167305142183594</v>
      </c>
      <c r="H109" s="28">
        <v>16.175249999999998</v>
      </c>
      <c r="I109" s="28"/>
      <c r="J109" s="28"/>
      <c r="K109" s="28"/>
      <c r="L109" s="12">
        <f t="shared" si="13"/>
        <v>0.7653396198614999</v>
      </c>
      <c r="M109" s="13">
        <v>15.926399999999999</v>
      </c>
      <c r="N109" s="14">
        <v>3</v>
      </c>
      <c r="O109" s="14"/>
      <c r="P109" s="14"/>
      <c r="Q109" s="14"/>
      <c r="R109" s="29">
        <f t="shared" si="14"/>
        <v>0.77083947252099605</v>
      </c>
      <c r="S109" s="30">
        <v>15.553124999999998</v>
      </c>
      <c r="T109" s="31">
        <v>6</v>
      </c>
      <c r="U109" s="29"/>
      <c r="V109" s="30"/>
      <c r="W109" s="31"/>
    </row>
  </sheetData>
  <autoFilter ref="A1:W109" xr:uid="{00000000-0009-0000-0000-000001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RJ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Ramirez Maciel da Luz</dc:creator>
  <cp:lastModifiedBy>Sandro Pinto Guimarães</cp:lastModifiedBy>
  <dcterms:created xsi:type="dcterms:W3CDTF">2025-04-01T12:08:29Z</dcterms:created>
  <dcterms:modified xsi:type="dcterms:W3CDTF">2025-06-02T13:33:20Z</dcterms:modified>
</cp:coreProperties>
</file>