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User\Desktop\ExcelWizard\ExcelWizard\data\"/>
    </mc:Choice>
  </mc:AlternateContent>
  <xr:revisionPtr revIDLastSave="0" documentId="13_ncr:1_{2C68190B-1046-45B6-81B1-B42816175DDE}" xr6:coauthVersionLast="47" xr6:coauthVersionMax="47" xr10:uidLastSave="{00000000-0000-0000-0000-000000000000}"/>
  <bookViews>
    <workbookView xWindow="-110" yWindow="-110" windowWidth="19420" windowHeight="10300" tabRatio="604" xr2:uid="{782AB68F-678C-48D2-BD57-CBB026018020}"/>
  </bookViews>
  <sheets>
    <sheet name="WD" sheetId="3" r:id="rId1"/>
    <sheet name="GH" sheetId="5" r:id="rId2"/>
  </sheets>
  <definedNames>
    <definedName name="_xlnm._FilterDatabase" localSheetId="0" hidden="1">WD!$A$2:$BE$98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8" i="5" l="1"/>
  <c r="H38" i="5"/>
  <c r="I35" i="5"/>
  <c r="H35" i="5"/>
  <c r="I32" i="5"/>
  <c r="H32" i="5"/>
  <c r="I29" i="5"/>
  <c r="H29" i="5"/>
  <c r="I26" i="5"/>
  <c r="H26" i="5"/>
  <c r="I23" i="5"/>
  <c r="H23" i="5"/>
  <c r="I20" i="5"/>
  <c r="H20" i="5"/>
  <c r="I17" i="5"/>
  <c r="H17" i="5"/>
  <c r="I14" i="5"/>
  <c r="H14" i="5"/>
  <c r="I11" i="5"/>
  <c r="H11" i="5"/>
  <c r="I8" i="5"/>
  <c r="H8" i="5"/>
  <c r="AS38" i="5"/>
  <c r="AR38" i="5"/>
  <c r="AQ38" i="5"/>
  <c r="AP38" i="5"/>
  <c r="AO38" i="5"/>
  <c r="AN38" i="5"/>
  <c r="AM38" i="5"/>
  <c r="AL38" i="5"/>
  <c r="AK38" i="5"/>
  <c r="AJ38" i="5"/>
  <c r="AI38" i="5"/>
  <c r="AH38" i="5"/>
  <c r="AG38" i="5"/>
  <c r="AF38" i="5"/>
  <c r="AE38" i="5"/>
  <c r="AD38" i="5"/>
  <c r="AC38" i="5"/>
  <c r="AB38" i="5"/>
  <c r="AA38" i="5"/>
  <c r="Z38" i="5"/>
  <c r="Y38" i="5"/>
  <c r="X38" i="5"/>
  <c r="W38" i="5"/>
  <c r="V38" i="5"/>
  <c r="U38" i="5"/>
  <c r="T38" i="5"/>
  <c r="S38" i="5"/>
  <c r="R38" i="5"/>
  <c r="Q38" i="5"/>
  <c r="P38" i="5"/>
  <c r="O38" i="5"/>
  <c r="N38" i="5"/>
  <c r="M38" i="5"/>
  <c r="L38" i="5"/>
  <c r="K38" i="5"/>
  <c r="AS35" i="5"/>
  <c r="AR35" i="5"/>
  <c r="AQ35" i="5"/>
  <c r="AP35" i="5"/>
  <c r="AO35" i="5"/>
  <c r="AN35" i="5"/>
  <c r="AM35" i="5"/>
  <c r="AL35" i="5"/>
  <c r="AK35" i="5"/>
  <c r="AJ35" i="5"/>
  <c r="AI35" i="5"/>
  <c r="AH35" i="5"/>
  <c r="AG35" i="5"/>
  <c r="AF35" i="5"/>
  <c r="AE35" i="5"/>
  <c r="AD35" i="5"/>
  <c r="AC35" i="5"/>
  <c r="AB35" i="5"/>
  <c r="AA35" i="5"/>
  <c r="Z35" i="5"/>
  <c r="Y35" i="5"/>
  <c r="X35" i="5"/>
  <c r="W35" i="5"/>
  <c r="V35" i="5"/>
  <c r="U35" i="5"/>
  <c r="T35" i="5"/>
  <c r="S35" i="5"/>
  <c r="R35" i="5"/>
  <c r="Q35" i="5"/>
  <c r="P35" i="5"/>
  <c r="O35" i="5"/>
  <c r="N35" i="5"/>
  <c r="M35" i="5"/>
  <c r="L35" i="5"/>
  <c r="K35" i="5"/>
  <c r="AS32" i="5"/>
  <c r="AR32" i="5"/>
  <c r="AQ32" i="5"/>
  <c r="AP32" i="5"/>
  <c r="AO32" i="5"/>
  <c r="AN32" i="5"/>
  <c r="AM32" i="5"/>
  <c r="AL32" i="5"/>
  <c r="AK32" i="5"/>
  <c r="AJ32" i="5"/>
  <c r="AI32" i="5"/>
  <c r="AH32" i="5"/>
  <c r="AG32" i="5"/>
  <c r="AF32" i="5"/>
  <c r="AE32" i="5"/>
  <c r="AD32" i="5"/>
  <c r="AC32" i="5"/>
  <c r="AB32" i="5"/>
  <c r="AA32" i="5"/>
  <c r="Z32" i="5"/>
  <c r="Y32" i="5"/>
  <c r="X32" i="5"/>
  <c r="W32" i="5"/>
  <c r="V32" i="5"/>
  <c r="U32" i="5"/>
  <c r="T32" i="5"/>
  <c r="S32" i="5"/>
  <c r="R32" i="5"/>
  <c r="Q32" i="5"/>
  <c r="P32" i="5"/>
  <c r="O32" i="5"/>
  <c r="N32" i="5"/>
  <c r="M32" i="5"/>
  <c r="L32" i="5"/>
  <c r="K32" i="5"/>
  <c r="AS29" i="5"/>
  <c r="AR29" i="5"/>
  <c r="AQ29" i="5"/>
  <c r="AP29" i="5"/>
  <c r="AO29" i="5"/>
  <c r="AN29" i="5"/>
  <c r="AM29" i="5"/>
  <c r="AL29" i="5"/>
  <c r="AK29" i="5"/>
  <c r="AJ29" i="5"/>
  <c r="AI29" i="5"/>
  <c r="AH29" i="5"/>
  <c r="AG29" i="5"/>
  <c r="AF29" i="5"/>
  <c r="AE29" i="5"/>
  <c r="AD29" i="5"/>
  <c r="AC29" i="5"/>
  <c r="AB29" i="5"/>
  <c r="AA29" i="5"/>
  <c r="Z29" i="5"/>
  <c r="Y29" i="5"/>
  <c r="X29" i="5"/>
  <c r="W29" i="5"/>
  <c r="V29" i="5"/>
  <c r="U29" i="5"/>
  <c r="T29" i="5"/>
  <c r="S29" i="5"/>
  <c r="R29" i="5"/>
  <c r="Q29" i="5"/>
  <c r="P29" i="5"/>
  <c r="O29" i="5"/>
  <c r="N29" i="5"/>
  <c r="M29" i="5"/>
  <c r="L29" i="5"/>
  <c r="K29" i="5"/>
  <c r="AS26" i="5"/>
  <c r="AR26" i="5"/>
  <c r="AQ26" i="5"/>
  <c r="AP26" i="5"/>
  <c r="AO26" i="5"/>
  <c r="AN26" i="5"/>
  <c r="AM26" i="5"/>
  <c r="AL26" i="5"/>
  <c r="AK26" i="5"/>
  <c r="AJ26" i="5"/>
  <c r="AI26" i="5"/>
  <c r="AH26" i="5"/>
  <c r="AG26" i="5"/>
  <c r="AF26" i="5"/>
  <c r="AE26" i="5"/>
  <c r="AD26" i="5"/>
  <c r="AC26" i="5"/>
  <c r="AB26" i="5"/>
  <c r="AA26" i="5"/>
  <c r="Z26" i="5"/>
  <c r="Y26" i="5"/>
  <c r="X26" i="5"/>
  <c r="W26" i="5"/>
  <c r="V26" i="5"/>
  <c r="U26" i="5"/>
  <c r="T26" i="5"/>
  <c r="S26" i="5"/>
  <c r="R26" i="5"/>
  <c r="Q26" i="5"/>
  <c r="P26" i="5"/>
  <c r="O26" i="5"/>
  <c r="N26" i="5"/>
  <c r="M26" i="5"/>
  <c r="L26" i="5"/>
  <c r="K26" i="5"/>
  <c r="AS23" i="5"/>
  <c r="AR23" i="5"/>
  <c r="AQ23" i="5"/>
  <c r="AP23" i="5"/>
  <c r="AO23" i="5"/>
  <c r="AN23" i="5"/>
  <c r="AM23" i="5"/>
  <c r="AL23" i="5"/>
  <c r="AK23" i="5"/>
  <c r="AJ23" i="5"/>
  <c r="AI23" i="5"/>
  <c r="AH23" i="5"/>
  <c r="AG23" i="5"/>
  <c r="AF23" i="5"/>
  <c r="AE23" i="5"/>
  <c r="AD23" i="5"/>
  <c r="AC23" i="5"/>
  <c r="AB23" i="5"/>
  <c r="AA23" i="5"/>
  <c r="Z23" i="5"/>
  <c r="Y23" i="5"/>
  <c r="X23" i="5"/>
  <c r="W23" i="5"/>
  <c r="V23" i="5"/>
  <c r="U23" i="5"/>
  <c r="T23" i="5"/>
  <c r="S23" i="5"/>
  <c r="R23" i="5"/>
  <c r="Q23" i="5"/>
  <c r="P23" i="5"/>
  <c r="O23" i="5"/>
  <c r="N23" i="5"/>
  <c r="M23" i="5"/>
  <c r="L23" i="5"/>
  <c r="K23" i="5"/>
  <c r="AS20" i="5"/>
  <c r="AR20" i="5"/>
  <c r="AQ20" i="5"/>
  <c r="AP20" i="5"/>
  <c r="AO20" i="5"/>
  <c r="AN20" i="5"/>
  <c r="AM20" i="5"/>
  <c r="AL20" i="5"/>
  <c r="AK20" i="5"/>
  <c r="AJ20" i="5"/>
  <c r="AI20" i="5"/>
  <c r="AH20" i="5"/>
  <c r="AG20" i="5"/>
  <c r="AF20" i="5"/>
  <c r="AE20" i="5"/>
  <c r="AD20" i="5"/>
  <c r="AC20" i="5"/>
  <c r="AB20" i="5"/>
  <c r="AA20" i="5"/>
  <c r="Z20" i="5"/>
  <c r="Y20" i="5"/>
  <c r="X20" i="5"/>
  <c r="W20" i="5"/>
  <c r="V20" i="5"/>
  <c r="U20" i="5"/>
  <c r="T20" i="5"/>
  <c r="S20" i="5"/>
  <c r="R20" i="5"/>
  <c r="Q20" i="5"/>
  <c r="P20" i="5"/>
  <c r="O20" i="5"/>
  <c r="N20" i="5"/>
  <c r="M20" i="5"/>
  <c r="L20" i="5"/>
  <c r="K20" i="5"/>
  <c r="AS17" i="5"/>
  <c r="AR17" i="5"/>
  <c r="AQ17" i="5"/>
  <c r="AP17" i="5"/>
  <c r="AO17" i="5"/>
  <c r="AN17" i="5"/>
  <c r="AM17" i="5"/>
  <c r="AL17" i="5"/>
  <c r="AK17" i="5"/>
  <c r="AJ17" i="5"/>
  <c r="AI17" i="5"/>
  <c r="AH17" i="5"/>
  <c r="AG17" i="5"/>
  <c r="AF17" i="5"/>
  <c r="AE17" i="5"/>
  <c r="AD17" i="5"/>
  <c r="AC17" i="5"/>
  <c r="AB17" i="5"/>
  <c r="AA17" i="5"/>
  <c r="Z17" i="5"/>
  <c r="Y17" i="5"/>
  <c r="X17" i="5"/>
  <c r="W17" i="5"/>
  <c r="V17" i="5"/>
  <c r="U17" i="5"/>
  <c r="T17" i="5"/>
  <c r="S17" i="5"/>
  <c r="R17" i="5"/>
  <c r="Q17" i="5"/>
  <c r="P17" i="5"/>
  <c r="O17" i="5"/>
  <c r="N17" i="5"/>
  <c r="M17" i="5"/>
  <c r="L17" i="5"/>
  <c r="K17" i="5"/>
  <c r="AS14" i="5"/>
  <c r="AR14" i="5"/>
  <c r="AQ14" i="5"/>
  <c r="AP14" i="5"/>
  <c r="AO14" i="5"/>
  <c r="AN14" i="5"/>
  <c r="AM14" i="5"/>
  <c r="AL14" i="5"/>
  <c r="AK14" i="5"/>
  <c r="AJ14" i="5"/>
  <c r="AI14" i="5"/>
  <c r="AH14" i="5"/>
  <c r="AG14" i="5"/>
  <c r="AF14" i="5"/>
  <c r="AE14" i="5"/>
  <c r="AD14" i="5"/>
  <c r="AC14" i="5"/>
  <c r="AB14" i="5"/>
  <c r="AA14" i="5"/>
  <c r="Z14" i="5"/>
  <c r="Y14" i="5"/>
  <c r="X14" i="5"/>
  <c r="W14" i="5"/>
  <c r="V14" i="5"/>
  <c r="U14" i="5"/>
  <c r="T14" i="5"/>
  <c r="S14" i="5"/>
  <c r="R14" i="5"/>
  <c r="Q14" i="5"/>
  <c r="P14" i="5"/>
  <c r="O14" i="5"/>
  <c r="N14" i="5"/>
  <c r="M14" i="5"/>
  <c r="L14" i="5"/>
  <c r="K14" i="5"/>
  <c r="AS11" i="5"/>
  <c r="AR11" i="5"/>
  <c r="AQ11" i="5"/>
  <c r="AP11" i="5"/>
  <c r="AO11" i="5"/>
  <c r="AN11" i="5"/>
  <c r="AM11" i="5"/>
  <c r="AL11" i="5"/>
  <c r="AK11" i="5"/>
  <c r="AJ11" i="5"/>
  <c r="AI11" i="5"/>
  <c r="AH11" i="5"/>
  <c r="AG11" i="5"/>
  <c r="AF11" i="5"/>
  <c r="AE11" i="5"/>
  <c r="AD11" i="5"/>
  <c r="AC11" i="5"/>
  <c r="AB11" i="5"/>
  <c r="AA11" i="5"/>
  <c r="Z11" i="5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AS8" i="5"/>
  <c r="AR8" i="5"/>
  <c r="AQ8" i="5"/>
  <c r="AP8" i="5"/>
  <c r="AO8" i="5"/>
  <c r="AN8" i="5"/>
  <c r="AM8" i="5"/>
  <c r="AL8" i="5"/>
  <c r="AK8" i="5"/>
  <c r="AJ8" i="5"/>
  <c r="AI8" i="5"/>
  <c r="AH8" i="5"/>
  <c r="AG8" i="5"/>
  <c r="AF8" i="5"/>
  <c r="AE8" i="5"/>
  <c r="AD8" i="5"/>
  <c r="AC8" i="5"/>
  <c r="AB8" i="5"/>
  <c r="AA8" i="5"/>
  <c r="Z8" i="5"/>
  <c r="Y8" i="5"/>
  <c r="X8" i="5"/>
  <c r="W8" i="5"/>
  <c r="V8" i="5"/>
  <c r="U8" i="5"/>
  <c r="T8" i="5"/>
  <c r="S8" i="5"/>
  <c r="R8" i="5"/>
  <c r="Q8" i="5"/>
  <c r="P8" i="5"/>
  <c r="O8" i="5"/>
  <c r="N8" i="5"/>
  <c r="M8" i="5"/>
  <c r="L8" i="5"/>
  <c r="K8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Z5" i="5"/>
  <c r="AA5" i="5"/>
  <c r="AB5" i="5"/>
  <c r="AC5" i="5"/>
  <c r="AD5" i="5"/>
  <c r="AE5" i="5"/>
  <c r="AF5" i="5"/>
  <c r="AG5" i="5"/>
  <c r="AH5" i="5"/>
  <c r="AI5" i="5"/>
  <c r="AJ5" i="5"/>
  <c r="AK5" i="5"/>
  <c r="AL5" i="5"/>
  <c r="AM5" i="5"/>
  <c r="AN5" i="5"/>
  <c r="AO5" i="5"/>
  <c r="AP5" i="5"/>
  <c r="AQ5" i="5"/>
  <c r="AR5" i="5"/>
  <c r="AS5" i="5"/>
  <c r="BE10" i="3"/>
  <c r="BD10" i="3"/>
  <c r="BC10" i="3"/>
  <c r="BB10" i="3"/>
  <c r="BA10" i="3"/>
  <c r="AZ10" i="3"/>
  <c r="AY10" i="3"/>
  <c r="AX10" i="3"/>
  <c r="AW10" i="3"/>
  <c r="AV10" i="3"/>
  <c r="AU10" i="3"/>
  <c r="AT10" i="3"/>
  <c r="AS10" i="3"/>
  <c r="AR10" i="3"/>
  <c r="AQ10" i="3"/>
  <c r="AP10" i="3"/>
  <c r="AO10" i="3"/>
  <c r="AN10" i="3"/>
  <c r="AM10" i="3"/>
  <c r="AL10" i="3"/>
  <c r="AK10" i="3"/>
  <c r="AJ10" i="3"/>
  <c r="AI10" i="3"/>
  <c r="AH10" i="3"/>
  <c r="AG10" i="3"/>
  <c r="AF10" i="3"/>
  <c r="AE10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BE18" i="3"/>
  <c r="BD18" i="3"/>
  <c r="BC18" i="3"/>
  <c r="BB18" i="3"/>
  <c r="BA18" i="3"/>
  <c r="AZ18" i="3"/>
  <c r="AY18" i="3"/>
  <c r="AX18" i="3"/>
  <c r="AW18" i="3"/>
  <c r="AV18" i="3"/>
  <c r="AU18" i="3"/>
  <c r="AT18" i="3"/>
  <c r="AS18" i="3"/>
  <c r="AR18" i="3"/>
  <c r="AQ18" i="3"/>
  <c r="AP18" i="3"/>
  <c r="AO18" i="3"/>
  <c r="AN18" i="3"/>
  <c r="AM18" i="3"/>
  <c r="AL18" i="3"/>
  <c r="AK18" i="3"/>
  <c r="AJ18" i="3"/>
  <c r="AI18" i="3"/>
  <c r="AH18" i="3"/>
  <c r="AG18" i="3"/>
  <c r="AF18" i="3"/>
  <c r="AE18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BE26" i="3"/>
  <c r="BD26" i="3"/>
  <c r="BC26" i="3"/>
  <c r="BB26" i="3"/>
  <c r="BA26" i="3"/>
  <c r="AZ26" i="3"/>
  <c r="AY26" i="3"/>
  <c r="AX26" i="3"/>
  <c r="AW26" i="3"/>
  <c r="AV26" i="3"/>
  <c r="AU26" i="3"/>
  <c r="AT26" i="3"/>
  <c r="AS26" i="3"/>
  <c r="AR26" i="3"/>
  <c r="AQ26" i="3"/>
  <c r="AP26" i="3"/>
  <c r="AO26" i="3"/>
  <c r="AN26" i="3"/>
  <c r="AM26" i="3"/>
  <c r="AL26" i="3"/>
  <c r="AK26" i="3"/>
  <c r="AJ26" i="3"/>
  <c r="AI26" i="3"/>
  <c r="AH26" i="3"/>
  <c r="AG26" i="3"/>
  <c r="AF26" i="3"/>
  <c r="AE26" i="3"/>
  <c r="AD26" i="3"/>
  <c r="AC26" i="3"/>
  <c r="AB26" i="3"/>
  <c r="AA26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BE34" i="3"/>
  <c r="BD34" i="3"/>
  <c r="BC34" i="3"/>
  <c r="BB34" i="3"/>
  <c r="BA34" i="3"/>
  <c r="AZ34" i="3"/>
  <c r="AY34" i="3"/>
  <c r="AX34" i="3"/>
  <c r="AW34" i="3"/>
  <c r="AV34" i="3"/>
  <c r="AU34" i="3"/>
  <c r="AT34" i="3"/>
  <c r="AS34" i="3"/>
  <c r="AR34" i="3"/>
  <c r="AQ34" i="3"/>
  <c r="AP34" i="3"/>
  <c r="AO34" i="3"/>
  <c r="AN34" i="3"/>
  <c r="AM34" i="3"/>
  <c r="AL34" i="3"/>
  <c r="AK34" i="3"/>
  <c r="AJ34" i="3"/>
  <c r="AI34" i="3"/>
  <c r="AH34" i="3"/>
  <c r="AG34" i="3"/>
  <c r="AF34" i="3"/>
  <c r="AE34" i="3"/>
  <c r="AD34" i="3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BE42" i="3"/>
  <c r="BD42" i="3"/>
  <c r="BC42" i="3"/>
  <c r="BB42" i="3"/>
  <c r="BA42" i="3"/>
  <c r="AZ42" i="3"/>
  <c r="AY42" i="3"/>
  <c r="AX42" i="3"/>
  <c r="AW42" i="3"/>
  <c r="AV42" i="3"/>
  <c r="AU42" i="3"/>
  <c r="AT42" i="3"/>
  <c r="AS42" i="3"/>
  <c r="AR42" i="3"/>
  <c r="AQ42" i="3"/>
  <c r="AP42" i="3"/>
  <c r="AO42" i="3"/>
  <c r="AN42" i="3"/>
  <c r="AM42" i="3"/>
  <c r="AL42" i="3"/>
  <c r="AK42" i="3"/>
  <c r="AJ42" i="3"/>
  <c r="AI42" i="3"/>
  <c r="AH42" i="3"/>
  <c r="AG42" i="3"/>
  <c r="AF42" i="3"/>
  <c r="AE42" i="3"/>
  <c r="AD42" i="3"/>
  <c r="AC42" i="3"/>
  <c r="AB42" i="3"/>
  <c r="AA42" i="3"/>
  <c r="Z42" i="3"/>
  <c r="Y42" i="3"/>
  <c r="X42" i="3"/>
  <c r="W42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BE50" i="3"/>
  <c r="BD50" i="3"/>
  <c r="BC50" i="3"/>
  <c r="BB50" i="3"/>
  <c r="BA50" i="3"/>
  <c r="AZ50" i="3"/>
  <c r="AY50" i="3"/>
  <c r="AX50" i="3"/>
  <c r="AW50" i="3"/>
  <c r="AV50" i="3"/>
  <c r="AU50" i="3"/>
  <c r="AT50" i="3"/>
  <c r="AS50" i="3"/>
  <c r="AR50" i="3"/>
  <c r="AQ50" i="3"/>
  <c r="AP50" i="3"/>
  <c r="AO50" i="3"/>
  <c r="AN50" i="3"/>
  <c r="AM50" i="3"/>
  <c r="AL50" i="3"/>
  <c r="AK50" i="3"/>
  <c r="AJ50" i="3"/>
  <c r="AI50" i="3"/>
  <c r="AH50" i="3"/>
  <c r="AG50" i="3"/>
  <c r="AF50" i="3"/>
  <c r="AE50" i="3"/>
  <c r="AD50" i="3"/>
  <c r="AC50" i="3"/>
  <c r="AB50" i="3"/>
  <c r="AA50" i="3"/>
  <c r="Z50" i="3"/>
  <c r="Y50" i="3"/>
  <c r="X50" i="3"/>
  <c r="W50" i="3"/>
  <c r="V50" i="3"/>
  <c r="U50" i="3"/>
  <c r="T50" i="3"/>
  <c r="S50" i="3"/>
  <c r="R50" i="3"/>
  <c r="Q50" i="3"/>
  <c r="P50" i="3"/>
  <c r="O50" i="3"/>
  <c r="N50" i="3"/>
  <c r="M50" i="3"/>
  <c r="L50" i="3"/>
  <c r="K50" i="3"/>
  <c r="J50" i="3"/>
  <c r="BE58" i="3"/>
  <c r="BD58" i="3"/>
  <c r="BC58" i="3"/>
  <c r="BB58" i="3"/>
  <c r="BA58" i="3"/>
  <c r="AZ58" i="3"/>
  <c r="AY58" i="3"/>
  <c r="AX58" i="3"/>
  <c r="AW58" i="3"/>
  <c r="AV58" i="3"/>
  <c r="AU58" i="3"/>
  <c r="AT58" i="3"/>
  <c r="AS58" i="3"/>
  <c r="AR58" i="3"/>
  <c r="AQ58" i="3"/>
  <c r="AP58" i="3"/>
  <c r="AO58" i="3"/>
  <c r="AN58" i="3"/>
  <c r="AM58" i="3"/>
  <c r="AL58" i="3"/>
  <c r="AK58" i="3"/>
  <c r="AJ58" i="3"/>
  <c r="AI58" i="3"/>
  <c r="AH58" i="3"/>
  <c r="AG58" i="3"/>
  <c r="AF58" i="3"/>
  <c r="AE58" i="3"/>
  <c r="AD58" i="3"/>
  <c r="AC58" i="3"/>
  <c r="AB58" i="3"/>
  <c r="AA58" i="3"/>
  <c r="Z58" i="3"/>
  <c r="Y58" i="3"/>
  <c r="X58" i="3"/>
  <c r="W58" i="3"/>
  <c r="V58" i="3"/>
  <c r="U58" i="3"/>
  <c r="T58" i="3"/>
  <c r="S58" i="3"/>
  <c r="R58" i="3"/>
  <c r="Q58" i="3"/>
  <c r="P58" i="3"/>
  <c r="O58" i="3"/>
  <c r="N58" i="3"/>
  <c r="M58" i="3"/>
  <c r="L58" i="3"/>
  <c r="K58" i="3"/>
  <c r="J58" i="3"/>
  <c r="BE66" i="3"/>
  <c r="BD66" i="3"/>
  <c r="BC66" i="3"/>
  <c r="BB66" i="3"/>
  <c r="BA66" i="3"/>
  <c r="AZ66" i="3"/>
  <c r="AY66" i="3"/>
  <c r="AX66" i="3"/>
  <c r="AW66" i="3"/>
  <c r="AV66" i="3"/>
  <c r="AU66" i="3"/>
  <c r="AT66" i="3"/>
  <c r="AS66" i="3"/>
  <c r="AR66" i="3"/>
  <c r="AQ66" i="3"/>
  <c r="AP66" i="3"/>
  <c r="AO66" i="3"/>
  <c r="AN66" i="3"/>
  <c r="AM66" i="3"/>
  <c r="AL66" i="3"/>
  <c r="AK66" i="3"/>
  <c r="AJ66" i="3"/>
  <c r="AI66" i="3"/>
  <c r="AH66" i="3"/>
  <c r="AG66" i="3"/>
  <c r="AF66" i="3"/>
  <c r="AE66" i="3"/>
  <c r="AD66" i="3"/>
  <c r="AC66" i="3"/>
  <c r="AB66" i="3"/>
  <c r="AA66" i="3"/>
  <c r="Z66" i="3"/>
  <c r="Y66" i="3"/>
  <c r="X66" i="3"/>
  <c r="W66" i="3"/>
  <c r="V66" i="3"/>
  <c r="U66" i="3"/>
  <c r="T66" i="3"/>
  <c r="S66" i="3"/>
  <c r="R66" i="3"/>
  <c r="Q66" i="3"/>
  <c r="P66" i="3"/>
  <c r="O66" i="3"/>
  <c r="N66" i="3"/>
  <c r="M66" i="3"/>
  <c r="L66" i="3"/>
  <c r="K66" i="3"/>
  <c r="J66" i="3"/>
  <c r="BE74" i="3"/>
  <c r="BD74" i="3"/>
  <c r="BC74" i="3"/>
  <c r="BB74" i="3"/>
  <c r="BA74" i="3"/>
  <c r="AZ74" i="3"/>
  <c r="AY74" i="3"/>
  <c r="AX74" i="3"/>
  <c r="AW74" i="3"/>
  <c r="AV74" i="3"/>
  <c r="AU74" i="3"/>
  <c r="AT74" i="3"/>
  <c r="AS74" i="3"/>
  <c r="AR74" i="3"/>
  <c r="AQ74" i="3"/>
  <c r="AP74" i="3"/>
  <c r="AO74" i="3"/>
  <c r="AN74" i="3"/>
  <c r="AM74" i="3"/>
  <c r="AL74" i="3"/>
  <c r="AK74" i="3"/>
  <c r="AJ74" i="3"/>
  <c r="AI74" i="3"/>
  <c r="AH74" i="3"/>
  <c r="AG74" i="3"/>
  <c r="AF74" i="3"/>
  <c r="AE74" i="3"/>
  <c r="AD74" i="3"/>
  <c r="AC74" i="3"/>
  <c r="AB74" i="3"/>
  <c r="AA74" i="3"/>
  <c r="Z74" i="3"/>
  <c r="Y74" i="3"/>
  <c r="X74" i="3"/>
  <c r="W74" i="3"/>
  <c r="V74" i="3"/>
  <c r="U74" i="3"/>
  <c r="T74" i="3"/>
  <c r="S74" i="3"/>
  <c r="R74" i="3"/>
  <c r="Q74" i="3"/>
  <c r="P74" i="3"/>
  <c r="O74" i="3"/>
  <c r="N74" i="3"/>
  <c r="M74" i="3"/>
  <c r="L74" i="3"/>
  <c r="K74" i="3"/>
  <c r="J74" i="3"/>
  <c r="BE82" i="3"/>
  <c r="BD82" i="3"/>
  <c r="BC82" i="3"/>
  <c r="BB82" i="3"/>
  <c r="BA82" i="3"/>
  <c r="AZ82" i="3"/>
  <c r="AY82" i="3"/>
  <c r="AX82" i="3"/>
  <c r="AW82" i="3"/>
  <c r="AV82" i="3"/>
  <c r="AU82" i="3"/>
  <c r="AT82" i="3"/>
  <c r="AS82" i="3"/>
  <c r="AR82" i="3"/>
  <c r="AQ82" i="3"/>
  <c r="AP82" i="3"/>
  <c r="AO82" i="3"/>
  <c r="AN82" i="3"/>
  <c r="AM82" i="3"/>
  <c r="AL82" i="3"/>
  <c r="AK82" i="3"/>
  <c r="AJ82" i="3"/>
  <c r="AI82" i="3"/>
  <c r="AH82" i="3"/>
  <c r="AG82" i="3"/>
  <c r="AF82" i="3"/>
  <c r="AE82" i="3"/>
  <c r="AD82" i="3"/>
  <c r="AC82" i="3"/>
  <c r="AB82" i="3"/>
  <c r="AA82" i="3"/>
  <c r="Z82" i="3"/>
  <c r="Y82" i="3"/>
  <c r="X82" i="3"/>
  <c r="W82" i="3"/>
  <c r="V82" i="3"/>
  <c r="U82" i="3"/>
  <c r="T82" i="3"/>
  <c r="S82" i="3"/>
  <c r="R82" i="3"/>
  <c r="Q82" i="3"/>
  <c r="P82" i="3"/>
  <c r="O82" i="3"/>
  <c r="N82" i="3"/>
  <c r="M82" i="3"/>
  <c r="L82" i="3"/>
  <c r="K82" i="3"/>
  <c r="J82" i="3"/>
  <c r="BE90" i="3"/>
  <c r="BD90" i="3"/>
  <c r="BC90" i="3"/>
  <c r="BB90" i="3"/>
  <c r="BA90" i="3"/>
  <c r="AZ90" i="3"/>
  <c r="AY90" i="3"/>
  <c r="AX90" i="3"/>
  <c r="AW90" i="3"/>
  <c r="AV90" i="3"/>
  <c r="AU90" i="3"/>
  <c r="AT90" i="3"/>
  <c r="AS90" i="3"/>
  <c r="AR90" i="3"/>
  <c r="AQ90" i="3"/>
  <c r="AP90" i="3"/>
  <c r="AO90" i="3"/>
  <c r="AN90" i="3"/>
  <c r="AM90" i="3"/>
  <c r="AL90" i="3"/>
  <c r="AK90" i="3"/>
  <c r="AJ90" i="3"/>
  <c r="AI90" i="3"/>
  <c r="AH90" i="3"/>
  <c r="AG90" i="3"/>
  <c r="AF90" i="3"/>
  <c r="AE90" i="3"/>
  <c r="AD90" i="3"/>
  <c r="AC90" i="3"/>
  <c r="AB90" i="3"/>
  <c r="AA90" i="3"/>
  <c r="Z90" i="3"/>
  <c r="Y90" i="3"/>
  <c r="X90" i="3"/>
  <c r="W90" i="3"/>
  <c r="V90" i="3"/>
  <c r="U90" i="3"/>
  <c r="T90" i="3"/>
  <c r="S90" i="3"/>
  <c r="R90" i="3"/>
  <c r="Q90" i="3"/>
  <c r="P90" i="3"/>
  <c r="O90" i="3"/>
  <c r="N90" i="3"/>
  <c r="M90" i="3"/>
  <c r="L90" i="3"/>
  <c r="K90" i="3"/>
  <c r="J90" i="3"/>
  <c r="K98" i="3"/>
  <c r="L98" i="3"/>
  <c r="M98" i="3"/>
  <c r="N98" i="3"/>
  <c r="O98" i="3"/>
  <c r="P98" i="3"/>
  <c r="Q98" i="3"/>
  <c r="R98" i="3"/>
  <c r="S98" i="3"/>
  <c r="T98" i="3"/>
  <c r="U98" i="3"/>
  <c r="V98" i="3"/>
  <c r="W98" i="3"/>
  <c r="X98" i="3"/>
  <c r="Y98" i="3"/>
  <c r="Z98" i="3"/>
  <c r="AA98" i="3"/>
  <c r="AB98" i="3"/>
  <c r="AC98" i="3"/>
  <c r="AD98" i="3"/>
  <c r="AE98" i="3"/>
  <c r="AF98" i="3"/>
  <c r="AG98" i="3"/>
  <c r="AH98" i="3"/>
  <c r="AI98" i="3"/>
  <c r="AJ98" i="3"/>
  <c r="AK98" i="3"/>
  <c r="AL98" i="3"/>
  <c r="AM98" i="3"/>
  <c r="AN98" i="3"/>
  <c r="AO98" i="3"/>
  <c r="AP98" i="3"/>
  <c r="AQ98" i="3"/>
  <c r="AR98" i="3"/>
  <c r="AS98" i="3"/>
  <c r="AT98" i="3"/>
  <c r="AU98" i="3"/>
  <c r="AV98" i="3"/>
  <c r="AW98" i="3"/>
  <c r="AX98" i="3"/>
  <c r="AY98" i="3"/>
  <c r="AZ98" i="3"/>
  <c r="BA98" i="3"/>
  <c r="BB98" i="3"/>
  <c r="BC98" i="3"/>
  <c r="BD98" i="3"/>
  <c r="BE98" i="3"/>
  <c r="J98" i="3"/>
  <c r="G30" i="3"/>
  <c r="H37" i="5" l="1"/>
  <c r="I37" i="5" s="1"/>
  <c r="H36" i="5"/>
  <c r="I36" i="5" s="1"/>
  <c r="H34" i="5"/>
  <c r="I34" i="5" s="1"/>
  <c r="H33" i="5"/>
  <c r="I33" i="5" s="1"/>
  <c r="H31" i="5"/>
  <c r="I31" i="5" s="1"/>
  <c r="H30" i="5"/>
  <c r="I30" i="5" s="1"/>
  <c r="H28" i="5"/>
  <c r="I28" i="5" s="1"/>
  <c r="H27" i="5"/>
  <c r="I27" i="5" s="1"/>
  <c r="H25" i="5"/>
  <c r="I25" i="5" s="1"/>
  <c r="H24" i="5"/>
  <c r="I24" i="5" s="1"/>
  <c r="H22" i="5"/>
  <c r="I22" i="5" s="1"/>
  <c r="H21" i="5"/>
  <c r="I21" i="5" s="1"/>
  <c r="H19" i="5"/>
  <c r="I19" i="5" s="1"/>
  <c r="H18" i="5"/>
  <c r="I18" i="5" s="1"/>
  <c r="H16" i="5"/>
  <c r="I16" i="5" s="1"/>
  <c r="H15" i="5"/>
  <c r="I15" i="5" s="1"/>
  <c r="H13" i="5"/>
  <c r="I13" i="5" s="1"/>
  <c r="H12" i="5"/>
  <c r="I12" i="5" s="1"/>
  <c r="H10" i="5"/>
  <c r="I10" i="5" s="1"/>
  <c r="H9" i="5"/>
  <c r="I9" i="5" s="1"/>
  <c r="H7" i="5"/>
  <c r="I7" i="5" s="1"/>
  <c r="H6" i="5"/>
  <c r="I6" i="5" s="1"/>
  <c r="K5" i="5"/>
  <c r="H4" i="5"/>
  <c r="I4" i="5" s="1"/>
  <c r="H3" i="5"/>
  <c r="I3" i="5" s="1"/>
  <c r="I5" i="5" l="1"/>
  <c r="H5" i="5"/>
  <c r="G97" i="3" l="1"/>
  <c r="H97" i="3" s="1"/>
  <c r="G96" i="3"/>
  <c r="H96" i="3" s="1"/>
  <c r="G95" i="3"/>
  <c r="H95" i="3" s="1"/>
  <c r="G94" i="3"/>
  <c r="G93" i="3"/>
  <c r="G92" i="3"/>
  <c r="H92" i="3" s="1"/>
  <c r="G91" i="3"/>
  <c r="G89" i="3"/>
  <c r="H89" i="3" s="1"/>
  <c r="G88" i="3"/>
  <c r="H88" i="3" s="1"/>
  <c r="G87" i="3"/>
  <c r="H87" i="3" s="1"/>
  <c r="G86" i="3"/>
  <c r="H86" i="3" s="1"/>
  <c r="G85" i="3"/>
  <c r="G84" i="3"/>
  <c r="H84" i="3" s="1"/>
  <c r="G83" i="3"/>
  <c r="G81" i="3"/>
  <c r="H81" i="3" s="1"/>
  <c r="G80" i="3"/>
  <c r="H80" i="3" s="1"/>
  <c r="G79" i="3"/>
  <c r="H79" i="3" s="1"/>
  <c r="G78" i="3"/>
  <c r="G77" i="3"/>
  <c r="G76" i="3"/>
  <c r="H76" i="3" s="1"/>
  <c r="G75" i="3"/>
  <c r="G73" i="3"/>
  <c r="H73" i="3" s="1"/>
  <c r="G72" i="3"/>
  <c r="H72" i="3" s="1"/>
  <c r="G71" i="3"/>
  <c r="H71" i="3" s="1"/>
  <c r="G70" i="3"/>
  <c r="G69" i="3"/>
  <c r="H69" i="3" s="1"/>
  <c r="G68" i="3"/>
  <c r="H68" i="3" s="1"/>
  <c r="G67" i="3"/>
  <c r="G65" i="3"/>
  <c r="H65" i="3" s="1"/>
  <c r="G64" i="3"/>
  <c r="H64" i="3" s="1"/>
  <c r="G63" i="3"/>
  <c r="H63" i="3" s="1"/>
  <c r="G62" i="3"/>
  <c r="G61" i="3"/>
  <c r="G60" i="3"/>
  <c r="H60" i="3" s="1"/>
  <c r="G59" i="3"/>
  <c r="G57" i="3"/>
  <c r="H57" i="3" s="1"/>
  <c r="G56" i="3"/>
  <c r="H56" i="3" s="1"/>
  <c r="G55" i="3"/>
  <c r="H55" i="3" s="1"/>
  <c r="G54" i="3"/>
  <c r="H54" i="3" s="1"/>
  <c r="G53" i="3"/>
  <c r="G52" i="3"/>
  <c r="H52" i="3" s="1"/>
  <c r="G51" i="3"/>
  <c r="G49" i="3"/>
  <c r="H49" i="3" s="1"/>
  <c r="G48" i="3"/>
  <c r="H48" i="3" s="1"/>
  <c r="G47" i="3"/>
  <c r="H47" i="3" s="1"/>
  <c r="G46" i="3"/>
  <c r="G45" i="3"/>
  <c r="G44" i="3"/>
  <c r="H44" i="3" s="1"/>
  <c r="G43" i="3"/>
  <c r="G41" i="3"/>
  <c r="H41" i="3" s="1"/>
  <c r="G40" i="3"/>
  <c r="H40" i="3" s="1"/>
  <c r="G39" i="3"/>
  <c r="H39" i="3" s="1"/>
  <c r="G38" i="3"/>
  <c r="G37" i="3"/>
  <c r="G36" i="3"/>
  <c r="H36" i="3" s="1"/>
  <c r="G35" i="3"/>
  <c r="G42" i="3" s="1"/>
  <c r="G90" i="3" l="1"/>
  <c r="G98" i="3"/>
  <c r="G66" i="3"/>
  <c r="G82" i="3"/>
  <c r="G74" i="3"/>
  <c r="G58" i="3"/>
  <c r="G50" i="3"/>
  <c r="H77" i="3"/>
  <c r="H83" i="3"/>
  <c r="H93" i="3"/>
  <c r="H53" i="3"/>
  <c r="H75" i="3"/>
  <c r="H85" i="3"/>
  <c r="H94" i="3"/>
  <c r="H78" i="3"/>
  <c r="H62" i="3"/>
  <c r="H38" i="3"/>
  <c r="H46" i="3"/>
  <c r="H70" i="3"/>
  <c r="H45" i="3"/>
  <c r="H61" i="3"/>
  <c r="H37" i="3"/>
  <c r="H51" i="3"/>
  <c r="H58" i="3" s="1"/>
  <c r="H91" i="3"/>
  <c r="H98" i="3" s="1"/>
  <c r="H67" i="3"/>
  <c r="H74" i="3" s="1"/>
  <c r="H59" i="3"/>
  <c r="H43" i="3"/>
  <c r="H35" i="3"/>
  <c r="H90" i="3" l="1"/>
  <c r="H42" i="3"/>
  <c r="H82" i="3"/>
  <c r="H50" i="3"/>
  <c r="H66" i="3"/>
  <c r="G33" i="3"/>
  <c r="H33" i="3" s="1"/>
  <c r="G32" i="3"/>
  <c r="H32" i="3" s="1"/>
  <c r="G31" i="3"/>
  <c r="H31" i="3" s="1"/>
  <c r="G29" i="3"/>
  <c r="H29" i="3" s="1"/>
  <c r="G28" i="3"/>
  <c r="G27" i="3"/>
  <c r="G25" i="3"/>
  <c r="H25" i="3" s="1"/>
  <c r="G24" i="3"/>
  <c r="H24" i="3" s="1"/>
  <c r="G23" i="3"/>
  <c r="H23" i="3" s="1"/>
  <c r="G22" i="3"/>
  <c r="H22" i="3" s="1"/>
  <c r="G21" i="3"/>
  <c r="H21" i="3" s="1"/>
  <c r="G20" i="3"/>
  <c r="H20" i="3" s="1"/>
  <c r="G19" i="3"/>
  <c r="G17" i="3"/>
  <c r="H17" i="3" s="1"/>
  <c r="G16" i="3"/>
  <c r="H16" i="3" s="1"/>
  <c r="G15" i="3"/>
  <c r="H15" i="3" s="1"/>
  <c r="G14" i="3"/>
  <c r="G13" i="3"/>
  <c r="G12" i="3"/>
  <c r="H12" i="3" s="1"/>
  <c r="G11" i="3"/>
  <c r="G18" i="3" l="1"/>
  <c r="G34" i="3"/>
  <c r="H19" i="3"/>
  <c r="H26" i="3" s="1"/>
  <c r="G26" i="3"/>
  <c r="H28" i="3"/>
  <c r="H13" i="3"/>
  <c r="H14" i="3"/>
  <c r="H30" i="3"/>
  <c r="H27" i="3"/>
  <c r="H34" i="3" s="1"/>
  <c r="H11" i="3"/>
  <c r="G9" i="3"/>
  <c r="H9" i="3" s="1"/>
  <c r="G8" i="3"/>
  <c r="H8" i="3" s="1"/>
  <c r="H18" i="3" l="1"/>
  <c r="G7" i="3" l="1"/>
  <c r="H7" i="3" s="1"/>
  <c r="G6" i="3" l="1"/>
  <c r="G5" i="3"/>
  <c r="G4" i="3"/>
  <c r="G3" i="3"/>
  <c r="G10" i="3" l="1"/>
  <c r="H6" i="3"/>
  <c r="H3" i="3"/>
  <c r="H5" i="3"/>
  <c r="H4" i="3"/>
  <c r="H10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tc={79C0FEB4-24F2-4256-B0B4-C74DA3C3070A}</author>
    <author>tc={D2B37BBD-CC86-4804-A659-3A5961CCCBCF}</author>
    <author>tc={247752EC-C86A-4CE5-9EFC-AA178675AE3D}</author>
    <author>tc={F9C8A990-DB03-4B70-B311-B68FEFB49DB5}</author>
  </authors>
  <commentList>
    <comment ref="P2" authorId="0" shapeId="0" xr:uid="{79C0FEB4-24F2-4256-B0B4-C74DA3C3070A}">
      <text>
        <r>
          <rPr>
            <sz val="11"/>
            <color theme="1"/>
            <rFont val="Arial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DR?</t>
        </r>
      </text>
    </comment>
    <comment ref="Q2" authorId="1" shapeId="0" xr:uid="{D2B37BBD-CC86-4804-A659-3A5961CCCBCF}">
      <text>
        <r>
          <rPr>
            <sz val="11"/>
            <color theme="1"/>
            <rFont val="Arial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DM</t>
        </r>
      </text>
    </comment>
    <comment ref="R2" authorId="2" shapeId="0" xr:uid="{247752EC-C86A-4CE5-9EFC-AA178675AE3D}">
      <text>
        <r>
          <rPr>
            <sz val="11"/>
            <color theme="1"/>
            <rFont val="Arial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C3</t>
        </r>
      </text>
    </comment>
    <comment ref="AA2" authorId="3" shapeId="0" xr:uid="{F9C8A990-DB03-4B70-B311-B68FEFB49DB5}">
      <text>
        <r>
          <rPr>
            <sz val="11"/>
            <color theme="1"/>
            <rFont val="Arial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Tropic+IFood</t>
        </r>
      </text>
    </comment>
  </commentList>
</comments>
</file>

<file path=xl/sharedStrings.xml><?xml version="1.0" encoding="utf-8"?>
<sst xmlns="http://schemas.openxmlformats.org/spreadsheetml/2006/main" count="534" uniqueCount="95">
  <si>
    <t>Role Ending</t>
  </si>
  <si>
    <t>Department</t>
  </si>
  <si>
    <t>Month</t>
  </si>
  <si>
    <t>FTE Contract</t>
  </si>
  <si>
    <t>FTE left to Assign</t>
  </si>
  <si>
    <t>T107 - Phytopatologist</t>
  </si>
  <si>
    <t>415 - Phytopathology Lab</t>
  </si>
  <si>
    <t>2024-01</t>
  </si>
  <si>
    <t>B10/20 - AgPlenus</t>
  </si>
  <si>
    <t>B20/20 - Lavie- Bio</t>
  </si>
  <si>
    <t>B40/20 - CPB</t>
  </si>
  <si>
    <t>B74/20 - Canonic</t>
  </si>
  <si>
    <t>B80/20 - PRoduct</t>
  </si>
  <si>
    <t>B72/20 - Casterra</t>
  </si>
  <si>
    <t>P21 - agPlenus Tech</t>
  </si>
  <si>
    <t>P210 - Herbicides Corteva</t>
  </si>
  <si>
    <t>P33 - Insectecide</t>
  </si>
  <si>
    <t>P211 - Herbicides APTH1</t>
  </si>
  <si>
    <t>P23 - Herbicides</t>
  </si>
  <si>
    <t>P24 - Fungicides</t>
  </si>
  <si>
    <t>P145 - Corteva</t>
  </si>
  <si>
    <t>P192 - LAV 321</t>
  </si>
  <si>
    <t>P19 - Yalos</t>
  </si>
  <si>
    <t>P84 - New program</t>
  </si>
  <si>
    <t>P82 - ICL</t>
  </si>
  <si>
    <t>P86 - Product</t>
  </si>
  <si>
    <t>P85 - Syngenta</t>
  </si>
  <si>
    <t>P87 - LAV311</t>
  </si>
  <si>
    <t>P999 - General</t>
  </si>
  <si>
    <t>P271 - CPB Upkeep Computational</t>
  </si>
  <si>
    <t>P275 - CPB Upkeep Experimental</t>
  </si>
  <si>
    <t>P279 - CPB projects Computational</t>
  </si>
  <si>
    <t>P281 - CPB projects Experimental</t>
  </si>
  <si>
    <t>P197 - Breeding general</t>
  </si>
  <si>
    <t>P205 - Product development</t>
  </si>
  <si>
    <t>P209 - Computational Dev</t>
  </si>
  <si>
    <t>P212 - Propagation general</t>
  </si>
  <si>
    <t xml:space="preserve">P213 - Breeding general </t>
  </si>
  <si>
    <t xml:space="preserve">P216 - Core collection &amp; Data base </t>
  </si>
  <si>
    <t>P400 - Corp4clima</t>
  </si>
  <si>
    <t>P401 - The Kitchen</t>
  </si>
  <si>
    <t>P401 - Casterra DB &amp; LIMS</t>
  </si>
  <si>
    <t>P402 - Casterra Generator</t>
  </si>
  <si>
    <t>P403 - Casterra RUN Generator</t>
  </si>
  <si>
    <t xml:space="preserve">P404 - Casterra Developing new varieties </t>
  </si>
  <si>
    <t>P405 - Casterra Develop no RICIN lines</t>
  </si>
  <si>
    <t>P999 - General2</t>
  </si>
  <si>
    <t>OH</t>
  </si>
  <si>
    <t>P0 - Vacation / Sickness</t>
  </si>
  <si>
    <t>T101 - Agronomist</t>
  </si>
  <si>
    <t>418 - Plant Growth</t>
  </si>
  <si>
    <t>T108 - PLM</t>
  </si>
  <si>
    <t>412 - PLM</t>
  </si>
  <si>
    <t>T104 - Data Gathering</t>
  </si>
  <si>
    <t>411 - Data Generation</t>
  </si>
  <si>
    <t>T301 - Green House Controlled</t>
  </si>
  <si>
    <t>T305 -Field Non-Controlled</t>
  </si>
  <si>
    <t>Total</t>
  </si>
  <si>
    <t>Special notes</t>
  </si>
  <si>
    <t>Department Units</t>
  </si>
  <si>
    <t>M.W.D</t>
  </si>
  <si>
    <t xml:space="preserve">בר מילואים </t>
  </si>
  <si>
    <t>418-QA</t>
  </si>
  <si>
    <t>416 - Tissue Culture</t>
  </si>
  <si>
    <t>T113 - Tissue Biologist</t>
  </si>
  <si>
    <t>T106 - Molecular Biologist</t>
  </si>
  <si>
    <t>413 - Molecular Lab</t>
  </si>
  <si>
    <t>B70/20 - Biomica</t>
  </si>
  <si>
    <t>P250 - TcdAB2</t>
  </si>
  <si>
    <t>P251 - MRSA 50S2</t>
  </si>
  <si>
    <t>P252 - Cancer Immun adjuvant2</t>
  </si>
  <si>
    <t>P258 - New Indication TBD</t>
  </si>
  <si>
    <t>P999 - General4</t>
  </si>
  <si>
    <t>P290 - Colors</t>
  </si>
  <si>
    <t xml:space="preserve">P273 - Product- Upkeep MB </t>
  </si>
  <si>
    <t xml:space="preserve">P274 - Product- Upkeep CP </t>
  </si>
  <si>
    <t>P272 - Product- Upkeep GR</t>
  </si>
  <si>
    <t>P264 -Product CP</t>
  </si>
  <si>
    <t>P258 - Rafael</t>
  </si>
  <si>
    <t>P265 - Product- MB</t>
  </si>
  <si>
    <t>P282 - Product general</t>
  </si>
  <si>
    <t>בר מילואים</t>
  </si>
  <si>
    <t xml:space="preserve">רביב חופשת לידה </t>
  </si>
  <si>
    <t>2024-02</t>
  </si>
  <si>
    <t>2024-03</t>
  </si>
  <si>
    <t>2024-04</t>
  </si>
  <si>
    <t>2024-05</t>
  </si>
  <si>
    <t>2024-06</t>
  </si>
  <si>
    <t>2024-07</t>
  </si>
  <si>
    <t>2024-08</t>
  </si>
  <si>
    <t>2024-09</t>
  </si>
  <si>
    <t>2024-10</t>
  </si>
  <si>
    <t>2024-11</t>
  </si>
  <si>
    <t>2024-12</t>
  </si>
  <si>
    <t>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</si>
</sst>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B1mmm\-yy"/>
    <numFmt numFmtId="165" formatCode="0.0"/>
  </numFmts>
  <fonts count="13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1"/>
      <name val="Arial"/>
      <family val="2"/>
      <charset val="177"/>
      <scheme val="minor"/>
    </font>
    <font>
      <b/>
      <sz val="11"/>
      <color rgb="FFFF0000"/>
      <name val="Arial"/>
      <family val="2"/>
      <scheme val="minor"/>
    </font>
    <font>
      <sz val="11"/>
      <color rgb="FF000000"/>
      <name val="Calibri"/>
      <family val="2"/>
    </font>
    <font>
      <b/>
      <sz val="11"/>
      <name val="Arial"/>
      <family val="2"/>
      <scheme val="minor"/>
    </font>
    <font>
      <sz val="11"/>
      <color rgb="FFFF0000"/>
      <name val="Calibri"/>
      <family val="2"/>
    </font>
    <font>
      <b/>
      <sz val="16"/>
      <color rgb="FFC00000"/>
      <name val="Arial"/>
      <family val="2"/>
      <scheme val="minor"/>
    </font>
    <font>
      <sz val="11"/>
      <color rgb="FFC00000"/>
      <name val="Arial"/>
      <family val="2"/>
      <charset val="177"/>
      <scheme val="minor"/>
    </font>
    <font>
      <b/>
      <sz val="11"/>
      <color rgb="FFC00000"/>
      <name val="Arial"/>
      <family val="2"/>
      <scheme val="minor"/>
    </font>
    <font>
      <b/>
      <sz val="9"/>
      <color rgb="FFFF0000"/>
      <name val="Arial"/>
      <family val="2"/>
      <scheme val="minor"/>
    </font>
    <font>
      <sz val="11"/>
      <color indexed="8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43" fontId="1" fillId="0" borderId="0" applyFont="0" applyFill="0" applyBorder="0" applyAlignment="0" applyProtection="0"/>
  </cellStyleXfs>
  <cellXfs count="79">
    <xf numFmtId="0" fontId="0" fillId="0" borderId="0" xfId="0"/>
    <xf numFmtId="0" fontId="0" fillId="0" borderId="1" xfId="0" applyBorder="1"/>
    <xf numFmtId="0" fontId="3" fillId="5" borderId="1" xfId="1" applyFill="1" applyBorder="1" applyAlignment="1">
      <alignment wrapText="1"/>
    </xf>
    <xf numFmtId="0" fontId="3" fillId="6" borderId="1" xfId="1" applyFill="1" applyBorder="1" applyAlignment="1">
      <alignment wrapText="1"/>
    </xf>
    <xf numFmtId="0" fontId="3" fillId="7" borderId="1" xfId="1" applyFill="1" applyBorder="1" applyAlignment="1">
      <alignment wrapText="1"/>
    </xf>
    <xf numFmtId="0" fontId="3" fillId="3" borderId="1" xfId="1" applyFill="1" applyBorder="1" applyAlignment="1">
      <alignment horizontal="center" wrapText="1"/>
    </xf>
    <xf numFmtId="0" fontId="3" fillId="8" borderId="1" xfId="1" applyFill="1" applyBorder="1" applyAlignment="1">
      <alignment wrapText="1"/>
    </xf>
    <xf numFmtId="0" fontId="3" fillId="9" borderId="1" xfId="1" applyFill="1" applyBorder="1" applyAlignment="1">
      <alignment wrapText="1"/>
    </xf>
    <xf numFmtId="0" fontId="3" fillId="10" borderId="1" xfId="1" applyFill="1" applyBorder="1" applyAlignment="1">
      <alignment wrapText="1"/>
    </xf>
    <xf numFmtId="0" fontId="3" fillId="11" borderId="1" xfId="1" applyFill="1" applyBorder="1" applyAlignment="1">
      <alignment wrapText="1"/>
    </xf>
    <xf numFmtId="0" fontId="1" fillId="2" borderId="1" xfId="1" applyFont="1" applyFill="1" applyBorder="1" applyAlignment="1">
      <alignment vertical="top" wrapText="1"/>
    </xf>
    <xf numFmtId="0" fontId="1" fillId="12" borderId="1" xfId="1" applyFont="1" applyFill="1" applyBorder="1" applyAlignment="1">
      <alignment vertical="top" wrapText="1"/>
    </xf>
    <xf numFmtId="0" fontId="3" fillId="3" borderId="1" xfId="1" applyFill="1" applyBorder="1"/>
    <xf numFmtId="0" fontId="2" fillId="13" borderId="1" xfId="0" applyFont="1" applyFill="1" applyBorder="1"/>
    <xf numFmtId="2" fontId="2" fillId="13" borderId="1" xfId="0" applyNumberFormat="1" applyFont="1" applyFill="1" applyBorder="1"/>
    <xf numFmtId="0" fontId="0" fillId="0" borderId="0" xfId="0" applyAlignment="1">
      <alignment horizontal="center"/>
    </xf>
    <xf numFmtId="14" fontId="3" fillId="3" borderId="1" xfId="1" applyNumberFormat="1" applyFill="1" applyBorder="1"/>
    <xf numFmtId="0" fontId="1" fillId="14" borderId="1" xfId="1" applyFont="1" applyFill="1" applyBorder="1" applyAlignment="1">
      <alignment vertical="top" wrapText="1"/>
    </xf>
    <xf numFmtId="0" fontId="4" fillId="4" borderId="1" xfId="1" applyFont="1" applyFill="1" applyBorder="1" applyAlignment="1">
      <alignment horizontal="center" vertical="top" wrapText="1"/>
    </xf>
    <xf numFmtId="0" fontId="2" fillId="4" borderId="1" xfId="1" applyFont="1" applyFill="1" applyBorder="1" applyAlignment="1">
      <alignment horizontal="center" vertical="top" wrapText="1"/>
    </xf>
    <xf numFmtId="0" fontId="6" fillId="4" borderId="1" xfId="1" applyFont="1" applyFill="1" applyBorder="1" applyAlignment="1">
      <alignment horizontal="center" vertical="top" wrapText="1"/>
    </xf>
    <xf numFmtId="0" fontId="3" fillId="3" borderId="1" xfId="1" applyFill="1" applyBorder="1" applyAlignment="1">
      <alignment horizontal="center"/>
    </xf>
    <xf numFmtId="2" fontId="2" fillId="13" borderId="1" xfId="0" applyNumberFormat="1" applyFont="1" applyFill="1" applyBorder="1" applyAlignment="1">
      <alignment horizontal="center"/>
    </xf>
    <xf numFmtId="2" fontId="1" fillId="15" borderId="1" xfId="1" applyNumberFormat="1" applyFont="1" applyFill="1" applyBorder="1" applyAlignment="1">
      <alignment horizontal="center"/>
    </xf>
    <xf numFmtId="2" fontId="1" fillId="15" borderId="1" xfId="1" applyNumberFormat="1" applyFont="1" applyFill="1" applyBorder="1"/>
    <xf numFmtId="0" fontId="0" fillId="15" borderId="1" xfId="0" applyFill="1" applyBorder="1"/>
    <xf numFmtId="0" fontId="0" fillId="0" borderId="1" xfId="0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1" fillId="16" borderId="1" xfId="1" applyFont="1" applyFill="1" applyBorder="1" applyAlignment="1">
      <alignment vertical="top" wrapText="1"/>
    </xf>
    <xf numFmtId="0" fontId="1" fillId="17" borderId="1" xfId="1" applyFont="1" applyFill="1" applyBorder="1" applyAlignment="1">
      <alignment vertical="top" wrapText="1"/>
    </xf>
    <xf numFmtId="0" fontId="1" fillId="8" borderId="1" xfId="1" applyFont="1" applyFill="1" applyBorder="1" applyAlignment="1">
      <alignment vertical="top" wrapText="1"/>
    </xf>
    <xf numFmtId="0" fontId="1" fillId="18" borderId="1" xfId="1" applyFont="1" applyFill="1" applyBorder="1" applyAlignment="1">
      <alignment vertical="top" wrapText="1"/>
    </xf>
    <xf numFmtId="164" fontId="8" fillId="0" borderId="1" xfId="0" applyNumberFormat="1" applyFont="1" applyBorder="1" applyAlignment="1">
      <alignment horizontal="center"/>
    </xf>
    <xf numFmtId="0" fontId="9" fillId="3" borderId="1" xfId="1" applyFont="1" applyFill="1" applyBorder="1"/>
    <xf numFmtId="0" fontId="3" fillId="3" borderId="1" xfId="1" applyFill="1" applyBorder="1" applyAlignment="1">
      <alignment horizontal="left"/>
    </xf>
    <xf numFmtId="164" fontId="10" fillId="0" borderId="1" xfId="0" applyNumberFormat="1" applyFont="1" applyBorder="1" applyAlignment="1">
      <alignment horizontal="center"/>
    </xf>
    <xf numFmtId="0" fontId="3" fillId="19" borderId="1" xfId="1" applyFill="1" applyBorder="1"/>
    <xf numFmtId="0" fontId="3" fillId="19" borderId="1" xfId="1" applyFill="1" applyBorder="1" applyAlignment="1">
      <alignment horizontal="center"/>
    </xf>
    <xf numFmtId="2" fontId="1" fillId="19" borderId="1" xfId="1" applyNumberFormat="1" applyFont="1" applyFill="1" applyBorder="1" applyAlignment="1">
      <alignment horizontal="center"/>
    </xf>
    <xf numFmtId="2" fontId="1" fillId="19" borderId="1" xfId="1" applyNumberFormat="1" applyFont="1" applyFill="1" applyBorder="1"/>
    <xf numFmtId="0" fontId="0" fillId="19" borderId="1" xfId="0" applyFill="1" applyBorder="1"/>
    <xf numFmtId="0" fontId="11" fillId="2" borderId="1" xfId="1" applyFont="1" applyFill="1" applyBorder="1" applyAlignment="1">
      <alignment horizontal="center" vertical="top" wrapText="1"/>
    </xf>
    <xf numFmtId="165" fontId="0" fillId="0" borderId="1" xfId="0" applyNumberFormat="1" applyBorder="1" applyAlignment="1">
      <alignment horizontal="center" vertical="center"/>
    </xf>
    <xf numFmtId="165" fontId="12" fillId="0" borderId="1" xfId="2" applyNumberFormat="1" applyFont="1" applyFill="1" applyBorder="1" applyAlignment="1" applyProtection="1">
      <alignment horizontal="center" vertical="center" wrapText="1"/>
    </xf>
    <xf numFmtId="165" fontId="0" fillId="0" borderId="1" xfId="2" applyNumberFormat="1" applyFont="1" applyFill="1" applyBorder="1" applyAlignment="1">
      <alignment horizontal="center" vertical="center"/>
    </xf>
    <xf numFmtId="0" fontId="0" fillId="20" borderId="1" xfId="0" applyFill="1" applyBorder="1"/>
    <xf numFmtId="0" fontId="0" fillId="20" borderId="1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/>
    <xf numFmtId="0" fontId="3" fillId="5" borderId="1" xfId="1" applyFill="1" applyBorder="1" applyAlignment="1">
      <alignment horizontal="center" wrapText="1"/>
    </xf>
    <xf numFmtId="0" fontId="1" fillId="16" borderId="1" xfId="1" applyFont="1" applyFill="1" applyBorder="1" applyAlignment="1">
      <alignment horizontal="center" vertical="top" wrapText="1"/>
    </xf>
    <xf numFmtId="165" fontId="12" fillId="0" borderId="4" xfId="2" applyNumberFormat="1" applyFont="1" applyFill="1" applyBorder="1" applyAlignment="1" applyProtection="1">
      <alignment horizontal="center" vertical="center" wrapText="1"/>
    </xf>
    <xf numFmtId="165" fontId="0" fillId="0" borderId="0" xfId="0" applyNumberFormat="1"/>
    <xf numFmtId="0" fontId="3" fillId="10" borderId="1" xfId="1" applyFill="1" applyBorder="1" applyAlignment="1">
      <alignment horizontal="center" wrapText="1"/>
    </xf>
    <xf numFmtId="0" fontId="1" fillId="12" borderId="1" xfId="1" applyFont="1" applyFill="1" applyBorder="1" applyAlignment="1">
      <alignment horizontal="center" vertical="top" wrapText="1"/>
    </xf>
    <xf numFmtId="0" fontId="0" fillId="0" borderId="4" xfId="0" applyBorder="1"/>
    <xf numFmtId="0" fontId="0" fillId="0" borderId="1" xfId="0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5" xfId="0" applyBorder="1"/>
    <xf numFmtId="0" fontId="3" fillId="6" borderId="1" xfId="1" applyFill="1" applyBorder="1" applyAlignment="1">
      <alignment horizontal="center" wrapText="1"/>
    </xf>
    <xf numFmtId="0" fontId="3" fillId="7" borderId="1" xfId="1" applyFill="1" applyBorder="1" applyAlignment="1">
      <alignment horizontal="center" wrapText="1"/>
    </xf>
    <xf numFmtId="0" fontId="3" fillId="21" borderId="6" xfId="1" applyFill="1" applyBorder="1" applyAlignment="1">
      <alignment horizontal="center" wrapText="1"/>
    </xf>
    <xf numFmtId="0" fontId="3" fillId="21" borderId="7" xfId="1" applyFill="1" applyBorder="1" applyAlignment="1">
      <alignment horizontal="center" wrapText="1"/>
    </xf>
    <xf numFmtId="0" fontId="3" fillId="21" borderId="8" xfId="1" applyFill="1" applyBorder="1" applyAlignment="1">
      <alignment horizontal="center" wrapText="1"/>
    </xf>
    <xf numFmtId="0" fontId="3" fillId="8" borderId="6" xfId="1" applyFill="1" applyBorder="1" applyAlignment="1">
      <alignment horizontal="center" wrapText="1"/>
    </xf>
    <xf numFmtId="0" fontId="3" fillId="8" borderId="7" xfId="1" applyFill="1" applyBorder="1" applyAlignment="1">
      <alignment horizontal="center" wrapText="1"/>
    </xf>
    <xf numFmtId="0" fontId="3" fillId="8" borderId="1" xfId="1" applyFill="1" applyBorder="1" applyAlignment="1">
      <alignment horizontal="center" wrapText="1"/>
    </xf>
    <xf numFmtId="0" fontId="3" fillId="9" borderId="1" xfId="1" applyFill="1" applyBorder="1" applyAlignment="1">
      <alignment horizontal="center" wrapText="1"/>
    </xf>
    <xf numFmtId="0" fontId="3" fillId="11" borderId="1" xfId="1" applyFill="1" applyBorder="1" applyAlignment="1">
      <alignment horizontal="center" wrapText="1"/>
    </xf>
    <xf numFmtId="0" fontId="1" fillId="17" borderId="1" xfId="1" applyFont="1" applyFill="1" applyBorder="1" applyAlignment="1">
      <alignment horizontal="center" vertical="top" wrapText="1"/>
    </xf>
    <xf numFmtId="0" fontId="1" fillId="2" borderId="9" xfId="1" applyFont="1" applyFill="1" applyBorder="1" applyAlignment="1">
      <alignment horizontal="center" vertical="top" wrapText="1"/>
    </xf>
    <xf numFmtId="0" fontId="1" fillId="14" borderId="1" xfId="1" applyFont="1" applyFill="1" applyBorder="1" applyAlignment="1">
      <alignment horizontal="center" vertical="top" wrapText="1"/>
    </xf>
    <xf numFmtId="0" fontId="1" fillId="18" borderId="1" xfId="1" applyFont="1" applyFill="1" applyBorder="1" applyAlignment="1">
      <alignment horizontal="center" vertical="top" wrapText="1"/>
    </xf>
    <xf numFmtId="0" fontId="1" fillId="2" borderId="1" xfId="1" applyFont="1" applyFill="1" applyBorder="1" applyAlignment="1">
      <alignment horizontal="center" vertical="top" wrapText="1"/>
    </xf>
    <xf numFmtId="0" fontId="0" fillId="0" borderId="4" xfId="0" applyBorder="1" applyAlignment="1">
      <alignment horizontal="center"/>
    </xf>
    <xf numFmtId="164" fontId="10" fillId="13" borderId="1" xfId="0" applyNumberFormat="1" applyFont="1" applyFill="1" applyBorder="1" applyAlignment="1">
      <alignment horizontal="center"/>
    </xf>
    <xf numFmtId="43" fontId="12" fillId="0" borderId="11" xfId="2" applyFont="1" applyBorder="1" applyAlignment="1" applyProtection="1">
      <alignment vertical="top" wrapText="1"/>
    </xf>
  </cellXfs>
  <cellStyles count="3">
    <cellStyle name="Comma" xfId="2" builtinId="3"/>
    <cellStyle name="Normal" xfId="0" builtinId="0"/>
    <cellStyle name="Normal 2" xfId="1" xr:uid="{4C0F3177-0EFE-49A4-B487-6B34F17F5127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Dasha Uretsky" id="{27551274-911A-445F-83DB-7BD54CBCB2BC}" userId="S::dashau@evogene.com::f9744836-e3b1-45a5-a804-23fe8bcae8c7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P2" dT="2024-03-09T21:22:26.55" personId="{27551274-911A-445F-83DB-7BD54CBCB2BC}" id="{79C0FEB4-24F2-4256-B0B4-C74DA3C3070A}">
    <text>DR?</text>
  </threadedComment>
  <threadedComment ref="Q2" dT="2024-03-09T21:58:37.69" personId="{27551274-911A-445F-83DB-7BD54CBCB2BC}" id="{D2B37BBD-CC86-4804-A659-3A5961CCCBCF}">
    <text>DM</text>
  </threadedComment>
  <threadedComment ref="R2" dT="2024-03-09T22:01:48.44" personId="{27551274-911A-445F-83DB-7BD54CBCB2BC}" id="{247752EC-C86A-4CE5-9EFC-AA178675AE3D}">
    <text>C3</text>
  </threadedComment>
  <threadedComment ref="AA2" dT="2024-02-28T21:31:50.08" personId="{27551274-911A-445F-83DB-7BD54CBCB2BC}" id="{F9C8A990-DB03-4B70-B311-B68FEFB49DB5}">
    <text>Tropic+IFood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60C7E-38BD-4E5B-AB0A-57D3C75D7B69}">
  <dimension ref="A1:BE103"/>
  <sheetViews>
    <sheetView tabSelected="1" zoomScale="70" zoomScaleNormal="70" workbookViewId="0">
      <pane xSplit="9" ySplit="2" topLeftCell="J3" activePane="bottomRight" state="frozen"/>
      <selection pane="topRight" activeCell="J1" sqref="J1"/>
      <selection pane="bottomLeft" activeCell="A3" sqref="A3"/>
      <selection pane="bottomRight" activeCell="A3" sqref="A3"/>
    </sheetView>
  </sheetViews>
  <sheetFormatPr defaultRowHeight="14" x14ac:dyDescent="0.3"/>
  <cols>
    <col min="1" max="1" width="26.58203125" customWidth="1"/>
    <col min="2" max="2" width="30.1640625" customWidth="1"/>
    <col min="3" max="3" width="24" customWidth="1"/>
    <col min="4" max="4" width="11.4140625" customWidth="1"/>
    <col min="5" max="5" width="10.25" customWidth="1"/>
    <col min="7" max="7" width="11.83203125" customWidth="1"/>
    <col min="8" max="8" width="12.4140625" customWidth="1"/>
    <col min="9" max="9" width="37.4140625" customWidth="1"/>
    <col min="10" max="10" width="12.1640625" style="15" customWidth="1"/>
    <col min="11" max="11" width="9.1640625" customWidth="1"/>
    <col min="12" max="12" width="10" customWidth="1"/>
    <col min="13" max="13" width="10.58203125" customWidth="1"/>
    <col min="14" max="14" width="10.75" customWidth="1"/>
    <col min="15" max="15" width="9.4140625" customWidth="1"/>
    <col min="16" max="21" width="9" customWidth="1"/>
    <col min="22" max="22" width="9.4140625" customWidth="1"/>
    <col min="23" max="30" width="9" customWidth="1"/>
    <col min="31" max="31" width="11" customWidth="1"/>
    <col min="32" max="33" width="9" customWidth="1"/>
    <col min="48" max="48" width="9.58203125" customWidth="1"/>
    <col min="49" max="49" width="14.75" customWidth="1"/>
    <col min="56" max="56" width="9.1640625" style="15"/>
  </cols>
  <sheetData>
    <row r="1" spans="1:57" ht="78" customHeight="1" thickBot="1" x14ac:dyDescent="0.45">
      <c r="B1" s="33"/>
      <c r="C1" s="1"/>
      <c r="D1" s="1"/>
      <c r="E1" s="1"/>
      <c r="F1" s="1"/>
      <c r="G1" s="1"/>
      <c r="H1" s="1"/>
      <c r="I1" s="1"/>
      <c r="J1" s="50" t="s">
        <v>8</v>
      </c>
      <c r="K1" s="50" t="s">
        <v>8</v>
      </c>
      <c r="L1" s="50" t="s">
        <v>8</v>
      </c>
      <c r="M1" s="50" t="s">
        <v>8</v>
      </c>
      <c r="N1" s="50" t="s">
        <v>8</v>
      </c>
      <c r="O1" s="50" t="s">
        <v>8</v>
      </c>
      <c r="P1" s="61" t="s">
        <v>9</v>
      </c>
      <c r="Q1" s="61" t="s">
        <v>9</v>
      </c>
      <c r="R1" s="61" t="s">
        <v>9</v>
      </c>
      <c r="S1" s="61" t="s">
        <v>9</v>
      </c>
      <c r="T1" s="61" t="s">
        <v>9</v>
      </c>
      <c r="U1" s="61" t="s">
        <v>9</v>
      </c>
      <c r="V1" s="61" t="s">
        <v>9</v>
      </c>
      <c r="W1" s="61" t="s">
        <v>9</v>
      </c>
      <c r="X1" s="61" t="s">
        <v>9</v>
      </c>
      <c r="Y1" s="62" t="s">
        <v>10</v>
      </c>
      <c r="Z1" s="62" t="s">
        <v>10</v>
      </c>
      <c r="AA1" s="62" t="s">
        <v>10</v>
      </c>
      <c r="AB1" s="62" t="s">
        <v>10</v>
      </c>
      <c r="AC1" s="63" t="s">
        <v>67</v>
      </c>
      <c r="AD1" s="64" t="s">
        <v>67</v>
      </c>
      <c r="AE1" s="64" t="s">
        <v>67</v>
      </c>
      <c r="AF1" s="64" t="s">
        <v>67</v>
      </c>
      <c r="AG1" s="65" t="s">
        <v>67</v>
      </c>
      <c r="AH1" s="5" t="s">
        <v>11</v>
      </c>
      <c r="AI1" s="5" t="s">
        <v>11</v>
      </c>
      <c r="AJ1" s="5" t="s">
        <v>11</v>
      </c>
      <c r="AK1" s="5" t="s">
        <v>11</v>
      </c>
      <c r="AL1" s="5" t="s">
        <v>11</v>
      </c>
      <c r="AM1" s="5" t="s">
        <v>11</v>
      </c>
      <c r="AN1" s="66" t="s">
        <v>12</v>
      </c>
      <c r="AO1" s="67" t="s">
        <v>12</v>
      </c>
      <c r="AP1" s="67" t="s">
        <v>12</v>
      </c>
      <c r="AQ1" s="67" t="s">
        <v>12</v>
      </c>
      <c r="AR1" s="67" t="s">
        <v>12</v>
      </c>
      <c r="AS1" s="67" t="s">
        <v>12</v>
      </c>
      <c r="AT1" s="67" t="s">
        <v>12</v>
      </c>
      <c r="AU1" s="67" t="s">
        <v>12</v>
      </c>
      <c r="AV1" s="68" t="s">
        <v>12</v>
      </c>
      <c r="AW1" s="68" t="s">
        <v>12</v>
      </c>
      <c r="AX1" s="69" t="s">
        <v>13</v>
      </c>
      <c r="AY1" s="69" t="s">
        <v>13</v>
      </c>
      <c r="AZ1" s="69" t="s">
        <v>13</v>
      </c>
      <c r="BA1" s="69" t="s">
        <v>13</v>
      </c>
      <c r="BB1" s="69" t="s">
        <v>13</v>
      </c>
      <c r="BC1" s="69" t="s">
        <v>13</v>
      </c>
      <c r="BD1" s="54"/>
      <c r="BE1" s="70"/>
    </row>
    <row r="2" spans="1:57" ht="84" x14ac:dyDescent="0.3">
      <c r="A2" s="36" t="s">
        <v>94</v>
      </c>
      <c r="B2" s="18" t="s">
        <v>0</v>
      </c>
      <c r="C2" s="18" t="s">
        <v>1</v>
      </c>
      <c r="D2" s="20" t="s">
        <v>59</v>
      </c>
      <c r="E2" s="42" t="s">
        <v>60</v>
      </c>
      <c r="F2" s="19" t="s">
        <v>2</v>
      </c>
      <c r="G2" s="19" t="s">
        <v>3</v>
      </c>
      <c r="H2" s="19" t="s">
        <v>4</v>
      </c>
      <c r="I2" s="19" t="s">
        <v>58</v>
      </c>
      <c r="J2" s="51" t="s">
        <v>14</v>
      </c>
      <c r="K2" s="51" t="s">
        <v>15</v>
      </c>
      <c r="L2" s="51" t="s">
        <v>16</v>
      </c>
      <c r="M2" s="51" t="s">
        <v>17</v>
      </c>
      <c r="N2" s="51" t="s">
        <v>18</v>
      </c>
      <c r="O2" s="51" t="s">
        <v>19</v>
      </c>
      <c r="P2" s="55" t="s">
        <v>20</v>
      </c>
      <c r="Q2" s="55" t="s">
        <v>21</v>
      </c>
      <c r="R2" s="55" t="s">
        <v>22</v>
      </c>
      <c r="S2" s="55" t="s">
        <v>23</v>
      </c>
      <c r="T2" s="55" t="s">
        <v>24</v>
      </c>
      <c r="U2" s="55" t="s">
        <v>25</v>
      </c>
      <c r="V2" s="55" t="s">
        <v>26</v>
      </c>
      <c r="W2" s="55" t="s">
        <v>27</v>
      </c>
      <c r="X2" s="55" t="s">
        <v>28</v>
      </c>
      <c r="Y2" s="71" t="s">
        <v>29</v>
      </c>
      <c r="Z2" s="71" t="s">
        <v>31</v>
      </c>
      <c r="AA2" s="71" t="s">
        <v>30</v>
      </c>
      <c r="AB2" s="71" t="s">
        <v>32</v>
      </c>
      <c r="AC2" s="72" t="s">
        <v>68</v>
      </c>
      <c r="AD2" s="72" t="s">
        <v>69</v>
      </c>
      <c r="AE2" s="72" t="s">
        <v>70</v>
      </c>
      <c r="AF2" s="72" t="s">
        <v>71</v>
      </c>
      <c r="AG2" s="72" t="s">
        <v>72</v>
      </c>
      <c r="AH2" s="73" t="s">
        <v>33</v>
      </c>
      <c r="AI2" s="73" t="s">
        <v>34</v>
      </c>
      <c r="AJ2" s="73" t="s">
        <v>35</v>
      </c>
      <c r="AK2" s="73" t="s">
        <v>36</v>
      </c>
      <c r="AL2" s="73" t="s">
        <v>37</v>
      </c>
      <c r="AM2" s="73" t="s">
        <v>38</v>
      </c>
      <c r="AN2" s="72" t="s">
        <v>73</v>
      </c>
      <c r="AO2" s="72" t="s">
        <v>74</v>
      </c>
      <c r="AP2" s="72" t="s">
        <v>75</v>
      </c>
      <c r="AQ2" s="72" t="s">
        <v>76</v>
      </c>
      <c r="AR2" s="72" t="s">
        <v>77</v>
      </c>
      <c r="AS2" s="72" t="s">
        <v>78</v>
      </c>
      <c r="AT2" s="72" t="s">
        <v>79</v>
      </c>
      <c r="AU2" s="72" t="s">
        <v>80</v>
      </c>
      <c r="AV2" s="72" t="s">
        <v>39</v>
      </c>
      <c r="AW2" s="72" t="s">
        <v>40</v>
      </c>
      <c r="AX2" s="74" t="s">
        <v>41</v>
      </c>
      <c r="AY2" s="74" t="s">
        <v>42</v>
      </c>
      <c r="AZ2" s="74" t="s">
        <v>43</v>
      </c>
      <c r="BA2" s="74" t="s">
        <v>44</v>
      </c>
      <c r="BB2" s="74" t="s">
        <v>45</v>
      </c>
      <c r="BC2" s="74" t="s">
        <v>46</v>
      </c>
      <c r="BD2" s="55" t="s">
        <v>47</v>
      </c>
      <c r="BE2" s="75" t="s">
        <v>48</v>
      </c>
    </row>
    <row r="3" spans="1:57" ht="14.5" x14ac:dyDescent="0.3">
      <c r="A3" s="36">
        <v>45292</v>
      </c>
      <c r="B3" s="12" t="s">
        <v>53</v>
      </c>
      <c r="C3" s="12" t="s">
        <v>54</v>
      </c>
      <c r="D3" s="21">
        <v>3</v>
      </c>
      <c r="E3" s="21">
        <v>23</v>
      </c>
      <c r="F3" s="12" t="s">
        <v>7</v>
      </c>
      <c r="G3" s="23">
        <f t="shared" ref="G3:G4" si="0">D3*E3</f>
        <v>69</v>
      </c>
      <c r="H3" s="24">
        <f>G3-SUM(K3:BE3)</f>
        <v>69</v>
      </c>
      <c r="I3" s="25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59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7"/>
      <c r="AM3" s="26"/>
      <c r="AN3" s="48"/>
      <c r="AO3" s="48"/>
      <c r="AP3" s="48"/>
      <c r="AQ3" s="48"/>
      <c r="AR3" s="48"/>
      <c r="AS3" s="48"/>
      <c r="AT3" s="48"/>
      <c r="AU3" s="48"/>
      <c r="AV3" s="28"/>
      <c r="AW3" s="26"/>
      <c r="AX3" s="26"/>
      <c r="AY3" s="26"/>
      <c r="AZ3" s="26"/>
      <c r="BA3" s="27"/>
      <c r="BB3" s="26"/>
      <c r="BC3" s="26"/>
      <c r="BD3" s="26"/>
      <c r="BE3" s="26"/>
    </row>
    <row r="4" spans="1:57" ht="14.5" x14ac:dyDescent="0.3">
      <c r="A4" s="36">
        <v>45292</v>
      </c>
      <c r="B4" s="12" t="s">
        <v>51</v>
      </c>
      <c r="C4" s="12" t="s">
        <v>52</v>
      </c>
      <c r="D4" s="21">
        <v>3</v>
      </c>
      <c r="E4" s="21">
        <v>23</v>
      </c>
      <c r="F4" s="12" t="s">
        <v>7</v>
      </c>
      <c r="G4" s="23">
        <f t="shared" si="0"/>
        <v>69</v>
      </c>
      <c r="H4" s="24">
        <f>G4-SUM(K4:BE4)</f>
        <v>69</v>
      </c>
      <c r="I4" s="25"/>
      <c r="J4" s="26"/>
      <c r="K4" s="26"/>
      <c r="L4" s="26"/>
      <c r="M4" s="26"/>
      <c r="N4" s="26"/>
      <c r="O4" s="26"/>
      <c r="P4" s="57"/>
      <c r="Q4" s="57"/>
      <c r="R4" s="57"/>
      <c r="S4" s="57"/>
      <c r="T4" s="57"/>
      <c r="U4" s="57"/>
      <c r="V4" s="59"/>
      <c r="W4" s="57"/>
      <c r="X4" s="57"/>
      <c r="Y4" s="26"/>
      <c r="Z4" s="26"/>
      <c r="AA4" s="15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7"/>
      <c r="AM4" s="26"/>
      <c r="AN4" s="48"/>
      <c r="AO4" s="48"/>
      <c r="AP4" s="48"/>
      <c r="AQ4" s="48"/>
      <c r="AR4" s="48"/>
      <c r="AS4" s="48"/>
      <c r="AT4" s="48"/>
      <c r="AU4" s="48"/>
      <c r="AV4" s="28"/>
      <c r="AW4" s="26"/>
      <c r="AX4" s="26"/>
      <c r="AY4" s="26"/>
      <c r="AZ4" s="26"/>
      <c r="BA4" s="27"/>
      <c r="BB4" s="26"/>
      <c r="BC4" s="26"/>
      <c r="BD4" s="26"/>
      <c r="BE4" s="26"/>
    </row>
    <row r="5" spans="1:57" ht="14.5" x14ac:dyDescent="0.3">
      <c r="A5" s="36">
        <v>45292</v>
      </c>
      <c r="B5" s="12" t="s">
        <v>5</v>
      </c>
      <c r="C5" s="12" t="s">
        <v>6</v>
      </c>
      <c r="D5" s="21">
        <v>0.8</v>
      </c>
      <c r="E5" s="21">
        <v>23</v>
      </c>
      <c r="F5" s="16" t="s">
        <v>7</v>
      </c>
      <c r="G5" s="23">
        <f>D5*E5</f>
        <v>18.400000000000002</v>
      </c>
      <c r="H5" s="24">
        <f t="shared" ref="H5:H9" si="1">G5-SUM(J5:BE5)</f>
        <v>0</v>
      </c>
      <c r="I5" s="24"/>
      <c r="J5" s="26"/>
      <c r="K5" s="26"/>
      <c r="L5" s="26"/>
      <c r="M5" s="26"/>
      <c r="N5" s="26"/>
      <c r="O5" s="26"/>
      <c r="P5" s="78">
        <v>1.4</v>
      </c>
      <c r="Q5" s="78">
        <v>8</v>
      </c>
      <c r="R5" s="15"/>
      <c r="S5" s="26"/>
      <c r="T5" s="26"/>
      <c r="U5" s="26"/>
      <c r="V5" s="59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48"/>
      <c r="AO5" s="48"/>
      <c r="AP5" s="48"/>
      <c r="AQ5" s="48"/>
      <c r="AR5" s="48"/>
      <c r="AS5" s="48"/>
      <c r="AT5" s="48"/>
      <c r="AU5" s="48"/>
      <c r="AV5" s="28"/>
      <c r="AW5" s="26"/>
      <c r="AX5" s="26"/>
      <c r="AY5" s="26"/>
      <c r="AZ5" s="26"/>
      <c r="BA5" s="27"/>
      <c r="BB5" s="26"/>
      <c r="BC5" s="26"/>
      <c r="BD5" s="26">
        <v>3.4</v>
      </c>
      <c r="BE5" s="26">
        <v>5.6</v>
      </c>
    </row>
    <row r="6" spans="1:57" ht="14.5" x14ac:dyDescent="0.3">
      <c r="A6" s="36">
        <v>45292</v>
      </c>
      <c r="B6" s="12" t="s">
        <v>49</v>
      </c>
      <c r="C6" s="12" t="s">
        <v>50</v>
      </c>
      <c r="D6" s="21">
        <v>4</v>
      </c>
      <c r="E6" s="21">
        <v>23</v>
      </c>
      <c r="F6" s="12" t="s">
        <v>7</v>
      </c>
      <c r="G6" s="23">
        <f t="shared" ref="G6" si="2">D6*E6</f>
        <v>92</v>
      </c>
      <c r="H6" s="24">
        <f>G6-SUM(K6:BE6)</f>
        <v>92</v>
      </c>
      <c r="I6" s="25" t="s">
        <v>61</v>
      </c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59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48"/>
      <c r="AO6" s="48"/>
      <c r="AP6" s="48"/>
      <c r="AQ6" s="48"/>
      <c r="AR6" s="48"/>
      <c r="AS6" s="48"/>
      <c r="AT6" s="48"/>
      <c r="AU6" s="26"/>
      <c r="AV6" s="27"/>
      <c r="AW6" s="26"/>
      <c r="AX6" s="26"/>
      <c r="AY6" s="26"/>
      <c r="AZ6" s="26"/>
      <c r="BA6" s="27"/>
      <c r="BB6" s="26"/>
      <c r="BC6" s="26"/>
      <c r="BD6" s="26"/>
      <c r="BE6" s="26"/>
    </row>
    <row r="7" spans="1:57" x14ac:dyDescent="0.3">
      <c r="A7" s="36">
        <v>45292</v>
      </c>
      <c r="B7" s="12" t="s">
        <v>51</v>
      </c>
      <c r="C7" s="34" t="s">
        <v>62</v>
      </c>
      <c r="D7" s="21">
        <v>0.8</v>
      </c>
      <c r="E7" s="21">
        <v>23</v>
      </c>
      <c r="F7" s="35" t="s">
        <v>7</v>
      </c>
      <c r="G7" s="23">
        <f t="shared" ref="G7:G9" si="3">D7*E7</f>
        <v>18.400000000000002</v>
      </c>
      <c r="H7" s="24">
        <f t="shared" si="1"/>
        <v>18.400000000000002</v>
      </c>
      <c r="I7" s="25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6"/>
    </row>
    <row r="8" spans="1:57" x14ac:dyDescent="0.3">
      <c r="A8" s="36">
        <v>45292</v>
      </c>
      <c r="B8" s="12" t="s">
        <v>64</v>
      </c>
      <c r="C8" s="12" t="s">
        <v>63</v>
      </c>
      <c r="D8" s="21">
        <v>3</v>
      </c>
      <c r="E8" s="21">
        <v>23</v>
      </c>
      <c r="F8" s="35" t="s">
        <v>7</v>
      </c>
      <c r="G8" s="23">
        <f t="shared" si="3"/>
        <v>69</v>
      </c>
      <c r="H8" s="24">
        <f t="shared" si="1"/>
        <v>69</v>
      </c>
      <c r="I8" s="25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</row>
    <row r="9" spans="1:57" x14ac:dyDescent="0.3">
      <c r="A9" s="36">
        <v>45292</v>
      </c>
      <c r="B9" s="12" t="s">
        <v>65</v>
      </c>
      <c r="C9" s="12" t="s">
        <v>66</v>
      </c>
      <c r="D9" s="21">
        <v>3.2</v>
      </c>
      <c r="E9" s="21">
        <v>23</v>
      </c>
      <c r="F9" s="35" t="s">
        <v>7</v>
      </c>
      <c r="G9" s="23">
        <f t="shared" si="3"/>
        <v>73.600000000000009</v>
      </c>
      <c r="H9" s="24">
        <f t="shared" si="1"/>
        <v>73.600000000000009</v>
      </c>
      <c r="I9" s="25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6"/>
      <c r="BC9" s="26"/>
      <c r="BD9" s="26"/>
      <c r="BE9" s="26"/>
    </row>
    <row r="10" spans="1:57" x14ac:dyDescent="0.3">
      <c r="A10" s="77">
        <v>45292</v>
      </c>
      <c r="B10" s="13" t="s">
        <v>57</v>
      </c>
      <c r="C10" s="13"/>
      <c r="D10" s="13"/>
      <c r="E10" s="13"/>
      <c r="F10" s="13"/>
      <c r="G10" s="14">
        <f>SUM(G3:G9)</f>
        <v>409.40000000000003</v>
      </c>
      <c r="H10" s="14">
        <f>SUM(H3:H9)</f>
        <v>391</v>
      </c>
      <c r="I10" s="14"/>
      <c r="J10" s="22">
        <f>SUM(J3:J9)</f>
        <v>0</v>
      </c>
      <c r="K10" s="22">
        <f t="shared" ref="K10" si="4">SUM(K3:K9)</f>
        <v>0</v>
      </c>
      <c r="L10" s="22">
        <f t="shared" ref="L10" si="5">SUM(L3:L9)</f>
        <v>0</v>
      </c>
      <c r="M10" s="22">
        <f t="shared" ref="M10" si="6">SUM(M3:M9)</f>
        <v>0</v>
      </c>
      <c r="N10" s="22">
        <f t="shared" ref="N10" si="7">SUM(N3:N9)</f>
        <v>0</v>
      </c>
      <c r="O10" s="22">
        <f t="shared" ref="O10" si="8">SUM(O3:O9)</f>
        <v>0</v>
      </c>
      <c r="P10" s="22">
        <f t="shared" ref="P10" si="9">SUM(P3:P9)</f>
        <v>1.4</v>
      </c>
      <c r="Q10" s="22">
        <f t="shared" ref="Q10" si="10">SUM(Q3:Q9)</f>
        <v>8</v>
      </c>
      <c r="R10" s="22">
        <f t="shared" ref="R10" si="11">SUM(R3:R9)</f>
        <v>0</v>
      </c>
      <c r="S10" s="22">
        <f t="shared" ref="S10" si="12">SUM(S3:S9)</f>
        <v>0</v>
      </c>
      <c r="T10" s="22">
        <f t="shared" ref="T10" si="13">SUM(T3:T9)</f>
        <v>0</v>
      </c>
      <c r="U10" s="22">
        <f t="shared" ref="U10" si="14">SUM(U3:U9)</f>
        <v>0</v>
      </c>
      <c r="V10" s="22">
        <f t="shared" ref="V10" si="15">SUM(V3:V9)</f>
        <v>0</v>
      </c>
      <c r="W10" s="22">
        <f t="shared" ref="W10" si="16">SUM(W3:W9)</f>
        <v>0</v>
      </c>
      <c r="X10" s="22">
        <f t="shared" ref="X10" si="17">SUM(X3:X9)</f>
        <v>0</v>
      </c>
      <c r="Y10" s="22">
        <f t="shared" ref="Y10" si="18">SUM(Y3:Y9)</f>
        <v>0</v>
      </c>
      <c r="Z10" s="22">
        <f t="shared" ref="Z10" si="19">SUM(Z3:Z9)</f>
        <v>0</v>
      </c>
      <c r="AA10" s="22">
        <f t="shared" ref="AA10" si="20">SUM(AA3:AA9)</f>
        <v>0</v>
      </c>
      <c r="AB10" s="22">
        <f t="shared" ref="AB10" si="21">SUM(AB3:AB9)</f>
        <v>0</v>
      </c>
      <c r="AC10" s="22">
        <f t="shared" ref="AC10" si="22">SUM(AC3:AC9)</f>
        <v>0</v>
      </c>
      <c r="AD10" s="22">
        <f t="shared" ref="AD10" si="23">SUM(AD3:AD9)</f>
        <v>0</v>
      </c>
      <c r="AE10" s="22">
        <f t="shared" ref="AE10" si="24">SUM(AE3:AE9)</f>
        <v>0</v>
      </c>
      <c r="AF10" s="22">
        <f t="shared" ref="AF10" si="25">SUM(AF3:AF9)</f>
        <v>0</v>
      </c>
      <c r="AG10" s="22">
        <f t="shared" ref="AG10" si="26">SUM(AG3:AG9)</f>
        <v>0</v>
      </c>
      <c r="AH10" s="22">
        <f t="shared" ref="AH10" si="27">SUM(AH3:AH9)</f>
        <v>0</v>
      </c>
      <c r="AI10" s="22">
        <f t="shared" ref="AI10" si="28">SUM(AI3:AI9)</f>
        <v>0</v>
      </c>
      <c r="AJ10" s="22">
        <f t="shared" ref="AJ10" si="29">SUM(AJ3:AJ9)</f>
        <v>0</v>
      </c>
      <c r="AK10" s="22">
        <f t="shared" ref="AK10" si="30">SUM(AK3:AK9)</f>
        <v>0</v>
      </c>
      <c r="AL10" s="22">
        <f t="shared" ref="AL10" si="31">SUM(AL3:AL9)</f>
        <v>0</v>
      </c>
      <c r="AM10" s="22">
        <f t="shared" ref="AM10" si="32">SUM(AM3:AM9)</f>
        <v>0</v>
      </c>
      <c r="AN10" s="22">
        <f t="shared" ref="AN10" si="33">SUM(AN3:AN9)</f>
        <v>0</v>
      </c>
      <c r="AO10" s="22">
        <f t="shared" ref="AO10" si="34">SUM(AO3:AO9)</f>
        <v>0</v>
      </c>
      <c r="AP10" s="22">
        <f t="shared" ref="AP10" si="35">SUM(AP3:AP9)</f>
        <v>0</v>
      </c>
      <c r="AQ10" s="22">
        <f t="shared" ref="AQ10" si="36">SUM(AQ3:AQ9)</f>
        <v>0</v>
      </c>
      <c r="AR10" s="22">
        <f t="shared" ref="AR10" si="37">SUM(AR3:AR9)</f>
        <v>0</v>
      </c>
      <c r="AS10" s="22">
        <f t="shared" ref="AS10" si="38">SUM(AS3:AS9)</f>
        <v>0</v>
      </c>
      <c r="AT10" s="22">
        <f t="shared" ref="AT10" si="39">SUM(AT3:AT9)</f>
        <v>0</v>
      </c>
      <c r="AU10" s="22">
        <f t="shared" ref="AU10" si="40">SUM(AU3:AU9)</f>
        <v>0</v>
      </c>
      <c r="AV10" s="22">
        <f t="shared" ref="AV10" si="41">SUM(AV3:AV9)</f>
        <v>0</v>
      </c>
      <c r="AW10" s="22">
        <f t="shared" ref="AW10" si="42">SUM(AW3:AW9)</f>
        <v>0</v>
      </c>
      <c r="AX10" s="22">
        <f t="shared" ref="AX10" si="43">SUM(AX3:AX9)</f>
        <v>0</v>
      </c>
      <c r="AY10" s="22">
        <f t="shared" ref="AY10" si="44">SUM(AY3:AY9)</f>
        <v>0</v>
      </c>
      <c r="AZ10" s="22">
        <f t="shared" ref="AZ10" si="45">SUM(AZ3:AZ9)</f>
        <v>0</v>
      </c>
      <c r="BA10" s="22">
        <f t="shared" ref="BA10" si="46">SUM(BA3:BA9)</f>
        <v>0</v>
      </c>
      <c r="BB10" s="22">
        <f t="shared" ref="BB10" si="47">SUM(BB3:BB9)</f>
        <v>0</v>
      </c>
      <c r="BC10" s="22">
        <f t="shared" ref="BC10" si="48">SUM(BC3:BC9)</f>
        <v>0</v>
      </c>
      <c r="BD10" s="22">
        <f t="shared" ref="BD10" si="49">SUM(BD3:BD9)</f>
        <v>3.4</v>
      </c>
      <c r="BE10" s="22">
        <f t="shared" ref="BE10" si="50">SUM(BE3:BE9)</f>
        <v>5.6</v>
      </c>
    </row>
    <row r="11" spans="1:57" x14ac:dyDescent="0.3">
      <c r="A11" s="36">
        <v>45323</v>
      </c>
      <c r="B11" s="12" t="s">
        <v>53</v>
      </c>
      <c r="C11" s="12" t="s">
        <v>54</v>
      </c>
      <c r="D11" s="21">
        <v>3</v>
      </c>
      <c r="E11" s="21">
        <v>20</v>
      </c>
      <c r="F11" s="12" t="s">
        <v>83</v>
      </c>
      <c r="G11" s="23">
        <f t="shared" ref="G11:G12" si="51">D11*E11</f>
        <v>60</v>
      </c>
      <c r="H11" s="24">
        <f>G11-SUM(K11:BE11)</f>
        <v>60</v>
      </c>
      <c r="I11" s="25"/>
      <c r="J11" s="43"/>
      <c r="K11" s="44"/>
      <c r="L11" s="44"/>
      <c r="M11" s="44"/>
      <c r="N11" s="44"/>
      <c r="O11" s="44"/>
      <c r="P11" s="44"/>
      <c r="Q11" s="26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26"/>
      <c r="AC11" s="44"/>
      <c r="AD11" s="44"/>
      <c r="AE11" s="44"/>
      <c r="AF11" s="44"/>
      <c r="AG11" s="44"/>
      <c r="AH11" s="44"/>
      <c r="AI11" s="44"/>
      <c r="AJ11" s="44"/>
      <c r="AK11" s="44"/>
      <c r="AL11" s="44"/>
      <c r="AM11" s="44"/>
      <c r="AN11" s="44"/>
      <c r="AO11" s="44"/>
      <c r="AP11" s="44"/>
      <c r="AQ11" s="44"/>
      <c r="AR11" s="44"/>
      <c r="AS11" s="44"/>
      <c r="AT11" s="44"/>
      <c r="AU11" s="44"/>
      <c r="AV11" s="44"/>
      <c r="AW11" s="52"/>
      <c r="AX11" s="44"/>
      <c r="AY11" s="44"/>
      <c r="AZ11" s="44"/>
      <c r="BA11" s="45"/>
      <c r="BB11" s="45"/>
      <c r="BC11" s="45"/>
      <c r="BD11" s="45"/>
      <c r="BE11" s="45"/>
    </row>
    <row r="12" spans="1:57" x14ac:dyDescent="0.3">
      <c r="A12" s="36">
        <v>45323</v>
      </c>
      <c r="B12" s="12" t="s">
        <v>51</v>
      </c>
      <c r="C12" s="12" t="s">
        <v>52</v>
      </c>
      <c r="D12" s="21">
        <v>3</v>
      </c>
      <c r="E12" s="21">
        <v>20</v>
      </c>
      <c r="F12" s="12" t="s">
        <v>83</v>
      </c>
      <c r="G12" s="23">
        <f t="shared" si="51"/>
        <v>60</v>
      </c>
      <c r="H12" s="24">
        <f>G12-SUM(J12:BE12)</f>
        <v>60</v>
      </c>
      <c r="I12" s="25"/>
      <c r="J12" s="26"/>
      <c r="K12" s="26"/>
      <c r="L12" s="26"/>
      <c r="M12" s="26"/>
      <c r="N12" s="26"/>
      <c r="O12" s="26"/>
      <c r="P12" s="57"/>
      <c r="Q12" s="57"/>
      <c r="R12" s="57"/>
      <c r="S12" s="57"/>
      <c r="T12" s="57"/>
      <c r="U12" s="44"/>
      <c r="V12" s="44"/>
      <c r="W12" s="44"/>
      <c r="X12" s="44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  <c r="BD12" s="26"/>
      <c r="BE12" s="26"/>
    </row>
    <row r="13" spans="1:57" x14ac:dyDescent="0.3">
      <c r="A13" s="36">
        <v>45323</v>
      </c>
      <c r="B13" s="12" t="s">
        <v>5</v>
      </c>
      <c r="C13" s="12" t="s">
        <v>6</v>
      </c>
      <c r="D13" s="21">
        <v>0.8</v>
      </c>
      <c r="E13" s="21">
        <v>20</v>
      </c>
      <c r="F13" s="12" t="s">
        <v>83</v>
      </c>
      <c r="G13" s="23">
        <f>D13*E13</f>
        <v>16</v>
      </c>
      <c r="H13" s="24">
        <f>G13-SUM(K13:BE13)</f>
        <v>-5</v>
      </c>
      <c r="I13" s="24"/>
      <c r="J13" s="26"/>
      <c r="K13" s="26"/>
      <c r="L13" s="26"/>
      <c r="M13" s="26"/>
      <c r="N13" s="26"/>
      <c r="O13" s="26"/>
      <c r="P13" s="26">
        <v>1.4</v>
      </c>
      <c r="Q13" s="26">
        <v>10.9</v>
      </c>
      <c r="R13" s="26"/>
      <c r="S13" s="26"/>
      <c r="T13" s="26"/>
      <c r="U13" s="44"/>
      <c r="V13" s="44"/>
      <c r="W13" s="44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>
        <v>1.5</v>
      </c>
      <c r="AW13" s="26"/>
      <c r="AX13" s="26"/>
      <c r="AY13" s="26"/>
      <c r="AZ13" s="26"/>
      <c r="BA13" s="26"/>
      <c r="BB13" s="26"/>
      <c r="BC13" s="26"/>
      <c r="BD13" s="26">
        <v>3.2</v>
      </c>
      <c r="BE13" s="26">
        <v>4</v>
      </c>
    </row>
    <row r="14" spans="1:57" x14ac:dyDescent="0.3">
      <c r="A14" s="36">
        <v>45323</v>
      </c>
      <c r="B14" s="12" t="s">
        <v>49</v>
      </c>
      <c r="C14" s="12" t="s">
        <v>50</v>
      </c>
      <c r="D14" s="21">
        <v>5</v>
      </c>
      <c r="E14" s="21">
        <v>20</v>
      </c>
      <c r="F14" s="12" t="s">
        <v>83</v>
      </c>
      <c r="G14" s="23">
        <f t="shared" ref="G14" si="52">D14*E14</f>
        <v>100</v>
      </c>
      <c r="H14" s="24">
        <f>G14-SUM(K14:BE14)</f>
        <v>100</v>
      </c>
      <c r="I14" s="25"/>
      <c r="J14" s="44"/>
      <c r="K14" s="44"/>
      <c r="L14" s="44"/>
      <c r="M14" s="44"/>
      <c r="N14" s="44"/>
      <c r="O14" s="44"/>
      <c r="P14" s="26"/>
      <c r="Q14" s="26"/>
      <c r="R14" s="44"/>
      <c r="S14" s="26"/>
      <c r="T14" s="44"/>
      <c r="U14" s="44"/>
      <c r="V14" s="44"/>
      <c r="W14" s="44"/>
      <c r="X14" s="44"/>
      <c r="Y14" s="44"/>
      <c r="Z14" s="44"/>
      <c r="AA14" s="26"/>
      <c r="AB14" s="43"/>
      <c r="AC14" s="43"/>
      <c r="AD14" s="43"/>
      <c r="AE14" s="43"/>
      <c r="AF14" s="43"/>
      <c r="AG14" s="43"/>
      <c r="AH14" s="44"/>
      <c r="AI14" s="44"/>
      <c r="AJ14" s="44"/>
      <c r="AK14" s="44"/>
      <c r="AL14" s="44"/>
      <c r="AM14" s="44"/>
      <c r="AN14" s="44"/>
      <c r="AO14" s="44"/>
      <c r="AP14" s="44"/>
      <c r="AQ14" s="44"/>
      <c r="AR14" s="44"/>
      <c r="AS14" s="44"/>
      <c r="AT14" s="44"/>
      <c r="AU14" s="44"/>
      <c r="AV14" s="44"/>
      <c r="AW14" s="43"/>
      <c r="AX14" s="44"/>
      <c r="AY14" s="44"/>
      <c r="AZ14" s="44"/>
      <c r="BA14" s="44"/>
      <c r="BB14" s="44"/>
      <c r="BC14" s="44"/>
      <c r="BD14" s="44"/>
      <c r="BE14" s="44"/>
    </row>
    <row r="15" spans="1:57" x14ac:dyDescent="0.3">
      <c r="A15" s="36">
        <v>45323</v>
      </c>
      <c r="B15" s="12" t="s">
        <v>51</v>
      </c>
      <c r="C15" s="34" t="s">
        <v>62</v>
      </c>
      <c r="D15" s="21">
        <v>0.8</v>
      </c>
      <c r="E15" s="21">
        <v>20</v>
      </c>
      <c r="F15" s="12" t="s">
        <v>83</v>
      </c>
      <c r="G15" s="23">
        <f t="shared" ref="G15:G17" si="53">D15*E15</f>
        <v>16</v>
      </c>
      <c r="H15" s="24">
        <f>G15-SUM(J15:BE15)</f>
        <v>16</v>
      </c>
      <c r="I15" s="25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44"/>
      <c r="V15" s="44"/>
      <c r="W15" s="44"/>
      <c r="X15" s="44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6"/>
      <c r="BC15" s="26"/>
      <c r="BD15" s="26"/>
      <c r="BE15" s="26"/>
    </row>
    <row r="16" spans="1:57" x14ac:dyDescent="0.3">
      <c r="A16" s="36">
        <v>45323</v>
      </c>
      <c r="B16" s="12" t="s">
        <v>64</v>
      </c>
      <c r="C16" s="12" t="s">
        <v>63</v>
      </c>
      <c r="D16" s="21">
        <v>3</v>
      </c>
      <c r="E16" s="21">
        <v>20</v>
      </c>
      <c r="F16" s="12" t="s">
        <v>83</v>
      </c>
      <c r="G16" s="23">
        <f t="shared" si="53"/>
        <v>60</v>
      </c>
      <c r="H16" s="24">
        <f>G16-SUM(J16:BE16)</f>
        <v>60</v>
      </c>
      <c r="I16" s="25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44"/>
      <c r="V16" s="44"/>
      <c r="W16" s="44"/>
      <c r="X16" s="44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6"/>
      <c r="BC16" s="26"/>
      <c r="BD16" s="26"/>
      <c r="BE16" s="26"/>
    </row>
    <row r="17" spans="1:57" x14ac:dyDescent="0.3">
      <c r="A17" s="36">
        <v>45323</v>
      </c>
      <c r="B17" s="12" t="s">
        <v>65</v>
      </c>
      <c r="C17" s="12" t="s">
        <v>66</v>
      </c>
      <c r="D17" s="21">
        <v>3.2</v>
      </c>
      <c r="E17" s="21">
        <v>20</v>
      </c>
      <c r="F17" s="12" t="s">
        <v>83</v>
      </c>
      <c r="G17" s="23">
        <f t="shared" si="53"/>
        <v>64</v>
      </c>
      <c r="H17" s="24">
        <f>G17-SUM(J17:BE17)</f>
        <v>64</v>
      </c>
      <c r="I17" s="25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44"/>
      <c r="V17" s="44"/>
      <c r="W17" s="44"/>
      <c r="X17" s="44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26"/>
      <c r="BA17" s="26"/>
      <c r="BB17" s="26"/>
      <c r="BC17" s="26"/>
      <c r="BD17" s="26"/>
      <c r="BE17" s="26"/>
    </row>
    <row r="18" spans="1:57" x14ac:dyDescent="0.3">
      <c r="A18" s="77">
        <v>45323</v>
      </c>
      <c r="B18" s="13" t="s">
        <v>57</v>
      </c>
      <c r="C18" s="13"/>
      <c r="D18" s="13"/>
      <c r="E18" s="13"/>
      <c r="F18" s="13"/>
      <c r="G18" s="14">
        <f>SUM(G11:G17)</f>
        <v>376</v>
      </c>
      <c r="H18" s="14">
        <f>SUM(H11:H17)</f>
        <v>355</v>
      </c>
      <c r="I18" s="14"/>
      <c r="J18" s="22">
        <f>SUM(J11:J17)</f>
        <v>0</v>
      </c>
      <c r="K18" s="22">
        <f t="shared" ref="K18" si="54">SUM(K11:K17)</f>
        <v>0</v>
      </c>
      <c r="L18" s="22">
        <f t="shared" ref="L18" si="55">SUM(L11:L17)</f>
        <v>0</v>
      </c>
      <c r="M18" s="22">
        <f t="shared" ref="M18" si="56">SUM(M11:M17)</f>
        <v>0</v>
      </c>
      <c r="N18" s="22">
        <f t="shared" ref="N18" si="57">SUM(N11:N17)</f>
        <v>0</v>
      </c>
      <c r="O18" s="22">
        <f t="shared" ref="O18" si="58">SUM(O11:O17)</f>
        <v>0</v>
      </c>
      <c r="P18" s="22">
        <f t="shared" ref="P18" si="59">SUM(P11:P17)</f>
        <v>1.4</v>
      </c>
      <c r="Q18" s="22">
        <f t="shared" ref="Q18" si="60">SUM(Q11:Q17)</f>
        <v>10.9</v>
      </c>
      <c r="R18" s="22">
        <f t="shared" ref="R18" si="61">SUM(R11:R17)</f>
        <v>0</v>
      </c>
      <c r="S18" s="22">
        <f t="shared" ref="S18" si="62">SUM(S11:S17)</f>
        <v>0</v>
      </c>
      <c r="T18" s="22">
        <f t="shared" ref="T18" si="63">SUM(T11:T17)</f>
        <v>0</v>
      </c>
      <c r="U18" s="22">
        <f t="shared" ref="U18" si="64">SUM(U11:U17)</f>
        <v>0</v>
      </c>
      <c r="V18" s="22">
        <f t="shared" ref="V18" si="65">SUM(V11:V17)</f>
        <v>0</v>
      </c>
      <c r="W18" s="22">
        <f t="shared" ref="W18" si="66">SUM(W11:W17)</f>
        <v>0</v>
      </c>
      <c r="X18" s="22">
        <f t="shared" ref="X18" si="67">SUM(X11:X17)</f>
        <v>0</v>
      </c>
      <c r="Y18" s="22">
        <f t="shared" ref="Y18" si="68">SUM(Y11:Y17)</f>
        <v>0</v>
      </c>
      <c r="Z18" s="22">
        <f t="shared" ref="Z18" si="69">SUM(Z11:Z17)</f>
        <v>0</v>
      </c>
      <c r="AA18" s="22">
        <f t="shared" ref="AA18" si="70">SUM(AA11:AA17)</f>
        <v>0</v>
      </c>
      <c r="AB18" s="22">
        <f t="shared" ref="AB18" si="71">SUM(AB11:AB17)</f>
        <v>0</v>
      </c>
      <c r="AC18" s="22">
        <f t="shared" ref="AC18" si="72">SUM(AC11:AC17)</f>
        <v>0</v>
      </c>
      <c r="AD18" s="22">
        <f t="shared" ref="AD18" si="73">SUM(AD11:AD17)</f>
        <v>0</v>
      </c>
      <c r="AE18" s="22">
        <f t="shared" ref="AE18" si="74">SUM(AE11:AE17)</f>
        <v>0</v>
      </c>
      <c r="AF18" s="22">
        <f t="shared" ref="AF18" si="75">SUM(AF11:AF17)</f>
        <v>0</v>
      </c>
      <c r="AG18" s="22">
        <f t="shared" ref="AG18" si="76">SUM(AG11:AG17)</f>
        <v>0</v>
      </c>
      <c r="AH18" s="22">
        <f t="shared" ref="AH18" si="77">SUM(AH11:AH17)</f>
        <v>0</v>
      </c>
      <c r="AI18" s="22">
        <f t="shared" ref="AI18" si="78">SUM(AI11:AI17)</f>
        <v>0</v>
      </c>
      <c r="AJ18" s="22">
        <f t="shared" ref="AJ18" si="79">SUM(AJ11:AJ17)</f>
        <v>0</v>
      </c>
      <c r="AK18" s="22">
        <f t="shared" ref="AK18" si="80">SUM(AK11:AK17)</f>
        <v>0</v>
      </c>
      <c r="AL18" s="22">
        <f t="shared" ref="AL18" si="81">SUM(AL11:AL17)</f>
        <v>0</v>
      </c>
      <c r="AM18" s="22">
        <f t="shared" ref="AM18" si="82">SUM(AM11:AM17)</f>
        <v>0</v>
      </c>
      <c r="AN18" s="22">
        <f t="shared" ref="AN18" si="83">SUM(AN11:AN17)</f>
        <v>0</v>
      </c>
      <c r="AO18" s="22">
        <f t="shared" ref="AO18" si="84">SUM(AO11:AO17)</f>
        <v>0</v>
      </c>
      <c r="AP18" s="22">
        <f t="shared" ref="AP18" si="85">SUM(AP11:AP17)</f>
        <v>0</v>
      </c>
      <c r="AQ18" s="22">
        <f t="shared" ref="AQ18" si="86">SUM(AQ11:AQ17)</f>
        <v>0</v>
      </c>
      <c r="AR18" s="22">
        <f t="shared" ref="AR18" si="87">SUM(AR11:AR17)</f>
        <v>0</v>
      </c>
      <c r="AS18" s="22">
        <f t="shared" ref="AS18" si="88">SUM(AS11:AS17)</f>
        <v>0</v>
      </c>
      <c r="AT18" s="22">
        <f t="shared" ref="AT18" si="89">SUM(AT11:AT17)</f>
        <v>0</v>
      </c>
      <c r="AU18" s="22">
        <f t="shared" ref="AU18" si="90">SUM(AU11:AU17)</f>
        <v>0</v>
      </c>
      <c r="AV18" s="22">
        <f t="shared" ref="AV18" si="91">SUM(AV11:AV17)</f>
        <v>1.5</v>
      </c>
      <c r="AW18" s="22">
        <f t="shared" ref="AW18" si="92">SUM(AW11:AW17)</f>
        <v>0</v>
      </c>
      <c r="AX18" s="22">
        <f t="shared" ref="AX18" si="93">SUM(AX11:AX17)</f>
        <v>0</v>
      </c>
      <c r="AY18" s="22">
        <f t="shared" ref="AY18" si="94">SUM(AY11:AY17)</f>
        <v>0</v>
      </c>
      <c r="AZ18" s="22">
        <f t="shared" ref="AZ18" si="95">SUM(AZ11:AZ17)</f>
        <v>0</v>
      </c>
      <c r="BA18" s="22">
        <f t="shared" ref="BA18" si="96">SUM(BA11:BA17)</f>
        <v>0</v>
      </c>
      <c r="BB18" s="22">
        <f t="shared" ref="BB18" si="97">SUM(BB11:BB17)</f>
        <v>0</v>
      </c>
      <c r="BC18" s="22">
        <f t="shared" ref="BC18" si="98">SUM(BC11:BC17)</f>
        <v>0</v>
      </c>
      <c r="BD18" s="22">
        <f t="shared" ref="BD18" si="99">SUM(BD11:BD17)</f>
        <v>3.2</v>
      </c>
      <c r="BE18" s="22">
        <f t="shared" ref="BE18" si="100">SUM(BE11:BE17)</f>
        <v>4</v>
      </c>
    </row>
    <row r="19" spans="1:57" x14ac:dyDescent="0.3">
      <c r="A19" s="36">
        <v>45352</v>
      </c>
      <c r="B19" s="12" t="s">
        <v>53</v>
      </c>
      <c r="C19" s="12" t="s">
        <v>54</v>
      </c>
      <c r="D19" s="21">
        <v>3</v>
      </c>
      <c r="E19" s="21">
        <v>21</v>
      </c>
      <c r="F19" s="12" t="s">
        <v>84</v>
      </c>
      <c r="G19" s="23">
        <f t="shared" ref="G19:G20" si="101">D19*E19</f>
        <v>63</v>
      </c>
      <c r="H19" s="24">
        <f t="shared" ref="H19:H25" si="102">G19-SUM(J19:BE19)</f>
        <v>63</v>
      </c>
      <c r="I19" s="25"/>
      <c r="J19" s="44"/>
      <c r="K19" s="44"/>
      <c r="L19" s="44"/>
      <c r="M19" s="15"/>
      <c r="N19" s="44"/>
      <c r="O19" s="15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4"/>
      <c r="AH19" s="44"/>
      <c r="AI19" s="44"/>
      <c r="AJ19" s="44"/>
      <c r="AK19" s="44"/>
      <c r="AL19" s="44"/>
      <c r="AM19" s="44"/>
      <c r="AN19" s="45"/>
      <c r="AO19" s="45"/>
      <c r="AP19" s="45"/>
      <c r="AQ19" s="45"/>
      <c r="AR19" s="45"/>
      <c r="AS19" s="48"/>
      <c r="AT19" s="26"/>
      <c r="AU19" s="26"/>
      <c r="AV19" s="44"/>
      <c r="AW19" s="76"/>
      <c r="AX19" s="76"/>
      <c r="AY19" s="26"/>
      <c r="AZ19" s="26"/>
      <c r="BA19" s="45"/>
      <c r="BB19" s="26"/>
      <c r="BC19" s="26"/>
      <c r="BD19" s="45"/>
      <c r="BE19" s="45"/>
    </row>
    <row r="20" spans="1:57" ht="14.5" x14ac:dyDescent="0.3">
      <c r="A20" s="36">
        <v>45352</v>
      </c>
      <c r="B20" s="12" t="s">
        <v>51</v>
      </c>
      <c r="C20" s="12" t="s">
        <v>52</v>
      </c>
      <c r="D20" s="21">
        <v>3</v>
      </c>
      <c r="E20" s="21">
        <v>21</v>
      </c>
      <c r="F20" s="12" t="s">
        <v>84</v>
      </c>
      <c r="G20" s="23">
        <f t="shared" si="101"/>
        <v>63</v>
      </c>
      <c r="H20" s="24">
        <f t="shared" si="102"/>
        <v>63</v>
      </c>
      <c r="I20" s="25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15"/>
      <c r="AA20" s="43"/>
      <c r="AB20" s="43"/>
      <c r="AC20" s="43"/>
      <c r="AD20" s="43"/>
      <c r="AE20" s="43"/>
      <c r="AF20" s="43"/>
      <c r="AG20" s="43"/>
      <c r="AH20" s="43"/>
      <c r="AI20" s="43"/>
      <c r="AJ20" s="43"/>
      <c r="AK20" s="43"/>
      <c r="AL20" s="43"/>
      <c r="AM20" s="43"/>
      <c r="AN20" s="43"/>
      <c r="AO20" s="43"/>
      <c r="AP20" s="43"/>
      <c r="AQ20" s="43"/>
      <c r="AR20" s="43"/>
      <c r="AS20" s="48"/>
      <c r="AT20" s="48"/>
      <c r="AU20" s="48"/>
      <c r="AV20" s="43"/>
      <c r="AW20" s="28"/>
      <c r="AX20" s="76"/>
      <c r="AY20" s="26"/>
      <c r="AZ20" s="26"/>
      <c r="BA20" s="43"/>
      <c r="BB20" s="26"/>
      <c r="BC20" s="26"/>
      <c r="BD20" s="43"/>
      <c r="BE20" s="43"/>
    </row>
    <row r="21" spans="1:57" ht="14.5" x14ac:dyDescent="0.3">
      <c r="A21" s="36">
        <v>45352</v>
      </c>
      <c r="B21" s="12" t="s">
        <v>5</v>
      </c>
      <c r="C21" s="12" t="s">
        <v>6</v>
      </c>
      <c r="D21" s="21">
        <v>0.8</v>
      </c>
      <c r="E21" s="21">
        <v>21</v>
      </c>
      <c r="F21" s="12" t="s">
        <v>84</v>
      </c>
      <c r="G21" s="23">
        <f>D21*E21</f>
        <v>16.8</v>
      </c>
      <c r="H21" s="24">
        <f t="shared" si="102"/>
        <v>-2.9999999999999964</v>
      </c>
      <c r="I21" s="24"/>
      <c r="J21" s="43"/>
      <c r="K21" s="43"/>
      <c r="L21" s="43"/>
      <c r="M21" s="43"/>
      <c r="N21" s="43"/>
      <c r="O21" s="43"/>
      <c r="P21" s="43"/>
      <c r="Q21" s="43">
        <v>9.44</v>
      </c>
      <c r="R21" s="43"/>
      <c r="S21" s="43"/>
      <c r="T21" s="43"/>
      <c r="U21" s="43"/>
      <c r="V21" s="43"/>
      <c r="W21" s="43"/>
      <c r="X21" s="43">
        <v>1</v>
      </c>
      <c r="Y21" s="43"/>
      <c r="Z21" s="43"/>
      <c r="AA21" s="43"/>
      <c r="AB21" s="43"/>
      <c r="AC21" s="43"/>
      <c r="AD21" s="43"/>
      <c r="AE21" s="43"/>
      <c r="AF21" s="43"/>
      <c r="AG21" s="43"/>
      <c r="AH21" s="43"/>
      <c r="AI21" s="43"/>
      <c r="AJ21" s="43"/>
      <c r="AK21" s="43"/>
      <c r="AL21" s="43"/>
      <c r="AM21" s="43"/>
      <c r="AN21" s="43"/>
      <c r="AO21" s="43"/>
      <c r="AP21" s="43"/>
      <c r="AQ21" s="43"/>
      <c r="AR21" s="43"/>
      <c r="AS21" s="48"/>
      <c r="AT21" s="48"/>
      <c r="AU21" s="48"/>
      <c r="AV21" s="43">
        <v>1</v>
      </c>
      <c r="AW21" s="28"/>
      <c r="AX21" s="76"/>
      <c r="AY21" s="26"/>
      <c r="AZ21" s="26"/>
      <c r="BA21" s="43"/>
      <c r="BB21" s="26"/>
      <c r="BC21" s="26"/>
      <c r="BD21" s="43">
        <v>3.36</v>
      </c>
      <c r="BE21" s="43">
        <v>5</v>
      </c>
    </row>
    <row r="22" spans="1:57" ht="14.5" x14ac:dyDescent="0.3">
      <c r="A22" s="36">
        <v>45352</v>
      </c>
      <c r="B22" s="12" t="s">
        <v>49</v>
      </c>
      <c r="C22" s="12" t="s">
        <v>50</v>
      </c>
      <c r="D22" s="21">
        <v>5</v>
      </c>
      <c r="E22" s="21">
        <v>21</v>
      </c>
      <c r="F22" s="12" t="s">
        <v>84</v>
      </c>
      <c r="G22" s="23">
        <f t="shared" ref="G22" si="103">D22*E22</f>
        <v>105</v>
      </c>
      <c r="H22" s="24">
        <f t="shared" si="102"/>
        <v>105</v>
      </c>
      <c r="I22" s="25"/>
      <c r="J22" s="44"/>
      <c r="K22" s="44"/>
      <c r="L22" s="44"/>
      <c r="M22" s="15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3"/>
      <c r="AC22" s="44"/>
      <c r="AD22" s="44"/>
      <c r="AE22" s="44"/>
      <c r="AF22" s="44"/>
      <c r="AG22" s="44"/>
      <c r="AH22" s="44"/>
      <c r="AI22" s="44"/>
      <c r="AJ22" s="43"/>
      <c r="AK22" s="44"/>
      <c r="AL22" s="44"/>
      <c r="AM22" s="44"/>
      <c r="AN22" s="44"/>
      <c r="AO22" s="44"/>
      <c r="AP22" s="44"/>
      <c r="AQ22" s="44"/>
      <c r="AR22" s="44"/>
      <c r="AS22" s="48"/>
      <c r="AT22" s="48"/>
      <c r="AU22" s="26"/>
      <c r="AV22" s="44"/>
      <c r="AW22" s="27"/>
      <c r="AX22" s="26"/>
      <c r="AY22" s="26"/>
      <c r="AZ22" s="26"/>
      <c r="BA22" s="44"/>
      <c r="BB22" s="26"/>
      <c r="BC22" s="26"/>
      <c r="BD22" s="44"/>
      <c r="BE22" s="44"/>
    </row>
    <row r="23" spans="1:57" ht="14.5" x14ac:dyDescent="0.3">
      <c r="A23" s="36">
        <v>45352</v>
      </c>
      <c r="B23" s="12" t="s">
        <v>51</v>
      </c>
      <c r="C23" s="34" t="s">
        <v>62</v>
      </c>
      <c r="D23" s="21">
        <v>0.8</v>
      </c>
      <c r="E23" s="21">
        <v>21</v>
      </c>
      <c r="F23" s="12" t="s">
        <v>84</v>
      </c>
      <c r="G23" s="23">
        <f t="shared" ref="G23:G25" si="104">D23*E23</f>
        <v>16.8</v>
      </c>
      <c r="H23" s="24">
        <f t="shared" si="102"/>
        <v>16.8</v>
      </c>
      <c r="I23" s="25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44"/>
      <c r="V23" s="44"/>
      <c r="W23" s="44"/>
      <c r="X23" s="44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8"/>
      <c r="AX23" s="26"/>
      <c r="AY23" s="26"/>
      <c r="AZ23" s="26"/>
      <c r="BA23" s="26"/>
      <c r="BB23" s="26"/>
      <c r="BC23" s="26"/>
      <c r="BD23" s="26"/>
      <c r="BE23" s="26"/>
    </row>
    <row r="24" spans="1:57" ht="14.5" x14ac:dyDescent="0.3">
      <c r="A24" s="36">
        <v>45352</v>
      </c>
      <c r="B24" s="12" t="s">
        <v>64</v>
      </c>
      <c r="C24" s="12" t="s">
        <v>63</v>
      </c>
      <c r="D24" s="21">
        <v>3.2</v>
      </c>
      <c r="E24" s="21">
        <v>21</v>
      </c>
      <c r="F24" s="12" t="s">
        <v>84</v>
      </c>
      <c r="G24" s="23">
        <f t="shared" si="104"/>
        <v>67.2</v>
      </c>
      <c r="H24" s="24">
        <f t="shared" si="102"/>
        <v>67.2</v>
      </c>
      <c r="I24" s="25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44"/>
      <c r="V24" s="44"/>
      <c r="W24" s="44"/>
      <c r="X24" s="44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8"/>
      <c r="AX24" s="26"/>
      <c r="AY24" s="26"/>
      <c r="AZ24" s="26"/>
      <c r="BA24" s="26"/>
      <c r="BB24" s="26"/>
      <c r="BC24" s="26"/>
      <c r="BD24" s="26"/>
      <c r="BE24" s="26"/>
    </row>
    <row r="25" spans="1:57" ht="14.5" x14ac:dyDescent="0.3">
      <c r="A25" s="36">
        <v>45352</v>
      </c>
      <c r="B25" s="12" t="s">
        <v>65</v>
      </c>
      <c r="C25" s="12" t="s">
        <v>66</v>
      </c>
      <c r="D25" s="21">
        <v>3</v>
      </c>
      <c r="E25" s="21">
        <v>21</v>
      </c>
      <c r="F25" s="12" t="s">
        <v>84</v>
      </c>
      <c r="G25" s="23">
        <f t="shared" si="104"/>
        <v>63</v>
      </c>
      <c r="H25" s="24">
        <f t="shared" si="102"/>
        <v>63</v>
      </c>
      <c r="I25" s="25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44"/>
      <c r="V25" s="44"/>
      <c r="W25" s="44"/>
      <c r="X25" s="44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8"/>
      <c r="AX25" s="26"/>
      <c r="AY25" s="26"/>
      <c r="AZ25" s="26"/>
      <c r="BA25" s="26"/>
      <c r="BB25" s="26"/>
      <c r="BC25" s="26"/>
      <c r="BD25" s="26"/>
      <c r="BE25" s="26"/>
    </row>
    <row r="26" spans="1:57" x14ac:dyDescent="0.3">
      <c r="A26" s="77">
        <v>45353</v>
      </c>
      <c r="B26" s="13" t="s">
        <v>57</v>
      </c>
      <c r="C26" s="13"/>
      <c r="D26" s="13"/>
      <c r="E26" s="13"/>
      <c r="F26" s="13"/>
      <c r="G26" s="14">
        <f>SUM(G19:G25)</f>
        <v>394.8</v>
      </c>
      <c r="H26" s="14">
        <f>SUM(H19:H25)</f>
        <v>375</v>
      </c>
      <c r="I26" s="14"/>
      <c r="J26" s="22">
        <f>SUM(J19:J25)</f>
        <v>0</v>
      </c>
      <c r="K26" s="22">
        <f t="shared" ref="K26" si="105">SUM(K19:K25)</f>
        <v>0</v>
      </c>
      <c r="L26" s="22">
        <f t="shared" ref="L26" si="106">SUM(L19:L25)</f>
        <v>0</v>
      </c>
      <c r="M26" s="22">
        <f t="shared" ref="M26" si="107">SUM(M19:M25)</f>
        <v>0</v>
      </c>
      <c r="N26" s="22">
        <f t="shared" ref="N26" si="108">SUM(N19:N25)</f>
        <v>0</v>
      </c>
      <c r="O26" s="22">
        <f t="shared" ref="O26" si="109">SUM(O19:O25)</f>
        <v>0</v>
      </c>
      <c r="P26" s="22">
        <f t="shared" ref="P26" si="110">SUM(P19:P25)</f>
        <v>0</v>
      </c>
      <c r="Q26" s="22">
        <f t="shared" ref="Q26" si="111">SUM(Q19:Q25)</f>
        <v>9.44</v>
      </c>
      <c r="R26" s="22">
        <f t="shared" ref="R26" si="112">SUM(R19:R25)</f>
        <v>0</v>
      </c>
      <c r="S26" s="22">
        <f t="shared" ref="S26" si="113">SUM(S19:S25)</f>
        <v>0</v>
      </c>
      <c r="T26" s="22">
        <f t="shared" ref="T26" si="114">SUM(T19:T25)</f>
        <v>0</v>
      </c>
      <c r="U26" s="22">
        <f t="shared" ref="U26" si="115">SUM(U19:U25)</f>
        <v>0</v>
      </c>
      <c r="V26" s="22">
        <f t="shared" ref="V26" si="116">SUM(V19:V25)</f>
        <v>0</v>
      </c>
      <c r="W26" s="22">
        <f t="shared" ref="W26" si="117">SUM(W19:W25)</f>
        <v>0</v>
      </c>
      <c r="X26" s="22">
        <f t="shared" ref="X26" si="118">SUM(X19:X25)</f>
        <v>1</v>
      </c>
      <c r="Y26" s="22">
        <f t="shared" ref="Y26" si="119">SUM(Y19:Y25)</f>
        <v>0</v>
      </c>
      <c r="Z26" s="22">
        <f t="shared" ref="Z26" si="120">SUM(Z19:Z25)</f>
        <v>0</v>
      </c>
      <c r="AA26" s="22">
        <f t="shared" ref="AA26" si="121">SUM(AA19:AA25)</f>
        <v>0</v>
      </c>
      <c r="AB26" s="22">
        <f t="shared" ref="AB26" si="122">SUM(AB19:AB25)</f>
        <v>0</v>
      </c>
      <c r="AC26" s="22">
        <f t="shared" ref="AC26" si="123">SUM(AC19:AC25)</f>
        <v>0</v>
      </c>
      <c r="AD26" s="22">
        <f t="shared" ref="AD26" si="124">SUM(AD19:AD25)</f>
        <v>0</v>
      </c>
      <c r="AE26" s="22">
        <f t="shared" ref="AE26" si="125">SUM(AE19:AE25)</f>
        <v>0</v>
      </c>
      <c r="AF26" s="22">
        <f t="shared" ref="AF26" si="126">SUM(AF19:AF25)</f>
        <v>0</v>
      </c>
      <c r="AG26" s="22">
        <f t="shared" ref="AG26" si="127">SUM(AG19:AG25)</f>
        <v>0</v>
      </c>
      <c r="AH26" s="22">
        <f t="shared" ref="AH26" si="128">SUM(AH19:AH25)</f>
        <v>0</v>
      </c>
      <c r="AI26" s="22">
        <f t="shared" ref="AI26" si="129">SUM(AI19:AI25)</f>
        <v>0</v>
      </c>
      <c r="AJ26" s="22">
        <f t="shared" ref="AJ26" si="130">SUM(AJ19:AJ25)</f>
        <v>0</v>
      </c>
      <c r="AK26" s="22">
        <f t="shared" ref="AK26" si="131">SUM(AK19:AK25)</f>
        <v>0</v>
      </c>
      <c r="AL26" s="22">
        <f t="shared" ref="AL26" si="132">SUM(AL19:AL25)</f>
        <v>0</v>
      </c>
      <c r="AM26" s="22">
        <f t="shared" ref="AM26" si="133">SUM(AM19:AM25)</f>
        <v>0</v>
      </c>
      <c r="AN26" s="22">
        <f t="shared" ref="AN26" si="134">SUM(AN19:AN25)</f>
        <v>0</v>
      </c>
      <c r="AO26" s="22">
        <f t="shared" ref="AO26" si="135">SUM(AO19:AO25)</f>
        <v>0</v>
      </c>
      <c r="AP26" s="22">
        <f t="shared" ref="AP26" si="136">SUM(AP19:AP25)</f>
        <v>0</v>
      </c>
      <c r="AQ26" s="22">
        <f t="shared" ref="AQ26" si="137">SUM(AQ19:AQ25)</f>
        <v>0</v>
      </c>
      <c r="AR26" s="22">
        <f t="shared" ref="AR26" si="138">SUM(AR19:AR25)</f>
        <v>0</v>
      </c>
      <c r="AS26" s="22">
        <f t="shared" ref="AS26" si="139">SUM(AS19:AS25)</f>
        <v>0</v>
      </c>
      <c r="AT26" s="22">
        <f t="shared" ref="AT26" si="140">SUM(AT19:AT25)</f>
        <v>0</v>
      </c>
      <c r="AU26" s="22">
        <f t="shared" ref="AU26" si="141">SUM(AU19:AU25)</f>
        <v>0</v>
      </c>
      <c r="AV26" s="22">
        <f t="shared" ref="AV26" si="142">SUM(AV19:AV25)</f>
        <v>1</v>
      </c>
      <c r="AW26" s="22">
        <f t="shared" ref="AW26" si="143">SUM(AW19:AW25)</f>
        <v>0</v>
      </c>
      <c r="AX26" s="22">
        <f t="shared" ref="AX26" si="144">SUM(AX19:AX25)</f>
        <v>0</v>
      </c>
      <c r="AY26" s="22">
        <f t="shared" ref="AY26" si="145">SUM(AY19:AY25)</f>
        <v>0</v>
      </c>
      <c r="AZ26" s="22">
        <f t="shared" ref="AZ26" si="146">SUM(AZ19:AZ25)</f>
        <v>0</v>
      </c>
      <c r="BA26" s="22">
        <f t="shared" ref="BA26" si="147">SUM(BA19:BA25)</f>
        <v>0</v>
      </c>
      <c r="BB26" s="22">
        <f t="shared" ref="BB26" si="148">SUM(BB19:BB25)</f>
        <v>0</v>
      </c>
      <c r="BC26" s="22">
        <f t="shared" ref="BC26" si="149">SUM(BC19:BC25)</f>
        <v>0</v>
      </c>
      <c r="BD26" s="22">
        <f t="shared" ref="BD26" si="150">SUM(BD19:BD25)</f>
        <v>3.36</v>
      </c>
      <c r="BE26" s="22">
        <f t="shared" ref="BE26" si="151">SUM(BE19:BE25)</f>
        <v>5</v>
      </c>
    </row>
    <row r="27" spans="1:57" ht="14.5" x14ac:dyDescent="0.3">
      <c r="A27" s="36">
        <v>45383</v>
      </c>
      <c r="B27" s="12" t="s">
        <v>53</v>
      </c>
      <c r="C27" s="12" t="s">
        <v>54</v>
      </c>
      <c r="D27" s="21">
        <v>3</v>
      </c>
      <c r="E27" s="21">
        <v>18.5</v>
      </c>
      <c r="F27" s="12" t="s">
        <v>85</v>
      </c>
      <c r="G27" s="23">
        <f t="shared" ref="G27:G28" si="152">D27*E27</f>
        <v>55.5</v>
      </c>
      <c r="H27" s="24">
        <f t="shared" ref="H27:H33" si="153">G27-SUM(J27:BE27)</f>
        <v>55.5</v>
      </c>
      <c r="I27" s="25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44"/>
      <c r="V27" s="44"/>
      <c r="W27" s="44"/>
      <c r="X27" s="44"/>
      <c r="Y27" s="26"/>
      <c r="Z27" s="26"/>
      <c r="AA27" s="44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7"/>
      <c r="AM27" s="26"/>
      <c r="AN27" s="48"/>
      <c r="AO27" s="48"/>
      <c r="AP27" s="48"/>
      <c r="AQ27" s="48"/>
      <c r="AR27" s="48"/>
      <c r="AS27" s="48"/>
      <c r="AT27" s="26"/>
      <c r="AU27" s="26"/>
      <c r="AV27" s="27"/>
      <c r="AW27" s="58"/>
      <c r="AX27" s="26"/>
      <c r="AY27" s="26"/>
      <c r="AZ27" s="26"/>
      <c r="BA27" s="27"/>
      <c r="BB27" s="26"/>
      <c r="BC27" s="26"/>
      <c r="BD27" s="26"/>
      <c r="BE27" s="26"/>
    </row>
    <row r="28" spans="1:57" ht="14.5" x14ac:dyDescent="0.3">
      <c r="A28" s="36">
        <v>45383</v>
      </c>
      <c r="B28" s="12" t="s">
        <v>51</v>
      </c>
      <c r="C28" s="12" t="s">
        <v>52</v>
      </c>
      <c r="D28" s="21">
        <v>3</v>
      </c>
      <c r="E28" s="21">
        <v>18.5</v>
      </c>
      <c r="F28" s="12" t="s">
        <v>85</v>
      </c>
      <c r="G28" s="23">
        <f t="shared" si="152"/>
        <v>55.5</v>
      </c>
      <c r="H28" s="24">
        <f t="shared" si="153"/>
        <v>55.5</v>
      </c>
      <c r="I28" s="25"/>
      <c r="J28" s="26"/>
      <c r="K28" s="26"/>
      <c r="L28" s="26"/>
      <c r="M28" s="26"/>
      <c r="N28" s="26"/>
      <c r="O28" s="26"/>
      <c r="P28" s="57"/>
      <c r="Q28" s="57"/>
      <c r="R28" s="57"/>
      <c r="S28" s="57"/>
      <c r="T28" s="57"/>
      <c r="U28" s="44"/>
      <c r="V28" s="44"/>
      <c r="W28" s="44"/>
      <c r="X28" s="44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7"/>
      <c r="AM28" s="26"/>
      <c r="AN28" s="48"/>
      <c r="AO28" s="48"/>
      <c r="AP28" s="48"/>
      <c r="AQ28" s="48"/>
      <c r="AR28" s="48"/>
      <c r="AS28" s="48"/>
      <c r="AT28" s="48"/>
      <c r="AU28" s="48"/>
      <c r="AV28" s="28"/>
      <c r="AW28" s="28"/>
      <c r="AX28" s="26"/>
      <c r="AY28" s="26"/>
      <c r="AZ28" s="26"/>
      <c r="BA28" s="27"/>
      <c r="BB28" s="26"/>
      <c r="BC28" s="26"/>
      <c r="BD28" s="26"/>
      <c r="BE28" s="26"/>
    </row>
    <row r="29" spans="1:57" ht="14.5" x14ac:dyDescent="0.3">
      <c r="A29" s="36">
        <v>45383</v>
      </c>
      <c r="B29" s="12" t="s">
        <v>5</v>
      </c>
      <c r="C29" s="12" t="s">
        <v>6</v>
      </c>
      <c r="D29" s="21">
        <v>0.8</v>
      </c>
      <c r="E29" s="21">
        <v>18.5</v>
      </c>
      <c r="F29" s="12" t="s">
        <v>85</v>
      </c>
      <c r="G29" s="23">
        <f>D29*E29</f>
        <v>14.8</v>
      </c>
      <c r="H29" s="24">
        <f t="shared" si="153"/>
        <v>-2</v>
      </c>
      <c r="I29" s="24"/>
      <c r="J29" s="26"/>
      <c r="K29" s="26"/>
      <c r="L29" s="26"/>
      <c r="M29" s="26"/>
      <c r="N29" s="26"/>
      <c r="O29" s="26"/>
      <c r="P29" s="26">
        <v>1.4</v>
      </c>
      <c r="Q29" s="26">
        <v>7.6</v>
      </c>
      <c r="R29" s="26"/>
      <c r="S29" s="26"/>
      <c r="T29" s="26"/>
      <c r="U29" s="44"/>
      <c r="V29" s="44"/>
      <c r="W29" s="44"/>
      <c r="X29" s="26">
        <v>0.84</v>
      </c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48"/>
      <c r="AO29" s="48"/>
      <c r="AP29" s="48"/>
      <c r="AQ29" s="48"/>
      <c r="AR29" s="48"/>
      <c r="AS29" s="48"/>
      <c r="AT29" s="48"/>
      <c r="AU29" s="48"/>
      <c r="AV29" s="28">
        <v>1</v>
      </c>
      <c r="AW29" s="28"/>
      <c r="AX29" s="26"/>
      <c r="AY29" s="26"/>
      <c r="AZ29" s="26"/>
      <c r="BA29" s="27"/>
      <c r="BB29" s="26"/>
      <c r="BC29" s="26"/>
      <c r="BD29" s="26">
        <v>2.96</v>
      </c>
      <c r="BE29" s="26">
        <v>3</v>
      </c>
    </row>
    <row r="30" spans="1:57" ht="14.5" x14ac:dyDescent="0.3">
      <c r="A30" s="36">
        <v>45383</v>
      </c>
      <c r="B30" s="12" t="s">
        <v>49</v>
      </c>
      <c r="C30" s="12" t="s">
        <v>50</v>
      </c>
      <c r="D30" s="21">
        <v>4.5</v>
      </c>
      <c r="E30" s="21">
        <v>18.5</v>
      </c>
      <c r="F30" s="12" t="s">
        <v>85</v>
      </c>
      <c r="G30" s="23">
        <f t="shared" ref="G30" si="154">D30*E30</f>
        <v>83.25</v>
      </c>
      <c r="H30" s="24">
        <f t="shared" si="153"/>
        <v>83.25</v>
      </c>
      <c r="I30" s="25" t="s">
        <v>61</v>
      </c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44"/>
      <c r="U30" s="44"/>
      <c r="V30" s="44"/>
      <c r="W30" s="44"/>
      <c r="X30" s="44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48"/>
      <c r="AO30" s="48"/>
      <c r="AP30" s="48"/>
      <c r="AQ30" s="48"/>
      <c r="AR30" s="48"/>
      <c r="AS30" s="48"/>
      <c r="AT30" s="48"/>
      <c r="AU30" s="26"/>
      <c r="AV30" s="27"/>
      <c r="AW30" s="27"/>
      <c r="AX30" s="26"/>
      <c r="AY30" s="26"/>
      <c r="AZ30" s="26"/>
      <c r="BA30" s="27"/>
      <c r="BB30" s="26"/>
      <c r="BC30" s="26"/>
      <c r="BD30" s="44"/>
      <c r="BE30" s="26"/>
    </row>
    <row r="31" spans="1:57" ht="14.5" x14ac:dyDescent="0.3">
      <c r="A31" s="36">
        <v>45383</v>
      </c>
      <c r="B31" s="12" t="s">
        <v>51</v>
      </c>
      <c r="C31" s="34" t="s">
        <v>62</v>
      </c>
      <c r="D31" s="21">
        <v>0.8</v>
      </c>
      <c r="E31" s="21">
        <v>18.5</v>
      </c>
      <c r="F31" s="12" t="s">
        <v>85</v>
      </c>
      <c r="G31" s="23">
        <f t="shared" ref="G31:G33" si="155">D31*E31</f>
        <v>14.8</v>
      </c>
      <c r="H31" s="24">
        <f t="shared" si="153"/>
        <v>14.8</v>
      </c>
      <c r="I31" s="25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44"/>
      <c r="V31" s="44"/>
      <c r="W31" s="44"/>
      <c r="X31" s="44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8"/>
      <c r="AX31" s="26"/>
      <c r="AY31" s="26"/>
      <c r="AZ31" s="26"/>
      <c r="BA31" s="26"/>
      <c r="BB31" s="26"/>
      <c r="BC31" s="26"/>
      <c r="BD31" s="26"/>
      <c r="BE31" s="26"/>
    </row>
    <row r="32" spans="1:57" ht="14.5" x14ac:dyDescent="0.3">
      <c r="A32" s="36">
        <v>45383</v>
      </c>
      <c r="B32" s="12" t="s">
        <v>64</v>
      </c>
      <c r="C32" s="12" t="s">
        <v>63</v>
      </c>
      <c r="D32" s="21">
        <v>3</v>
      </c>
      <c r="E32" s="21">
        <v>18.5</v>
      </c>
      <c r="F32" s="12" t="s">
        <v>85</v>
      </c>
      <c r="G32" s="23">
        <f t="shared" si="155"/>
        <v>55.5</v>
      </c>
      <c r="H32" s="24">
        <f t="shared" si="153"/>
        <v>55.5</v>
      </c>
      <c r="I32" s="25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44"/>
      <c r="V32" s="44"/>
      <c r="W32" s="44"/>
      <c r="X32" s="44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8"/>
      <c r="AX32" s="26"/>
      <c r="AY32" s="26"/>
      <c r="AZ32" s="26"/>
      <c r="BA32" s="26"/>
      <c r="BB32" s="26"/>
      <c r="BC32" s="26"/>
      <c r="BD32" s="26"/>
      <c r="BE32" s="26"/>
    </row>
    <row r="33" spans="1:57" ht="14.5" x14ac:dyDescent="0.3">
      <c r="A33" s="36">
        <v>45383</v>
      </c>
      <c r="B33" s="12" t="s">
        <v>65</v>
      </c>
      <c r="C33" s="12" t="s">
        <v>66</v>
      </c>
      <c r="D33" s="21">
        <v>3.2</v>
      </c>
      <c r="E33" s="21">
        <v>18.5</v>
      </c>
      <c r="F33" s="12" t="s">
        <v>85</v>
      </c>
      <c r="G33" s="23">
        <f t="shared" si="155"/>
        <v>59.2</v>
      </c>
      <c r="H33" s="24">
        <f t="shared" si="153"/>
        <v>59.2</v>
      </c>
      <c r="I33" s="25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44"/>
      <c r="V33" s="44"/>
      <c r="W33" s="44"/>
      <c r="X33" s="44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8"/>
      <c r="AX33" s="26"/>
      <c r="AY33" s="26"/>
      <c r="AZ33" s="26"/>
      <c r="BA33" s="26"/>
      <c r="BB33" s="26"/>
      <c r="BC33" s="26"/>
      <c r="BD33" s="26"/>
      <c r="BE33" s="26"/>
    </row>
    <row r="34" spans="1:57" x14ac:dyDescent="0.3">
      <c r="A34" s="77">
        <v>45383</v>
      </c>
      <c r="B34" s="13" t="s">
        <v>57</v>
      </c>
      <c r="C34" s="13"/>
      <c r="D34" s="13"/>
      <c r="E34" s="13"/>
      <c r="F34" s="13"/>
      <c r="G34" s="14">
        <f>SUM(G27:G33)</f>
        <v>338.55</v>
      </c>
      <c r="H34" s="14">
        <f>SUM(H27:H33)</f>
        <v>321.75</v>
      </c>
      <c r="I34" s="14"/>
      <c r="J34" s="22">
        <f>SUM(J27:J33)</f>
        <v>0</v>
      </c>
      <c r="K34" s="22">
        <f t="shared" ref="K34" si="156">SUM(K27:K33)</f>
        <v>0</v>
      </c>
      <c r="L34" s="22">
        <f t="shared" ref="L34" si="157">SUM(L27:L33)</f>
        <v>0</v>
      </c>
      <c r="M34" s="22">
        <f t="shared" ref="M34" si="158">SUM(M27:M33)</f>
        <v>0</v>
      </c>
      <c r="N34" s="22">
        <f t="shared" ref="N34" si="159">SUM(N27:N33)</f>
        <v>0</v>
      </c>
      <c r="O34" s="22">
        <f t="shared" ref="O34" si="160">SUM(O27:O33)</f>
        <v>0</v>
      </c>
      <c r="P34" s="22">
        <f t="shared" ref="P34" si="161">SUM(P27:P33)</f>
        <v>1.4</v>
      </c>
      <c r="Q34" s="22">
        <f t="shared" ref="Q34" si="162">SUM(Q27:Q33)</f>
        <v>7.6</v>
      </c>
      <c r="R34" s="22">
        <f t="shared" ref="R34" si="163">SUM(R27:R33)</f>
        <v>0</v>
      </c>
      <c r="S34" s="22">
        <f t="shared" ref="S34" si="164">SUM(S27:S33)</f>
        <v>0</v>
      </c>
      <c r="T34" s="22">
        <f t="shared" ref="T34" si="165">SUM(T27:T33)</f>
        <v>0</v>
      </c>
      <c r="U34" s="22">
        <f t="shared" ref="U34" si="166">SUM(U27:U33)</f>
        <v>0</v>
      </c>
      <c r="V34" s="22">
        <f t="shared" ref="V34" si="167">SUM(V27:V33)</f>
        <v>0</v>
      </c>
      <c r="W34" s="22">
        <f t="shared" ref="W34" si="168">SUM(W27:W33)</f>
        <v>0</v>
      </c>
      <c r="X34" s="22">
        <f t="shared" ref="X34" si="169">SUM(X27:X33)</f>
        <v>0.84</v>
      </c>
      <c r="Y34" s="22">
        <f t="shared" ref="Y34" si="170">SUM(Y27:Y33)</f>
        <v>0</v>
      </c>
      <c r="Z34" s="22">
        <f t="shared" ref="Z34" si="171">SUM(Z27:Z33)</f>
        <v>0</v>
      </c>
      <c r="AA34" s="22">
        <f t="shared" ref="AA34" si="172">SUM(AA27:AA33)</f>
        <v>0</v>
      </c>
      <c r="AB34" s="22">
        <f t="shared" ref="AB34" si="173">SUM(AB27:AB33)</f>
        <v>0</v>
      </c>
      <c r="AC34" s="22">
        <f t="shared" ref="AC34" si="174">SUM(AC27:AC33)</f>
        <v>0</v>
      </c>
      <c r="AD34" s="22">
        <f t="shared" ref="AD34" si="175">SUM(AD27:AD33)</f>
        <v>0</v>
      </c>
      <c r="AE34" s="22">
        <f t="shared" ref="AE34" si="176">SUM(AE27:AE33)</f>
        <v>0</v>
      </c>
      <c r="AF34" s="22">
        <f t="shared" ref="AF34" si="177">SUM(AF27:AF33)</f>
        <v>0</v>
      </c>
      <c r="AG34" s="22">
        <f t="shared" ref="AG34" si="178">SUM(AG27:AG33)</f>
        <v>0</v>
      </c>
      <c r="AH34" s="22">
        <f t="shared" ref="AH34" si="179">SUM(AH27:AH33)</f>
        <v>0</v>
      </c>
      <c r="AI34" s="22">
        <f t="shared" ref="AI34" si="180">SUM(AI27:AI33)</f>
        <v>0</v>
      </c>
      <c r="AJ34" s="22">
        <f t="shared" ref="AJ34" si="181">SUM(AJ27:AJ33)</f>
        <v>0</v>
      </c>
      <c r="AK34" s="22">
        <f t="shared" ref="AK34" si="182">SUM(AK27:AK33)</f>
        <v>0</v>
      </c>
      <c r="AL34" s="22">
        <f t="shared" ref="AL34" si="183">SUM(AL27:AL33)</f>
        <v>0</v>
      </c>
      <c r="AM34" s="22">
        <f t="shared" ref="AM34" si="184">SUM(AM27:AM33)</f>
        <v>0</v>
      </c>
      <c r="AN34" s="22">
        <f t="shared" ref="AN34" si="185">SUM(AN27:AN33)</f>
        <v>0</v>
      </c>
      <c r="AO34" s="22">
        <f t="shared" ref="AO34" si="186">SUM(AO27:AO33)</f>
        <v>0</v>
      </c>
      <c r="AP34" s="22">
        <f t="shared" ref="AP34" si="187">SUM(AP27:AP33)</f>
        <v>0</v>
      </c>
      <c r="AQ34" s="22">
        <f t="shared" ref="AQ34" si="188">SUM(AQ27:AQ33)</f>
        <v>0</v>
      </c>
      <c r="AR34" s="22">
        <f t="shared" ref="AR34" si="189">SUM(AR27:AR33)</f>
        <v>0</v>
      </c>
      <c r="AS34" s="22">
        <f t="shared" ref="AS34" si="190">SUM(AS27:AS33)</f>
        <v>0</v>
      </c>
      <c r="AT34" s="22">
        <f t="shared" ref="AT34" si="191">SUM(AT27:AT33)</f>
        <v>0</v>
      </c>
      <c r="AU34" s="22">
        <f t="shared" ref="AU34" si="192">SUM(AU27:AU33)</f>
        <v>0</v>
      </c>
      <c r="AV34" s="22">
        <f t="shared" ref="AV34" si="193">SUM(AV27:AV33)</f>
        <v>1</v>
      </c>
      <c r="AW34" s="22">
        <f t="shared" ref="AW34" si="194">SUM(AW27:AW33)</f>
        <v>0</v>
      </c>
      <c r="AX34" s="22">
        <f t="shared" ref="AX34" si="195">SUM(AX27:AX33)</f>
        <v>0</v>
      </c>
      <c r="AY34" s="22">
        <f t="shared" ref="AY34" si="196">SUM(AY27:AY33)</f>
        <v>0</v>
      </c>
      <c r="AZ34" s="22">
        <f t="shared" ref="AZ34" si="197">SUM(AZ27:AZ33)</f>
        <v>0</v>
      </c>
      <c r="BA34" s="22">
        <f t="shared" ref="BA34" si="198">SUM(BA27:BA33)</f>
        <v>0</v>
      </c>
      <c r="BB34" s="22">
        <f t="shared" ref="BB34" si="199">SUM(BB27:BB33)</f>
        <v>0</v>
      </c>
      <c r="BC34" s="22">
        <f t="shared" ref="BC34" si="200">SUM(BC27:BC33)</f>
        <v>0</v>
      </c>
      <c r="BD34" s="22">
        <f t="shared" ref="BD34" si="201">SUM(BD27:BD33)</f>
        <v>2.96</v>
      </c>
      <c r="BE34" s="22">
        <f t="shared" ref="BE34" si="202">SUM(BE27:BE33)</f>
        <v>3</v>
      </c>
    </row>
    <row r="35" spans="1:57" ht="14.5" x14ac:dyDescent="0.3">
      <c r="A35" s="36">
        <v>45413</v>
      </c>
      <c r="B35" s="12" t="s">
        <v>53</v>
      </c>
      <c r="C35" s="12" t="s">
        <v>54</v>
      </c>
      <c r="D35" s="21">
        <v>3</v>
      </c>
      <c r="E35" s="21">
        <v>20.5</v>
      </c>
      <c r="F35" s="12" t="s">
        <v>86</v>
      </c>
      <c r="G35" s="23">
        <f t="shared" ref="G35:G36" si="203">D35*E35</f>
        <v>61.5</v>
      </c>
      <c r="H35" s="24">
        <f t="shared" ref="H35:H41" si="204">G35-SUM(J35:BE35)</f>
        <v>61.5</v>
      </c>
      <c r="I35" s="25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44"/>
      <c r="V35" s="44"/>
      <c r="W35" s="44"/>
      <c r="X35" s="44"/>
      <c r="Y35" s="26"/>
      <c r="Z35" s="26"/>
      <c r="AA35" s="44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7"/>
      <c r="AM35" s="26"/>
      <c r="AN35" s="48"/>
      <c r="AO35" s="48"/>
      <c r="AP35" s="48"/>
      <c r="AQ35" s="48"/>
      <c r="AR35" s="48"/>
      <c r="AS35" s="48"/>
      <c r="AT35" s="48"/>
      <c r="AU35" s="48"/>
      <c r="AV35" s="28"/>
      <c r="AW35" s="28"/>
      <c r="AX35" s="26"/>
      <c r="AY35" s="26"/>
      <c r="AZ35" s="26"/>
      <c r="BA35" s="27"/>
      <c r="BB35" s="26"/>
      <c r="BC35" s="26"/>
      <c r="BD35" s="26"/>
      <c r="BE35" s="26"/>
    </row>
    <row r="36" spans="1:57" ht="14.5" x14ac:dyDescent="0.3">
      <c r="A36" s="36">
        <v>45413</v>
      </c>
      <c r="B36" s="12" t="s">
        <v>51</v>
      </c>
      <c r="C36" s="12" t="s">
        <v>52</v>
      </c>
      <c r="D36" s="21">
        <v>3</v>
      </c>
      <c r="E36" s="21">
        <v>20.5</v>
      </c>
      <c r="F36" s="12" t="s">
        <v>86</v>
      </c>
      <c r="G36" s="23">
        <f t="shared" si="203"/>
        <v>61.5</v>
      </c>
      <c r="H36" s="24">
        <f t="shared" si="204"/>
        <v>61.5</v>
      </c>
      <c r="I36" s="25"/>
      <c r="J36" s="26"/>
      <c r="K36" s="26"/>
      <c r="L36" s="26"/>
      <c r="M36" s="26"/>
      <c r="N36" s="26"/>
      <c r="O36" s="26"/>
      <c r="P36" s="26"/>
      <c r="Q36" s="57"/>
      <c r="R36" s="57"/>
      <c r="S36" s="57"/>
      <c r="T36" s="57"/>
      <c r="U36" s="44"/>
      <c r="V36" s="44"/>
      <c r="W36" s="44"/>
      <c r="X36" s="44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7"/>
      <c r="AM36" s="26"/>
      <c r="AN36" s="48"/>
      <c r="AO36" s="48"/>
      <c r="AP36" s="48"/>
      <c r="AQ36" s="48"/>
      <c r="AR36" s="48"/>
      <c r="AS36" s="48"/>
      <c r="AT36" s="48"/>
      <c r="AU36" s="48"/>
      <c r="AV36" s="28"/>
      <c r="AW36" s="28"/>
      <c r="AX36" s="26"/>
      <c r="AY36" s="26"/>
      <c r="AZ36" s="26"/>
      <c r="BA36" s="27"/>
      <c r="BB36" s="26"/>
      <c r="BC36" s="26"/>
      <c r="BD36" s="26"/>
      <c r="BE36" s="26"/>
    </row>
    <row r="37" spans="1:57" ht="14.5" x14ac:dyDescent="0.3">
      <c r="A37" s="36">
        <v>45413</v>
      </c>
      <c r="B37" s="12" t="s">
        <v>5</v>
      </c>
      <c r="C37" s="12" t="s">
        <v>6</v>
      </c>
      <c r="D37" s="21">
        <v>0.8</v>
      </c>
      <c r="E37" s="21">
        <v>20.5</v>
      </c>
      <c r="F37" s="12" t="s">
        <v>86</v>
      </c>
      <c r="G37" s="23">
        <f>D37*E37</f>
        <v>16.400000000000002</v>
      </c>
      <c r="H37" s="24">
        <f t="shared" si="204"/>
        <v>16.400000000000002</v>
      </c>
      <c r="I37" s="24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44"/>
      <c r="V37" s="44"/>
      <c r="W37" s="44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48"/>
      <c r="AO37" s="48"/>
      <c r="AP37" s="48"/>
      <c r="AQ37" s="48"/>
      <c r="AR37" s="48"/>
      <c r="AS37" s="48"/>
      <c r="AT37" s="48"/>
      <c r="AU37" s="48"/>
      <c r="AV37" s="28"/>
      <c r="AW37" s="28"/>
      <c r="AX37" s="26"/>
      <c r="AY37" s="26"/>
      <c r="AZ37" s="26"/>
      <c r="BA37" s="27"/>
      <c r="BB37" s="26"/>
      <c r="BC37" s="26"/>
      <c r="BD37" s="26"/>
      <c r="BE37" s="26"/>
    </row>
    <row r="38" spans="1:57" ht="14.5" x14ac:dyDescent="0.3">
      <c r="A38" s="36">
        <v>45413</v>
      </c>
      <c r="B38" s="12" t="s">
        <v>49</v>
      </c>
      <c r="C38" s="12" t="s">
        <v>50</v>
      </c>
      <c r="D38" s="21">
        <v>5</v>
      </c>
      <c r="E38" s="21">
        <v>20.5</v>
      </c>
      <c r="F38" s="12" t="s">
        <v>86</v>
      </c>
      <c r="G38" s="23">
        <f t="shared" ref="G38" si="205">D38*E38</f>
        <v>102.5</v>
      </c>
      <c r="H38" s="24">
        <f t="shared" si="204"/>
        <v>102.5</v>
      </c>
      <c r="I38" s="25" t="s">
        <v>81</v>
      </c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44"/>
      <c r="U38" s="44"/>
      <c r="V38" s="44"/>
      <c r="W38" s="44"/>
      <c r="X38" s="44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48"/>
      <c r="AO38" s="48"/>
      <c r="AP38" s="48"/>
      <c r="AQ38" s="48"/>
      <c r="AR38" s="48"/>
      <c r="AS38" s="48"/>
      <c r="AT38" s="48"/>
      <c r="AU38" s="26"/>
      <c r="AV38" s="27"/>
      <c r="AW38" s="27"/>
      <c r="AX38" s="26"/>
      <c r="AY38" s="26"/>
      <c r="AZ38" s="26"/>
      <c r="BA38" s="27"/>
      <c r="BB38" s="26"/>
      <c r="BC38" s="26"/>
      <c r="BD38" s="44"/>
      <c r="BE38" s="26"/>
    </row>
    <row r="39" spans="1:57" ht="14.5" x14ac:dyDescent="0.3">
      <c r="A39" s="36">
        <v>45413</v>
      </c>
      <c r="B39" s="12" t="s">
        <v>51</v>
      </c>
      <c r="C39" s="34" t="s">
        <v>62</v>
      </c>
      <c r="D39" s="21">
        <v>0.8</v>
      </c>
      <c r="E39" s="21">
        <v>20.5</v>
      </c>
      <c r="F39" s="12" t="s">
        <v>86</v>
      </c>
      <c r="G39" s="23">
        <f t="shared" ref="G39:G41" si="206">D39*E39</f>
        <v>16.400000000000002</v>
      </c>
      <c r="H39" s="24">
        <f t="shared" si="204"/>
        <v>16.400000000000002</v>
      </c>
      <c r="I39" s="25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44"/>
      <c r="V39" s="44"/>
      <c r="W39" s="44"/>
      <c r="X39" s="44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8"/>
      <c r="AX39" s="26"/>
      <c r="AY39" s="26"/>
      <c r="AZ39" s="26"/>
      <c r="BA39" s="26"/>
      <c r="BB39" s="26"/>
      <c r="BC39" s="26"/>
      <c r="BD39" s="26"/>
      <c r="BE39" s="26"/>
    </row>
    <row r="40" spans="1:57" ht="14.5" x14ac:dyDescent="0.3">
      <c r="A40" s="36">
        <v>45413</v>
      </c>
      <c r="B40" s="12" t="s">
        <v>64</v>
      </c>
      <c r="C40" s="12" t="s">
        <v>63</v>
      </c>
      <c r="D40" s="21">
        <v>3</v>
      </c>
      <c r="E40" s="21">
        <v>20.5</v>
      </c>
      <c r="F40" s="12" t="s">
        <v>86</v>
      </c>
      <c r="G40" s="23">
        <f t="shared" si="206"/>
        <v>61.5</v>
      </c>
      <c r="H40" s="24">
        <f t="shared" si="204"/>
        <v>61.5</v>
      </c>
      <c r="I40" s="25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44"/>
      <c r="V40" s="44"/>
      <c r="W40" s="44"/>
      <c r="X40" s="44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8"/>
      <c r="AX40" s="26"/>
      <c r="AY40" s="26"/>
      <c r="AZ40" s="26"/>
      <c r="BA40" s="26"/>
      <c r="BB40" s="26"/>
      <c r="BC40" s="26"/>
      <c r="BD40" s="26"/>
      <c r="BE40" s="26"/>
    </row>
    <row r="41" spans="1:57" ht="14.5" x14ac:dyDescent="0.3">
      <c r="A41" s="36">
        <v>45413</v>
      </c>
      <c r="B41" s="12" t="s">
        <v>65</v>
      </c>
      <c r="C41" s="12" t="s">
        <v>66</v>
      </c>
      <c r="D41" s="21">
        <v>3.2</v>
      </c>
      <c r="E41" s="21">
        <v>20.5</v>
      </c>
      <c r="F41" s="12" t="s">
        <v>86</v>
      </c>
      <c r="G41" s="23">
        <f t="shared" si="206"/>
        <v>65.600000000000009</v>
      </c>
      <c r="H41" s="24">
        <f t="shared" si="204"/>
        <v>65.600000000000009</v>
      </c>
      <c r="I41" s="25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44"/>
      <c r="V41" s="44"/>
      <c r="W41" s="44"/>
      <c r="X41" s="44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8"/>
      <c r="AX41" s="26"/>
      <c r="AY41" s="26"/>
      <c r="AZ41" s="26"/>
      <c r="BA41" s="26"/>
      <c r="BB41" s="26"/>
      <c r="BC41" s="26"/>
      <c r="BD41" s="26"/>
      <c r="BE41" s="26"/>
    </row>
    <row r="42" spans="1:57" x14ac:dyDescent="0.3">
      <c r="A42" s="77">
        <v>45413</v>
      </c>
      <c r="B42" s="13" t="s">
        <v>57</v>
      </c>
      <c r="C42" s="13"/>
      <c r="D42" s="13"/>
      <c r="E42" s="13"/>
      <c r="F42" s="13"/>
      <c r="G42" s="14">
        <f>SUM(G35:G41)</f>
        <v>385.40000000000003</v>
      </c>
      <c r="H42" s="14">
        <f>SUM(H35:H41)</f>
        <v>385.40000000000003</v>
      </c>
      <c r="I42" s="14"/>
      <c r="J42" s="22">
        <f>SUM(J35:J41)</f>
        <v>0</v>
      </c>
      <c r="K42" s="22">
        <f t="shared" ref="K42" si="207">SUM(K35:K41)</f>
        <v>0</v>
      </c>
      <c r="L42" s="22">
        <f t="shared" ref="L42" si="208">SUM(L35:L41)</f>
        <v>0</v>
      </c>
      <c r="M42" s="22">
        <f t="shared" ref="M42" si="209">SUM(M35:M41)</f>
        <v>0</v>
      </c>
      <c r="N42" s="22">
        <f t="shared" ref="N42" si="210">SUM(N35:N41)</f>
        <v>0</v>
      </c>
      <c r="O42" s="22">
        <f t="shared" ref="O42" si="211">SUM(O35:O41)</f>
        <v>0</v>
      </c>
      <c r="P42" s="22">
        <f t="shared" ref="P42" si="212">SUM(P35:P41)</f>
        <v>0</v>
      </c>
      <c r="Q42" s="22">
        <f t="shared" ref="Q42" si="213">SUM(Q35:Q41)</f>
        <v>0</v>
      </c>
      <c r="R42" s="22">
        <f t="shared" ref="R42" si="214">SUM(R35:R41)</f>
        <v>0</v>
      </c>
      <c r="S42" s="22">
        <f t="shared" ref="S42" si="215">SUM(S35:S41)</f>
        <v>0</v>
      </c>
      <c r="T42" s="22">
        <f t="shared" ref="T42" si="216">SUM(T35:T41)</f>
        <v>0</v>
      </c>
      <c r="U42" s="22">
        <f t="shared" ref="U42" si="217">SUM(U35:U41)</f>
        <v>0</v>
      </c>
      <c r="V42" s="22">
        <f t="shared" ref="V42" si="218">SUM(V35:V41)</f>
        <v>0</v>
      </c>
      <c r="W42" s="22">
        <f t="shared" ref="W42" si="219">SUM(W35:W41)</f>
        <v>0</v>
      </c>
      <c r="X42" s="22">
        <f t="shared" ref="X42" si="220">SUM(X35:X41)</f>
        <v>0</v>
      </c>
      <c r="Y42" s="22">
        <f t="shared" ref="Y42" si="221">SUM(Y35:Y41)</f>
        <v>0</v>
      </c>
      <c r="Z42" s="22">
        <f t="shared" ref="Z42" si="222">SUM(Z35:Z41)</f>
        <v>0</v>
      </c>
      <c r="AA42" s="22">
        <f t="shared" ref="AA42" si="223">SUM(AA35:AA41)</f>
        <v>0</v>
      </c>
      <c r="AB42" s="22">
        <f t="shared" ref="AB42" si="224">SUM(AB35:AB41)</f>
        <v>0</v>
      </c>
      <c r="AC42" s="22">
        <f t="shared" ref="AC42" si="225">SUM(AC35:AC41)</f>
        <v>0</v>
      </c>
      <c r="AD42" s="22">
        <f t="shared" ref="AD42" si="226">SUM(AD35:AD41)</f>
        <v>0</v>
      </c>
      <c r="AE42" s="22">
        <f t="shared" ref="AE42" si="227">SUM(AE35:AE41)</f>
        <v>0</v>
      </c>
      <c r="AF42" s="22">
        <f t="shared" ref="AF42" si="228">SUM(AF35:AF41)</f>
        <v>0</v>
      </c>
      <c r="AG42" s="22">
        <f t="shared" ref="AG42" si="229">SUM(AG35:AG41)</f>
        <v>0</v>
      </c>
      <c r="AH42" s="22">
        <f t="shared" ref="AH42" si="230">SUM(AH35:AH41)</f>
        <v>0</v>
      </c>
      <c r="AI42" s="22">
        <f t="shared" ref="AI42" si="231">SUM(AI35:AI41)</f>
        <v>0</v>
      </c>
      <c r="AJ42" s="22">
        <f t="shared" ref="AJ42" si="232">SUM(AJ35:AJ41)</f>
        <v>0</v>
      </c>
      <c r="AK42" s="22">
        <f t="shared" ref="AK42" si="233">SUM(AK35:AK41)</f>
        <v>0</v>
      </c>
      <c r="AL42" s="22">
        <f t="shared" ref="AL42" si="234">SUM(AL35:AL41)</f>
        <v>0</v>
      </c>
      <c r="AM42" s="22">
        <f t="shared" ref="AM42" si="235">SUM(AM35:AM41)</f>
        <v>0</v>
      </c>
      <c r="AN42" s="22">
        <f t="shared" ref="AN42" si="236">SUM(AN35:AN41)</f>
        <v>0</v>
      </c>
      <c r="AO42" s="22">
        <f t="shared" ref="AO42" si="237">SUM(AO35:AO41)</f>
        <v>0</v>
      </c>
      <c r="AP42" s="22">
        <f t="shared" ref="AP42" si="238">SUM(AP35:AP41)</f>
        <v>0</v>
      </c>
      <c r="AQ42" s="22">
        <f t="shared" ref="AQ42" si="239">SUM(AQ35:AQ41)</f>
        <v>0</v>
      </c>
      <c r="AR42" s="22">
        <f t="shared" ref="AR42" si="240">SUM(AR35:AR41)</f>
        <v>0</v>
      </c>
      <c r="AS42" s="22">
        <f t="shared" ref="AS42" si="241">SUM(AS35:AS41)</f>
        <v>0</v>
      </c>
      <c r="AT42" s="22">
        <f t="shared" ref="AT42" si="242">SUM(AT35:AT41)</f>
        <v>0</v>
      </c>
      <c r="AU42" s="22">
        <f t="shared" ref="AU42" si="243">SUM(AU35:AU41)</f>
        <v>0</v>
      </c>
      <c r="AV42" s="22">
        <f t="shared" ref="AV42" si="244">SUM(AV35:AV41)</f>
        <v>0</v>
      </c>
      <c r="AW42" s="22">
        <f t="shared" ref="AW42" si="245">SUM(AW35:AW41)</f>
        <v>0</v>
      </c>
      <c r="AX42" s="22">
        <f t="shared" ref="AX42" si="246">SUM(AX35:AX41)</f>
        <v>0</v>
      </c>
      <c r="AY42" s="22">
        <f t="shared" ref="AY42" si="247">SUM(AY35:AY41)</f>
        <v>0</v>
      </c>
      <c r="AZ42" s="22">
        <f t="shared" ref="AZ42" si="248">SUM(AZ35:AZ41)</f>
        <v>0</v>
      </c>
      <c r="BA42" s="22">
        <f t="shared" ref="BA42" si="249">SUM(BA35:BA41)</f>
        <v>0</v>
      </c>
      <c r="BB42" s="22">
        <f t="shared" ref="BB42" si="250">SUM(BB35:BB41)</f>
        <v>0</v>
      </c>
      <c r="BC42" s="22">
        <f t="shared" ref="BC42" si="251">SUM(BC35:BC41)</f>
        <v>0</v>
      </c>
      <c r="BD42" s="22">
        <f t="shared" ref="BD42" si="252">SUM(BD35:BD41)</f>
        <v>0</v>
      </c>
      <c r="BE42" s="22">
        <f t="shared" ref="BE42" si="253">SUM(BE35:BE41)</f>
        <v>0</v>
      </c>
    </row>
    <row r="43" spans="1:57" ht="14.5" x14ac:dyDescent="0.3">
      <c r="A43" s="36">
        <v>45444</v>
      </c>
      <c r="B43" s="12" t="s">
        <v>53</v>
      </c>
      <c r="C43" s="12" t="s">
        <v>54</v>
      </c>
      <c r="D43" s="21">
        <v>3</v>
      </c>
      <c r="E43" s="21">
        <v>19.5</v>
      </c>
      <c r="F43" s="12" t="s">
        <v>87</v>
      </c>
      <c r="G43" s="23">
        <f t="shared" ref="G43:G44" si="254">D43*E43</f>
        <v>58.5</v>
      </c>
      <c r="H43" s="24">
        <f t="shared" ref="H43:H49" si="255">G43-SUM(J43:BE43)</f>
        <v>58.5</v>
      </c>
      <c r="I43" s="25" t="s">
        <v>82</v>
      </c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44"/>
      <c r="V43" s="44"/>
      <c r="W43" s="44"/>
      <c r="X43" s="44"/>
      <c r="Y43" s="26"/>
      <c r="Z43" s="26"/>
      <c r="AA43" s="44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7"/>
      <c r="AM43" s="26"/>
      <c r="AN43" s="48"/>
      <c r="AO43" s="48"/>
      <c r="AP43" s="48"/>
      <c r="AQ43" s="48"/>
      <c r="AR43" s="48"/>
      <c r="AS43" s="48"/>
      <c r="AT43" s="48"/>
      <c r="AU43" s="48"/>
      <c r="AV43" s="28"/>
      <c r="AW43" s="28"/>
      <c r="AX43" s="26"/>
      <c r="AY43" s="26"/>
      <c r="AZ43" s="26"/>
      <c r="BA43" s="27"/>
      <c r="BB43" s="26"/>
      <c r="BC43" s="26"/>
      <c r="BD43" s="26"/>
      <c r="BE43" s="26"/>
    </row>
    <row r="44" spans="1:57" ht="14.5" x14ac:dyDescent="0.3">
      <c r="A44" s="36">
        <v>45444</v>
      </c>
      <c r="B44" s="12" t="s">
        <v>51</v>
      </c>
      <c r="C44" s="12" t="s">
        <v>52</v>
      </c>
      <c r="D44" s="21">
        <v>3</v>
      </c>
      <c r="E44" s="21">
        <v>19.5</v>
      </c>
      <c r="F44" s="12" t="s">
        <v>87</v>
      </c>
      <c r="G44" s="23">
        <f t="shared" si="254"/>
        <v>58.5</v>
      </c>
      <c r="H44" s="24">
        <f t="shared" si="255"/>
        <v>58.5</v>
      </c>
      <c r="I44" s="25"/>
      <c r="J44" s="26"/>
      <c r="K44" s="26"/>
      <c r="L44" s="26"/>
      <c r="M44" s="26"/>
      <c r="N44" s="26"/>
      <c r="O44" s="26"/>
      <c r="P44" s="26"/>
      <c r="Q44" s="57"/>
      <c r="R44" s="57"/>
      <c r="S44" s="57"/>
      <c r="T44" s="57"/>
      <c r="U44" s="44"/>
      <c r="V44" s="44"/>
      <c r="W44" s="44"/>
      <c r="X44" s="44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7"/>
      <c r="AM44" s="26"/>
      <c r="AN44" s="48"/>
      <c r="AO44" s="48"/>
      <c r="AP44" s="48"/>
      <c r="AQ44" s="48"/>
      <c r="AR44" s="48"/>
      <c r="AS44" s="48"/>
      <c r="AT44" s="48"/>
      <c r="AU44" s="48"/>
      <c r="AV44" s="28"/>
      <c r="AW44" s="28"/>
      <c r="AX44" s="26"/>
      <c r="AY44" s="26"/>
      <c r="AZ44" s="26"/>
      <c r="BA44" s="27"/>
      <c r="BB44" s="26"/>
      <c r="BC44" s="26"/>
      <c r="BD44" s="26"/>
      <c r="BE44" s="26"/>
    </row>
    <row r="45" spans="1:57" ht="14.5" x14ac:dyDescent="0.3">
      <c r="A45" s="36">
        <v>45444</v>
      </c>
      <c r="B45" s="12" t="s">
        <v>5</v>
      </c>
      <c r="C45" s="12" t="s">
        <v>6</v>
      </c>
      <c r="D45" s="21">
        <v>0.8</v>
      </c>
      <c r="E45" s="21">
        <v>19.5</v>
      </c>
      <c r="F45" s="12" t="s">
        <v>87</v>
      </c>
      <c r="G45" s="23">
        <f>D45*E45</f>
        <v>15.600000000000001</v>
      </c>
      <c r="H45" s="24">
        <f t="shared" si="255"/>
        <v>15.600000000000001</v>
      </c>
      <c r="I45" s="24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44"/>
      <c r="V45" s="44"/>
      <c r="W45" s="44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48"/>
      <c r="AO45" s="48"/>
      <c r="AP45" s="48"/>
      <c r="AQ45" s="48"/>
      <c r="AR45" s="48"/>
      <c r="AS45" s="48"/>
      <c r="AT45" s="48"/>
      <c r="AU45" s="48"/>
      <c r="AV45" s="28"/>
      <c r="AW45" s="28"/>
      <c r="AX45" s="26"/>
      <c r="AY45" s="26"/>
      <c r="AZ45" s="26"/>
      <c r="BA45" s="27"/>
      <c r="BB45" s="26"/>
      <c r="BC45" s="26"/>
      <c r="BD45" s="26"/>
      <c r="BE45" s="26"/>
    </row>
    <row r="46" spans="1:57" ht="14.5" x14ac:dyDescent="0.3">
      <c r="A46" s="36">
        <v>45444</v>
      </c>
      <c r="B46" s="12" t="s">
        <v>49</v>
      </c>
      <c r="C46" s="12" t="s">
        <v>50</v>
      </c>
      <c r="D46" s="21">
        <v>5</v>
      </c>
      <c r="E46" s="21">
        <v>19.5</v>
      </c>
      <c r="F46" s="12" t="s">
        <v>87</v>
      </c>
      <c r="G46" s="23">
        <f t="shared" ref="G46" si="256">D46*E46</f>
        <v>97.5</v>
      </c>
      <c r="H46" s="24">
        <f t="shared" si="255"/>
        <v>97.5</v>
      </c>
      <c r="I46" s="24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44"/>
      <c r="U46" s="44"/>
      <c r="V46" s="44"/>
      <c r="W46" s="44"/>
      <c r="X46" s="44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48"/>
      <c r="AO46" s="48"/>
      <c r="AP46" s="48"/>
      <c r="AQ46" s="48"/>
      <c r="AR46" s="48"/>
      <c r="AS46" s="48"/>
      <c r="AT46" s="48"/>
      <c r="AU46" s="26"/>
      <c r="AV46" s="27"/>
      <c r="AW46" s="27"/>
      <c r="AX46" s="26"/>
      <c r="AY46" s="26"/>
      <c r="AZ46" s="26"/>
      <c r="BA46" s="27"/>
      <c r="BB46" s="26"/>
      <c r="BC46" s="26"/>
      <c r="BD46" s="44"/>
      <c r="BE46" s="26"/>
    </row>
    <row r="47" spans="1:57" ht="14.5" x14ac:dyDescent="0.3">
      <c r="A47" s="36">
        <v>45444</v>
      </c>
      <c r="B47" s="12" t="s">
        <v>51</v>
      </c>
      <c r="C47" s="34" t="s">
        <v>62</v>
      </c>
      <c r="D47" s="21">
        <v>0.8</v>
      </c>
      <c r="E47" s="21">
        <v>19.5</v>
      </c>
      <c r="F47" s="12" t="s">
        <v>87</v>
      </c>
      <c r="G47" s="23">
        <f t="shared" ref="G47:G49" si="257">D47*E47</f>
        <v>15.600000000000001</v>
      </c>
      <c r="H47" s="24">
        <f t="shared" si="255"/>
        <v>15.600000000000001</v>
      </c>
      <c r="I47" s="25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44"/>
      <c r="V47" s="44"/>
      <c r="W47" s="44"/>
      <c r="X47" s="44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8"/>
      <c r="AX47" s="26"/>
      <c r="AY47" s="26"/>
      <c r="AZ47" s="26"/>
      <c r="BA47" s="26"/>
      <c r="BB47" s="26"/>
      <c r="BC47" s="26"/>
      <c r="BD47" s="26"/>
      <c r="BE47" s="26"/>
    </row>
    <row r="48" spans="1:57" ht="14.5" x14ac:dyDescent="0.3">
      <c r="A48" s="36">
        <v>45444</v>
      </c>
      <c r="B48" s="12" t="s">
        <v>64</v>
      </c>
      <c r="C48" s="12" t="s">
        <v>63</v>
      </c>
      <c r="D48" s="21">
        <v>3</v>
      </c>
      <c r="E48" s="21">
        <v>19.5</v>
      </c>
      <c r="F48" s="12" t="s">
        <v>87</v>
      </c>
      <c r="G48" s="23">
        <f t="shared" si="257"/>
        <v>58.5</v>
      </c>
      <c r="H48" s="24">
        <f t="shared" si="255"/>
        <v>58.5</v>
      </c>
      <c r="I48" s="25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44"/>
      <c r="V48" s="44"/>
      <c r="W48" s="44"/>
      <c r="X48" s="44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8"/>
      <c r="AX48" s="26"/>
      <c r="AY48" s="26"/>
      <c r="AZ48" s="26"/>
      <c r="BA48" s="26"/>
      <c r="BB48" s="26"/>
      <c r="BC48" s="26"/>
      <c r="BD48" s="26"/>
      <c r="BE48" s="26"/>
    </row>
    <row r="49" spans="1:57" ht="14.5" x14ac:dyDescent="0.3">
      <c r="A49" s="36">
        <v>45444</v>
      </c>
      <c r="B49" s="12" t="s">
        <v>65</v>
      </c>
      <c r="C49" s="12" t="s">
        <v>66</v>
      </c>
      <c r="D49" s="21">
        <v>3.2</v>
      </c>
      <c r="E49" s="21">
        <v>19.5</v>
      </c>
      <c r="F49" s="12" t="s">
        <v>87</v>
      </c>
      <c r="G49" s="23">
        <f t="shared" si="257"/>
        <v>62.400000000000006</v>
      </c>
      <c r="H49" s="24">
        <f t="shared" si="255"/>
        <v>62.400000000000006</v>
      </c>
      <c r="I49" s="25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44"/>
      <c r="V49" s="44"/>
      <c r="W49" s="44"/>
      <c r="X49" s="44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V49" s="26"/>
      <c r="AW49" s="28"/>
      <c r="AX49" s="26"/>
      <c r="AY49" s="26"/>
      <c r="AZ49" s="26"/>
      <c r="BA49" s="26"/>
      <c r="BB49" s="26"/>
      <c r="BC49" s="26"/>
      <c r="BD49" s="26"/>
      <c r="BE49" s="26"/>
    </row>
    <row r="50" spans="1:57" x14ac:dyDescent="0.3">
      <c r="A50" s="77">
        <v>45444</v>
      </c>
      <c r="B50" s="13" t="s">
        <v>57</v>
      </c>
      <c r="C50" s="13"/>
      <c r="D50" s="13"/>
      <c r="E50" s="13"/>
      <c r="F50" s="13"/>
      <c r="G50" s="14">
        <f>SUM(G43:G49)</f>
        <v>366.6</v>
      </c>
      <c r="H50" s="14">
        <f>SUM(H43:H49)</f>
        <v>366.6</v>
      </c>
      <c r="I50" s="14"/>
      <c r="J50" s="22">
        <f>SUM(J43:J49)</f>
        <v>0</v>
      </c>
      <c r="K50" s="22">
        <f t="shared" ref="K50" si="258">SUM(K43:K49)</f>
        <v>0</v>
      </c>
      <c r="L50" s="22">
        <f t="shared" ref="L50" si="259">SUM(L43:L49)</f>
        <v>0</v>
      </c>
      <c r="M50" s="22">
        <f t="shared" ref="M50" si="260">SUM(M43:M49)</f>
        <v>0</v>
      </c>
      <c r="N50" s="22">
        <f t="shared" ref="N50" si="261">SUM(N43:N49)</f>
        <v>0</v>
      </c>
      <c r="O50" s="22">
        <f t="shared" ref="O50" si="262">SUM(O43:O49)</f>
        <v>0</v>
      </c>
      <c r="P50" s="22">
        <f t="shared" ref="P50" si="263">SUM(P43:P49)</f>
        <v>0</v>
      </c>
      <c r="Q50" s="22">
        <f t="shared" ref="Q50" si="264">SUM(Q43:Q49)</f>
        <v>0</v>
      </c>
      <c r="R50" s="22">
        <f t="shared" ref="R50" si="265">SUM(R43:R49)</f>
        <v>0</v>
      </c>
      <c r="S50" s="22">
        <f t="shared" ref="S50" si="266">SUM(S43:S49)</f>
        <v>0</v>
      </c>
      <c r="T50" s="22">
        <f t="shared" ref="T50" si="267">SUM(T43:T49)</f>
        <v>0</v>
      </c>
      <c r="U50" s="22">
        <f t="shared" ref="U50" si="268">SUM(U43:U49)</f>
        <v>0</v>
      </c>
      <c r="V50" s="22">
        <f t="shared" ref="V50" si="269">SUM(V43:V49)</f>
        <v>0</v>
      </c>
      <c r="W50" s="22">
        <f t="shared" ref="W50" si="270">SUM(W43:W49)</f>
        <v>0</v>
      </c>
      <c r="X50" s="22">
        <f t="shared" ref="X50" si="271">SUM(X43:X49)</f>
        <v>0</v>
      </c>
      <c r="Y50" s="22">
        <f t="shared" ref="Y50" si="272">SUM(Y43:Y49)</f>
        <v>0</v>
      </c>
      <c r="Z50" s="22">
        <f t="shared" ref="Z50" si="273">SUM(Z43:Z49)</f>
        <v>0</v>
      </c>
      <c r="AA50" s="22">
        <f t="shared" ref="AA50" si="274">SUM(AA43:AA49)</f>
        <v>0</v>
      </c>
      <c r="AB50" s="22">
        <f t="shared" ref="AB50" si="275">SUM(AB43:AB49)</f>
        <v>0</v>
      </c>
      <c r="AC50" s="22">
        <f t="shared" ref="AC50" si="276">SUM(AC43:AC49)</f>
        <v>0</v>
      </c>
      <c r="AD50" s="22">
        <f t="shared" ref="AD50" si="277">SUM(AD43:AD49)</f>
        <v>0</v>
      </c>
      <c r="AE50" s="22">
        <f t="shared" ref="AE50" si="278">SUM(AE43:AE49)</f>
        <v>0</v>
      </c>
      <c r="AF50" s="22">
        <f t="shared" ref="AF50" si="279">SUM(AF43:AF49)</f>
        <v>0</v>
      </c>
      <c r="AG50" s="22">
        <f t="shared" ref="AG50" si="280">SUM(AG43:AG49)</f>
        <v>0</v>
      </c>
      <c r="AH50" s="22">
        <f t="shared" ref="AH50" si="281">SUM(AH43:AH49)</f>
        <v>0</v>
      </c>
      <c r="AI50" s="22">
        <f t="shared" ref="AI50" si="282">SUM(AI43:AI49)</f>
        <v>0</v>
      </c>
      <c r="AJ50" s="22">
        <f t="shared" ref="AJ50" si="283">SUM(AJ43:AJ49)</f>
        <v>0</v>
      </c>
      <c r="AK50" s="22">
        <f t="shared" ref="AK50" si="284">SUM(AK43:AK49)</f>
        <v>0</v>
      </c>
      <c r="AL50" s="22">
        <f t="shared" ref="AL50" si="285">SUM(AL43:AL49)</f>
        <v>0</v>
      </c>
      <c r="AM50" s="22">
        <f t="shared" ref="AM50" si="286">SUM(AM43:AM49)</f>
        <v>0</v>
      </c>
      <c r="AN50" s="22">
        <f t="shared" ref="AN50" si="287">SUM(AN43:AN49)</f>
        <v>0</v>
      </c>
      <c r="AO50" s="22">
        <f t="shared" ref="AO50" si="288">SUM(AO43:AO49)</f>
        <v>0</v>
      </c>
      <c r="AP50" s="22">
        <f t="shared" ref="AP50" si="289">SUM(AP43:AP49)</f>
        <v>0</v>
      </c>
      <c r="AQ50" s="22">
        <f t="shared" ref="AQ50" si="290">SUM(AQ43:AQ49)</f>
        <v>0</v>
      </c>
      <c r="AR50" s="22">
        <f t="shared" ref="AR50" si="291">SUM(AR43:AR49)</f>
        <v>0</v>
      </c>
      <c r="AS50" s="22">
        <f t="shared" ref="AS50" si="292">SUM(AS43:AS49)</f>
        <v>0</v>
      </c>
      <c r="AT50" s="22">
        <f t="shared" ref="AT50" si="293">SUM(AT43:AT49)</f>
        <v>0</v>
      </c>
      <c r="AU50" s="22">
        <f t="shared" ref="AU50" si="294">SUM(AU43:AU49)</f>
        <v>0</v>
      </c>
      <c r="AV50" s="22">
        <f t="shared" ref="AV50" si="295">SUM(AV43:AV49)</f>
        <v>0</v>
      </c>
      <c r="AW50" s="22">
        <f t="shared" ref="AW50" si="296">SUM(AW43:AW49)</f>
        <v>0</v>
      </c>
      <c r="AX50" s="22">
        <f t="shared" ref="AX50" si="297">SUM(AX43:AX49)</f>
        <v>0</v>
      </c>
      <c r="AY50" s="22">
        <f t="shared" ref="AY50" si="298">SUM(AY43:AY49)</f>
        <v>0</v>
      </c>
      <c r="AZ50" s="22">
        <f t="shared" ref="AZ50" si="299">SUM(AZ43:AZ49)</f>
        <v>0</v>
      </c>
      <c r="BA50" s="22">
        <f t="shared" ref="BA50" si="300">SUM(BA43:BA49)</f>
        <v>0</v>
      </c>
      <c r="BB50" s="22">
        <f t="shared" ref="BB50" si="301">SUM(BB43:BB49)</f>
        <v>0</v>
      </c>
      <c r="BC50" s="22">
        <f t="shared" ref="BC50" si="302">SUM(BC43:BC49)</f>
        <v>0</v>
      </c>
      <c r="BD50" s="22">
        <f t="shared" ref="BD50" si="303">SUM(BD43:BD49)</f>
        <v>0</v>
      </c>
      <c r="BE50" s="22">
        <f t="shared" ref="BE50" si="304">SUM(BE43:BE49)</f>
        <v>0</v>
      </c>
    </row>
    <row r="51" spans="1:57" ht="14.5" x14ac:dyDescent="0.3">
      <c r="A51" s="36">
        <v>45474</v>
      </c>
      <c r="B51" s="12" t="s">
        <v>53</v>
      </c>
      <c r="C51" s="12" t="s">
        <v>54</v>
      </c>
      <c r="D51" s="21">
        <v>3</v>
      </c>
      <c r="E51" s="21">
        <v>23</v>
      </c>
      <c r="F51" s="12" t="s">
        <v>88</v>
      </c>
      <c r="G51" s="23">
        <f t="shared" ref="G51:G52" si="305">D51*E51</f>
        <v>69</v>
      </c>
      <c r="H51" s="24">
        <f t="shared" ref="H51:H57" si="306">G51-SUM(J51:BE51)</f>
        <v>69</v>
      </c>
      <c r="I51" s="25" t="s">
        <v>82</v>
      </c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44"/>
      <c r="V51" s="44"/>
      <c r="W51" s="44"/>
      <c r="X51" s="44"/>
      <c r="Y51" s="26"/>
      <c r="Z51" s="26"/>
      <c r="AA51" s="44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7"/>
      <c r="AM51" s="26"/>
      <c r="AN51" s="48"/>
      <c r="AO51" s="48"/>
      <c r="AP51" s="48"/>
      <c r="AQ51" s="48"/>
      <c r="AR51" s="48"/>
      <c r="AS51" s="48"/>
      <c r="AT51" s="48"/>
      <c r="AU51" s="48"/>
      <c r="AV51" s="28"/>
      <c r="AW51" s="28"/>
      <c r="AX51" s="26"/>
      <c r="AY51" s="26"/>
      <c r="AZ51" s="26"/>
      <c r="BA51" s="27"/>
      <c r="BB51" s="26"/>
      <c r="BC51" s="26"/>
      <c r="BD51" s="26"/>
      <c r="BE51" s="26"/>
    </row>
    <row r="52" spans="1:57" ht="14.5" x14ac:dyDescent="0.3">
      <c r="A52" s="36">
        <v>45474</v>
      </c>
      <c r="B52" s="12" t="s">
        <v>51</v>
      </c>
      <c r="C52" s="12" t="s">
        <v>52</v>
      </c>
      <c r="D52" s="21">
        <v>3</v>
      </c>
      <c r="E52" s="21">
        <v>23</v>
      </c>
      <c r="F52" s="12" t="s">
        <v>88</v>
      </c>
      <c r="G52" s="23">
        <f t="shared" si="305"/>
        <v>69</v>
      </c>
      <c r="H52" s="24">
        <f t="shared" si="306"/>
        <v>69</v>
      </c>
      <c r="I52" s="25"/>
      <c r="J52" s="26"/>
      <c r="K52" s="26"/>
      <c r="L52" s="26"/>
      <c r="M52" s="26"/>
      <c r="N52" s="26"/>
      <c r="O52" s="26"/>
      <c r="P52" s="26"/>
      <c r="Q52" s="57"/>
      <c r="R52" s="57"/>
      <c r="S52" s="57"/>
      <c r="T52" s="57"/>
      <c r="U52" s="44"/>
      <c r="V52" s="44"/>
      <c r="W52" s="44"/>
      <c r="X52" s="44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7"/>
      <c r="AM52" s="26"/>
      <c r="AN52" s="48"/>
      <c r="AO52" s="48"/>
      <c r="AP52" s="48"/>
      <c r="AQ52" s="48"/>
      <c r="AR52" s="48"/>
      <c r="AS52" s="48"/>
      <c r="AT52" s="48"/>
      <c r="AU52" s="48"/>
      <c r="AV52" s="28"/>
      <c r="AW52" s="28"/>
      <c r="AX52" s="26"/>
      <c r="AY52" s="26"/>
      <c r="AZ52" s="26"/>
      <c r="BA52" s="27"/>
      <c r="BB52" s="26"/>
      <c r="BC52" s="26"/>
      <c r="BD52" s="26"/>
      <c r="BE52" s="26"/>
    </row>
    <row r="53" spans="1:57" ht="14.5" x14ac:dyDescent="0.3">
      <c r="A53" s="36">
        <v>45474</v>
      </c>
      <c r="B53" s="12" t="s">
        <v>5</v>
      </c>
      <c r="C53" s="12" t="s">
        <v>6</v>
      </c>
      <c r="D53" s="21">
        <v>0.8</v>
      </c>
      <c r="E53" s="21">
        <v>23</v>
      </c>
      <c r="F53" s="12" t="s">
        <v>88</v>
      </c>
      <c r="G53" s="23">
        <f>D53*E53</f>
        <v>18.400000000000002</v>
      </c>
      <c r="H53" s="24">
        <f t="shared" si="306"/>
        <v>18.400000000000002</v>
      </c>
      <c r="I53" s="24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44"/>
      <c r="V53" s="44"/>
      <c r="W53" s="44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48"/>
      <c r="AO53" s="48"/>
      <c r="AP53" s="48"/>
      <c r="AQ53" s="48"/>
      <c r="AR53" s="48"/>
      <c r="AS53" s="48"/>
      <c r="AT53" s="48"/>
      <c r="AU53" s="48"/>
      <c r="AV53" s="28"/>
      <c r="AW53" s="28"/>
      <c r="AX53" s="26"/>
      <c r="AY53" s="26"/>
      <c r="AZ53" s="26"/>
      <c r="BA53" s="27"/>
      <c r="BB53" s="26"/>
      <c r="BC53" s="26"/>
      <c r="BD53" s="26"/>
      <c r="BE53" s="26"/>
    </row>
    <row r="54" spans="1:57" ht="14.5" x14ac:dyDescent="0.3">
      <c r="A54" s="36">
        <v>45474</v>
      </c>
      <c r="B54" s="12" t="s">
        <v>49</v>
      </c>
      <c r="C54" s="12" t="s">
        <v>50</v>
      </c>
      <c r="D54" s="21">
        <v>5</v>
      </c>
      <c r="E54" s="21">
        <v>23</v>
      </c>
      <c r="F54" s="12" t="s">
        <v>88</v>
      </c>
      <c r="G54" s="23">
        <f t="shared" ref="G54" si="307">D54*E54</f>
        <v>115</v>
      </c>
      <c r="H54" s="24">
        <f t="shared" si="306"/>
        <v>115</v>
      </c>
      <c r="I54" s="25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44"/>
      <c r="V54" s="44"/>
      <c r="W54" s="44"/>
      <c r="X54" s="44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48"/>
      <c r="AO54" s="48"/>
      <c r="AP54" s="48"/>
      <c r="AQ54" s="48"/>
      <c r="AR54" s="48"/>
      <c r="AS54" s="48"/>
      <c r="AT54" s="48"/>
      <c r="AU54" s="26"/>
      <c r="AV54" s="27"/>
      <c r="AW54" s="27"/>
      <c r="AX54" s="26"/>
      <c r="AY54" s="26"/>
      <c r="AZ54" s="26"/>
      <c r="BA54" s="27"/>
      <c r="BB54" s="26"/>
      <c r="BC54" s="26"/>
      <c r="BD54" s="44"/>
      <c r="BE54" s="26"/>
    </row>
    <row r="55" spans="1:57" ht="14.5" x14ac:dyDescent="0.3">
      <c r="A55" s="36">
        <v>45474</v>
      </c>
      <c r="B55" s="12" t="s">
        <v>51</v>
      </c>
      <c r="C55" s="34" t="s">
        <v>62</v>
      </c>
      <c r="D55" s="21">
        <v>0.8</v>
      </c>
      <c r="E55" s="21">
        <v>23</v>
      </c>
      <c r="F55" s="12" t="s">
        <v>88</v>
      </c>
      <c r="G55" s="23">
        <f t="shared" ref="G55:G57" si="308">D55*E55</f>
        <v>18.400000000000002</v>
      </c>
      <c r="H55" s="24">
        <f t="shared" si="306"/>
        <v>18.400000000000002</v>
      </c>
      <c r="I55" s="25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44"/>
      <c r="V55" s="44"/>
      <c r="W55" s="44"/>
      <c r="X55" s="44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8"/>
      <c r="AX55" s="26"/>
      <c r="AY55" s="26"/>
      <c r="AZ55" s="26"/>
      <c r="BA55" s="26"/>
      <c r="BB55" s="26"/>
      <c r="BC55" s="26"/>
      <c r="BD55" s="26"/>
      <c r="BE55" s="26"/>
    </row>
    <row r="56" spans="1:57" ht="14.5" x14ac:dyDescent="0.3">
      <c r="A56" s="36">
        <v>45474</v>
      </c>
      <c r="B56" s="12" t="s">
        <v>64</v>
      </c>
      <c r="C56" s="12" t="s">
        <v>63</v>
      </c>
      <c r="D56" s="21">
        <v>3</v>
      </c>
      <c r="E56" s="21">
        <v>23</v>
      </c>
      <c r="F56" s="12" t="s">
        <v>88</v>
      </c>
      <c r="G56" s="23">
        <f t="shared" si="308"/>
        <v>69</v>
      </c>
      <c r="H56" s="24">
        <f t="shared" si="306"/>
        <v>69</v>
      </c>
      <c r="I56" s="25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44"/>
      <c r="V56" s="44"/>
      <c r="W56" s="44"/>
      <c r="X56" s="44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8"/>
      <c r="AX56" s="26"/>
      <c r="AY56" s="26"/>
      <c r="AZ56" s="26"/>
      <c r="BA56" s="26"/>
      <c r="BB56" s="26"/>
      <c r="BC56" s="26"/>
      <c r="BD56" s="26"/>
      <c r="BE56" s="26"/>
    </row>
    <row r="57" spans="1:57" ht="14.5" x14ac:dyDescent="0.3">
      <c r="A57" s="36">
        <v>45474</v>
      </c>
      <c r="B57" s="12" t="s">
        <v>65</v>
      </c>
      <c r="C57" s="12" t="s">
        <v>66</v>
      </c>
      <c r="D57" s="21">
        <v>3.2</v>
      </c>
      <c r="E57" s="21">
        <v>23</v>
      </c>
      <c r="F57" s="12" t="s">
        <v>88</v>
      </c>
      <c r="G57" s="23">
        <f t="shared" si="308"/>
        <v>73.600000000000009</v>
      </c>
      <c r="H57" s="24">
        <f t="shared" si="306"/>
        <v>73.600000000000009</v>
      </c>
      <c r="I57" s="25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44"/>
      <c r="V57" s="44"/>
      <c r="W57" s="44"/>
      <c r="X57" s="44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8"/>
      <c r="AX57" s="26"/>
      <c r="AY57" s="26"/>
      <c r="AZ57" s="26"/>
      <c r="BA57" s="26"/>
      <c r="BB57" s="26"/>
      <c r="BC57" s="26"/>
      <c r="BD57" s="26"/>
      <c r="BE57" s="26"/>
    </row>
    <row r="58" spans="1:57" x14ac:dyDescent="0.3">
      <c r="A58" s="77">
        <v>45474</v>
      </c>
      <c r="B58" s="13" t="s">
        <v>57</v>
      </c>
      <c r="C58" s="13"/>
      <c r="D58" s="13"/>
      <c r="E58" s="13"/>
      <c r="F58" s="13"/>
      <c r="G58" s="14">
        <f>SUM(G51:G57)</f>
        <v>432.4</v>
      </c>
      <c r="H58" s="14">
        <f>SUM(H51:H57)</f>
        <v>432.4</v>
      </c>
      <c r="I58" s="14"/>
      <c r="J58" s="22">
        <f>SUM(J51:J57)</f>
        <v>0</v>
      </c>
      <c r="K58" s="22">
        <f t="shared" ref="K58" si="309">SUM(K51:K57)</f>
        <v>0</v>
      </c>
      <c r="L58" s="22">
        <f t="shared" ref="L58" si="310">SUM(L51:L57)</f>
        <v>0</v>
      </c>
      <c r="M58" s="22">
        <f t="shared" ref="M58" si="311">SUM(M51:M57)</f>
        <v>0</v>
      </c>
      <c r="N58" s="22">
        <f t="shared" ref="N58" si="312">SUM(N51:N57)</f>
        <v>0</v>
      </c>
      <c r="O58" s="22">
        <f t="shared" ref="O58" si="313">SUM(O51:O57)</f>
        <v>0</v>
      </c>
      <c r="P58" s="22">
        <f t="shared" ref="P58" si="314">SUM(P51:P57)</f>
        <v>0</v>
      </c>
      <c r="Q58" s="22">
        <f t="shared" ref="Q58" si="315">SUM(Q51:Q57)</f>
        <v>0</v>
      </c>
      <c r="R58" s="22">
        <f t="shared" ref="R58" si="316">SUM(R51:R57)</f>
        <v>0</v>
      </c>
      <c r="S58" s="22">
        <f t="shared" ref="S58" si="317">SUM(S51:S57)</f>
        <v>0</v>
      </c>
      <c r="T58" s="22">
        <f t="shared" ref="T58" si="318">SUM(T51:T57)</f>
        <v>0</v>
      </c>
      <c r="U58" s="22">
        <f t="shared" ref="U58" si="319">SUM(U51:U57)</f>
        <v>0</v>
      </c>
      <c r="V58" s="22">
        <f t="shared" ref="V58" si="320">SUM(V51:V57)</f>
        <v>0</v>
      </c>
      <c r="W58" s="22">
        <f t="shared" ref="W58" si="321">SUM(W51:W57)</f>
        <v>0</v>
      </c>
      <c r="X58" s="22">
        <f t="shared" ref="X58" si="322">SUM(X51:X57)</f>
        <v>0</v>
      </c>
      <c r="Y58" s="22">
        <f t="shared" ref="Y58" si="323">SUM(Y51:Y57)</f>
        <v>0</v>
      </c>
      <c r="Z58" s="22">
        <f t="shared" ref="Z58" si="324">SUM(Z51:Z57)</f>
        <v>0</v>
      </c>
      <c r="AA58" s="22">
        <f t="shared" ref="AA58" si="325">SUM(AA51:AA57)</f>
        <v>0</v>
      </c>
      <c r="AB58" s="22">
        <f t="shared" ref="AB58" si="326">SUM(AB51:AB57)</f>
        <v>0</v>
      </c>
      <c r="AC58" s="22">
        <f t="shared" ref="AC58" si="327">SUM(AC51:AC57)</f>
        <v>0</v>
      </c>
      <c r="AD58" s="22">
        <f t="shared" ref="AD58" si="328">SUM(AD51:AD57)</f>
        <v>0</v>
      </c>
      <c r="AE58" s="22">
        <f t="shared" ref="AE58" si="329">SUM(AE51:AE57)</f>
        <v>0</v>
      </c>
      <c r="AF58" s="22">
        <f t="shared" ref="AF58" si="330">SUM(AF51:AF57)</f>
        <v>0</v>
      </c>
      <c r="AG58" s="22">
        <f t="shared" ref="AG58" si="331">SUM(AG51:AG57)</f>
        <v>0</v>
      </c>
      <c r="AH58" s="22">
        <f t="shared" ref="AH58" si="332">SUM(AH51:AH57)</f>
        <v>0</v>
      </c>
      <c r="AI58" s="22">
        <f t="shared" ref="AI58" si="333">SUM(AI51:AI57)</f>
        <v>0</v>
      </c>
      <c r="AJ58" s="22">
        <f t="shared" ref="AJ58" si="334">SUM(AJ51:AJ57)</f>
        <v>0</v>
      </c>
      <c r="AK58" s="22">
        <f t="shared" ref="AK58" si="335">SUM(AK51:AK57)</f>
        <v>0</v>
      </c>
      <c r="AL58" s="22">
        <f t="shared" ref="AL58" si="336">SUM(AL51:AL57)</f>
        <v>0</v>
      </c>
      <c r="AM58" s="22">
        <f t="shared" ref="AM58" si="337">SUM(AM51:AM57)</f>
        <v>0</v>
      </c>
      <c r="AN58" s="22">
        <f t="shared" ref="AN58" si="338">SUM(AN51:AN57)</f>
        <v>0</v>
      </c>
      <c r="AO58" s="22">
        <f t="shared" ref="AO58" si="339">SUM(AO51:AO57)</f>
        <v>0</v>
      </c>
      <c r="AP58" s="22">
        <f t="shared" ref="AP58" si="340">SUM(AP51:AP57)</f>
        <v>0</v>
      </c>
      <c r="AQ58" s="22">
        <f t="shared" ref="AQ58" si="341">SUM(AQ51:AQ57)</f>
        <v>0</v>
      </c>
      <c r="AR58" s="22">
        <f t="shared" ref="AR58" si="342">SUM(AR51:AR57)</f>
        <v>0</v>
      </c>
      <c r="AS58" s="22">
        <f t="shared" ref="AS58" si="343">SUM(AS51:AS57)</f>
        <v>0</v>
      </c>
      <c r="AT58" s="22">
        <f t="shared" ref="AT58" si="344">SUM(AT51:AT57)</f>
        <v>0</v>
      </c>
      <c r="AU58" s="22">
        <f t="shared" ref="AU58" si="345">SUM(AU51:AU57)</f>
        <v>0</v>
      </c>
      <c r="AV58" s="22">
        <f t="shared" ref="AV58" si="346">SUM(AV51:AV57)</f>
        <v>0</v>
      </c>
      <c r="AW58" s="22">
        <f t="shared" ref="AW58" si="347">SUM(AW51:AW57)</f>
        <v>0</v>
      </c>
      <c r="AX58" s="22">
        <f t="shared" ref="AX58" si="348">SUM(AX51:AX57)</f>
        <v>0</v>
      </c>
      <c r="AY58" s="22">
        <f t="shared" ref="AY58" si="349">SUM(AY51:AY57)</f>
        <v>0</v>
      </c>
      <c r="AZ58" s="22">
        <f t="shared" ref="AZ58" si="350">SUM(AZ51:AZ57)</f>
        <v>0</v>
      </c>
      <c r="BA58" s="22">
        <f t="shared" ref="BA58" si="351">SUM(BA51:BA57)</f>
        <v>0</v>
      </c>
      <c r="BB58" s="22">
        <f t="shared" ref="BB58" si="352">SUM(BB51:BB57)</f>
        <v>0</v>
      </c>
      <c r="BC58" s="22">
        <f t="shared" ref="BC58" si="353">SUM(BC51:BC57)</f>
        <v>0</v>
      </c>
      <c r="BD58" s="22">
        <f t="shared" ref="BD58" si="354">SUM(BD51:BD57)</f>
        <v>0</v>
      </c>
      <c r="BE58" s="22">
        <f t="shared" ref="BE58" si="355">SUM(BE51:BE57)</f>
        <v>0</v>
      </c>
    </row>
    <row r="59" spans="1:57" ht="14.5" x14ac:dyDescent="0.3">
      <c r="A59" s="36">
        <v>45505</v>
      </c>
      <c r="B59" s="12" t="s">
        <v>53</v>
      </c>
      <c r="C59" s="12" t="s">
        <v>54</v>
      </c>
      <c r="D59" s="21">
        <v>3</v>
      </c>
      <c r="E59" s="21">
        <v>21</v>
      </c>
      <c r="F59" s="12" t="s">
        <v>89</v>
      </c>
      <c r="G59" s="23">
        <f t="shared" ref="G59:G60" si="356">D59*E59</f>
        <v>63</v>
      </c>
      <c r="H59" s="24">
        <f t="shared" ref="H59:H65" si="357">G59-SUM(J59:BE59)</f>
        <v>63</v>
      </c>
      <c r="I59" s="25" t="s">
        <v>82</v>
      </c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44"/>
      <c r="V59" s="44"/>
      <c r="W59" s="44"/>
      <c r="X59" s="44"/>
      <c r="Y59" s="26"/>
      <c r="Z59" s="26"/>
      <c r="AA59" s="44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7"/>
      <c r="AM59" s="26"/>
      <c r="AN59" s="48"/>
      <c r="AO59" s="48"/>
      <c r="AP59" s="48"/>
      <c r="AQ59" s="48"/>
      <c r="AR59" s="48"/>
      <c r="AS59" s="48"/>
      <c r="AT59" s="48"/>
      <c r="AU59" s="48"/>
      <c r="AV59" s="28"/>
      <c r="AW59" s="28"/>
      <c r="AX59" s="26"/>
      <c r="AY59" s="26"/>
      <c r="AZ59" s="26"/>
      <c r="BA59" s="27"/>
      <c r="BB59" s="26"/>
      <c r="BC59" s="26"/>
      <c r="BD59" s="26"/>
      <c r="BE59" s="26"/>
    </row>
    <row r="60" spans="1:57" ht="14.5" x14ac:dyDescent="0.3">
      <c r="A60" s="36">
        <v>45505</v>
      </c>
      <c r="B60" s="12" t="s">
        <v>51</v>
      </c>
      <c r="C60" s="12" t="s">
        <v>52</v>
      </c>
      <c r="D60" s="21">
        <v>3</v>
      </c>
      <c r="E60" s="21">
        <v>21</v>
      </c>
      <c r="F60" s="12" t="s">
        <v>89</v>
      </c>
      <c r="G60" s="23">
        <f t="shared" si="356"/>
        <v>63</v>
      </c>
      <c r="H60" s="24">
        <f t="shared" si="357"/>
        <v>63</v>
      </c>
      <c r="I60" s="25"/>
      <c r="J60" s="26"/>
      <c r="K60" s="26"/>
      <c r="L60" s="26"/>
      <c r="M60" s="26"/>
      <c r="N60" s="26"/>
      <c r="O60" s="26"/>
      <c r="P60" s="26"/>
      <c r="Q60" s="57"/>
      <c r="R60" s="57"/>
      <c r="S60" s="57"/>
      <c r="T60" s="57"/>
      <c r="U60" s="44"/>
      <c r="V60" s="44"/>
      <c r="W60" s="44"/>
      <c r="X60" s="44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7"/>
      <c r="AM60" s="26"/>
      <c r="AN60" s="48"/>
      <c r="AO60" s="48"/>
      <c r="AP60" s="48"/>
      <c r="AQ60" s="48"/>
      <c r="AR60" s="48"/>
      <c r="AS60" s="48"/>
      <c r="AT60" s="48"/>
      <c r="AU60" s="48"/>
      <c r="AV60" s="28"/>
      <c r="AW60" s="28"/>
      <c r="AX60" s="26"/>
      <c r="AY60" s="26"/>
      <c r="AZ60" s="26"/>
      <c r="BA60" s="27"/>
      <c r="BB60" s="26"/>
      <c r="BC60" s="26"/>
      <c r="BD60" s="26"/>
      <c r="BE60" s="26"/>
    </row>
    <row r="61" spans="1:57" ht="14.5" x14ac:dyDescent="0.3">
      <c r="A61" s="36">
        <v>45505</v>
      </c>
      <c r="B61" s="12" t="s">
        <v>5</v>
      </c>
      <c r="C61" s="12" t="s">
        <v>6</v>
      </c>
      <c r="D61" s="21">
        <v>0.8</v>
      </c>
      <c r="E61" s="21">
        <v>21</v>
      </c>
      <c r="F61" s="12" t="s">
        <v>89</v>
      </c>
      <c r="G61" s="23">
        <f>D61*E61</f>
        <v>16.8</v>
      </c>
      <c r="H61" s="24">
        <f t="shared" si="357"/>
        <v>16.8</v>
      </c>
      <c r="I61" s="24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44"/>
      <c r="V61" s="44"/>
      <c r="W61" s="44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6"/>
      <c r="AM61" s="26"/>
      <c r="AN61" s="48"/>
      <c r="AO61" s="48"/>
      <c r="AP61" s="48"/>
      <c r="AQ61" s="48"/>
      <c r="AR61" s="48"/>
      <c r="AS61" s="48"/>
      <c r="AT61" s="48"/>
      <c r="AU61" s="48"/>
      <c r="AV61" s="28"/>
      <c r="AW61" s="28"/>
      <c r="AX61" s="26"/>
      <c r="AY61" s="26"/>
      <c r="AZ61" s="26"/>
      <c r="BA61" s="27"/>
      <c r="BB61" s="26"/>
      <c r="BC61" s="26"/>
      <c r="BD61" s="26"/>
      <c r="BE61" s="26"/>
    </row>
    <row r="62" spans="1:57" ht="14.5" x14ac:dyDescent="0.3">
      <c r="A62" s="36">
        <v>45505</v>
      </c>
      <c r="B62" s="12" t="s">
        <v>49</v>
      </c>
      <c r="C62" s="12" t="s">
        <v>50</v>
      </c>
      <c r="D62" s="21">
        <v>5</v>
      </c>
      <c r="E62" s="21">
        <v>21</v>
      </c>
      <c r="F62" s="12" t="s">
        <v>89</v>
      </c>
      <c r="G62" s="23">
        <f t="shared" ref="G62" si="358">D62*E62</f>
        <v>105</v>
      </c>
      <c r="H62" s="24">
        <f t="shared" si="357"/>
        <v>105</v>
      </c>
      <c r="I62" s="25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44"/>
      <c r="V62" s="44"/>
      <c r="W62" s="44"/>
      <c r="X62" s="44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6"/>
      <c r="AM62" s="26"/>
      <c r="AN62" s="48"/>
      <c r="AO62" s="48"/>
      <c r="AP62" s="48"/>
      <c r="AQ62" s="48"/>
      <c r="AR62" s="48"/>
      <c r="AS62" s="48"/>
      <c r="AT62" s="48"/>
      <c r="AU62" s="26"/>
      <c r="AV62" s="27"/>
      <c r="AW62" s="27"/>
      <c r="AX62" s="26"/>
      <c r="AY62" s="26"/>
      <c r="AZ62" s="26"/>
      <c r="BA62" s="27"/>
      <c r="BB62" s="26"/>
      <c r="BC62" s="26"/>
      <c r="BD62" s="44"/>
      <c r="BE62" s="26"/>
    </row>
    <row r="63" spans="1:57" ht="14.5" x14ac:dyDescent="0.3">
      <c r="A63" s="36">
        <v>45505</v>
      </c>
      <c r="B63" s="12" t="s">
        <v>51</v>
      </c>
      <c r="C63" s="34" t="s">
        <v>62</v>
      </c>
      <c r="D63" s="21">
        <v>0.8</v>
      </c>
      <c r="E63" s="21">
        <v>21</v>
      </c>
      <c r="F63" s="12" t="s">
        <v>89</v>
      </c>
      <c r="G63" s="23">
        <f t="shared" ref="G63:G65" si="359">D63*E63</f>
        <v>16.8</v>
      </c>
      <c r="H63" s="24">
        <f t="shared" si="357"/>
        <v>16.8</v>
      </c>
      <c r="I63" s="25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44"/>
      <c r="V63" s="44"/>
      <c r="W63" s="44"/>
      <c r="X63" s="44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  <c r="AW63" s="28"/>
      <c r="AX63" s="26"/>
      <c r="AY63" s="26"/>
      <c r="AZ63" s="26"/>
      <c r="BA63" s="26"/>
      <c r="BB63" s="26"/>
      <c r="BC63" s="26"/>
      <c r="BD63" s="26"/>
      <c r="BE63" s="26"/>
    </row>
    <row r="64" spans="1:57" ht="14.5" x14ac:dyDescent="0.3">
      <c r="A64" s="36">
        <v>45505</v>
      </c>
      <c r="B64" s="12" t="s">
        <v>64</v>
      </c>
      <c r="C64" s="12" t="s">
        <v>63</v>
      </c>
      <c r="D64" s="21">
        <v>3</v>
      </c>
      <c r="E64" s="21">
        <v>21</v>
      </c>
      <c r="F64" s="12" t="s">
        <v>89</v>
      </c>
      <c r="G64" s="23">
        <f t="shared" si="359"/>
        <v>63</v>
      </c>
      <c r="H64" s="24">
        <f t="shared" si="357"/>
        <v>63</v>
      </c>
      <c r="I64" s="25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44"/>
      <c r="V64" s="44"/>
      <c r="W64" s="44"/>
      <c r="X64" s="44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6"/>
      <c r="AM64" s="26"/>
      <c r="AN64" s="26"/>
      <c r="AO64" s="26"/>
      <c r="AP64" s="26"/>
      <c r="AQ64" s="26"/>
      <c r="AR64" s="26"/>
      <c r="AS64" s="26"/>
      <c r="AT64" s="26"/>
      <c r="AU64" s="26"/>
      <c r="AV64" s="26"/>
      <c r="AW64" s="28"/>
      <c r="AX64" s="26"/>
      <c r="AY64" s="26"/>
      <c r="AZ64" s="26"/>
      <c r="BA64" s="26"/>
      <c r="BB64" s="26"/>
      <c r="BC64" s="26"/>
      <c r="BD64" s="26"/>
      <c r="BE64" s="26"/>
    </row>
    <row r="65" spans="1:57" ht="14.5" x14ac:dyDescent="0.3">
      <c r="A65" s="36">
        <v>45505</v>
      </c>
      <c r="B65" s="12" t="s">
        <v>65</v>
      </c>
      <c r="C65" s="12" t="s">
        <v>66</v>
      </c>
      <c r="D65" s="21">
        <v>3.2</v>
      </c>
      <c r="E65" s="21">
        <v>21</v>
      </c>
      <c r="F65" s="12" t="s">
        <v>89</v>
      </c>
      <c r="G65" s="23">
        <f t="shared" si="359"/>
        <v>67.2</v>
      </c>
      <c r="H65" s="24">
        <f t="shared" si="357"/>
        <v>67.2</v>
      </c>
      <c r="I65" s="25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44"/>
      <c r="V65" s="44"/>
      <c r="W65" s="44"/>
      <c r="X65" s="44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6"/>
      <c r="AM65" s="26"/>
      <c r="AN65" s="26"/>
      <c r="AO65" s="26"/>
      <c r="AP65" s="26"/>
      <c r="AQ65" s="26"/>
      <c r="AR65" s="26"/>
      <c r="AS65" s="26"/>
      <c r="AT65" s="26"/>
      <c r="AU65" s="26"/>
      <c r="AV65" s="26"/>
      <c r="AW65" s="28"/>
      <c r="AX65" s="26"/>
      <c r="AY65" s="26"/>
      <c r="AZ65" s="26"/>
      <c r="BA65" s="26"/>
      <c r="BB65" s="26"/>
      <c r="BC65" s="26"/>
      <c r="BD65" s="26"/>
      <c r="BE65" s="26"/>
    </row>
    <row r="66" spans="1:57" x14ac:dyDescent="0.3">
      <c r="A66" s="77">
        <v>45505</v>
      </c>
      <c r="B66" s="13" t="s">
        <v>57</v>
      </c>
      <c r="C66" s="13"/>
      <c r="D66" s="13"/>
      <c r="E66" s="13"/>
      <c r="F66" s="13"/>
      <c r="G66" s="14">
        <f>SUM(G59:G65)</f>
        <v>394.8</v>
      </c>
      <c r="H66" s="14">
        <f>SUM(H59:H65)</f>
        <v>394.8</v>
      </c>
      <c r="I66" s="14"/>
      <c r="J66" s="22">
        <f>SUM(J59:J65)</f>
        <v>0</v>
      </c>
      <c r="K66" s="22">
        <f t="shared" ref="K66" si="360">SUM(K59:K65)</f>
        <v>0</v>
      </c>
      <c r="L66" s="22">
        <f t="shared" ref="L66" si="361">SUM(L59:L65)</f>
        <v>0</v>
      </c>
      <c r="M66" s="22">
        <f t="shared" ref="M66" si="362">SUM(M59:M65)</f>
        <v>0</v>
      </c>
      <c r="N66" s="22">
        <f t="shared" ref="N66" si="363">SUM(N59:N65)</f>
        <v>0</v>
      </c>
      <c r="O66" s="22">
        <f t="shared" ref="O66" si="364">SUM(O59:O65)</f>
        <v>0</v>
      </c>
      <c r="P66" s="22">
        <f t="shared" ref="P66" si="365">SUM(P59:P65)</f>
        <v>0</v>
      </c>
      <c r="Q66" s="22">
        <f t="shared" ref="Q66" si="366">SUM(Q59:Q65)</f>
        <v>0</v>
      </c>
      <c r="R66" s="22">
        <f t="shared" ref="R66" si="367">SUM(R59:R65)</f>
        <v>0</v>
      </c>
      <c r="S66" s="22">
        <f t="shared" ref="S66" si="368">SUM(S59:S65)</f>
        <v>0</v>
      </c>
      <c r="T66" s="22">
        <f t="shared" ref="T66" si="369">SUM(T59:T65)</f>
        <v>0</v>
      </c>
      <c r="U66" s="22">
        <f t="shared" ref="U66" si="370">SUM(U59:U65)</f>
        <v>0</v>
      </c>
      <c r="V66" s="22">
        <f t="shared" ref="V66" si="371">SUM(V59:V65)</f>
        <v>0</v>
      </c>
      <c r="W66" s="22">
        <f t="shared" ref="W66" si="372">SUM(W59:W65)</f>
        <v>0</v>
      </c>
      <c r="X66" s="22">
        <f t="shared" ref="X66" si="373">SUM(X59:X65)</f>
        <v>0</v>
      </c>
      <c r="Y66" s="22">
        <f t="shared" ref="Y66" si="374">SUM(Y59:Y65)</f>
        <v>0</v>
      </c>
      <c r="Z66" s="22">
        <f t="shared" ref="Z66" si="375">SUM(Z59:Z65)</f>
        <v>0</v>
      </c>
      <c r="AA66" s="22">
        <f t="shared" ref="AA66" si="376">SUM(AA59:AA65)</f>
        <v>0</v>
      </c>
      <c r="AB66" s="22">
        <f t="shared" ref="AB66" si="377">SUM(AB59:AB65)</f>
        <v>0</v>
      </c>
      <c r="AC66" s="22">
        <f t="shared" ref="AC66" si="378">SUM(AC59:AC65)</f>
        <v>0</v>
      </c>
      <c r="AD66" s="22">
        <f t="shared" ref="AD66" si="379">SUM(AD59:AD65)</f>
        <v>0</v>
      </c>
      <c r="AE66" s="22">
        <f t="shared" ref="AE66" si="380">SUM(AE59:AE65)</f>
        <v>0</v>
      </c>
      <c r="AF66" s="22">
        <f t="shared" ref="AF66" si="381">SUM(AF59:AF65)</f>
        <v>0</v>
      </c>
      <c r="AG66" s="22">
        <f t="shared" ref="AG66" si="382">SUM(AG59:AG65)</f>
        <v>0</v>
      </c>
      <c r="AH66" s="22">
        <f t="shared" ref="AH66" si="383">SUM(AH59:AH65)</f>
        <v>0</v>
      </c>
      <c r="AI66" s="22">
        <f t="shared" ref="AI66" si="384">SUM(AI59:AI65)</f>
        <v>0</v>
      </c>
      <c r="AJ66" s="22">
        <f t="shared" ref="AJ66" si="385">SUM(AJ59:AJ65)</f>
        <v>0</v>
      </c>
      <c r="AK66" s="22">
        <f t="shared" ref="AK66" si="386">SUM(AK59:AK65)</f>
        <v>0</v>
      </c>
      <c r="AL66" s="22">
        <f t="shared" ref="AL66" si="387">SUM(AL59:AL65)</f>
        <v>0</v>
      </c>
      <c r="AM66" s="22">
        <f t="shared" ref="AM66" si="388">SUM(AM59:AM65)</f>
        <v>0</v>
      </c>
      <c r="AN66" s="22">
        <f t="shared" ref="AN66" si="389">SUM(AN59:AN65)</f>
        <v>0</v>
      </c>
      <c r="AO66" s="22">
        <f t="shared" ref="AO66" si="390">SUM(AO59:AO65)</f>
        <v>0</v>
      </c>
      <c r="AP66" s="22">
        <f t="shared" ref="AP66" si="391">SUM(AP59:AP65)</f>
        <v>0</v>
      </c>
      <c r="AQ66" s="22">
        <f t="shared" ref="AQ66" si="392">SUM(AQ59:AQ65)</f>
        <v>0</v>
      </c>
      <c r="AR66" s="22">
        <f t="shared" ref="AR66" si="393">SUM(AR59:AR65)</f>
        <v>0</v>
      </c>
      <c r="AS66" s="22">
        <f t="shared" ref="AS66" si="394">SUM(AS59:AS65)</f>
        <v>0</v>
      </c>
      <c r="AT66" s="22">
        <f t="shared" ref="AT66" si="395">SUM(AT59:AT65)</f>
        <v>0</v>
      </c>
      <c r="AU66" s="22">
        <f t="shared" ref="AU66" si="396">SUM(AU59:AU65)</f>
        <v>0</v>
      </c>
      <c r="AV66" s="22">
        <f t="shared" ref="AV66" si="397">SUM(AV59:AV65)</f>
        <v>0</v>
      </c>
      <c r="AW66" s="22">
        <f t="shared" ref="AW66" si="398">SUM(AW59:AW65)</f>
        <v>0</v>
      </c>
      <c r="AX66" s="22">
        <f t="shared" ref="AX66" si="399">SUM(AX59:AX65)</f>
        <v>0</v>
      </c>
      <c r="AY66" s="22">
        <f t="shared" ref="AY66" si="400">SUM(AY59:AY65)</f>
        <v>0</v>
      </c>
      <c r="AZ66" s="22">
        <f t="shared" ref="AZ66" si="401">SUM(AZ59:AZ65)</f>
        <v>0</v>
      </c>
      <c r="BA66" s="22">
        <f t="shared" ref="BA66" si="402">SUM(BA59:BA65)</f>
        <v>0</v>
      </c>
      <c r="BB66" s="22">
        <f t="shared" ref="BB66" si="403">SUM(BB59:BB65)</f>
        <v>0</v>
      </c>
      <c r="BC66" s="22">
        <f t="shared" ref="BC66" si="404">SUM(BC59:BC65)</f>
        <v>0</v>
      </c>
      <c r="BD66" s="22">
        <f t="shared" ref="BD66" si="405">SUM(BD59:BD65)</f>
        <v>0</v>
      </c>
      <c r="BE66" s="22">
        <f t="shared" ref="BE66" si="406">SUM(BE59:BE65)</f>
        <v>0</v>
      </c>
    </row>
    <row r="67" spans="1:57" ht="14.5" x14ac:dyDescent="0.3">
      <c r="A67" s="36">
        <v>45536</v>
      </c>
      <c r="B67" s="12" t="s">
        <v>53</v>
      </c>
      <c r="C67" s="12" t="s">
        <v>54</v>
      </c>
      <c r="D67" s="21">
        <v>3</v>
      </c>
      <c r="E67" s="21">
        <v>22</v>
      </c>
      <c r="F67" s="12" t="s">
        <v>90</v>
      </c>
      <c r="G67" s="23">
        <f t="shared" ref="G67:G68" si="407">D67*E67</f>
        <v>66</v>
      </c>
      <c r="H67" s="24">
        <f t="shared" ref="H67:H73" si="408">G67-SUM(J67:BE67)</f>
        <v>66</v>
      </c>
      <c r="I67" s="25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44"/>
      <c r="V67" s="44"/>
      <c r="W67" s="44"/>
      <c r="X67" s="44"/>
      <c r="Y67" s="26"/>
      <c r="Z67" s="26"/>
      <c r="AA67" s="44"/>
      <c r="AB67" s="26"/>
      <c r="AC67" s="26"/>
      <c r="AD67" s="26"/>
      <c r="AE67" s="26"/>
      <c r="AF67" s="26"/>
      <c r="AG67" s="26"/>
      <c r="AH67" s="26"/>
      <c r="AI67" s="26"/>
      <c r="AJ67" s="26"/>
      <c r="AK67" s="26"/>
      <c r="AL67" s="27"/>
      <c r="AM67" s="26"/>
      <c r="AN67" s="48"/>
      <c r="AO67" s="48"/>
      <c r="AP67" s="48"/>
      <c r="AQ67" s="48"/>
      <c r="AR67" s="48"/>
      <c r="AS67" s="48"/>
      <c r="AT67" s="48"/>
      <c r="AU67" s="48"/>
      <c r="AV67" s="28"/>
      <c r="AW67" s="28"/>
      <c r="AX67" s="26"/>
      <c r="AY67" s="26"/>
      <c r="AZ67" s="26"/>
      <c r="BA67" s="27"/>
      <c r="BB67" s="26"/>
      <c r="BC67" s="26"/>
      <c r="BD67" s="26"/>
      <c r="BE67" s="26"/>
    </row>
    <row r="68" spans="1:57" ht="14.5" x14ac:dyDescent="0.3">
      <c r="A68" s="36">
        <v>45536</v>
      </c>
      <c r="B68" s="12" t="s">
        <v>51</v>
      </c>
      <c r="C68" s="12" t="s">
        <v>52</v>
      </c>
      <c r="D68" s="21">
        <v>3</v>
      </c>
      <c r="E68" s="21">
        <v>22</v>
      </c>
      <c r="F68" s="12" t="s">
        <v>90</v>
      </c>
      <c r="G68" s="23">
        <f t="shared" si="407"/>
        <v>66</v>
      </c>
      <c r="H68" s="24">
        <f t="shared" si="408"/>
        <v>66</v>
      </c>
      <c r="I68" s="25"/>
      <c r="J68" s="26"/>
      <c r="K68" s="26"/>
      <c r="L68" s="26"/>
      <c r="M68" s="26"/>
      <c r="N68" s="26"/>
      <c r="O68" s="26"/>
      <c r="P68" s="26"/>
      <c r="Q68" s="57"/>
      <c r="R68" s="57"/>
      <c r="S68" s="57"/>
      <c r="T68" s="57"/>
      <c r="U68" s="44"/>
      <c r="V68" s="44"/>
      <c r="W68" s="44"/>
      <c r="X68" s="44"/>
      <c r="Y68" s="26"/>
      <c r="Z68" s="26"/>
      <c r="AA68" s="26"/>
      <c r="AB68" s="26"/>
      <c r="AC68" s="26"/>
      <c r="AD68" s="26"/>
      <c r="AE68" s="26"/>
      <c r="AF68" s="26"/>
      <c r="AG68" s="26"/>
      <c r="AH68" s="26"/>
      <c r="AI68" s="26"/>
      <c r="AJ68" s="26"/>
      <c r="AK68" s="26"/>
      <c r="AL68" s="27"/>
      <c r="AM68" s="26"/>
      <c r="AN68" s="48"/>
      <c r="AO68" s="48"/>
      <c r="AP68" s="48"/>
      <c r="AQ68" s="48"/>
      <c r="AR68" s="48"/>
      <c r="AS68" s="48"/>
      <c r="AT68" s="48"/>
      <c r="AU68" s="48"/>
      <c r="AV68" s="28"/>
      <c r="AW68" s="28"/>
      <c r="AX68" s="26"/>
      <c r="AY68" s="26"/>
      <c r="AZ68" s="26"/>
      <c r="BA68" s="27"/>
      <c r="BB68" s="26"/>
      <c r="BC68" s="26"/>
      <c r="BD68" s="26"/>
      <c r="BE68" s="26"/>
    </row>
    <row r="69" spans="1:57" ht="14.5" x14ac:dyDescent="0.3">
      <c r="A69" s="36">
        <v>45536</v>
      </c>
      <c r="B69" s="12" t="s">
        <v>5</v>
      </c>
      <c r="C69" s="12" t="s">
        <v>6</v>
      </c>
      <c r="D69" s="21">
        <v>0.8</v>
      </c>
      <c r="E69" s="21">
        <v>22</v>
      </c>
      <c r="F69" s="12" t="s">
        <v>90</v>
      </c>
      <c r="G69" s="23">
        <f>D69*E69</f>
        <v>17.600000000000001</v>
      </c>
      <c r="H69" s="24">
        <f t="shared" si="408"/>
        <v>17.600000000000001</v>
      </c>
      <c r="I69" s="24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44"/>
      <c r="V69" s="44"/>
      <c r="W69" s="44"/>
      <c r="X69" s="26"/>
      <c r="Y69" s="26"/>
      <c r="Z69" s="26"/>
      <c r="AA69" s="26"/>
      <c r="AB69" s="26"/>
      <c r="AC69" s="26"/>
      <c r="AD69" s="26"/>
      <c r="AE69" s="26"/>
      <c r="AF69" s="26"/>
      <c r="AG69" s="26"/>
      <c r="AH69" s="26"/>
      <c r="AI69" s="26"/>
      <c r="AJ69" s="26"/>
      <c r="AK69" s="26"/>
      <c r="AL69" s="26"/>
      <c r="AM69" s="26"/>
      <c r="AN69" s="48"/>
      <c r="AO69" s="48"/>
      <c r="AP69" s="48"/>
      <c r="AQ69" s="48"/>
      <c r="AR69" s="48"/>
      <c r="AS69" s="48"/>
      <c r="AT69" s="48"/>
      <c r="AU69" s="48"/>
      <c r="AV69" s="28"/>
      <c r="AW69" s="28"/>
      <c r="AX69" s="26"/>
      <c r="AY69" s="26"/>
      <c r="AZ69" s="26"/>
      <c r="BA69" s="27"/>
      <c r="BB69" s="26"/>
      <c r="BC69" s="26"/>
      <c r="BD69" s="26"/>
      <c r="BE69" s="26"/>
    </row>
    <row r="70" spans="1:57" ht="14.5" x14ac:dyDescent="0.3">
      <c r="A70" s="36">
        <v>45536</v>
      </c>
      <c r="B70" s="12" t="s">
        <v>49</v>
      </c>
      <c r="C70" s="12" t="s">
        <v>50</v>
      </c>
      <c r="D70" s="21">
        <v>5</v>
      </c>
      <c r="E70" s="21">
        <v>22</v>
      </c>
      <c r="F70" s="12" t="s">
        <v>90</v>
      </c>
      <c r="G70" s="23">
        <f t="shared" ref="G70" si="409">D70*E70</f>
        <v>110</v>
      </c>
      <c r="H70" s="24">
        <f t="shared" si="408"/>
        <v>110</v>
      </c>
      <c r="I70" s="25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44"/>
      <c r="V70" s="44"/>
      <c r="W70" s="44"/>
      <c r="X70" s="44"/>
      <c r="Y70" s="26"/>
      <c r="Z70" s="26"/>
      <c r="AA70" s="26"/>
      <c r="AB70" s="26"/>
      <c r="AC70" s="26"/>
      <c r="AD70" s="26"/>
      <c r="AE70" s="26"/>
      <c r="AF70" s="26"/>
      <c r="AG70" s="26"/>
      <c r="AH70" s="26"/>
      <c r="AI70" s="26"/>
      <c r="AJ70" s="26"/>
      <c r="AK70" s="26"/>
      <c r="AL70" s="26"/>
      <c r="AM70" s="26"/>
      <c r="AN70" s="48"/>
      <c r="AO70" s="48"/>
      <c r="AP70" s="48"/>
      <c r="AQ70" s="48"/>
      <c r="AR70" s="48"/>
      <c r="AS70" s="48"/>
      <c r="AT70" s="48"/>
      <c r="AU70" s="26"/>
      <c r="AV70" s="27"/>
      <c r="AW70" s="27"/>
      <c r="AX70" s="26"/>
      <c r="AY70" s="26"/>
      <c r="AZ70" s="26"/>
      <c r="BA70" s="27"/>
      <c r="BB70" s="26"/>
      <c r="BC70" s="26"/>
      <c r="BD70" s="44"/>
      <c r="BE70" s="26"/>
    </row>
    <row r="71" spans="1:57" ht="14.5" x14ac:dyDescent="0.3">
      <c r="A71" s="36">
        <v>45536</v>
      </c>
      <c r="B71" s="12" t="s">
        <v>51</v>
      </c>
      <c r="C71" s="34" t="s">
        <v>62</v>
      </c>
      <c r="D71" s="21">
        <v>0.8</v>
      </c>
      <c r="E71" s="21">
        <v>22</v>
      </c>
      <c r="F71" s="12" t="s">
        <v>90</v>
      </c>
      <c r="G71" s="23">
        <f t="shared" ref="G71:G73" si="410">D71*E71</f>
        <v>17.600000000000001</v>
      </c>
      <c r="H71" s="24">
        <f t="shared" si="408"/>
        <v>17.600000000000001</v>
      </c>
      <c r="I71" s="25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44"/>
      <c r="V71" s="44"/>
      <c r="W71" s="44"/>
      <c r="X71" s="44"/>
      <c r="Y71" s="26"/>
      <c r="Z71" s="26"/>
      <c r="AA71" s="26"/>
      <c r="AB71" s="26"/>
      <c r="AC71" s="26"/>
      <c r="AD71" s="26"/>
      <c r="AE71" s="26"/>
      <c r="AF71" s="26"/>
      <c r="AG71" s="26"/>
      <c r="AH71" s="26"/>
      <c r="AI71" s="26"/>
      <c r="AJ71" s="26"/>
      <c r="AK71" s="26"/>
      <c r="AL71" s="26"/>
      <c r="AM71" s="26"/>
      <c r="AN71" s="26"/>
      <c r="AO71" s="26"/>
      <c r="AP71" s="26"/>
      <c r="AQ71" s="26"/>
      <c r="AR71" s="26"/>
      <c r="AS71" s="26"/>
      <c r="AT71" s="26"/>
      <c r="AU71" s="26"/>
      <c r="AV71" s="26"/>
      <c r="AW71" s="28"/>
      <c r="AX71" s="26"/>
      <c r="AY71" s="26"/>
      <c r="AZ71" s="26"/>
      <c r="BA71" s="26"/>
      <c r="BB71" s="26"/>
      <c r="BC71" s="26"/>
      <c r="BD71" s="26"/>
      <c r="BE71" s="26"/>
    </row>
    <row r="72" spans="1:57" ht="14.5" x14ac:dyDescent="0.3">
      <c r="A72" s="36">
        <v>45536</v>
      </c>
      <c r="B72" s="12" t="s">
        <v>64</v>
      </c>
      <c r="C72" s="12" t="s">
        <v>63</v>
      </c>
      <c r="D72" s="21">
        <v>3</v>
      </c>
      <c r="E72" s="21">
        <v>22</v>
      </c>
      <c r="F72" s="12" t="s">
        <v>90</v>
      </c>
      <c r="G72" s="23">
        <f t="shared" si="410"/>
        <v>66</v>
      </c>
      <c r="H72" s="24">
        <f t="shared" si="408"/>
        <v>66</v>
      </c>
      <c r="I72" s="25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44"/>
      <c r="V72" s="44"/>
      <c r="W72" s="44"/>
      <c r="X72" s="44"/>
      <c r="Y72" s="26"/>
      <c r="Z72" s="26"/>
      <c r="AA72" s="26"/>
      <c r="AB72" s="26"/>
      <c r="AC72" s="26"/>
      <c r="AD72" s="26"/>
      <c r="AE72" s="26"/>
      <c r="AF72" s="26"/>
      <c r="AG72" s="26"/>
      <c r="AH72" s="26"/>
      <c r="AI72" s="26"/>
      <c r="AJ72" s="26"/>
      <c r="AK72" s="26"/>
      <c r="AL72" s="26"/>
      <c r="AM72" s="26"/>
      <c r="AN72" s="26"/>
      <c r="AO72" s="26"/>
      <c r="AP72" s="26"/>
      <c r="AQ72" s="26"/>
      <c r="AR72" s="26"/>
      <c r="AS72" s="26"/>
      <c r="AT72" s="26"/>
      <c r="AU72" s="26"/>
      <c r="AV72" s="26"/>
      <c r="AW72" s="28"/>
      <c r="AX72" s="26"/>
      <c r="AY72" s="26"/>
      <c r="AZ72" s="26"/>
      <c r="BA72" s="26"/>
      <c r="BB72" s="26"/>
      <c r="BC72" s="26"/>
      <c r="BD72" s="26"/>
      <c r="BE72" s="26"/>
    </row>
    <row r="73" spans="1:57" ht="14.5" x14ac:dyDescent="0.3">
      <c r="A73" s="36">
        <v>45536</v>
      </c>
      <c r="B73" s="12" t="s">
        <v>65</v>
      </c>
      <c r="C73" s="12" t="s">
        <v>66</v>
      </c>
      <c r="D73" s="21">
        <v>3.2</v>
      </c>
      <c r="E73" s="21">
        <v>22</v>
      </c>
      <c r="F73" s="12" t="s">
        <v>90</v>
      </c>
      <c r="G73" s="23">
        <f t="shared" si="410"/>
        <v>70.400000000000006</v>
      </c>
      <c r="H73" s="24">
        <f t="shared" si="408"/>
        <v>70.400000000000006</v>
      </c>
      <c r="I73" s="25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44"/>
      <c r="V73" s="44"/>
      <c r="W73" s="44"/>
      <c r="X73" s="44"/>
      <c r="Y73" s="26"/>
      <c r="Z73" s="26"/>
      <c r="AA73" s="26"/>
      <c r="AB73" s="26"/>
      <c r="AC73" s="26"/>
      <c r="AD73" s="26"/>
      <c r="AE73" s="26"/>
      <c r="AF73" s="26"/>
      <c r="AG73" s="26"/>
      <c r="AH73" s="26"/>
      <c r="AI73" s="26"/>
      <c r="AJ73" s="26"/>
      <c r="AK73" s="26"/>
      <c r="AL73" s="26"/>
      <c r="AM73" s="26"/>
      <c r="AN73" s="26"/>
      <c r="AO73" s="26"/>
      <c r="AP73" s="26"/>
      <c r="AQ73" s="26"/>
      <c r="AR73" s="26"/>
      <c r="AS73" s="26"/>
      <c r="AT73" s="26"/>
      <c r="AU73" s="26"/>
      <c r="AV73" s="26"/>
      <c r="AW73" s="28"/>
      <c r="AX73" s="26"/>
      <c r="AY73" s="26"/>
      <c r="AZ73" s="26"/>
      <c r="BA73" s="26"/>
      <c r="BB73" s="26"/>
      <c r="BC73" s="26"/>
      <c r="BD73" s="26"/>
      <c r="BE73" s="26"/>
    </row>
    <row r="74" spans="1:57" x14ac:dyDescent="0.3">
      <c r="A74" s="77">
        <v>45536</v>
      </c>
      <c r="B74" s="13" t="s">
        <v>57</v>
      </c>
      <c r="C74" s="13"/>
      <c r="D74" s="13"/>
      <c r="E74" s="13"/>
      <c r="F74" s="13"/>
      <c r="G74" s="14">
        <f>SUM(G67:G73)</f>
        <v>413.6</v>
      </c>
      <c r="H74" s="14">
        <f>SUM(H67:H73)</f>
        <v>413.6</v>
      </c>
      <c r="I74" s="14"/>
      <c r="J74" s="22">
        <f>SUM(J67:J73)</f>
        <v>0</v>
      </c>
      <c r="K74" s="22">
        <f t="shared" ref="K74" si="411">SUM(K67:K73)</f>
        <v>0</v>
      </c>
      <c r="L74" s="22">
        <f t="shared" ref="L74" si="412">SUM(L67:L73)</f>
        <v>0</v>
      </c>
      <c r="M74" s="22">
        <f t="shared" ref="M74" si="413">SUM(M67:M73)</f>
        <v>0</v>
      </c>
      <c r="N74" s="22">
        <f t="shared" ref="N74" si="414">SUM(N67:N73)</f>
        <v>0</v>
      </c>
      <c r="O74" s="22">
        <f t="shared" ref="O74" si="415">SUM(O67:O73)</f>
        <v>0</v>
      </c>
      <c r="P74" s="22">
        <f t="shared" ref="P74" si="416">SUM(P67:P73)</f>
        <v>0</v>
      </c>
      <c r="Q74" s="22">
        <f t="shared" ref="Q74" si="417">SUM(Q67:Q73)</f>
        <v>0</v>
      </c>
      <c r="R74" s="22">
        <f t="shared" ref="R74" si="418">SUM(R67:R73)</f>
        <v>0</v>
      </c>
      <c r="S74" s="22">
        <f t="shared" ref="S74" si="419">SUM(S67:S73)</f>
        <v>0</v>
      </c>
      <c r="T74" s="22">
        <f t="shared" ref="T74" si="420">SUM(T67:T73)</f>
        <v>0</v>
      </c>
      <c r="U74" s="22">
        <f t="shared" ref="U74" si="421">SUM(U67:U73)</f>
        <v>0</v>
      </c>
      <c r="V74" s="22">
        <f t="shared" ref="V74" si="422">SUM(V67:V73)</f>
        <v>0</v>
      </c>
      <c r="W74" s="22">
        <f t="shared" ref="W74" si="423">SUM(W67:W73)</f>
        <v>0</v>
      </c>
      <c r="X74" s="22">
        <f t="shared" ref="X74" si="424">SUM(X67:X73)</f>
        <v>0</v>
      </c>
      <c r="Y74" s="22">
        <f t="shared" ref="Y74" si="425">SUM(Y67:Y73)</f>
        <v>0</v>
      </c>
      <c r="Z74" s="22">
        <f t="shared" ref="Z74" si="426">SUM(Z67:Z73)</f>
        <v>0</v>
      </c>
      <c r="AA74" s="22">
        <f t="shared" ref="AA74" si="427">SUM(AA67:AA73)</f>
        <v>0</v>
      </c>
      <c r="AB74" s="22">
        <f t="shared" ref="AB74" si="428">SUM(AB67:AB73)</f>
        <v>0</v>
      </c>
      <c r="AC74" s="22">
        <f t="shared" ref="AC74" si="429">SUM(AC67:AC73)</f>
        <v>0</v>
      </c>
      <c r="AD74" s="22">
        <f t="shared" ref="AD74" si="430">SUM(AD67:AD73)</f>
        <v>0</v>
      </c>
      <c r="AE74" s="22">
        <f t="shared" ref="AE74" si="431">SUM(AE67:AE73)</f>
        <v>0</v>
      </c>
      <c r="AF74" s="22">
        <f t="shared" ref="AF74" si="432">SUM(AF67:AF73)</f>
        <v>0</v>
      </c>
      <c r="AG74" s="22">
        <f t="shared" ref="AG74" si="433">SUM(AG67:AG73)</f>
        <v>0</v>
      </c>
      <c r="AH74" s="22">
        <f t="shared" ref="AH74" si="434">SUM(AH67:AH73)</f>
        <v>0</v>
      </c>
      <c r="AI74" s="22">
        <f t="shared" ref="AI74" si="435">SUM(AI67:AI73)</f>
        <v>0</v>
      </c>
      <c r="AJ74" s="22">
        <f t="shared" ref="AJ74" si="436">SUM(AJ67:AJ73)</f>
        <v>0</v>
      </c>
      <c r="AK74" s="22">
        <f t="shared" ref="AK74" si="437">SUM(AK67:AK73)</f>
        <v>0</v>
      </c>
      <c r="AL74" s="22">
        <f t="shared" ref="AL74" si="438">SUM(AL67:AL73)</f>
        <v>0</v>
      </c>
      <c r="AM74" s="22">
        <f t="shared" ref="AM74" si="439">SUM(AM67:AM73)</f>
        <v>0</v>
      </c>
      <c r="AN74" s="22">
        <f t="shared" ref="AN74" si="440">SUM(AN67:AN73)</f>
        <v>0</v>
      </c>
      <c r="AO74" s="22">
        <f t="shared" ref="AO74" si="441">SUM(AO67:AO73)</f>
        <v>0</v>
      </c>
      <c r="AP74" s="22">
        <f t="shared" ref="AP74" si="442">SUM(AP67:AP73)</f>
        <v>0</v>
      </c>
      <c r="AQ74" s="22">
        <f t="shared" ref="AQ74" si="443">SUM(AQ67:AQ73)</f>
        <v>0</v>
      </c>
      <c r="AR74" s="22">
        <f t="shared" ref="AR74" si="444">SUM(AR67:AR73)</f>
        <v>0</v>
      </c>
      <c r="AS74" s="22">
        <f t="shared" ref="AS74" si="445">SUM(AS67:AS73)</f>
        <v>0</v>
      </c>
      <c r="AT74" s="22">
        <f t="shared" ref="AT74" si="446">SUM(AT67:AT73)</f>
        <v>0</v>
      </c>
      <c r="AU74" s="22">
        <f t="shared" ref="AU74" si="447">SUM(AU67:AU73)</f>
        <v>0</v>
      </c>
      <c r="AV74" s="22">
        <f t="shared" ref="AV74" si="448">SUM(AV67:AV73)</f>
        <v>0</v>
      </c>
      <c r="AW74" s="22">
        <f t="shared" ref="AW74" si="449">SUM(AW67:AW73)</f>
        <v>0</v>
      </c>
      <c r="AX74" s="22">
        <f t="shared" ref="AX74" si="450">SUM(AX67:AX73)</f>
        <v>0</v>
      </c>
      <c r="AY74" s="22">
        <f t="shared" ref="AY74" si="451">SUM(AY67:AY73)</f>
        <v>0</v>
      </c>
      <c r="AZ74" s="22">
        <f t="shared" ref="AZ74" si="452">SUM(AZ67:AZ73)</f>
        <v>0</v>
      </c>
      <c r="BA74" s="22">
        <f t="shared" ref="BA74" si="453">SUM(BA67:BA73)</f>
        <v>0</v>
      </c>
      <c r="BB74" s="22">
        <f t="shared" ref="BB74" si="454">SUM(BB67:BB73)</f>
        <v>0</v>
      </c>
      <c r="BC74" s="22">
        <f t="shared" ref="BC74" si="455">SUM(BC67:BC73)</f>
        <v>0</v>
      </c>
      <c r="BD74" s="22">
        <f t="shared" ref="BD74" si="456">SUM(BD67:BD73)</f>
        <v>0</v>
      </c>
      <c r="BE74" s="22">
        <f t="shared" ref="BE74" si="457">SUM(BE67:BE73)</f>
        <v>0</v>
      </c>
    </row>
    <row r="75" spans="1:57" ht="14.5" x14ac:dyDescent="0.3">
      <c r="A75" s="36">
        <v>45566</v>
      </c>
      <c r="B75" s="12" t="s">
        <v>53</v>
      </c>
      <c r="C75" s="12" t="s">
        <v>54</v>
      </c>
      <c r="D75" s="21">
        <v>3</v>
      </c>
      <c r="E75" s="21">
        <v>18</v>
      </c>
      <c r="F75" s="12" t="s">
        <v>91</v>
      </c>
      <c r="G75" s="23">
        <f t="shared" ref="G75:G76" si="458">D75*E75</f>
        <v>54</v>
      </c>
      <c r="H75" s="24">
        <f t="shared" ref="H75:H81" si="459">G75-SUM(J75:BE75)</f>
        <v>54</v>
      </c>
      <c r="I75" s="25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44"/>
      <c r="V75" s="44"/>
      <c r="W75" s="44"/>
      <c r="X75" s="44"/>
      <c r="Y75" s="26"/>
      <c r="Z75" s="26"/>
      <c r="AA75" s="44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7"/>
      <c r="AM75" s="26"/>
      <c r="AN75" s="48"/>
      <c r="AO75" s="48"/>
      <c r="AP75" s="48"/>
      <c r="AQ75" s="48"/>
      <c r="AR75" s="48"/>
      <c r="AS75" s="48"/>
      <c r="AT75" s="48"/>
      <c r="AU75" s="48"/>
      <c r="AV75" s="28"/>
      <c r="AW75" s="28"/>
      <c r="AX75" s="26"/>
      <c r="AY75" s="26"/>
      <c r="AZ75" s="26"/>
      <c r="BA75" s="27"/>
      <c r="BB75" s="26"/>
      <c r="BC75" s="26"/>
      <c r="BD75" s="26"/>
      <c r="BE75" s="26"/>
    </row>
    <row r="76" spans="1:57" ht="14.5" x14ac:dyDescent="0.3">
      <c r="A76" s="36">
        <v>45566</v>
      </c>
      <c r="B76" s="12" t="s">
        <v>51</v>
      </c>
      <c r="C76" s="12" t="s">
        <v>52</v>
      </c>
      <c r="D76" s="21">
        <v>3</v>
      </c>
      <c r="E76" s="21">
        <v>18</v>
      </c>
      <c r="F76" s="12" t="s">
        <v>91</v>
      </c>
      <c r="G76" s="23">
        <f t="shared" si="458"/>
        <v>54</v>
      </c>
      <c r="H76" s="24">
        <f t="shared" si="459"/>
        <v>54</v>
      </c>
      <c r="I76" s="25"/>
      <c r="J76" s="26"/>
      <c r="K76" s="26"/>
      <c r="L76" s="26"/>
      <c r="M76" s="26"/>
      <c r="N76" s="26"/>
      <c r="O76" s="26"/>
      <c r="P76" s="26"/>
      <c r="Q76" s="57"/>
      <c r="R76" s="57"/>
      <c r="S76" s="57"/>
      <c r="T76" s="57"/>
      <c r="U76" s="44"/>
      <c r="V76" s="44"/>
      <c r="W76" s="44"/>
      <c r="X76" s="44"/>
      <c r="Y76" s="26"/>
      <c r="Z76" s="26"/>
      <c r="AA76" s="26"/>
      <c r="AB76" s="26"/>
      <c r="AC76" s="26"/>
      <c r="AD76" s="26"/>
      <c r="AE76" s="26"/>
      <c r="AF76" s="26"/>
      <c r="AG76" s="26"/>
      <c r="AH76" s="26"/>
      <c r="AI76" s="26"/>
      <c r="AJ76" s="26"/>
      <c r="AK76" s="26"/>
      <c r="AL76" s="27"/>
      <c r="AM76" s="26"/>
      <c r="AN76" s="48"/>
      <c r="AO76" s="48"/>
      <c r="AP76" s="48"/>
      <c r="AQ76" s="48"/>
      <c r="AR76" s="48"/>
      <c r="AS76" s="48"/>
      <c r="AT76" s="48"/>
      <c r="AU76" s="48"/>
      <c r="AV76" s="28"/>
      <c r="AW76" s="28"/>
      <c r="AX76" s="26"/>
      <c r="AY76" s="26"/>
      <c r="AZ76" s="26"/>
      <c r="BA76" s="27"/>
      <c r="BB76" s="26"/>
      <c r="BC76" s="26"/>
      <c r="BD76" s="26"/>
      <c r="BE76" s="26"/>
    </row>
    <row r="77" spans="1:57" ht="14.5" x14ac:dyDescent="0.3">
      <c r="A77" s="36">
        <v>45566</v>
      </c>
      <c r="B77" s="12" t="s">
        <v>5</v>
      </c>
      <c r="C77" s="12" t="s">
        <v>6</v>
      </c>
      <c r="D77" s="21">
        <v>0.8</v>
      </c>
      <c r="E77" s="21">
        <v>18</v>
      </c>
      <c r="F77" s="12" t="s">
        <v>91</v>
      </c>
      <c r="G77" s="23">
        <f>D77*E77</f>
        <v>14.4</v>
      </c>
      <c r="H77" s="24">
        <f t="shared" si="459"/>
        <v>14.4</v>
      </c>
      <c r="I77" s="24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44"/>
      <c r="V77" s="44"/>
      <c r="W77" s="44"/>
      <c r="X77" s="26"/>
      <c r="Y77" s="26"/>
      <c r="Z77" s="26"/>
      <c r="AA77" s="26"/>
      <c r="AB77" s="26"/>
      <c r="AC77" s="26"/>
      <c r="AD77" s="26"/>
      <c r="AE77" s="26"/>
      <c r="AF77" s="26"/>
      <c r="AG77" s="26"/>
      <c r="AH77" s="26"/>
      <c r="AI77" s="26"/>
      <c r="AJ77" s="26"/>
      <c r="AK77" s="26"/>
      <c r="AL77" s="26"/>
      <c r="AM77" s="26"/>
      <c r="AN77" s="48"/>
      <c r="AO77" s="48"/>
      <c r="AP77" s="48"/>
      <c r="AQ77" s="48"/>
      <c r="AR77" s="48"/>
      <c r="AS77" s="48"/>
      <c r="AT77" s="48"/>
      <c r="AU77" s="48"/>
      <c r="AV77" s="28"/>
      <c r="AW77" s="28"/>
      <c r="AX77" s="26"/>
      <c r="AY77" s="26"/>
      <c r="AZ77" s="26"/>
      <c r="BA77" s="27"/>
      <c r="BB77" s="26"/>
      <c r="BC77" s="26"/>
      <c r="BD77" s="26"/>
      <c r="BE77" s="26"/>
    </row>
    <row r="78" spans="1:57" ht="14.5" x14ac:dyDescent="0.3">
      <c r="A78" s="36">
        <v>45566</v>
      </c>
      <c r="B78" s="12" t="s">
        <v>49</v>
      </c>
      <c r="C78" s="12" t="s">
        <v>50</v>
      </c>
      <c r="D78" s="21">
        <v>5</v>
      </c>
      <c r="E78" s="21">
        <v>18</v>
      </c>
      <c r="F78" s="12" t="s">
        <v>91</v>
      </c>
      <c r="G78" s="23">
        <f t="shared" ref="G78" si="460">D78*E78</f>
        <v>90</v>
      </c>
      <c r="H78" s="24">
        <f t="shared" si="459"/>
        <v>90</v>
      </c>
      <c r="I78" s="25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44"/>
      <c r="V78" s="44"/>
      <c r="W78" s="44"/>
      <c r="X78" s="44"/>
      <c r="Y78" s="26"/>
      <c r="Z78" s="26"/>
      <c r="AA78" s="26"/>
      <c r="AB78" s="26"/>
      <c r="AC78" s="26"/>
      <c r="AD78" s="26"/>
      <c r="AE78" s="26"/>
      <c r="AF78" s="26"/>
      <c r="AG78" s="26"/>
      <c r="AH78" s="26"/>
      <c r="AI78" s="26"/>
      <c r="AJ78" s="26"/>
      <c r="AK78" s="26"/>
      <c r="AL78" s="26"/>
      <c r="AM78" s="26"/>
      <c r="AN78" s="48"/>
      <c r="AO78" s="48"/>
      <c r="AP78" s="48"/>
      <c r="AQ78" s="48"/>
      <c r="AR78" s="48"/>
      <c r="AS78" s="48"/>
      <c r="AT78" s="48"/>
      <c r="AU78" s="26"/>
      <c r="AV78" s="27"/>
      <c r="AW78" s="27"/>
      <c r="AX78" s="26"/>
      <c r="AY78" s="26"/>
      <c r="AZ78" s="26"/>
      <c r="BA78" s="27"/>
      <c r="BB78" s="26"/>
      <c r="BC78" s="26"/>
      <c r="BD78" s="44"/>
      <c r="BE78" s="26"/>
    </row>
    <row r="79" spans="1:57" ht="14.5" x14ac:dyDescent="0.3">
      <c r="A79" s="36">
        <v>45566</v>
      </c>
      <c r="B79" s="12" t="s">
        <v>51</v>
      </c>
      <c r="C79" s="34" t="s">
        <v>62</v>
      </c>
      <c r="D79" s="21">
        <v>0.8</v>
      </c>
      <c r="E79" s="21">
        <v>18</v>
      </c>
      <c r="F79" s="12" t="s">
        <v>91</v>
      </c>
      <c r="G79" s="23">
        <f t="shared" ref="G79:G81" si="461">D79*E79</f>
        <v>14.4</v>
      </c>
      <c r="H79" s="24">
        <f t="shared" si="459"/>
        <v>14.4</v>
      </c>
      <c r="I79" s="25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44"/>
      <c r="V79" s="44"/>
      <c r="W79" s="44"/>
      <c r="X79" s="44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6"/>
      <c r="AL79" s="26"/>
      <c r="AM79" s="26"/>
      <c r="AN79" s="26"/>
      <c r="AO79" s="26"/>
      <c r="AP79" s="26"/>
      <c r="AQ79" s="26"/>
      <c r="AR79" s="26"/>
      <c r="AS79" s="26"/>
      <c r="AT79" s="26"/>
      <c r="AU79" s="26"/>
      <c r="AV79" s="26"/>
      <c r="AW79" s="28"/>
      <c r="AX79" s="26"/>
      <c r="AY79" s="26"/>
      <c r="AZ79" s="26"/>
      <c r="BA79" s="26"/>
      <c r="BB79" s="26"/>
      <c r="BC79" s="26"/>
      <c r="BD79" s="26"/>
      <c r="BE79" s="26"/>
    </row>
    <row r="80" spans="1:57" ht="14.5" x14ac:dyDescent="0.3">
      <c r="A80" s="36">
        <v>45566</v>
      </c>
      <c r="B80" s="12" t="s">
        <v>64</v>
      </c>
      <c r="C80" s="12" t="s">
        <v>63</v>
      </c>
      <c r="D80" s="21">
        <v>3</v>
      </c>
      <c r="E80" s="21">
        <v>18</v>
      </c>
      <c r="F80" s="12" t="s">
        <v>91</v>
      </c>
      <c r="G80" s="23">
        <f t="shared" si="461"/>
        <v>54</v>
      </c>
      <c r="H80" s="24">
        <f t="shared" si="459"/>
        <v>54</v>
      </c>
      <c r="I80" s="25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44"/>
      <c r="V80" s="44"/>
      <c r="W80" s="44"/>
      <c r="X80" s="44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  <c r="AQ80" s="26"/>
      <c r="AR80" s="26"/>
      <c r="AS80" s="26"/>
      <c r="AT80" s="26"/>
      <c r="AU80" s="26"/>
      <c r="AV80" s="26"/>
      <c r="AW80" s="28"/>
      <c r="AX80" s="26"/>
      <c r="AY80" s="26"/>
      <c r="AZ80" s="26"/>
      <c r="BA80" s="26"/>
      <c r="BB80" s="26"/>
      <c r="BC80" s="26"/>
      <c r="BD80" s="26"/>
      <c r="BE80" s="26"/>
    </row>
    <row r="81" spans="1:57" ht="14.5" x14ac:dyDescent="0.3">
      <c r="A81" s="36">
        <v>45566</v>
      </c>
      <c r="B81" s="12" t="s">
        <v>65</v>
      </c>
      <c r="C81" s="12" t="s">
        <v>66</v>
      </c>
      <c r="D81" s="21">
        <v>3.2</v>
      </c>
      <c r="E81" s="21">
        <v>18</v>
      </c>
      <c r="F81" s="12" t="s">
        <v>91</v>
      </c>
      <c r="G81" s="23">
        <f t="shared" si="461"/>
        <v>57.6</v>
      </c>
      <c r="H81" s="24">
        <f t="shared" si="459"/>
        <v>57.6</v>
      </c>
      <c r="I81" s="25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44"/>
      <c r="V81" s="44"/>
      <c r="W81" s="44"/>
      <c r="X81" s="44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  <c r="AL81" s="26"/>
      <c r="AM81" s="26"/>
      <c r="AN81" s="26"/>
      <c r="AO81" s="26"/>
      <c r="AP81" s="26"/>
      <c r="AQ81" s="26"/>
      <c r="AR81" s="26"/>
      <c r="AS81" s="26"/>
      <c r="AT81" s="26"/>
      <c r="AU81" s="26"/>
      <c r="AV81" s="26"/>
      <c r="AW81" s="28"/>
      <c r="AX81" s="26"/>
      <c r="AY81" s="26"/>
      <c r="AZ81" s="26"/>
      <c r="BA81" s="26"/>
      <c r="BB81" s="26"/>
      <c r="BC81" s="26"/>
      <c r="BD81" s="26"/>
      <c r="BE81" s="26"/>
    </row>
    <row r="82" spans="1:57" x14ac:dyDescent="0.3">
      <c r="A82" s="77">
        <v>45566</v>
      </c>
      <c r="B82" s="13" t="s">
        <v>57</v>
      </c>
      <c r="C82" s="13"/>
      <c r="D82" s="13"/>
      <c r="E82" s="13"/>
      <c r="F82" s="13"/>
      <c r="G82" s="14">
        <f>SUM(G75:G81)</f>
        <v>338.40000000000003</v>
      </c>
      <c r="H82" s="14">
        <f>SUM(H75:H81)</f>
        <v>338.40000000000003</v>
      </c>
      <c r="I82" s="14"/>
      <c r="J82" s="22">
        <f>SUM(J75:J81)</f>
        <v>0</v>
      </c>
      <c r="K82" s="22">
        <f t="shared" ref="K82" si="462">SUM(K75:K81)</f>
        <v>0</v>
      </c>
      <c r="L82" s="22">
        <f t="shared" ref="L82" si="463">SUM(L75:L81)</f>
        <v>0</v>
      </c>
      <c r="M82" s="22">
        <f t="shared" ref="M82" si="464">SUM(M75:M81)</f>
        <v>0</v>
      </c>
      <c r="N82" s="22">
        <f t="shared" ref="N82" si="465">SUM(N75:N81)</f>
        <v>0</v>
      </c>
      <c r="O82" s="22">
        <f t="shared" ref="O82" si="466">SUM(O75:O81)</f>
        <v>0</v>
      </c>
      <c r="P82" s="22">
        <f t="shared" ref="P82" si="467">SUM(P75:P81)</f>
        <v>0</v>
      </c>
      <c r="Q82" s="22">
        <f t="shared" ref="Q82" si="468">SUM(Q75:Q81)</f>
        <v>0</v>
      </c>
      <c r="R82" s="22">
        <f t="shared" ref="R82" si="469">SUM(R75:R81)</f>
        <v>0</v>
      </c>
      <c r="S82" s="22">
        <f t="shared" ref="S82" si="470">SUM(S75:S81)</f>
        <v>0</v>
      </c>
      <c r="T82" s="22">
        <f t="shared" ref="T82" si="471">SUM(T75:T81)</f>
        <v>0</v>
      </c>
      <c r="U82" s="22">
        <f t="shared" ref="U82" si="472">SUM(U75:U81)</f>
        <v>0</v>
      </c>
      <c r="V82" s="22">
        <f t="shared" ref="V82" si="473">SUM(V75:V81)</f>
        <v>0</v>
      </c>
      <c r="W82" s="22">
        <f t="shared" ref="W82" si="474">SUM(W75:W81)</f>
        <v>0</v>
      </c>
      <c r="X82" s="22">
        <f t="shared" ref="X82" si="475">SUM(X75:X81)</f>
        <v>0</v>
      </c>
      <c r="Y82" s="22">
        <f t="shared" ref="Y82" si="476">SUM(Y75:Y81)</f>
        <v>0</v>
      </c>
      <c r="Z82" s="22">
        <f t="shared" ref="Z82" si="477">SUM(Z75:Z81)</f>
        <v>0</v>
      </c>
      <c r="AA82" s="22">
        <f t="shared" ref="AA82" si="478">SUM(AA75:AA81)</f>
        <v>0</v>
      </c>
      <c r="AB82" s="22">
        <f t="shared" ref="AB82" si="479">SUM(AB75:AB81)</f>
        <v>0</v>
      </c>
      <c r="AC82" s="22">
        <f t="shared" ref="AC82" si="480">SUM(AC75:AC81)</f>
        <v>0</v>
      </c>
      <c r="AD82" s="22">
        <f t="shared" ref="AD82" si="481">SUM(AD75:AD81)</f>
        <v>0</v>
      </c>
      <c r="AE82" s="22">
        <f t="shared" ref="AE82" si="482">SUM(AE75:AE81)</f>
        <v>0</v>
      </c>
      <c r="AF82" s="22">
        <f t="shared" ref="AF82" si="483">SUM(AF75:AF81)</f>
        <v>0</v>
      </c>
      <c r="AG82" s="22">
        <f t="shared" ref="AG82" si="484">SUM(AG75:AG81)</f>
        <v>0</v>
      </c>
      <c r="AH82" s="22">
        <f t="shared" ref="AH82" si="485">SUM(AH75:AH81)</f>
        <v>0</v>
      </c>
      <c r="AI82" s="22">
        <f t="shared" ref="AI82" si="486">SUM(AI75:AI81)</f>
        <v>0</v>
      </c>
      <c r="AJ82" s="22">
        <f t="shared" ref="AJ82" si="487">SUM(AJ75:AJ81)</f>
        <v>0</v>
      </c>
      <c r="AK82" s="22">
        <f t="shared" ref="AK82" si="488">SUM(AK75:AK81)</f>
        <v>0</v>
      </c>
      <c r="AL82" s="22">
        <f t="shared" ref="AL82" si="489">SUM(AL75:AL81)</f>
        <v>0</v>
      </c>
      <c r="AM82" s="22">
        <f t="shared" ref="AM82" si="490">SUM(AM75:AM81)</f>
        <v>0</v>
      </c>
      <c r="AN82" s="22">
        <f t="shared" ref="AN82" si="491">SUM(AN75:AN81)</f>
        <v>0</v>
      </c>
      <c r="AO82" s="22">
        <f t="shared" ref="AO82" si="492">SUM(AO75:AO81)</f>
        <v>0</v>
      </c>
      <c r="AP82" s="22">
        <f t="shared" ref="AP82" si="493">SUM(AP75:AP81)</f>
        <v>0</v>
      </c>
      <c r="AQ82" s="22">
        <f t="shared" ref="AQ82" si="494">SUM(AQ75:AQ81)</f>
        <v>0</v>
      </c>
      <c r="AR82" s="22">
        <f t="shared" ref="AR82" si="495">SUM(AR75:AR81)</f>
        <v>0</v>
      </c>
      <c r="AS82" s="22">
        <f t="shared" ref="AS82" si="496">SUM(AS75:AS81)</f>
        <v>0</v>
      </c>
      <c r="AT82" s="22">
        <f t="shared" ref="AT82" si="497">SUM(AT75:AT81)</f>
        <v>0</v>
      </c>
      <c r="AU82" s="22">
        <f t="shared" ref="AU82" si="498">SUM(AU75:AU81)</f>
        <v>0</v>
      </c>
      <c r="AV82" s="22">
        <f t="shared" ref="AV82" si="499">SUM(AV75:AV81)</f>
        <v>0</v>
      </c>
      <c r="AW82" s="22">
        <f t="shared" ref="AW82" si="500">SUM(AW75:AW81)</f>
        <v>0</v>
      </c>
      <c r="AX82" s="22">
        <f t="shared" ref="AX82" si="501">SUM(AX75:AX81)</f>
        <v>0</v>
      </c>
      <c r="AY82" s="22">
        <f t="shared" ref="AY82" si="502">SUM(AY75:AY81)</f>
        <v>0</v>
      </c>
      <c r="AZ82" s="22">
        <f t="shared" ref="AZ82" si="503">SUM(AZ75:AZ81)</f>
        <v>0</v>
      </c>
      <c r="BA82" s="22">
        <f t="shared" ref="BA82" si="504">SUM(BA75:BA81)</f>
        <v>0</v>
      </c>
      <c r="BB82" s="22">
        <f t="shared" ref="BB82" si="505">SUM(BB75:BB81)</f>
        <v>0</v>
      </c>
      <c r="BC82" s="22">
        <f t="shared" ref="BC82" si="506">SUM(BC75:BC81)</f>
        <v>0</v>
      </c>
      <c r="BD82" s="22">
        <f t="shared" ref="BD82" si="507">SUM(BD75:BD81)</f>
        <v>0</v>
      </c>
      <c r="BE82" s="22">
        <f t="shared" ref="BE82" si="508">SUM(BE75:BE81)</f>
        <v>0</v>
      </c>
    </row>
    <row r="83" spans="1:57" ht="14.5" x14ac:dyDescent="0.3">
      <c r="A83" s="36">
        <v>45597</v>
      </c>
      <c r="B83" s="12" t="s">
        <v>53</v>
      </c>
      <c r="C83" s="12" t="s">
        <v>54</v>
      </c>
      <c r="D83" s="21">
        <v>3</v>
      </c>
      <c r="E83" s="21">
        <v>20</v>
      </c>
      <c r="F83" s="12" t="s">
        <v>92</v>
      </c>
      <c r="G83" s="23">
        <f t="shared" ref="G83:G84" si="509">D83*E83</f>
        <v>60</v>
      </c>
      <c r="H83" s="24">
        <f t="shared" ref="H83:H89" si="510">G83-SUM(J83:BE83)</f>
        <v>60</v>
      </c>
      <c r="I83" s="25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44"/>
      <c r="V83" s="44"/>
      <c r="W83" s="44"/>
      <c r="X83" s="44"/>
      <c r="Y83" s="26"/>
      <c r="Z83" s="26"/>
      <c r="AA83" s="44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7"/>
      <c r="AM83" s="26"/>
      <c r="AN83" s="48"/>
      <c r="AO83" s="48"/>
      <c r="AP83" s="48"/>
      <c r="AQ83" s="48"/>
      <c r="AR83" s="48"/>
      <c r="AS83" s="48"/>
      <c r="AT83" s="48"/>
      <c r="AU83" s="48"/>
      <c r="AV83" s="28"/>
      <c r="AW83" s="28"/>
      <c r="AX83" s="26"/>
      <c r="AY83" s="26"/>
      <c r="AZ83" s="26"/>
      <c r="BA83" s="27"/>
      <c r="BB83" s="26"/>
      <c r="BC83" s="26"/>
      <c r="BD83" s="26"/>
      <c r="BE83" s="26"/>
    </row>
    <row r="84" spans="1:57" ht="14.5" x14ac:dyDescent="0.3">
      <c r="A84" s="36">
        <v>45597</v>
      </c>
      <c r="B84" s="12" t="s">
        <v>51</v>
      </c>
      <c r="C84" s="12" t="s">
        <v>52</v>
      </c>
      <c r="D84" s="21">
        <v>3</v>
      </c>
      <c r="E84" s="21">
        <v>20</v>
      </c>
      <c r="F84" s="12" t="s">
        <v>92</v>
      </c>
      <c r="G84" s="23">
        <f t="shared" si="509"/>
        <v>60</v>
      </c>
      <c r="H84" s="24">
        <f t="shared" si="510"/>
        <v>60</v>
      </c>
      <c r="I84" s="25"/>
      <c r="J84" s="26"/>
      <c r="K84" s="26"/>
      <c r="L84" s="26"/>
      <c r="M84" s="26"/>
      <c r="N84" s="26"/>
      <c r="O84" s="26"/>
      <c r="P84" s="26"/>
      <c r="Q84" s="57"/>
      <c r="R84" s="57"/>
      <c r="S84" s="57"/>
      <c r="T84" s="57"/>
      <c r="U84" s="44"/>
      <c r="V84" s="44"/>
      <c r="W84" s="44"/>
      <c r="X84" s="44"/>
      <c r="Y84" s="26"/>
      <c r="Z84" s="26"/>
      <c r="AA84" s="26"/>
      <c r="AB84" s="26"/>
      <c r="AC84" s="26"/>
      <c r="AD84" s="26"/>
      <c r="AE84" s="26"/>
      <c r="AF84" s="26"/>
      <c r="AG84" s="26"/>
      <c r="AH84" s="26"/>
      <c r="AI84" s="26"/>
      <c r="AJ84" s="26"/>
      <c r="AK84" s="26"/>
      <c r="AL84" s="27"/>
      <c r="AM84" s="26"/>
      <c r="AN84" s="48"/>
      <c r="AO84" s="48"/>
      <c r="AP84" s="48"/>
      <c r="AQ84" s="48"/>
      <c r="AR84" s="48"/>
      <c r="AS84" s="48"/>
      <c r="AT84" s="48"/>
      <c r="AU84" s="48"/>
      <c r="AV84" s="28"/>
      <c r="AW84" s="28"/>
      <c r="AX84" s="26"/>
      <c r="AY84" s="26"/>
      <c r="AZ84" s="26"/>
      <c r="BA84" s="27"/>
      <c r="BB84" s="26"/>
      <c r="BC84" s="26"/>
      <c r="BD84" s="26"/>
      <c r="BE84" s="26"/>
    </row>
    <row r="85" spans="1:57" ht="14.5" x14ac:dyDescent="0.3">
      <c r="A85" s="36">
        <v>45597</v>
      </c>
      <c r="B85" s="12" t="s">
        <v>5</v>
      </c>
      <c r="C85" s="12" t="s">
        <v>6</v>
      </c>
      <c r="D85" s="21">
        <v>0.8</v>
      </c>
      <c r="E85" s="21">
        <v>20</v>
      </c>
      <c r="F85" s="12" t="s">
        <v>92</v>
      </c>
      <c r="G85" s="23">
        <f>D85*E85</f>
        <v>16</v>
      </c>
      <c r="H85" s="24">
        <f t="shared" si="510"/>
        <v>16</v>
      </c>
      <c r="I85" s="24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44"/>
      <c r="V85" s="44"/>
      <c r="W85" s="44"/>
      <c r="X85" s="26"/>
      <c r="Y85" s="26"/>
      <c r="Z85" s="26"/>
      <c r="AA85" s="26"/>
      <c r="AB85" s="26"/>
      <c r="AC85" s="26"/>
      <c r="AD85" s="26"/>
      <c r="AE85" s="26"/>
      <c r="AF85" s="26"/>
      <c r="AG85" s="26"/>
      <c r="AH85" s="26"/>
      <c r="AI85" s="26"/>
      <c r="AJ85" s="26"/>
      <c r="AK85" s="26"/>
      <c r="AL85" s="26"/>
      <c r="AM85" s="26"/>
      <c r="AN85" s="48"/>
      <c r="AO85" s="48"/>
      <c r="AP85" s="48"/>
      <c r="AQ85" s="48"/>
      <c r="AR85" s="48"/>
      <c r="AS85" s="48"/>
      <c r="AT85" s="48"/>
      <c r="AU85" s="48"/>
      <c r="AV85" s="28"/>
      <c r="AW85" s="28"/>
      <c r="AX85" s="26"/>
      <c r="AY85" s="26"/>
      <c r="AZ85" s="26"/>
      <c r="BA85" s="27"/>
      <c r="BB85" s="26"/>
      <c r="BC85" s="26"/>
      <c r="BD85" s="26"/>
      <c r="BE85" s="26"/>
    </row>
    <row r="86" spans="1:57" ht="14.5" x14ac:dyDescent="0.3">
      <c r="A86" s="36">
        <v>45597</v>
      </c>
      <c r="B86" s="12" t="s">
        <v>49</v>
      </c>
      <c r="C86" s="12" t="s">
        <v>50</v>
      </c>
      <c r="D86" s="21">
        <v>5</v>
      </c>
      <c r="E86" s="21">
        <v>20</v>
      </c>
      <c r="F86" s="12" t="s">
        <v>92</v>
      </c>
      <c r="G86" s="23">
        <f t="shared" ref="G86" si="511">D86*E86</f>
        <v>100</v>
      </c>
      <c r="H86" s="24">
        <f t="shared" si="510"/>
        <v>100</v>
      </c>
      <c r="I86" s="25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44"/>
      <c r="V86" s="44"/>
      <c r="W86" s="44"/>
      <c r="X86" s="44"/>
      <c r="Y86" s="26"/>
      <c r="Z86" s="26"/>
      <c r="AA86" s="26"/>
      <c r="AB86" s="26"/>
      <c r="AC86" s="26"/>
      <c r="AD86" s="26"/>
      <c r="AE86" s="26"/>
      <c r="AF86" s="26"/>
      <c r="AG86" s="26"/>
      <c r="AH86" s="26"/>
      <c r="AI86" s="26"/>
      <c r="AJ86" s="26"/>
      <c r="AK86" s="26"/>
      <c r="AL86" s="26"/>
      <c r="AM86" s="26"/>
      <c r="AN86" s="48"/>
      <c r="AO86" s="48"/>
      <c r="AP86" s="48"/>
      <c r="AQ86" s="48"/>
      <c r="AR86" s="48"/>
      <c r="AS86" s="48"/>
      <c r="AT86" s="48"/>
      <c r="AU86" s="26"/>
      <c r="AV86" s="27"/>
      <c r="AW86" s="27"/>
      <c r="AX86" s="26"/>
      <c r="AY86" s="26"/>
      <c r="AZ86" s="26"/>
      <c r="BA86" s="27"/>
      <c r="BB86" s="26"/>
      <c r="BC86" s="26"/>
      <c r="BD86" s="44"/>
      <c r="BE86" s="26"/>
    </row>
    <row r="87" spans="1:57" ht="14.5" x14ac:dyDescent="0.3">
      <c r="A87" s="36">
        <v>45597</v>
      </c>
      <c r="B87" s="12" t="s">
        <v>51</v>
      </c>
      <c r="C87" s="34" t="s">
        <v>62</v>
      </c>
      <c r="D87" s="21">
        <v>0.8</v>
      </c>
      <c r="E87" s="21">
        <v>20</v>
      </c>
      <c r="F87" s="12" t="s">
        <v>92</v>
      </c>
      <c r="G87" s="23">
        <f t="shared" ref="G87:G89" si="512">D87*E87</f>
        <v>16</v>
      </c>
      <c r="H87" s="24">
        <f t="shared" si="510"/>
        <v>16</v>
      </c>
      <c r="I87" s="25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44"/>
      <c r="V87" s="44"/>
      <c r="W87" s="44"/>
      <c r="X87" s="44"/>
      <c r="Y87" s="26"/>
      <c r="Z87" s="26"/>
      <c r="AA87" s="26"/>
      <c r="AB87" s="26"/>
      <c r="AC87" s="26"/>
      <c r="AD87" s="26"/>
      <c r="AE87" s="26"/>
      <c r="AF87" s="26"/>
      <c r="AG87" s="26"/>
      <c r="AH87" s="26"/>
      <c r="AI87" s="26"/>
      <c r="AJ87" s="26"/>
      <c r="AK87" s="26"/>
      <c r="AL87" s="26"/>
      <c r="AM87" s="26"/>
      <c r="AN87" s="26"/>
      <c r="AO87" s="26"/>
      <c r="AP87" s="26"/>
      <c r="AQ87" s="26"/>
      <c r="AR87" s="26"/>
      <c r="AS87" s="26"/>
      <c r="AT87" s="26"/>
      <c r="AU87" s="26"/>
      <c r="AV87" s="26"/>
      <c r="AW87" s="28"/>
      <c r="AX87" s="26"/>
      <c r="AY87" s="26"/>
      <c r="AZ87" s="26"/>
      <c r="BA87" s="26"/>
      <c r="BB87" s="26"/>
      <c r="BC87" s="26"/>
      <c r="BD87" s="26"/>
      <c r="BE87" s="26"/>
    </row>
    <row r="88" spans="1:57" ht="14.5" x14ac:dyDescent="0.3">
      <c r="A88" s="36">
        <v>45597</v>
      </c>
      <c r="B88" s="12" t="s">
        <v>64</v>
      </c>
      <c r="C88" s="12" t="s">
        <v>63</v>
      </c>
      <c r="D88" s="21">
        <v>3</v>
      </c>
      <c r="E88" s="21">
        <v>20</v>
      </c>
      <c r="F88" s="12" t="s">
        <v>92</v>
      </c>
      <c r="G88" s="23">
        <f t="shared" si="512"/>
        <v>60</v>
      </c>
      <c r="H88" s="24">
        <f t="shared" si="510"/>
        <v>60</v>
      </c>
      <c r="I88" s="25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44"/>
      <c r="V88" s="44"/>
      <c r="W88" s="44"/>
      <c r="X88" s="44"/>
      <c r="Y88" s="26"/>
      <c r="Z88" s="26"/>
      <c r="AA88" s="26"/>
      <c r="AB88" s="26"/>
      <c r="AC88" s="26"/>
      <c r="AD88" s="26"/>
      <c r="AE88" s="26"/>
      <c r="AF88" s="26"/>
      <c r="AG88" s="26"/>
      <c r="AH88" s="26"/>
      <c r="AI88" s="26"/>
      <c r="AJ88" s="26"/>
      <c r="AK88" s="26"/>
      <c r="AL88" s="26"/>
      <c r="AM88" s="26"/>
      <c r="AN88" s="26"/>
      <c r="AO88" s="26"/>
      <c r="AP88" s="26"/>
      <c r="AQ88" s="26"/>
      <c r="AR88" s="26"/>
      <c r="AS88" s="26"/>
      <c r="AT88" s="26"/>
      <c r="AU88" s="26"/>
      <c r="AV88" s="26"/>
      <c r="AW88" s="28"/>
      <c r="AX88" s="26"/>
      <c r="AY88" s="26"/>
      <c r="AZ88" s="26"/>
      <c r="BA88" s="26"/>
      <c r="BB88" s="26"/>
      <c r="BC88" s="26"/>
      <c r="BD88" s="26"/>
      <c r="BE88" s="26"/>
    </row>
    <row r="89" spans="1:57" ht="14.5" x14ac:dyDescent="0.3">
      <c r="A89" s="36">
        <v>45597</v>
      </c>
      <c r="B89" s="12" t="s">
        <v>65</v>
      </c>
      <c r="C89" s="12" t="s">
        <v>66</v>
      </c>
      <c r="D89" s="21">
        <v>3.2</v>
      </c>
      <c r="E89" s="21">
        <v>20</v>
      </c>
      <c r="F89" s="12" t="s">
        <v>92</v>
      </c>
      <c r="G89" s="23">
        <f t="shared" si="512"/>
        <v>64</v>
      </c>
      <c r="H89" s="24">
        <f t="shared" si="510"/>
        <v>64</v>
      </c>
      <c r="I89" s="25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44"/>
      <c r="V89" s="44"/>
      <c r="W89" s="44"/>
      <c r="X89" s="44"/>
      <c r="Y89" s="26"/>
      <c r="Z89" s="26"/>
      <c r="AA89" s="26"/>
      <c r="AB89" s="26"/>
      <c r="AC89" s="26"/>
      <c r="AD89" s="26"/>
      <c r="AE89" s="26"/>
      <c r="AF89" s="26"/>
      <c r="AG89" s="26"/>
      <c r="AH89" s="26"/>
      <c r="AI89" s="26"/>
      <c r="AJ89" s="26"/>
      <c r="AK89" s="26"/>
      <c r="AL89" s="26"/>
      <c r="AM89" s="26"/>
      <c r="AN89" s="26"/>
      <c r="AO89" s="26"/>
      <c r="AP89" s="26"/>
      <c r="AQ89" s="26"/>
      <c r="AR89" s="26"/>
      <c r="AS89" s="26"/>
      <c r="AT89" s="26"/>
      <c r="AU89" s="26"/>
      <c r="AV89" s="26"/>
      <c r="AW89" s="28"/>
      <c r="AX89" s="26"/>
      <c r="AY89" s="26"/>
      <c r="AZ89" s="26"/>
      <c r="BA89" s="26"/>
      <c r="BB89" s="26"/>
      <c r="BC89" s="26"/>
      <c r="BD89" s="26"/>
      <c r="BE89" s="26"/>
    </row>
    <row r="90" spans="1:57" x14ac:dyDescent="0.3">
      <c r="A90" s="77">
        <v>45597</v>
      </c>
      <c r="B90" s="13" t="s">
        <v>57</v>
      </c>
      <c r="C90" s="13"/>
      <c r="D90" s="13"/>
      <c r="E90" s="13"/>
      <c r="F90" s="13"/>
      <c r="G90" s="14">
        <f>SUM(G83:G89)</f>
        <v>376</v>
      </c>
      <c r="H90" s="14">
        <f>SUM(H83:H89)</f>
        <v>376</v>
      </c>
      <c r="I90" s="14"/>
      <c r="J90" s="22">
        <f>SUM(J83:J89)</f>
        <v>0</v>
      </c>
      <c r="K90" s="22">
        <f t="shared" ref="K90" si="513">SUM(K83:K89)</f>
        <v>0</v>
      </c>
      <c r="L90" s="22">
        <f t="shared" ref="L90" si="514">SUM(L83:L89)</f>
        <v>0</v>
      </c>
      <c r="M90" s="22">
        <f t="shared" ref="M90" si="515">SUM(M83:M89)</f>
        <v>0</v>
      </c>
      <c r="N90" s="22">
        <f t="shared" ref="N90" si="516">SUM(N83:N89)</f>
        <v>0</v>
      </c>
      <c r="O90" s="22">
        <f t="shared" ref="O90" si="517">SUM(O83:O89)</f>
        <v>0</v>
      </c>
      <c r="P90" s="22">
        <f t="shared" ref="P90" si="518">SUM(P83:P89)</f>
        <v>0</v>
      </c>
      <c r="Q90" s="22">
        <f t="shared" ref="Q90" si="519">SUM(Q83:Q89)</f>
        <v>0</v>
      </c>
      <c r="R90" s="22">
        <f t="shared" ref="R90" si="520">SUM(R83:R89)</f>
        <v>0</v>
      </c>
      <c r="S90" s="22">
        <f t="shared" ref="S90" si="521">SUM(S83:S89)</f>
        <v>0</v>
      </c>
      <c r="T90" s="22">
        <f t="shared" ref="T90" si="522">SUM(T83:T89)</f>
        <v>0</v>
      </c>
      <c r="U90" s="22">
        <f t="shared" ref="U90" si="523">SUM(U83:U89)</f>
        <v>0</v>
      </c>
      <c r="V90" s="22">
        <f t="shared" ref="V90" si="524">SUM(V83:V89)</f>
        <v>0</v>
      </c>
      <c r="W90" s="22">
        <f t="shared" ref="W90" si="525">SUM(W83:W89)</f>
        <v>0</v>
      </c>
      <c r="X90" s="22">
        <f t="shared" ref="X90" si="526">SUM(X83:X89)</f>
        <v>0</v>
      </c>
      <c r="Y90" s="22">
        <f t="shared" ref="Y90" si="527">SUM(Y83:Y89)</f>
        <v>0</v>
      </c>
      <c r="Z90" s="22">
        <f t="shared" ref="Z90" si="528">SUM(Z83:Z89)</f>
        <v>0</v>
      </c>
      <c r="AA90" s="22">
        <f t="shared" ref="AA90" si="529">SUM(AA83:AA89)</f>
        <v>0</v>
      </c>
      <c r="AB90" s="22">
        <f t="shared" ref="AB90" si="530">SUM(AB83:AB89)</f>
        <v>0</v>
      </c>
      <c r="AC90" s="22">
        <f t="shared" ref="AC90" si="531">SUM(AC83:AC89)</f>
        <v>0</v>
      </c>
      <c r="AD90" s="22">
        <f t="shared" ref="AD90" si="532">SUM(AD83:AD89)</f>
        <v>0</v>
      </c>
      <c r="AE90" s="22">
        <f t="shared" ref="AE90" si="533">SUM(AE83:AE89)</f>
        <v>0</v>
      </c>
      <c r="AF90" s="22">
        <f t="shared" ref="AF90" si="534">SUM(AF83:AF89)</f>
        <v>0</v>
      </c>
      <c r="AG90" s="22">
        <f t="shared" ref="AG90" si="535">SUM(AG83:AG89)</f>
        <v>0</v>
      </c>
      <c r="AH90" s="22">
        <f t="shared" ref="AH90" si="536">SUM(AH83:AH89)</f>
        <v>0</v>
      </c>
      <c r="AI90" s="22">
        <f t="shared" ref="AI90" si="537">SUM(AI83:AI89)</f>
        <v>0</v>
      </c>
      <c r="AJ90" s="22">
        <f t="shared" ref="AJ90" si="538">SUM(AJ83:AJ89)</f>
        <v>0</v>
      </c>
      <c r="AK90" s="22">
        <f t="shared" ref="AK90" si="539">SUM(AK83:AK89)</f>
        <v>0</v>
      </c>
      <c r="AL90" s="22">
        <f t="shared" ref="AL90" si="540">SUM(AL83:AL89)</f>
        <v>0</v>
      </c>
      <c r="AM90" s="22">
        <f t="shared" ref="AM90" si="541">SUM(AM83:AM89)</f>
        <v>0</v>
      </c>
      <c r="AN90" s="22">
        <f t="shared" ref="AN90" si="542">SUM(AN83:AN89)</f>
        <v>0</v>
      </c>
      <c r="AO90" s="22">
        <f t="shared" ref="AO90" si="543">SUM(AO83:AO89)</f>
        <v>0</v>
      </c>
      <c r="AP90" s="22">
        <f t="shared" ref="AP90" si="544">SUM(AP83:AP89)</f>
        <v>0</v>
      </c>
      <c r="AQ90" s="22">
        <f t="shared" ref="AQ90" si="545">SUM(AQ83:AQ89)</f>
        <v>0</v>
      </c>
      <c r="AR90" s="22">
        <f t="shared" ref="AR90" si="546">SUM(AR83:AR89)</f>
        <v>0</v>
      </c>
      <c r="AS90" s="22">
        <f t="shared" ref="AS90" si="547">SUM(AS83:AS89)</f>
        <v>0</v>
      </c>
      <c r="AT90" s="22">
        <f t="shared" ref="AT90" si="548">SUM(AT83:AT89)</f>
        <v>0</v>
      </c>
      <c r="AU90" s="22">
        <f t="shared" ref="AU90" si="549">SUM(AU83:AU89)</f>
        <v>0</v>
      </c>
      <c r="AV90" s="22">
        <f t="shared" ref="AV90" si="550">SUM(AV83:AV89)</f>
        <v>0</v>
      </c>
      <c r="AW90" s="22">
        <f t="shared" ref="AW90" si="551">SUM(AW83:AW89)</f>
        <v>0</v>
      </c>
      <c r="AX90" s="22">
        <f t="shared" ref="AX90" si="552">SUM(AX83:AX89)</f>
        <v>0</v>
      </c>
      <c r="AY90" s="22">
        <f t="shared" ref="AY90" si="553">SUM(AY83:AY89)</f>
        <v>0</v>
      </c>
      <c r="AZ90" s="22">
        <f t="shared" ref="AZ90" si="554">SUM(AZ83:AZ89)</f>
        <v>0</v>
      </c>
      <c r="BA90" s="22">
        <f t="shared" ref="BA90" si="555">SUM(BA83:BA89)</f>
        <v>0</v>
      </c>
      <c r="BB90" s="22">
        <f t="shared" ref="BB90" si="556">SUM(BB83:BB89)</f>
        <v>0</v>
      </c>
      <c r="BC90" s="22">
        <f t="shared" ref="BC90" si="557">SUM(BC83:BC89)</f>
        <v>0</v>
      </c>
      <c r="BD90" s="22">
        <f t="shared" ref="BD90" si="558">SUM(BD83:BD89)</f>
        <v>0</v>
      </c>
      <c r="BE90" s="22">
        <f t="shared" ref="BE90" si="559">SUM(BE83:BE89)</f>
        <v>0</v>
      </c>
    </row>
    <row r="91" spans="1:57" ht="14.5" x14ac:dyDescent="0.3">
      <c r="A91" s="36">
        <v>45627</v>
      </c>
      <c r="B91" s="12" t="s">
        <v>53</v>
      </c>
      <c r="C91" s="12" t="s">
        <v>54</v>
      </c>
      <c r="D91" s="21">
        <v>3</v>
      </c>
      <c r="E91" s="21">
        <v>23</v>
      </c>
      <c r="F91" s="12" t="s">
        <v>93</v>
      </c>
      <c r="G91" s="23">
        <f t="shared" ref="G91:G92" si="560">D91*E91</f>
        <v>69</v>
      </c>
      <c r="H91" s="24">
        <f t="shared" ref="H91:H97" si="561">G91-SUM(J91:BE91)</f>
        <v>69</v>
      </c>
      <c r="I91" s="25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44"/>
      <c r="V91" s="44"/>
      <c r="W91" s="44"/>
      <c r="X91" s="44"/>
      <c r="Y91" s="26"/>
      <c r="Z91" s="26"/>
      <c r="AA91" s="44"/>
      <c r="AB91" s="26"/>
      <c r="AC91" s="26"/>
      <c r="AD91" s="26"/>
      <c r="AE91" s="26"/>
      <c r="AF91" s="26"/>
      <c r="AG91" s="26"/>
      <c r="AH91" s="26"/>
      <c r="AI91" s="26"/>
      <c r="AJ91" s="26"/>
      <c r="AK91" s="26"/>
      <c r="AL91" s="27"/>
      <c r="AM91" s="26"/>
      <c r="AN91" s="48"/>
      <c r="AO91" s="48"/>
      <c r="AP91" s="48"/>
      <c r="AQ91" s="48"/>
      <c r="AR91" s="48"/>
      <c r="AS91" s="48"/>
      <c r="AT91" s="48"/>
      <c r="AU91" s="48"/>
      <c r="AV91" s="28"/>
      <c r="AW91" s="28"/>
      <c r="AX91" s="26"/>
      <c r="AY91" s="26"/>
      <c r="AZ91" s="26"/>
      <c r="BA91" s="27"/>
      <c r="BB91" s="26"/>
      <c r="BC91" s="26"/>
      <c r="BD91" s="26"/>
      <c r="BE91" s="26"/>
    </row>
    <row r="92" spans="1:57" ht="14.5" x14ac:dyDescent="0.3">
      <c r="A92" s="36">
        <v>45627</v>
      </c>
      <c r="B92" s="12" t="s">
        <v>51</v>
      </c>
      <c r="C92" s="12" t="s">
        <v>52</v>
      </c>
      <c r="D92" s="21">
        <v>3</v>
      </c>
      <c r="E92" s="21">
        <v>23</v>
      </c>
      <c r="F92" s="12" t="s">
        <v>93</v>
      </c>
      <c r="G92" s="23">
        <f t="shared" si="560"/>
        <v>69</v>
      </c>
      <c r="H92" s="24">
        <f t="shared" si="561"/>
        <v>69</v>
      </c>
      <c r="I92" s="25"/>
      <c r="J92" s="26"/>
      <c r="K92" s="26"/>
      <c r="L92" s="26"/>
      <c r="M92" s="26"/>
      <c r="N92" s="26"/>
      <c r="O92" s="26"/>
      <c r="P92" s="26"/>
      <c r="Q92" s="57"/>
      <c r="R92" s="57"/>
      <c r="S92" s="57"/>
      <c r="T92" s="57"/>
      <c r="U92" s="57"/>
      <c r="V92" s="57"/>
      <c r="W92" s="57"/>
      <c r="X92" s="57"/>
      <c r="Y92" s="26"/>
      <c r="Z92" s="26"/>
      <c r="AA92" s="26"/>
      <c r="AB92" s="26"/>
      <c r="AC92" s="26"/>
      <c r="AD92" s="26"/>
      <c r="AE92" s="26"/>
      <c r="AF92" s="26"/>
      <c r="AG92" s="26"/>
      <c r="AH92" s="26"/>
      <c r="AI92" s="26"/>
      <c r="AJ92" s="26"/>
      <c r="AK92" s="26"/>
      <c r="AL92" s="27"/>
      <c r="AM92" s="26"/>
      <c r="AN92" s="48"/>
      <c r="AO92" s="48"/>
      <c r="AP92" s="48"/>
      <c r="AQ92" s="48"/>
      <c r="AR92" s="48"/>
      <c r="AS92" s="48"/>
      <c r="AT92" s="48"/>
      <c r="AU92" s="48"/>
      <c r="AV92" s="28"/>
      <c r="AW92" s="26"/>
      <c r="AX92" s="26"/>
      <c r="AY92" s="26"/>
      <c r="AZ92" s="26"/>
      <c r="BA92" s="27"/>
      <c r="BB92" s="26"/>
      <c r="BC92" s="26"/>
      <c r="BD92" s="26"/>
      <c r="BE92" s="26"/>
    </row>
    <row r="93" spans="1:57" ht="14.5" x14ac:dyDescent="0.3">
      <c r="A93" s="36">
        <v>45627</v>
      </c>
      <c r="B93" s="12" t="s">
        <v>5</v>
      </c>
      <c r="C93" s="12" t="s">
        <v>6</v>
      </c>
      <c r="D93" s="21">
        <v>0.8</v>
      </c>
      <c r="E93" s="21">
        <v>23</v>
      </c>
      <c r="F93" s="12" t="s">
        <v>93</v>
      </c>
      <c r="G93" s="23">
        <f>D93*E93</f>
        <v>18.400000000000002</v>
      </c>
      <c r="H93" s="24">
        <f t="shared" si="561"/>
        <v>18.400000000000002</v>
      </c>
      <c r="I93" s="24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  <c r="AH93" s="26"/>
      <c r="AI93" s="26"/>
      <c r="AJ93" s="26"/>
      <c r="AK93" s="26"/>
      <c r="AL93" s="26"/>
      <c r="AM93" s="26"/>
      <c r="AN93" s="48"/>
      <c r="AO93" s="48"/>
      <c r="AP93" s="48"/>
      <c r="AQ93" s="48"/>
      <c r="AR93" s="48"/>
      <c r="AS93" s="48"/>
      <c r="AT93" s="48"/>
      <c r="AU93" s="48"/>
      <c r="AV93" s="28"/>
      <c r="AW93" s="26"/>
      <c r="AX93" s="26"/>
      <c r="AY93" s="26"/>
      <c r="AZ93" s="26"/>
      <c r="BA93" s="27"/>
      <c r="BB93" s="26"/>
      <c r="BC93" s="26"/>
      <c r="BD93" s="26"/>
      <c r="BE93" s="26"/>
    </row>
    <row r="94" spans="1:57" ht="14.5" x14ac:dyDescent="0.3">
      <c r="A94" s="36">
        <v>45627</v>
      </c>
      <c r="B94" s="12" t="s">
        <v>49</v>
      </c>
      <c r="C94" s="12" t="s">
        <v>50</v>
      </c>
      <c r="D94" s="21">
        <v>5</v>
      </c>
      <c r="E94" s="21">
        <v>23</v>
      </c>
      <c r="F94" s="12" t="s">
        <v>93</v>
      </c>
      <c r="G94" s="23">
        <f t="shared" ref="G94" si="562">D94*E94</f>
        <v>115</v>
      </c>
      <c r="H94" s="24">
        <f t="shared" si="561"/>
        <v>115</v>
      </c>
      <c r="I94" s="25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  <c r="AH94" s="26"/>
      <c r="AI94" s="26"/>
      <c r="AJ94" s="26"/>
      <c r="AK94" s="26"/>
      <c r="AL94" s="26"/>
      <c r="AM94" s="26"/>
      <c r="AN94" s="48"/>
      <c r="AO94" s="48"/>
      <c r="AP94" s="48"/>
      <c r="AQ94" s="48"/>
      <c r="AR94" s="48"/>
      <c r="AS94" s="48"/>
      <c r="AT94" s="48"/>
      <c r="AU94" s="26"/>
      <c r="AV94" s="27"/>
      <c r="AW94" s="26"/>
      <c r="AX94" s="26"/>
      <c r="AY94" s="26"/>
      <c r="AZ94" s="26"/>
      <c r="BA94" s="27"/>
      <c r="BB94" s="26"/>
      <c r="BC94" s="26"/>
      <c r="BD94" s="44"/>
      <c r="BE94" s="26"/>
    </row>
    <row r="95" spans="1:57" x14ac:dyDescent="0.3">
      <c r="A95" s="36">
        <v>45627</v>
      </c>
      <c r="B95" s="12" t="s">
        <v>51</v>
      </c>
      <c r="C95" s="34" t="s">
        <v>62</v>
      </c>
      <c r="D95" s="21">
        <v>0.8</v>
      </c>
      <c r="E95" s="21">
        <v>23</v>
      </c>
      <c r="F95" s="12" t="s">
        <v>93</v>
      </c>
      <c r="G95" s="23">
        <f t="shared" ref="G95:G97" si="563">D95*E95</f>
        <v>18.400000000000002</v>
      </c>
      <c r="H95" s="24">
        <f t="shared" si="561"/>
        <v>18.400000000000002</v>
      </c>
      <c r="I95" s="25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  <c r="AD95" s="26"/>
      <c r="AE95" s="26"/>
      <c r="AF95" s="26"/>
      <c r="AG95" s="26"/>
      <c r="AH95" s="26"/>
      <c r="AI95" s="26"/>
      <c r="AJ95" s="26"/>
      <c r="AK95" s="26"/>
      <c r="AL95" s="26"/>
      <c r="AM95" s="26"/>
      <c r="AN95" s="26"/>
      <c r="AO95" s="26"/>
      <c r="AP95" s="26"/>
      <c r="AQ95" s="26"/>
      <c r="AR95" s="26"/>
      <c r="AS95" s="26"/>
      <c r="AT95" s="26"/>
      <c r="AU95" s="26"/>
      <c r="AV95" s="26"/>
      <c r="AW95" s="26"/>
      <c r="AX95" s="26"/>
      <c r="AY95" s="26"/>
      <c r="AZ95" s="26"/>
      <c r="BA95" s="26"/>
      <c r="BB95" s="26"/>
      <c r="BC95" s="26"/>
      <c r="BD95" s="26"/>
      <c r="BE95" s="26"/>
    </row>
    <row r="96" spans="1:57" ht="14.5" x14ac:dyDescent="0.3">
      <c r="A96" s="36">
        <v>45627</v>
      </c>
      <c r="B96" s="12" t="s">
        <v>64</v>
      </c>
      <c r="C96" s="12" t="s">
        <v>63</v>
      </c>
      <c r="D96" s="21">
        <v>3</v>
      </c>
      <c r="E96" s="21">
        <v>23</v>
      </c>
      <c r="F96" s="12" t="s">
        <v>93</v>
      </c>
      <c r="G96" s="23">
        <f t="shared" si="563"/>
        <v>69</v>
      </c>
      <c r="H96" s="24">
        <f t="shared" si="561"/>
        <v>69</v>
      </c>
      <c r="I96" s="25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  <c r="AC96" s="26"/>
      <c r="AD96" s="26"/>
      <c r="AE96" s="26"/>
      <c r="AF96" s="26"/>
      <c r="AG96" s="26"/>
      <c r="AH96" s="26"/>
      <c r="AI96" s="26"/>
      <c r="AJ96" s="26"/>
      <c r="AK96" s="26"/>
      <c r="AL96" s="26"/>
      <c r="AM96" s="26"/>
      <c r="AN96" s="26"/>
      <c r="AO96" s="26"/>
      <c r="AP96" s="26"/>
      <c r="AQ96" s="26"/>
      <c r="AR96" s="26"/>
      <c r="AS96" s="26"/>
      <c r="AT96" s="26"/>
      <c r="AU96" s="26"/>
      <c r="AV96" s="26"/>
      <c r="AW96" s="28"/>
      <c r="AX96" s="26"/>
      <c r="AY96" s="26"/>
      <c r="AZ96" s="26"/>
      <c r="BA96" s="26"/>
      <c r="BB96" s="26"/>
      <c r="BC96" s="26"/>
      <c r="BD96" s="26"/>
      <c r="BE96" s="26"/>
    </row>
    <row r="97" spans="1:57" x14ac:dyDescent="0.3">
      <c r="A97" s="36">
        <v>45627</v>
      </c>
      <c r="B97" s="12" t="s">
        <v>65</v>
      </c>
      <c r="C97" s="12" t="s">
        <v>66</v>
      </c>
      <c r="D97" s="21">
        <v>3.2</v>
      </c>
      <c r="E97" s="21">
        <v>23</v>
      </c>
      <c r="F97" s="12" t="s">
        <v>93</v>
      </c>
      <c r="G97" s="23">
        <f t="shared" si="563"/>
        <v>73.600000000000009</v>
      </c>
      <c r="H97" s="24">
        <f t="shared" si="561"/>
        <v>73.600000000000009</v>
      </c>
      <c r="I97" s="25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  <c r="AH97" s="26"/>
      <c r="AI97" s="26"/>
      <c r="AJ97" s="26"/>
      <c r="AK97" s="26"/>
      <c r="AL97" s="26"/>
      <c r="AM97" s="26"/>
      <c r="AN97" s="26"/>
      <c r="AO97" s="26"/>
      <c r="AP97" s="26"/>
      <c r="AQ97" s="26"/>
      <c r="AR97" s="26"/>
      <c r="AS97" s="26"/>
      <c r="AT97" s="26"/>
      <c r="AU97" s="26"/>
      <c r="AV97" s="26"/>
      <c r="AW97" s="26"/>
      <c r="AX97" s="26"/>
      <c r="AY97" s="26"/>
      <c r="AZ97" s="26"/>
      <c r="BA97" s="26"/>
      <c r="BB97" s="26"/>
      <c r="BC97" s="26"/>
      <c r="BD97" s="26"/>
      <c r="BE97" s="26"/>
    </row>
    <row r="98" spans="1:57" x14ac:dyDescent="0.3">
      <c r="A98" s="77">
        <v>45627</v>
      </c>
      <c r="B98" s="13" t="s">
        <v>57</v>
      </c>
      <c r="C98" s="13"/>
      <c r="D98" s="13"/>
      <c r="E98" s="13"/>
      <c r="F98" s="13"/>
      <c r="G98" s="14">
        <f>SUM(G91:G97)</f>
        <v>432.4</v>
      </c>
      <c r="H98" s="14">
        <f>SUM(H91:H97)</f>
        <v>432.4</v>
      </c>
      <c r="I98" s="14"/>
      <c r="J98" s="22">
        <f>SUM(J91:J97)</f>
        <v>0</v>
      </c>
      <c r="K98" s="22">
        <f t="shared" ref="K98:BE98" si="564">SUM(K91:K97)</f>
        <v>0</v>
      </c>
      <c r="L98" s="22">
        <f t="shared" si="564"/>
        <v>0</v>
      </c>
      <c r="M98" s="22">
        <f t="shared" si="564"/>
        <v>0</v>
      </c>
      <c r="N98" s="22">
        <f t="shared" si="564"/>
        <v>0</v>
      </c>
      <c r="O98" s="22">
        <f t="shared" si="564"/>
        <v>0</v>
      </c>
      <c r="P98" s="22">
        <f t="shared" si="564"/>
        <v>0</v>
      </c>
      <c r="Q98" s="22">
        <f t="shared" si="564"/>
        <v>0</v>
      </c>
      <c r="R98" s="22">
        <f t="shared" si="564"/>
        <v>0</v>
      </c>
      <c r="S98" s="22">
        <f t="shared" si="564"/>
        <v>0</v>
      </c>
      <c r="T98" s="22">
        <f t="shared" si="564"/>
        <v>0</v>
      </c>
      <c r="U98" s="22">
        <f t="shared" si="564"/>
        <v>0</v>
      </c>
      <c r="V98" s="22">
        <f t="shared" si="564"/>
        <v>0</v>
      </c>
      <c r="W98" s="22">
        <f t="shared" si="564"/>
        <v>0</v>
      </c>
      <c r="X98" s="22">
        <f t="shared" si="564"/>
        <v>0</v>
      </c>
      <c r="Y98" s="22">
        <f t="shared" si="564"/>
        <v>0</v>
      </c>
      <c r="Z98" s="22">
        <f t="shared" si="564"/>
        <v>0</v>
      </c>
      <c r="AA98" s="22">
        <f t="shared" si="564"/>
        <v>0</v>
      </c>
      <c r="AB98" s="22">
        <f t="shared" si="564"/>
        <v>0</v>
      </c>
      <c r="AC98" s="22">
        <f t="shared" si="564"/>
        <v>0</v>
      </c>
      <c r="AD98" s="22">
        <f t="shared" si="564"/>
        <v>0</v>
      </c>
      <c r="AE98" s="22">
        <f t="shared" si="564"/>
        <v>0</v>
      </c>
      <c r="AF98" s="22">
        <f t="shared" si="564"/>
        <v>0</v>
      </c>
      <c r="AG98" s="22">
        <f t="shared" si="564"/>
        <v>0</v>
      </c>
      <c r="AH98" s="22">
        <f t="shared" si="564"/>
        <v>0</v>
      </c>
      <c r="AI98" s="22">
        <f t="shared" si="564"/>
        <v>0</v>
      </c>
      <c r="AJ98" s="22">
        <f t="shared" si="564"/>
        <v>0</v>
      </c>
      <c r="AK98" s="22">
        <f t="shared" si="564"/>
        <v>0</v>
      </c>
      <c r="AL98" s="22">
        <f t="shared" si="564"/>
        <v>0</v>
      </c>
      <c r="AM98" s="22">
        <f t="shared" si="564"/>
        <v>0</v>
      </c>
      <c r="AN98" s="22">
        <f t="shared" si="564"/>
        <v>0</v>
      </c>
      <c r="AO98" s="22">
        <f t="shared" si="564"/>
        <v>0</v>
      </c>
      <c r="AP98" s="22">
        <f t="shared" si="564"/>
        <v>0</v>
      </c>
      <c r="AQ98" s="22">
        <f t="shared" si="564"/>
        <v>0</v>
      </c>
      <c r="AR98" s="22">
        <f t="shared" si="564"/>
        <v>0</v>
      </c>
      <c r="AS98" s="22">
        <f t="shared" si="564"/>
        <v>0</v>
      </c>
      <c r="AT98" s="22">
        <f t="shared" si="564"/>
        <v>0</v>
      </c>
      <c r="AU98" s="22">
        <f t="shared" si="564"/>
        <v>0</v>
      </c>
      <c r="AV98" s="22">
        <f t="shared" si="564"/>
        <v>0</v>
      </c>
      <c r="AW98" s="22">
        <f t="shared" si="564"/>
        <v>0</v>
      </c>
      <c r="AX98" s="22">
        <f t="shared" si="564"/>
        <v>0</v>
      </c>
      <c r="AY98" s="22">
        <f t="shared" si="564"/>
        <v>0</v>
      </c>
      <c r="AZ98" s="22">
        <f t="shared" si="564"/>
        <v>0</v>
      </c>
      <c r="BA98" s="22">
        <f t="shared" si="564"/>
        <v>0</v>
      </c>
      <c r="BB98" s="22">
        <f t="shared" si="564"/>
        <v>0</v>
      </c>
      <c r="BC98" s="22">
        <f t="shared" si="564"/>
        <v>0</v>
      </c>
      <c r="BD98" s="22">
        <f t="shared" si="564"/>
        <v>0</v>
      </c>
      <c r="BE98" s="22">
        <f t="shared" si="564"/>
        <v>0</v>
      </c>
    </row>
    <row r="101" spans="1:57" x14ac:dyDescent="0.3">
      <c r="BA101" s="53"/>
    </row>
    <row r="103" spans="1:57" x14ac:dyDescent="0.3">
      <c r="AV103" s="53"/>
    </row>
  </sheetData>
  <conditionalFormatting sqref="H3:H9 H11:H17 H19:H25 H27:H33 H35:H41 H43:H49 H51:H57 H59:H65 H67:H73 H75:H81 H83:H89 H91:H97">
    <cfRule type="cellIs" dxfId="3" priority="39" operator="greaterThan">
      <formula>0</formula>
    </cfRule>
    <cfRule type="cellIs" dxfId="2" priority="40" operator="lessThan">
      <formula>0</formula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3E9A9-514E-4262-B93A-789A2723EA54}">
  <dimension ref="A1:AS38"/>
  <sheetViews>
    <sheetView zoomScale="70" zoomScaleNormal="70" workbookViewId="0">
      <selection activeCell="A3" sqref="A3"/>
    </sheetView>
  </sheetViews>
  <sheetFormatPr defaultRowHeight="14" x14ac:dyDescent="0.3"/>
  <cols>
    <col min="1" max="1" width="14" customWidth="1"/>
    <col min="3" max="3" width="31.83203125" customWidth="1"/>
    <col min="4" max="4" width="20.1640625" customWidth="1"/>
    <col min="9" max="9" width="9.25" customWidth="1"/>
    <col min="10" max="10" width="20.4140625" customWidth="1"/>
    <col min="36" max="43" width="8.75" customWidth="1"/>
  </cols>
  <sheetData>
    <row r="1" spans="1:45" ht="43" x14ac:dyDescent="0.4">
      <c r="B1" s="1"/>
      <c r="C1" s="33"/>
      <c r="D1" s="1"/>
      <c r="E1" s="1"/>
      <c r="F1" s="1"/>
      <c r="G1" s="1"/>
      <c r="H1" s="1"/>
      <c r="I1" s="1"/>
      <c r="J1" s="1"/>
      <c r="K1" s="2" t="s">
        <v>8</v>
      </c>
      <c r="L1" s="2" t="s">
        <v>8</v>
      </c>
      <c r="M1" s="2" t="s">
        <v>8</v>
      </c>
      <c r="N1" s="2" t="s">
        <v>8</v>
      </c>
      <c r="O1" s="2" t="s">
        <v>8</v>
      </c>
      <c r="P1" s="2" t="s">
        <v>8</v>
      </c>
      <c r="Q1" s="3" t="s">
        <v>9</v>
      </c>
      <c r="R1" s="3" t="s">
        <v>9</v>
      </c>
      <c r="S1" s="3" t="s">
        <v>9</v>
      </c>
      <c r="T1" s="3" t="s">
        <v>9</v>
      </c>
      <c r="U1" s="3" t="s">
        <v>9</v>
      </c>
      <c r="V1" s="3" t="s">
        <v>9</v>
      </c>
      <c r="W1" s="3" t="s">
        <v>9</v>
      </c>
      <c r="X1" s="3" t="s">
        <v>9</v>
      </c>
      <c r="Y1" s="3" t="s">
        <v>9</v>
      </c>
      <c r="Z1" s="4" t="s">
        <v>10</v>
      </c>
      <c r="AA1" s="4" t="s">
        <v>10</v>
      </c>
      <c r="AB1" s="4" t="s">
        <v>10</v>
      </c>
      <c r="AC1" s="4" t="s">
        <v>10</v>
      </c>
      <c r="AD1" s="5" t="s">
        <v>11</v>
      </c>
      <c r="AE1" s="5" t="s">
        <v>11</v>
      </c>
      <c r="AF1" s="5" t="s">
        <v>11</v>
      </c>
      <c r="AG1" s="5" t="s">
        <v>11</v>
      </c>
      <c r="AH1" s="5" t="s">
        <v>11</v>
      </c>
      <c r="AI1" s="5" t="s">
        <v>11</v>
      </c>
      <c r="AJ1" s="6" t="s">
        <v>12</v>
      </c>
      <c r="AK1" s="6" t="s">
        <v>12</v>
      </c>
      <c r="AL1" s="7" t="s">
        <v>13</v>
      </c>
      <c r="AM1" s="7" t="s">
        <v>13</v>
      </c>
      <c r="AN1" s="7" t="s">
        <v>13</v>
      </c>
      <c r="AO1" s="7" t="s">
        <v>13</v>
      </c>
      <c r="AP1" s="7" t="s">
        <v>13</v>
      </c>
      <c r="AQ1" s="7" t="s">
        <v>13</v>
      </c>
      <c r="AR1" s="8"/>
      <c r="AS1" s="9"/>
    </row>
    <row r="2" spans="1:45" ht="70" x14ac:dyDescent="0.3">
      <c r="A2" s="36" t="s">
        <v>94</v>
      </c>
      <c r="B2" s="1"/>
      <c r="C2" s="18" t="s">
        <v>0</v>
      </c>
      <c r="D2" s="18" t="s">
        <v>1</v>
      </c>
      <c r="E2" s="20" t="s">
        <v>59</v>
      </c>
      <c r="F2" s="42" t="s">
        <v>60</v>
      </c>
      <c r="G2" s="19" t="s">
        <v>2</v>
      </c>
      <c r="H2" s="19" t="s">
        <v>3</v>
      </c>
      <c r="I2" s="19" t="s">
        <v>4</v>
      </c>
      <c r="J2" s="19" t="s">
        <v>58</v>
      </c>
      <c r="K2" s="29" t="s">
        <v>14</v>
      </c>
      <c r="L2" s="29" t="s">
        <v>15</v>
      </c>
      <c r="M2" s="29" t="s">
        <v>16</v>
      </c>
      <c r="N2" s="29" t="s">
        <v>17</v>
      </c>
      <c r="O2" s="29" t="s">
        <v>18</v>
      </c>
      <c r="P2" s="29" t="s">
        <v>19</v>
      </c>
      <c r="Q2" s="11" t="s">
        <v>20</v>
      </c>
      <c r="R2" s="11" t="s">
        <v>21</v>
      </c>
      <c r="S2" s="11" t="s">
        <v>22</v>
      </c>
      <c r="T2" s="11" t="s">
        <v>23</v>
      </c>
      <c r="U2" s="11" t="s">
        <v>24</v>
      </c>
      <c r="V2" s="11" t="s">
        <v>25</v>
      </c>
      <c r="W2" s="11" t="s">
        <v>26</v>
      </c>
      <c r="X2" s="11" t="s">
        <v>27</v>
      </c>
      <c r="Y2" s="11" t="s">
        <v>28</v>
      </c>
      <c r="Z2" s="30" t="s">
        <v>29</v>
      </c>
      <c r="AA2" s="30" t="s">
        <v>30</v>
      </c>
      <c r="AB2" s="30" t="s">
        <v>31</v>
      </c>
      <c r="AC2" s="30" t="s">
        <v>32</v>
      </c>
      <c r="AD2" s="17" t="s">
        <v>33</v>
      </c>
      <c r="AE2" s="17" t="s">
        <v>34</v>
      </c>
      <c r="AF2" s="17" t="s">
        <v>35</v>
      </c>
      <c r="AG2" s="17" t="s">
        <v>36</v>
      </c>
      <c r="AH2" s="17" t="s">
        <v>37</v>
      </c>
      <c r="AI2" s="17" t="s">
        <v>38</v>
      </c>
      <c r="AJ2" s="31" t="s">
        <v>39</v>
      </c>
      <c r="AK2" s="31" t="s">
        <v>40</v>
      </c>
      <c r="AL2" s="32" t="s">
        <v>41</v>
      </c>
      <c r="AM2" s="32" t="s">
        <v>42</v>
      </c>
      <c r="AN2" s="32" t="s">
        <v>43</v>
      </c>
      <c r="AO2" s="32" t="s">
        <v>44</v>
      </c>
      <c r="AP2" s="32" t="s">
        <v>45</v>
      </c>
      <c r="AQ2" s="32" t="s">
        <v>46</v>
      </c>
      <c r="AR2" s="11" t="s">
        <v>47</v>
      </c>
      <c r="AS2" s="10" t="s">
        <v>48</v>
      </c>
    </row>
    <row r="3" spans="1:45" x14ac:dyDescent="0.3">
      <c r="A3" s="36">
        <v>45292</v>
      </c>
      <c r="B3" s="1"/>
      <c r="C3" s="37" t="s">
        <v>55</v>
      </c>
      <c r="D3" s="37" t="s">
        <v>50</v>
      </c>
      <c r="E3" s="38">
        <v>24</v>
      </c>
      <c r="F3" s="38"/>
      <c r="G3" s="37" t="s">
        <v>7</v>
      </c>
      <c r="H3" s="39">
        <f>E3</f>
        <v>24</v>
      </c>
      <c r="I3" s="40">
        <f t="shared" ref="I3:I4" si="0">H3-SUM(K3:AS3)</f>
        <v>4</v>
      </c>
      <c r="J3" s="41"/>
      <c r="K3" s="1">
        <v>1</v>
      </c>
      <c r="L3" s="1"/>
      <c r="M3" s="1"/>
      <c r="N3" s="1"/>
      <c r="O3" s="1"/>
      <c r="P3" s="1"/>
      <c r="Q3" s="1">
        <v>2</v>
      </c>
      <c r="R3" s="1"/>
      <c r="S3" s="1"/>
      <c r="T3" s="1"/>
      <c r="U3" s="1">
        <v>3</v>
      </c>
      <c r="V3" s="1"/>
      <c r="W3" s="1"/>
      <c r="X3" s="1"/>
      <c r="Y3" s="26"/>
      <c r="Z3" s="1"/>
      <c r="AA3" s="1"/>
      <c r="AB3" s="1"/>
      <c r="AC3" s="1">
        <v>13</v>
      </c>
      <c r="AD3" s="1"/>
      <c r="AE3" s="1"/>
      <c r="AF3" s="1"/>
      <c r="AG3" s="1"/>
      <c r="AH3" s="1"/>
      <c r="AI3" s="1"/>
      <c r="AJ3" s="26">
        <v>1</v>
      </c>
      <c r="AK3" s="1"/>
      <c r="AL3" s="1"/>
      <c r="AM3" s="1"/>
      <c r="AN3" s="1"/>
      <c r="AO3" s="1"/>
      <c r="AP3" s="1"/>
      <c r="AQ3" s="1"/>
      <c r="AR3" s="46"/>
      <c r="AS3" s="46"/>
    </row>
    <row r="4" spans="1:45" x14ac:dyDescent="0.3">
      <c r="A4" s="36">
        <v>45292</v>
      </c>
      <c r="B4" s="1"/>
      <c r="C4" s="37" t="s">
        <v>56</v>
      </c>
      <c r="D4" s="37" t="s">
        <v>50</v>
      </c>
      <c r="E4" s="38">
        <v>14</v>
      </c>
      <c r="F4" s="38"/>
      <c r="G4" s="37" t="s">
        <v>7</v>
      </c>
      <c r="H4" s="39">
        <f>E4</f>
        <v>14</v>
      </c>
      <c r="I4" s="40">
        <f t="shared" si="0"/>
        <v>12</v>
      </c>
      <c r="J4" s="41"/>
      <c r="K4" s="1">
        <v>0</v>
      </c>
      <c r="L4" s="1"/>
      <c r="M4" s="1"/>
      <c r="N4" s="1"/>
      <c r="O4" s="1"/>
      <c r="P4" s="1"/>
      <c r="Q4" s="1"/>
      <c r="R4" s="1"/>
      <c r="S4" s="1"/>
      <c r="T4" s="1"/>
      <c r="U4" s="1">
        <v>1</v>
      </c>
      <c r="V4" s="1"/>
      <c r="W4" s="1"/>
      <c r="X4" s="1"/>
      <c r="Y4" s="26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26">
        <v>1</v>
      </c>
      <c r="AP4" s="1"/>
      <c r="AQ4" s="1"/>
      <c r="AR4" s="46"/>
      <c r="AS4" s="46"/>
    </row>
    <row r="5" spans="1:45" x14ac:dyDescent="0.3">
      <c r="A5" s="77">
        <v>45292</v>
      </c>
      <c r="B5" s="13" t="s">
        <v>57</v>
      </c>
      <c r="C5" s="13"/>
      <c r="D5" s="13"/>
      <c r="E5" s="13"/>
      <c r="F5" s="13"/>
      <c r="G5" s="13"/>
      <c r="H5" s="14">
        <f>SUM(H3:H4)</f>
        <v>38</v>
      </c>
      <c r="I5" s="14">
        <f>SUM(I3:I4)</f>
        <v>16</v>
      </c>
      <c r="J5" s="14"/>
      <c r="K5" s="14">
        <f t="shared" ref="K5:AS5" si="1">SUM(K3:K4)</f>
        <v>1</v>
      </c>
      <c r="L5" s="14">
        <f t="shared" si="1"/>
        <v>0</v>
      </c>
      <c r="M5" s="14">
        <f t="shared" si="1"/>
        <v>0</v>
      </c>
      <c r="N5" s="14">
        <f t="shared" si="1"/>
        <v>0</v>
      </c>
      <c r="O5" s="14">
        <f t="shared" si="1"/>
        <v>0</v>
      </c>
      <c r="P5" s="14">
        <f t="shared" si="1"/>
        <v>0</v>
      </c>
      <c r="Q5" s="14">
        <f t="shared" si="1"/>
        <v>2</v>
      </c>
      <c r="R5" s="14">
        <f t="shared" si="1"/>
        <v>0</v>
      </c>
      <c r="S5" s="14">
        <f t="shared" si="1"/>
        <v>0</v>
      </c>
      <c r="T5" s="14">
        <f t="shared" si="1"/>
        <v>0</v>
      </c>
      <c r="U5" s="14">
        <f t="shared" si="1"/>
        <v>4</v>
      </c>
      <c r="V5" s="14">
        <f t="shared" si="1"/>
        <v>0</v>
      </c>
      <c r="W5" s="14">
        <f t="shared" si="1"/>
        <v>0</v>
      </c>
      <c r="X5" s="14">
        <f t="shared" si="1"/>
        <v>0</v>
      </c>
      <c r="Y5" s="14">
        <f t="shared" si="1"/>
        <v>0</v>
      </c>
      <c r="Z5" s="14">
        <f t="shared" si="1"/>
        <v>0</v>
      </c>
      <c r="AA5" s="14">
        <f t="shared" si="1"/>
        <v>0</v>
      </c>
      <c r="AB5" s="14">
        <f t="shared" si="1"/>
        <v>0</v>
      </c>
      <c r="AC5" s="14">
        <f t="shared" si="1"/>
        <v>13</v>
      </c>
      <c r="AD5" s="14">
        <f t="shared" si="1"/>
        <v>0</v>
      </c>
      <c r="AE5" s="14">
        <f t="shared" si="1"/>
        <v>0</v>
      </c>
      <c r="AF5" s="14">
        <f t="shared" si="1"/>
        <v>0</v>
      </c>
      <c r="AG5" s="14">
        <f t="shared" si="1"/>
        <v>0</v>
      </c>
      <c r="AH5" s="14">
        <f t="shared" si="1"/>
        <v>0</v>
      </c>
      <c r="AI5" s="14">
        <f t="shared" si="1"/>
        <v>0</v>
      </c>
      <c r="AJ5" s="14">
        <f t="shared" si="1"/>
        <v>1</v>
      </c>
      <c r="AK5" s="14">
        <f t="shared" si="1"/>
        <v>0</v>
      </c>
      <c r="AL5" s="14">
        <f t="shared" si="1"/>
        <v>0</v>
      </c>
      <c r="AM5" s="14">
        <f t="shared" si="1"/>
        <v>0</v>
      </c>
      <c r="AN5" s="14">
        <f t="shared" si="1"/>
        <v>0</v>
      </c>
      <c r="AO5" s="14">
        <f t="shared" si="1"/>
        <v>1</v>
      </c>
      <c r="AP5" s="14">
        <f t="shared" si="1"/>
        <v>0</v>
      </c>
      <c r="AQ5" s="14">
        <f t="shared" si="1"/>
        <v>0</v>
      </c>
      <c r="AR5" s="14">
        <f t="shared" si="1"/>
        <v>0</v>
      </c>
      <c r="AS5" s="14">
        <f t="shared" si="1"/>
        <v>0</v>
      </c>
    </row>
    <row r="6" spans="1:45" x14ac:dyDescent="0.3">
      <c r="A6" s="36">
        <v>45323</v>
      </c>
      <c r="B6" s="1"/>
      <c r="C6" s="37" t="s">
        <v>55</v>
      </c>
      <c r="D6" s="37" t="s">
        <v>50</v>
      </c>
      <c r="E6" s="38">
        <v>24</v>
      </c>
      <c r="F6" s="38"/>
      <c r="G6" s="37" t="s">
        <v>7</v>
      </c>
      <c r="H6" s="39">
        <f>E6</f>
        <v>24</v>
      </c>
      <c r="I6" s="40">
        <f t="shared" ref="I6:I7" si="2">H6-SUM(K6:AS6)</f>
        <v>23</v>
      </c>
      <c r="J6" s="41"/>
      <c r="K6" s="26"/>
      <c r="L6" s="26"/>
      <c r="M6" s="26"/>
      <c r="N6" s="26">
        <v>1</v>
      </c>
      <c r="O6" s="26"/>
      <c r="P6" s="26"/>
      <c r="Q6" s="26"/>
      <c r="R6" s="26"/>
      <c r="S6" s="26"/>
      <c r="T6" s="26"/>
      <c r="U6" s="26"/>
      <c r="V6" s="44"/>
      <c r="W6" s="44"/>
      <c r="X6" s="44"/>
      <c r="Y6" s="44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47"/>
      <c r="AS6" s="47"/>
    </row>
    <row r="7" spans="1:45" x14ac:dyDescent="0.3">
      <c r="A7" s="36">
        <v>45323</v>
      </c>
      <c r="B7" s="1"/>
      <c r="C7" s="37" t="s">
        <v>56</v>
      </c>
      <c r="D7" s="37" t="s">
        <v>50</v>
      </c>
      <c r="E7" s="38">
        <v>14</v>
      </c>
      <c r="F7" s="38"/>
      <c r="G7" s="37" t="s">
        <v>7</v>
      </c>
      <c r="H7" s="39">
        <f>E7</f>
        <v>14</v>
      </c>
      <c r="I7" s="40">
        <f t="shared" si="2"/>
        <v>14</v>
      </c>
      <c r="J7" s="41"/>
      <c r="K7" s="26"/>
      <c r="L7" s="26"/>
      <c r="M7" s="26"/>
      <c r="N7" s="26">
        <v>0</v>
      </c>
      <c r="O7" s="26"/>
      <c r="P7" s="26"/>
      <c r="Q7" s="26"/>
      <c r="R7" s="26"/>
      <c r="S7" s="26"/>
      <c r="T7" s="26"/>
      <c r="U7" s="26"/>
      <c r="V7" s="44"/>
      <c r="W7" s="44"/>
      <c r="X7" s="44"/>
      <c r="Y7" s="44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47"/>
      <c r="AS7" s="47"/>
    </row>
    <row r="8" spans="1:45" x14ac:dyDescent="0.3">
      <c r="A8" s="77">
        <v>45323</v>
      </c>
      <c r="B8" s="13" t="s">
        <v>57</v>
      </c>
      <c r="C8" s="13"/>
      <c r="D8" s="13"/>
      <c r="E8" s="13"/>
      <c r="F8" s="13"/>
      <c r="G8" s="13"/>
      <c r="H8" s="14">
        <f>SUM(H6:H7)</f>
        <v>38</v>
      </c>
      <c r="I8" s="14">
        <f>SUM(I6:I7)</f>
        <v>37</v>
      </c>
      <c r="J8" s="14"/>
      <c r="K8" s="14">
        <f t="shared" ref="K8:AS8" si="3">SUM(K6:K7)</f>
        <v>0</v>
      </c>
      <c r="L8" s="14">
        <f t="shared" si="3"/>
        <v>0</v>
      </c>
      <c r="M8" s="14">
        <f t="shared" si="3"/>
        <v>0</v>
      </c>
      <c r="N8" s="14">
        <f t="shared" si="3"/>
        <v>1</v>
      </c>
      <c r="O8" s="14">
        <f t="shared" si="3"/>
        <v>0</v>
      </c>
      <c r="P8" s="14">
        <f t="shared" si="3"/>
        <v>0</v>
      </c>
      <c r="Q8" s="14">
        <f t="shared" si="3"/>
        <v>0</v>
      </c>
      <c r="R8" s="14">
        <f t="shared" si="3"/>
        <v>0</v>
      </c>
      <c r="S8" s="14">
        <f t="shared" si="3"/>
        <v>0</v>
      </c>
      <c r="T8" s="14">
        <f t="shared" si="3"/>
        <v>0</v>
      </c>
      <c r="U8" s="14">
        <f t="shared" si="3"/>
        <v>0</v>
      </c>
      <c r="V8" s="14">
        <f t="shared" si="3"/>
        <v>0</v>
      </c>
      <c r="W8" s="14">
        <f t="shared" si="3"/>
        <v>0</v>
      </c>
      <c r="X8" s="14">
        <f t="shared" si="3"/>
        <v>0</v>
      </c>
      <c r="Y8" s="14">
        <f t="shared" si="3"/>
        <v>0</v>
      </c>
      <c r="Z8" s="14">
        <f t="shared" si="3"/>
        <v>0</v>
      </c>
      <c r="AA8" s="14">
        <f t="shared" si="3"/>
        <v>0</v>
      </c>
      <c r="AB8" s="14">
        <f t="shared" si="3"/>
        <v>0</v>
      </c>
      <c r="AC8" s="14">
        <f t="shared" si="3"/>
        <v>0</v>
      </c>
      <c r="AD8" s="14">
        <f t="shared" si="3"/>
        <v>0</v>
      </c>
      <c r="AE8" s="14">
        <f t="shared" si="3"/>
        <v>0</v>
      </c>
      <c r="AF8" s="14">
        <f t="shared" si="3"/>
        <v>0</v>
      </c>
      <c r="AG8" s="14">
        <f t="shared" si="3"/>
        <v>0</v>
      </c>
      <c r="AH8" s="14">
        <f t="shared" si="3"/>
        <v>0</v>
      </c>
      <c r="AI8" s="14">
        <f t="shared" si="3"/>
        <v>0</v>
      </c>
      <c r="AJ8" s="14">
        <f t="shared" si="3"/>
        <v>0</v>
      </c>
      <c r="AK8" s="14">
        <f t="shared" si="3"/>
        <v>0</v>
      </c>
      <c r="AL8" s="14">
        <f t="shared" si="3"/>
        <v>0</v>
      </c>
      <c r="AM8" s="14">
        <f t="shared" si="3"/>
        <v>0</v>
      </c>
      <c r="AN8" s="14">
        <f t="shared" si="3"/>
        <v>0</v>
      </c>
      <c r="AO8" s="14">
        <f t="shared" si="3"/>
        <v>0</v>
      </c>
      <c r="AP8" s="14">
        <f t="shared" si="3"/>
        <v>0</v>
      </c>
      <c r="AQ8" s="14">
        <f t="shared" si="3"/>
        <v>0</v>
      </c>
      <c r="AR8" s="14">
        <f t="shared" si="3"/>
        <v>0</v>
      </c>
      <c r="AS8" s="14">
        <f t="shared" si="3"/>
        <v>0</v>
      </c>
    </row>
    <row r="9" spans="1:45" x14ac:dyDescent="0.3">
      <c r="A9" s="36">
        <v>45352</v>
      </c>
      <c r="B9" s="1"/>
      <c r="C9" s="37" t="s">
        <v>55</v>
      </c>
      <c r="D9" s="37" t="s">
        <v>50</v>
      </c>
      <c r="E9" s="38">
        <v>24</v>
      </c>
      <c r="F9" s="38"/>
      <c r="G9" s="37" t="s">
        <v>7</v>
      </c>
      <c r="H9" s="39">
        <f>E9</f>
        <v>24</v>
      </c>
      <c r="I9" s="40">
        <f t="shared" ref="I9:I10" si="4">H9-SUM(L9:AS9)</f>
        <v>3</v>
      </c>
      <c r="J9" s="41"/>
      <c r="K9" s="1"/>
      <c r="L9" s="1"/>
      <c r="M9" s="1"/>
      <c r="N9" s="26">
        <v>1</v>
      </c>
      <c r="O9" s="1"/>
      <c r="P9" s="1"/>
      <c r="Q9" s="1"/>
      <c r="R9" s="1">
        <v>2</v>
      </c>
      <c r="S9" s="26"/>
      <c r="T9" s="26"/>
      <c r="U9" s="26">
        <v>2</v>
      </c>
      <c r="V9" s="44"/>
      <c r="W9" s="44"/>
      <c r="X9" s="44"/>
      <c r="Y9" s="44"/>
      <c r="Z9" s="1"/>
      <c r="AA9" s="1"/>
      <c r="AB9" s="1"/>
      <c r="AC9" s="1">
        <v>15</v>
      </c>
      <c r="AD9" s="1"/>
      <c r="AE9" s="1"/>
      <c r="AF9" s="1"/>
      <c r="AG9" s="1"/>
      <c r="AH9" s="1"/>
      <c r="AI9" s="49"/>
      <c r="AJ9" s="26">
        <v>1</v>
      </c>
      <c r="AK9" s="1"/>
      <c r="AL9" s="56"/>
      <c r="AM9" s="1"/>
      <c r="AN9" s="1"/>
      <c r="AO9" s="1"/>
      <c r="AP9" s="1"/>
      <c r="AQ9" s="1"/>
      <c r="AR9" s="46"/>
      <c r="AS9" s="46"/>
    </row>
    <row r="10" spans="1:45" x14ac:dyDescent="0.3">
      <c r="A10" s="36">
        <v>45352</v>
      </c>
      <c r="B10" s="1"/>
      <c r="C10" s="37" t="s">
        <v>56</v>
      </c>
      <c r="D10" s="37" t="s">
        <v>50</v>
      </c>
      <c r="E10" s="38">
        <v>14</v>
      </c>
      <c r="F10" s="38"/>
      <c r="G10" s="37" t="s">
        <v>7</v>
      </c>
      <c r="H10" s="39">
        <f>E10</f>
        <v>14</v>
      </c>
      <c r="I10" s="40">
        <f t="shared" si="4"/>
        <v>12</v>
      </c>
      <c r="J10" s="41"/>
      <c r="K10" s="1"/>
      <c r="L10" s="1"/>
      <c r="M10" s="1"/>
      <c r="N10" s="26"/>
      <c r="O10" s="1"/>
      <c r="P10" s="1"/>
      <c r="Q10" s="1"/>
      <c r="R10" s="1"/>
      <c r="S10" s="26"/>
      <c r="T10" s="26"/>
      <c r="U10" s="26">
        <v>1</v>
      </c>
      <c r="V10" s="44"/>
      <c r="W10" s="44"/>
      <c r="X10" s="44"/>
      <c r="Y10" s="44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60"/>
      <c r="AK10" s="60"/>
      <c r="AL10" s="1"/>
      <c r="AM10" s="1"/>
      <c r="AN10" s="1"/>
      <c r="AO10" s="26">
        <v>1</v>
      </c>
      <c r="AP10" s="1"/>
      <c r="AQ10" s="1"/>
      <c r="AR10" s="46"/>
      <c r="AS10" s="46"/>
    </row>
    <row r="11" spans="1:45" x14ac:dyDescent="0.3">
      <c r="A11" s="77">
        <v>45353</v>
      </c>
      <c r="B11" s="13" t="s">
        <v>57</v>
      </c>
      <c r="C11" s="13"/>
      <c r="D11" s="13"/>
      <c r="E11" s="13"/>
      <c r="F11" s="13"/>
      <c r="G11" s="13"/>
      <c r="H11" s="14">
        <f>SUM(H9:H10)</f>
        <v>38</v>
      </c>
      <c r="I11" s="14">
        <f>SUM(I9:I10)</f>
        <v>15</v>
      </c>
      <c r="J11" s="14"/>
      <c r="K11" s="14">
        <f t="shared" ref="K11:AS11" si="5">SUM(K9:K10)</f>
        <v>0</v>
      </c>
      <c r="L11" s="14">
        <f t="shared" si="5"/>
        <v>0</v>
      </c>
      <c r="M11" s="14">
        <f t="shared" si="5"/>
        <v>0</v>
      </c>
      <c r="N11" s="14">
        <f t="shared" si="5"/>
        <v>1</v>
      </c>
      <c r="O11" s="14">
        <f t="shared" si="5"/>
        <v>0</v>
      </c>
      <c r="P11" s="14">
        <f t="shared" si="5"/>
        <v>0</v>
      </c>
      <c r="Q11" s="14">
        <f t="shared" si="5"/>
        <v>0</v>
      </c>
      <c r="R11" s="14">
        <f t="shared" si="5"/>
        <v>2</v>
      </c>
      <c r="S11" s="14">
        <f t="shared" si="5"/>
        <v>0</v>
      </c>
      <c r="T11" s="14">
        <f t="shared" si="5"/>
        <v>0</v>
      </c>
      <c r="U11" s="14">
        <f t="shared" si="5"/>
        <v>3</v>
      </c>
      <c r="V11" s="14">
        <f t="shared" si="5"/>
        <v>0</v>
      </c>
      <c r="W11" s="14">
        <f t="shared" si="5"/>
        <v>0</v>
      </c>
      <c r="X11" s="14">
        <f t="shared" si="5"/>
        <v>0</v>
      </c>
      <c r="Y11" s="14">
        <f t="shared" si="5"/>
        <v>0</v>
      </c>
      <c r="Z11" s="14">
        <f t="shared" si="5"/>
        <v>0</v>
      </c>
      <c r="AA11" s="14">
        <f t="shared" si="5"/>
        <v>0</v>
      </c>
      <c r="AB11" s="14">
        <f t="shared" si="5"/>
        <v>0</v>
      </c>
      <c r="AC11" s="14">
        <f t="shared" si="5"/>
        <v>15</v>
      </c>
      <c r="AD11" s="14">
        <f t="shared" si="5"/>
        <v>0</v>
      </c>
      <c r="AE11" s="14">
        <f t="shared" si="5"/>
        <v>0</v>
      </c>
      <c r="AF11" s="14">
        <f t="shared" si="5"/>
        <v>0</v>
      </c>
      <c r="AG11" s="14">
        <f t="shared" si="5"/>
        <v>0</v>
      </c>
      <c r="AH11" s="14">
        <f t="shared" si="5"/>
        <v>0</v>
      </c>
      <c r="AI11" s="14">
        <f t="shared" si="5"/>
        <v>0</v>
      </c>
      <c r="AJ11" s="14">
        <f t="shared" si="5"/>
        <v>1</v>
      </c>
      <c r="AK11" s="14">
        <f t="shared" si="5"/>
        <v>0</v>
      </c>
      <c r="AL11" s="14">
        <f t="shared" si="5"/>
        <v>0</v>
      </c>
      <c r="AM11" s="14">
        <f t="shared" si="5"/>
        <v>0</v>
      </c>
      <c r="AN11" s="14">
        <f t="shared" si="5"/>
        <v>0</v>
      </c>
      <c r="AO11" s="14">
        <f t="shared" si="5"/>
        <v>1</v>
      </c>
      <c r="AP11" s="14">
        <f t="shared" si="5"/>
        <v>0</v>
      </c>
      <c r="AQ11" s="14">
        <f t="shared" si="5"/>
        <v>0</v>
      </c>
      <c r="AR11" s="14">
        <f t="shared" si="5"/>
        <v>0</v>
      </c>
      <c r="AS11" s="14">
        <f t="shared" si="5"/>
        <v>0</v>
      </c>
    </row>
    <row r="12" spans="1:45" x14ac:dyDescent="0.3">
      <c r="A12" s="36">
        <v>45383</v>
      </c>
      <c r="B12" s="1"/>
      <c r="C12" s="37" t="s">
        <v>55</v>
      </c>
      <c r="D12" s="37" t="s">
        <v>50</v>
      </c>
      <c r="E12" s="38">
        <v>24</v>
      </c>
      <c r="F12" s="38"/>
      <c r="G12" s="37" t="s">
        <v>7</v>
      </c>
      <c r="H12" s="39">
        <f>E12</f>
        <v>24</v>
      </c>
      <c r="I12" s="40">
        <f t="shared" ref="I12:I13" si="6">H12-SUM(K12:AS12)</f>
        <v>24</v>
      </c>
      <c r="J12" s="41"/>
      <c r="K12" s="1"/>
      <c r="L12" s="1"/>
      <c r="M12" s="1"/>
      <c r="N12" s="1"/>
      <c r="O12" s="1"/>
      <c r="P12" s="1"/>
      <c r="Q12" s="26"/>
      <c r="R12" s="1"/>
      <c r="S12" s="26"/>
      <c r="T12" s="26"/>
      <c r="U12" s="26"/>
      <c r="V12" s="44"/>
      <c r="W12" s="44"/>
      <c r="X12" s="44"/>
      <c r="Y12" s="44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26"/>
      <c r="AK12" s="1"/>
      <c r="AL12" s="1"/>
      <c r="AM12" s="1"/>
      <c r="AN12" s="1"/>
      <c r="AO12" s="1"/>
      <c r="AP12" s="1"/>
      <c r="AQ12" s="1"/>
      <c r="AR12" s="46"/>
      <c r="AS12" s="46"/>
    </row>
    <row r="13" spans="1:45" x14ac:dyDescent="0.3">
      <c r="A13" s="36">
        <v>45383</v>
      </c>
      <c r="B13" s="1"/>
      <c r="C13" s="37" t="s">
        <v>56</v>
      </c>
      <c r="D13" s="37" t="s">
        <v>50</v>
      </c>
      <c r="E13" s="38">
        <v>14</v>
      </c>
      <c r="F13" s="38"/>
      <c r="G13" s="37" t="s">
        <v>7</v>
      </c>
      <c r="H13" s="39">
        <f>E13</f>
        <v>14</v>
      </c>
      <c r="I13" s="40">
        <f t="shared" si="6"/>
        <v>14</v>
      </c>
      <c r="J13" s="41"/>
      <c r="K13" s="1"/>
      <c r="L13" s="1"/>
      <c r="M13" s="1"/>
      <c r="N13" s="1"/>
      <c r="O13" s="1"/>
      <c r="P13" s="1"/>
      <c r="Q13" s="26"/>
      <c r="R13" s="1"/>
      <c r="S13" s="26"/>
      <c r="T13" s="26"/>
      <c r="U13" s="26"/>
      <c r="V13" s="44"/>
      <c r="W13" s="44"/>
      <c r="X13" s="44"/>
      <c r="Y13" s="44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26"/>
      <c r="AP13" s="1"/>
      <c r="AQ13" s="1"/>
      <c r="AR13" s="46"/>
      <c r="AS13" s="46"/>
    </row>
    <row r="14" spans="1:45" x14ac:dyDescent="0.3">
      <c r="A14" s="77">
        <v>45383</v>
      </c>
      <c r="B14" s="13" t="s">
        <v>57</v>
      </c>
      <c r="C14" s="13"/>
      <c r="D14" s="13"/>
      <c r="E14" s="13"/>
      <c r="F14" s="13"/>
      <c r="G14" s="13"/>
      <c r="H14" s="14">
        <f>SUM(H12:H13)</f>
        <v>38</v>
      </c>
      <c r="I14" s="14">
        <f>SUM(I12:I13)</f>
        <v>38</v>
      </c>
      <c r="J14" s="14"/>
      <c r="K14" s="14">
        <f t="shared" ref="K14:AS14" si="7">SUM(K12:K13)</f>
        <v>0</v>
      </c>
      <c r="L14" s="14">
        <f t="shared" si="7"/>
        <v>0</v>
      </c>
      <c r="M14" s="14">
        <f t="shared" si="7"/>
        <v>0</v>
      </c>
      <c r="N14" s="14">
        <f t="shared" si="7"/>
        <v>0</v>
      </c>
      <c r="O14" s="14">
        <f t="shared" si="7"/>
        <v>0</v>
      </c>
      <c r="P14" s="14">
        <f t="shared" si="7"/>
        <v>0</v>
      </c>
      <c r="Q14" s="14">
        <f t="shared" si="7"/>
        <v>0</v>
      </c>
      <c r="R14" s="14">
        <f t="shared" si="7"/>
        <v>0</v>
      </c>
      <c r="S14" s="14">
        <f t="shared" si="7"/>
        <v>0</v>
      </c>
      <c r="T14" s="14">
        <f t="shared" si="7"/>
        <v>0</v>
      </c>
      <c r="U14" s="14">
        <f t="shared" si="7"/>
        <v>0</v>
      </c>
      <c r="V14" s="14">
        <f t="shared" si="7"/>
        <v>0</v>
      </c>
      <c r="W14" s="14">
        <f t="shared" si="7"/>
        <v>0</v>
      </c>
      <c r="X14" s="14">
        <f t="shared" si="7"/>
        <v>0</v>
      </c>
      <c r="Y14" s="14">
        <f t="shared" si="7"/>
        <v>0</v>
      </c>
      <c r="Z14" s="14">
        <f t="shared" si="7"/>
        <v>0</v>
      </c>
      <c r="AA14" s="14">
        <f t="shared" si="7"/>
        <v>0</v>
      </c>
      <c r="AB14" s="14">
        <f t="shared" si="7"/>
        <v>0</v>
      </c>
      <c r="AC14" s="14">
        <f t="shared" si="7"/>
        <v>0</v>
      </c>
      <c r="AD14" s="14">
        <f t="shared" si="7"/>
        <v>0</v>
      </c>
      <c r="AE14" s="14">
        <f t="shared" si="7"/>
        <v>0</v>
      </c>
      <c r="AF14" s="14">
        <f t="shared" si="7"/>
        <v>0</v>
      </c>
      <c r="AG14" s="14">
        <f t="shared" si="7"/>
        <v>0</v>
      </c>
      <c r="AH14" s="14">
        <f t="shared" si="7"/>
        <v>0</v>
      </c>
      <c r="AI14" s="14">
        <f t="shared" si="7"/>
        <v>0</v>
      </c>
      <c r="AJ14" s="14">
        <f t="shared" si="7"/>
        <v>0</v>
      </c>
      <c r="AK14" s="14">
        <f t="shared" si="7"/>
        <v>0</v>
      </c>
      <c r="AL14" s="14">
        <f t="shared" si="7"/>
        <v>0</v>
      </c>
      <c r="AM14" s="14">
        <f t="shared" si="7"/>
        <v>0</v>
      </c>
      <c r="AN14" s="14">
        <f t="shared" si="7"/>
        <v>0</v>
      </c>
      <c r="AO14" s="14">
        <f t="shared" si="7"/>
        <v>0</v>
      </c>
      <c r="AP14" s="14">
        <f t="shared" si="7"/>
        <v>0</v>
      </c>
      <c r="AQ14" s="14">
        <f t="shared" si="7"/>
        <v>0</v>
      </c>
      <c r="AR14" s="14">
        <f t="shared" si="7"/>
        <v>0</v>
      </c>
      <c r="AS14" s="14">
        <f t="shared" si="7"/>
        <v>0</v>
      </c>
    </row>
    <row r="15" spans="1:45" x14ac:dyDescent="0.3">
      <c r="A15" s="36">
        <v>45413</v>
      </c>
      <c r="B15" s="1"/>
      <c r="C15" s="37" t="s">
        <v>55</v>
      </c>
      <c r="D15" s="37" t="s">
        <v>50</v>
      </c>
      <c r="E15" s="38">
        <v>24</v>
      </c>
      <c r="F15" s="38"/>
      <c r="G15" s="37" t="s">
        <v>7</v>
      </c>
      <c r="H15" s="39">
        <f>E15</f>
        <v>24</v>
      </c>
      <c r="I15" s="40">
        <f t="shared" ref="I15:I16" si="8">H15-SUM(K15:AS15)</f>
        <v>24</v>
      </c>
      <c r="J15" s="41"/>
      <c r="K15" s="1"/>
      <c r="L15" s="1"/>
      <c r="M15" s="1"/>
      <c r="N15" s="1"/>
      <c r="O15" s="1"/>
      <c r="P15" s="1"/>
      <c r="Q15" s="26"/>
      <c r="R15" s="1"/>
      <c r="S15" s="26"/>
      <c r="T15" s="26"/>
      <c r="U15" s="26"/>
      <c r="V15" s="44"/>
      <c r="W15" s="44"/>
      <c r="X15" s="44"/>
      <c r="Y15" s="44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26"/>
      <c r="AK15" s="1"/>
      <c r="AL15" s="1"/>
      <c r="AM15" s="1"/>
      <c r="AN15" s="1"/>
      <c r="AO15" s="1"/>
      <c r="AP15" s="1"/>
      <c r="AQ15" s="1"/>
      <c r="AR15" s="46"/>
      <c r="AS15" s="46"/>
    </row>
    <row r="16" spans="1:45" x14ac:dyDescent="0.3">
      <c r="A16" s="36">
        <v>45413</v>
      </c>
      <c r="B16" s="1"/>
      <c r="C16" s="37" t="s">
        <v>56</v>
      </c>
      <c r="D16" s="37" t="s">
        <v>50</v>
      </c>
      <c r="E16" s="38">
        <v>14</v>
      </c>
      <c r="F16" s="38"/>
      <c r="G16" s="37" t="s">
        <v>7</v>
      </c>
      <c r="H16" s="39">
        <f>E16</f>
        <v>14</v>
      </c>
      <c r="I16" s="40">
        <f t="shared" si="8"/>
        <v>14</v>
      </c>
      <c r="J16" s="41"/>
      <c r="K16" s="1"/>
      <c r="L16" s="1"/>
      <c r="M16" s="1"/>
      <c r="N16" s="1"/>
      <c r="O16" s="1"/>
      <c r="P16" s="1"/>
      <c r="Q16" s="26"/>
      <c r="R16" s="1"/>
      <c r="S16" s="26"/>
      <c r="T16" s="26"/>
      <c r="U16" s="26"/>
      <c r="V16" s="44"/>
      <c r="W16" s="44"/>
      <c r="X16" s="44"/>
      <c r="Y16" s="44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26"/>
      <c r="AP16" s="1"/>
      <c r="AQ16" s="1"/>
      <c r="AR16" s="46"/>
      <c r="AS16" s="46"/>
    </row>
    <row r="17" spans="1:45" x14ac:dyDescent="0.3">
      <c r="A17" s="77">
        <v>45413</v>
      </c>
      <c r="B17" s="13" t="s">
        <v>57</v>
      </c>
      <c r="C17" s="13"/>
      <c r="D17" s="13"/>
      <c r="E17" s="13"/>
      <c r="F17" s="13"/>
      <c r="G17" s="13"/>
      <c r="H17" s="14">
        <f>SUM(H15:H16)</f>
        <v>38</v>
      </c>
      <c r="I17" s="14">
        <f>SUM(I15:I16)</f>
        <v>38</v>
      </c>
      <c r="J17" s="14"/>
      <c r="K17" s="14">
        <f t="shared" ref="K17:AS17" si="9">SUM(K15:K16)</f>
        <v>0</v>
      </c>
      <c r="L17" s="14">
        <f t="shared" si="9"/>
        <v>0</v>
      </c>
      <c r="M17" s="14">
        <f t="shared" si="9"/>
        <v>0</v>
      </c>
      <c r="N17" s="14">
        <f t="shared" si="9"/>
        <v>0</v>
      </c>
      <c r="O17" s="14">
        <f t="shared" si="9"/>
        <v>0</v>
      </c>
      <c r="P17" s="14">
        <f t="shared" si="9"/>
        <v>0</v>
      </c>
      <c r="Q17" s="14">
        <f t="shared" si="9"/>
        <v>0</v>
      </c>
      <c r="R17" s="14">
        <f t="shared" si="9"/>
        <v>0</v>
      </c>
      <c r="S17" s="14">
        <f t="shared" si="9"/>
        <v>0</v>
      </c>
      <c r="T17" s="14">
        <f t="shared" si="9"/>
        <v>0</v>
      </c>
      <c r="U17" s="14">
        <f t="shared" si="9"/>
        <v>0</v>
      </c>
      <c r="V17" s="14">
        <f t="shared" si="9"/>
        <v>0</v>
      </c>
      <c r="W17" s="14">
        <f t="shared" si="9"/>
        <v>0</v>
      </c>
      <c r="X17" s="14">
        <f t="shared" si="9"/>
        <v>0</v>
      </c>
      <c r="Y17" s="14">
        <f t="shared" si="9"/>
        <v>0</v>
      </c>
      <c r="Z17" s="14">
        <f t="shared" si="9"/>
        <v>0</v>
      </c>
      <c r="AA17" s="14">
        <f t="shared" si="9"/>
        <v>0</v>
      </c>
      <c r="AB17" s="14">
        <f t="shared" si="9"/>
        <v>0</v>
      </c>
      <c r="AC17" s="14">
        <f t="shared" si="9"/>
        <v>0</v>
      </c>
      <c r="AD17" s="14">
        <f t="shared" si="9"/>
        <v>0</v>
      </c>
      <c r="AE17" s="14">
        <f t="shared" si="9"/>
        <v>0</v>
      </c>
      <c r="AF17" s="14">
        <f t="shared" si="9"/>
        <v>0</v>
      </c>
      <c r="AG17" s="14">
        <f t="shared" si="9"/>
        <v>0</v>
      </c>
      <c r="AH17" s="14">
        <f t="shared" si="9"/>
        <v>0</v>
      </c>
      <c r="AI17" s="14">
        <f t="shared" si="9"/>
        <v>0</v>
      </c>
      <c r="AJ17" s="14">
        <f t="shared" si="9"/>
        <v>0</v>
      </c>
      <c r="AK17" s="14">
        <f t="shared" si="9"/>
        <v>0</v>
      </c>
      <c r="AL17" s="14">
        <f t="shared" si="9"/>
        <v>0</v>
      </c>
      <c r="AM17" s="14">
        <f t="shared" si="9"/>
        <v>0</v>
      </c>
      <c r="AN17" s="14">
        <f t="shared" si="9"/>
        <v>0</v>
      </c>
      <c r="AO17" s="14">
        <f t="shared" si="9"/>
        <v>0</v>
      </c>
      <c r="AP17" s="14">
        <f t="shared" si="9"/>
        <v>0</v>
      </c>
      <c r="AQ17" s="14">
        <f t="shared" si="9"/>
        <v>0</v>
      </c>
      <c r="AR17" s="14">
        <f t="shared" si="9"/>
        <v>0</v>
      </c>
      <c r="AS17" s="14">
        <f t="shared" si="9"/>
        <v>0</v>
      </c>
    </row>
    <row r="18" spans="1:45" x14ac:dyDescent="0.3">
      <c r="A18" s="36">
        <v>45444</v>
      </c>
      <c r="B18" s="1"/>
      <c r="C18" s="37" t="s">
        <v>55</v>
      </c>
      <c r="D18" s="37" t="s">
        <v>50</v>
      </c>
      <c r="E18" s="38">
        <v>24</v>
      </c>
      <c r="F18" s="38"/>
      <c r="G18" s="37" t="s">
        <v>7</v>
      </c>
      <c r="H18" s="39">
        <f>E18</f>
        <v>24</v>
      </c>
      <c r="I18" s="40">
        <f t="shared" ref="I18:I19" si="10">H18-SUM(K18:AS18)</f>
        <v>24</v>
      </c>
      <c r="J18" s="41"/>
      <c r="K18" s="1"/>
      <c r="L18" s="1"/>
      <c r="M18" s="1"/>
      <c r="N18" s="1"/>
      <c r="O18" s="1"/>
      <c r="P18" s="1"/>
      <c r="Q18" s="26"/>
      <c r="R18" s="1"/>
      <c r="S18" s="26"/>
      <c r="T18" s="26"/>
      <c r="U18" s="26"/>
      <c r="V18" s="44"/>
      <c r="W18" s="44"/>
      <c r="X18" s="44"/>
      <c r="Y18" s="44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26"/>
      <c r="AK18" s="1"/>
      <c r="AL18" s="1"/>
      <c r="AM18" s="1"/>
      <c r="AN18" s="1"/>
      <c r="AO18" s="1"/>
      <c r="AP18" s="1"/>
      <c r="AQ18" s="1"/>
      <c r="AR18" s="46"/>
      <c r="AS18" s="46"/>
    </row>
    <row r="19" spans="1:45" x14ac:dyDescent="0.3">
      <c r="A19" s="36">
        <v>45444</v>
      </c>
      <c r="B19" s="1"/>
      <c r="C19" s="37" t="s">
        <v>56</v>
      </c>
      <c r="D19" s="37" t="s">
        <v>50</v>
      </c>
      <c r="E19" s="38">
        <v>14</v>
      </c>
      <c r="F19" s="38"/>
      <c r="G19" s="37" t="s">
        <v>7</v>
      </c>
      <c r="H19" s="39">
        <f>E19</f>
        <v>14</v>
      </c>
      <c r="I19" s="40">
        <f t="shared" si="10"/>
        <v>14</v>
      </c>
      <c r="J19" s="41"/>
      <c r="K19" s="1"/>
      <c r="L19" s="1"/>
      <c r="M19" s="1"/>
      <c r="N19" s="1"/>
      <c r="O19" s="1"/>
      <c r="P19" s="1"/>
      <c r="Q19" s="26"/>
      <c r="R19" s="1"/>
      <c r="S19" s="26"/>
      <c r="T19" s="26"/>
      <c r="U19" s="26"/>
      <c r="V19" s="44"/>
      <c r="W19" s="44"/>
      <c r="X19" s="44"/>
      <c r="Y19" s="44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26"/>
      <c r="AP19" s="1"/>
      <c r="AQ19" s="1"/>
      <c r="AR19" s="46"/>
      <c r="AS19" s="46"/>
    </row>
    <row r="20" spans="1:45" x14ac:dyDescent="0.3">
      <c r="A20" s="77">
        <v>45444</v>
      </c>
      <c r="B20" s="13" t="s">
        <v>57</v>
      </c>
      <c r="C20" s="13"/>
      <c r="D20" s="13"/>
      <c r="E20" s="13"/>
      <c r="F20" s="13"/>
      <c r="G20" s="13"/>
      <c r="H20" s="14">
        <f>SUM(H18:H19)</f>
        <v>38</v>
      </c>
      <c r="I20" s="14">
        <f>SUM(I18:I19)</f>
        <v>38</v>
      </c>
      <c r="J20" s="14"/>
      <c r="K20" s="14">
        <f t="shared" ref="K20:AS20" si="11">SUM(K18:K19)</f>
        <v>0</v>
      </c>
      <c r="L20" s="14">
        <f t="shared" si="11"/>
        <v>0</v>
      </c>
      <c r="M20" s="14">
        <f t="shared" si="11"/>
        <v>0</v>
      </c>
      <c r="N20" s="14">
        <f t="shared" si="11"/>
        <v>0</v>
      </c>
      <c r="O20" s="14">
        <f t="shared" si="11"/>
        <v>0</v>
      </c>
      <c r="P20" s="14">
        <f t="shared" si="11"/>
        <v>0</v>
      </c>
      <c r="Q20" s="14">
        <f t="shared" si="11"/>
        <v>0</v>
      </c>
      <c r="R20" s="14">
        <f t="shared" si="11"/>
        <v>0</v>
      </c>
      <c r="S20" s="14">
        <f t="shared" si="11"/>
        <v>0</v>
      </c>
      <c r="T20" s="14">
        <f t="shared" si="11"/>
        <v>0</v>
      </c>
      <c r="U20" s="14">
        <f t="shared" si="11"/>
        <v>0</v>
      </c>
      <c r="V20" s="14">
        <f t="shared" si="11"/>
        <v>0</v>
      </c>
      <c r="W20" s="14">
        <f t="shared" si="11"/>
        <v>0</v>
      </c>
      <c r="X20" s="14">
        <f t="shared" si="11"/>
        <v>0</v>
      </c>
      <c r="Y20" s="14">
        <f t="shared" si="11"/>
        <v>0</v>
      </c>
      <c r="Z20" s="14">
        <f t="shared" si="11"/>
        <v>0</v>
      </c>
      <c r="AA20" s="14">
        <f t="shared" si="11"/>
        <v>0</v>
      </c>
      <c r="AB20" s="14">
        <f t="shared" si="11"/>
        <v>0</v>
      </c>
      <c r="AC20" s="14">
        <f t="shared" si="11"/>
        <v>0</v>
      </c>
      <c r="AD20" s="14">
        <f t="shared" si="11"/>
        <v>0</v>
      </c>
      <c r="AE20" s="14">
        <f t="shared" si="11"/>
        <v>0</v>
      </c>
      <c r="AF20" s="14">
        <f t="shared" si="11"/>
        <v>0</v>
      </c>
      <c r="AG20" s="14">
        <f t="shared" si="11"/>
        <v>0</v>
      </c>
      <c r="AH20" s="14">
        <f t="shared" si="11"/>
        <v>0</v>
      </c>
      <c r="AI20" s="14">
        <f t="shared" si="11"/>
        <v>0</v>
      </c>
      <c r="AJ20" s="14">
        <f t="shared" si="11"/>
        <v>0</v>
      </c>
      <c r="AK20" s="14">
        <f t="shared" si="11"/>
        <v>0</v>
      </c>
      <c r="AL20" s="14">
        <f t="shared" si="11"/>
        <v>0</v>
      </c>
      <c r="AM20" s="14">
        <f t="shared" si="11"/>
        <v>0</v>
      </c>
      <c r="AN20" s="14">
        <f t="shared" si="11"/>
        <v>0</v>
      </c>
      <c r="AO20" s="14">
        <f t="shared" si="11"/>
        <v>0</v>
      </c>
      <c r="AP20" s="14">
        <f t="shared" si="11"/>
        <v>0</v>
      </c>
      <c r="AQ20" s="14">
        <f t="shared" si="11"/>
        <v>0</v>
      </c>
      <c r="AR20" s="14">
        <f t="shared" si="11"/>
        <v>0</v>
      </c>
      <c r="AS20" s="14">
        <f t="shared" si="11"/>
        <v>0</v>
      </c>
    </row>
    <row r="21" spans="1:45" x14ac:dyDescent="0.3">
      <c r="A21" s="36">
        <v>45474</v>
      </c>
      <c r="B21" s="1"/>
      <c r="C21" s="37" t="s">
        <v>55</v>
      </c>
      <c r="D21" s="37" t="s">
        <v>50</v>
      </c>
      <c r="E21" s="38">
        <v>24</v>
      </c>
      <c r="F21" s="38"/>
      <c r="G21" s="37" t="s">
        <v>7</v>
      </c>
      <c r="H21" s="39">
        <f>E21</f>
        <v>24</v>
      </c>
      <c r="I21" s="40">
        <f t="shared" ref="I21:I22" si="12">H21-SUM(K21:AS21)</f>
        <v>24</v>
      </c>
      <c r="J21" s="41"/>
      <c r="K21" s="1"/>
      <c r="L21" s="1"/>
      <c r="M21" s="1"/>
      <c r="N21" s="1"/>
      <c r="O21" s="1"/>
      <c r="P21" s="1"/>
      <c r="Q21" s="26"/>
      <c r="R21" s="1"/>
      <c r="S21" s="26"/>
      <c r="T21" s="26"/>
      <c r="U21" s="1"/>
      <c r="V21" s="44"/>
      <c r="W21" s="44"/>
      <c r="X21" s="44"/>
      <c r="Y21" s="44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26"/>
      <c r="AK21" s="1"/>
      <c r="AL21" s="1"/>
      <c r="AM21" s="1"/>
      <c r="AN21" s="1"/>
      <c r="AO21" s="1"/>
      <c r="AP21" s="1"/>
      <c r="AQ21" s="1"/>
      <c r="AR21" s="46"/>
      <c r="AS21" s="46"/>
    </row>
    <row r="22" spans="1:45" x14ac:dyDescent="0.3">
      <c r="A22" s="36">
        <v>45474</v>
      </c>
      <c r="B22" s="1"/>
      <c r="C22" s="37" t="s">
        <v>56</v>
      </c>
      <c r="D22" s="37" t="s">
        <v>50</v>
      </c>
      <c r="E22" s="38">
        <v>14</v>
      </c>
      <c r="F22" s="38"/>
      <c r="G22" s="37" t="s">
        <v>7</v>
      </c>
      <c r="H22" s="39">
        <f>E22</f>
        <v>14</v>
      </c>
      <c r="I22" s="40">
        <f t="shared" si="12"/>
        <v>14</v>
      </c>
      <c r="J22" s="41"/>
      <c r="K22" s="1"/>
      <c r="L22" s="1"/>
      <c r="M22" s="1"/>
      <c r="N22" s="1"/>
      <c r="O22" s="1"/>
      <c r="P22" s="1"/>
      <c r="Q22" s="26"/>
      <c r="R22" s="1"/>
      <c r="S22" s="26"/>
      <c r="T22" s="26"/>
      <c r="U22" s="1"/>
      <c r="V22" s="44"/>
      <c r="W22" s="44"/>
      <c r="X22" s="44"/>
      <c r="Y22" s="44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26"/>
      <c r="AP22" s="1"/>
      <c r="AQ22" s="1"/>
      <c r="AR22" s="46"/>
      <c r="AS22" s="46"/>
    </row>
    <row r="23" spans="1:45" x14ac:dyDescent="0.3">
      <c r="A23" s="77">
        <v>45474</v>
      </c>
      <c r="B23" s="13" t="s">
        <v>57</v>
      </c>
      <c r="C23" s="13"/>
      <c r="D23" s="13"/>
      <c r="E23" s="13"/>
      <c r="F23" s="13"/>
      <c r="G23" s="13"/>
      <c r="H23" s="14">
        <f>SUM(H21:H22)</f>
        <v>38</v>
      </c>
      <c r="I23" s="14">
        <f>SUM(I21:I22)</f>
        <v>38</v>
      </c>
      <c r="J23" s="14"/>
      <c r="K23" s="14">
        <f t="shared" ref="K23:AS23" si="13">SUM(K21:K22)</f>
        <v>0</v>
      </c>
      <c r="L23" s="14">
        <f t="shared" si="13"/>
        <v>0</v>
      </c>
      <c r="M23" s="14">
        <f t="shared" si="13"/>
        <v>0</v>
      </c>
      <c r="N23" s="14">
        <f t="shared" si="13"/>
        <v>0</v>
      </c>
      <c r="O23" s="14">
        <f t="shared" si="13"/>
        <v>0</v>
      </c>
      <c r="P23" s="14">
        <f t="shared" si="13"/>
        <v>0</v>
      </c>
      <c r="Q23" s="14">
        <f t="shared" si="13"/>
        <v>0</v>
      </c>
      <c r="R23" s="14">
        <f t="shared" si="13"/>
        <v>0</v>
      </c>
      <c r="S23" s="14">
        <f t="shared" si="13"/>
        <v>0</v>
      </c>
      <c r="T23" s="14">
        <f t="shared" si="13"/>
        <v>0</v>
      </c>
      <c r="U23" s="14">
        <f t="shared" si="13"/>
        <v>0</v>
      </c>
      <c r="V23" s="14">
        <f t="shared" si="13"/>
        <v>0</v>
      </c>
      <c r="W23" s="14">
        <f t="shared" si="13"/>
        <v>0</v>
      </c>
      <c r="X23" s="14">
        <f t="shared" si="13"/>
        <v>0</v>
      </c>
      <c r="Y23" s="14">
        <f t="shared" si="13"/>
        <v>0</v>
      </c>
      <c r="Z23" s="14">
        <f t="shared" si="13"/>
        <v>0</v>
      </c>
      <c r="AA23" s="14">
        <f t="shared" si="13"/>
        <v>0</v>
      </c>
      <c r="AB23" s="14">
        <f t="shared" si="13"/>
        <v>0</v>
      </c>
      <c r="AC23" s="14">
        <f t="shared" si="13"/>
        <v>0</v>
      </c>
      <c r="AD23" s="14">
        <f t="shared" si="13"/>
        <v>0</v>
      </c>
      <c r="AE23" s="14">
        <f t="shared" si="13"/>
        <v>0</v>
      </c>
      <c r="AF23" s="14">
        <f t="shared" si="13"/>
        <v>0</v>
      </c>
      <c r="AG23" s="14">
        <f t="shared" si="13"/>
        <v>0</v>
      </c>
      <c r="AH23" s="14">
        <f t="shared" si="13"/>
        <v>0</v>
      </c>
      <c r="AI23" s="14">
        <f t="shared" si="13"/>
        <v>0</v>
      </c>
      <c r="AJ23" s="14">
        <f t="shared" si="13"/>
        <v>0</v>
      </c>
      <c r="AK23" s="14">
        <f t="shared" si="13"/>
        <v>0</v>
      </c>
      <c r="AL23" s="14">
        <f t="shared" si="13"/>
        <v>0</v>
      </c>
      <c r="AM23" s="14">
        <f t="shared" si="13"/>
        <v>0</v>
      </c>
      <c r="AN23" s="14">
        <f t="shared" si="13"/>
        <v>0</v>
      </c>
      <c r="AO23" s="14">
        <f t="shared" si="13"/>
        <v>0</v>
      </c>
      <c r="AP23" s="14">
        <f t="shared" si="13"/>
        <v>0</v>
      </c>
      <c r="AQ23" s="14">
        <f t="shared" si="13"/>
        <v>0</v>
      </c>
      <c r="AR23" s="14">
        <f t="shared" si="13"/>
        <v>0</v>
      </c>
      <c r="AS23" s="14">
        <f t="shared" si="13"/>
        <v>0</v>
      </c>
    </row>
    <row r="24" spans="1:45" x14ac:dyDescent="0.3">
      <c r="A24" s="36">
        <v>45505</v>
      </c>
      <c r="B24" s="1"/>
      <c r="C24" s="37" t="s">
        <v>55</v>
      </c>
      <c r="D24" s="37" t="s">
        <v>50</v>
      </c>
      <c r="E24" s="38">
        <v>24</v>
      </c>
      <c r="F24" s="38"/>
      <c r="G24" s="37" t="s">
        <v>7</v>
      </c>
      <c r="H24" s="39">
        <f>E24</f>
        <v>24</v>
      </c>
      <c r="I24" s="40">
        <f t="shared" ref="I24:I25" si="14">H24-SUM(K24:AS24)</f>
        <v>24</v>
      </c>
      <c r="J24" s="41"/>
      <c r="K24" s="1"/>
      <c r="L24" s="1"/>
      <c r="M24" s="1"/>
      <c r="N24" s="1"/>
      <c r="O24" s="1"/>
      <c r="P24" s="1"/>
      <c r="Q24" s="26"/>
      <c r="R24" s="1"/>
      <c r="S24" s="26"/>
      <c r="T24" s="26"/>
      <c r="U24" s="1"/>
      <c r="V24" s="44"/>
      <c r="W24" s="44"/>
      <c r="X24" s="44"/>
      <c r="Y24" s="44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26"/>
      <c r="AK24" s="1"/>
      <c r="AL24" s="1"/>
      <c r="AM24" s="1"/>
      <c r="AN24" s="1"/>
      <c r="AO24" s="1"/>
      <c r="AP24" s="1"/>
      <c r="AQ24" s="1"/>
      <c r="AR24" s="46"/>
      <c r="AS24" s="46"/>
    </row>
    <row r="25" spans="1:45" x14ac:dyDescent="0.3">
      <c r="A25" s="36">
        <v>45505</v>
      </c>
      <c r="B25" s="1"/>
      <c r="C25" s="37" t="s">
        <v>56</v>
      </c>
      <c r="D25" s="37" t="s">
        <v>50</v>
      </c>
      <c r="E25" s="38">
        <v>14</v>
      </c>
      <c r="F25" s="38"/>
      <c r="G25" s="37" t="s">
        <v>7</v>
      </c>
      <c r="H25" s="39">
        <f>E25</f>
        <v>14</v>
      </c>
      <c r="I25" s="40">
        <f t="shared" si="14"/>
        <v>14</v>
      </c>
      <c r="J25" s="41"/>
      <c r="K25" s="1"/>
      <c r="L25" s="1"/>
      <c r="M25" s="1"/>
      <c r="N25" s="1"/>
      <c r="O25" s="1"/>
      <c r="P25" s="1"/>
      <c r="Q25" s="26"/>
      <c r="R25" s="1"/>
      <c r="S25" s="26"/>
      <c r="T25" s="26"/>
      <c r="U25" s="1"/>
      <c r="V25" s="44"/>
      <c r="W25" s="44"/>
      <c r="X25" s="44"/>
      <c r="Y25" s="44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26"/>
      <c r="AP25" s="1"/>
      <c r="AQ25" s="1"/>
      <c r="AR25" s="46"/>
      <c r="AS25" s="46"/>
    </row>
    <row r="26" spans="1:45" x14ac:dyDescent="0.3">
      <c r="A26" s="77">
        <v>45505</v>
      </c>
      <c r="B26" s="13" t="s">
        <v>57</v>
      </c>
      <c r="C26" s="13"/>
      <c r="D26" s="13"/>
      <c r="E26" s="13"/>
      <c r="F26" s="13"/>
      <c r="G26" s="13"/>
      <c r="H26" s="14">
        <f>SUM(H24:H25)</f>
        <v>38</v>
      </c>
      <c r="I26" s="14">
        <f>SUM(I24:I25)</f>
        <v>38</v>
      </c>
      <c r="J26" s="14"/>
      <c r="K26" s="14">
        <f t="shared" ref="K26:AS26" si="15">SUM(K24:K25)</f>
        <v>0</v>
      </c>
      <c r="L26" s="14">
        <f t="shared" si="15"/>
        <v>0</v>
      </c>
      <c r="M26" s="14">
        <f t="shared" si="15"/>
        <v>0</v>
      </c>
      <c r="N26" s="14">
        <f t="shared" si="15"/>
        <v>0</v>
      </c>
      <c r="O26" s="14">
        <f t="shared" si="15"/>
        <v>0</v>
      </c>
      <c r="P26" s="14">
        <f t="shared" si="15"/>
        <v>0</v>
      </c>
      <c r="Q26" s="14">
        <f t="shared" si="15"/>
        <v>0</v>
      </c>
      <c r="R26" s="14">
        <f t="shared" si="15"/>
        <v>0</v>
      </c>
      <c r="S26" s="14">
        <f t="shared" si="15"/>
        <v>0</v>
      </c>
      <c r="T26" s="14">
        <f t="shared" si="15"/>
        <v>0</v>
      </c>
      <c r="U26" s="14">
        <f t="shared" si="15"/>
        <v>0</v>
      </c>
      <c r="V26" s="14">
        <f t="shared" si="15"/>
        <v>0</v>
      </c>
      <c r="W26" s="14">
        <f t="shared" si="15"/>
        <v>0</v>
      </c>
      <c r="X26" s="14">
        <f t="shared" si="15"/>
        <v>0</v>
      </c>
      <c r="Y26" s="14">
        <f t="shared" si="15"/>
        <v>0</v>
      </c>
      <c r="Z26" s="14">
        <f t="shared" si="15"/>
        <v>0</v>
      </c>
      <c r="AA26" s="14">
        <f t="shared" si="15"/>
        <v>0</v>
      </c>
      <c r="AB26" s="14">
        <f t="shared" si="15"/>
        <v>0</v>
      </c>
      <c r="AC26" s="14">
        <f t="shared" si="15"/>
        <v>0</v>
      </c>
      <c r="AD26" s="14">
        <f t="shared" si="15"/>
        <v>0</v>
      </c>
      <c r="AE26" s="14">
        <f t="shared" si="15"/>
        <v>0</v>
      </c>
      <c r="AF26" s="14">
        <f t="shared" si="15"/>
        <v>0</v>
      </c>
      <c r="AG26" s="14">
        <f t="shared" si="15"/>
        <v>0</v>
      </c>
      <c r="AH26" s="14">
        <f t="shared" si="15"/>
        <v>0</v>
      </c>
      <c r="AI26" s="14">
        <f t="shared" si="15"/>
        <v>0</v>
      </c>
      <c r="AJ26" s="14">
        <f t="shared" si="15"/>
        <v>0</v>
      </c>
      <c r="AK26" s="14">
        <f t="shared" si="15"/>
        <v>0</v>
      </c>
      <c r="AL26" s="14">
        <f t="shared" si="15"/>
        <v>0</v>
      </c>
      <c r="AM26" s="14">
        <f t="shared" si="15"/>
        <v>0</v>
      </c>
      <c r="AN26" s="14">
        <f t="shared" si="15"/>
        <v>0</v>
      </c>
      <c r="AO26" s="14">
        <f t="shared" si="15"/>
        <v>0</v>
      </c>
      <c r="AP26" s="14">
        <f t="shared" si="15"/>
        <v>0</v>
      </c>
      <c r="AQ26" s="14">
        <f t="shared" si="15"/>
        <v>0</v>
      </c>
      <c r="AR26" s="14">
        <f t="shared" si="15"/>
        <v>0</v>
      </c>
      <c r="AS26" s="14">
        <f t="shared" si="15"/>
        <v>0</v>
      </c>
    </row>
    <row r="27" spans="1:45" x14ac:dyDescent="0.3">
      <c r="A27" s="36">
        <v>45536</v>
      </c>
      <c r="B27" s="1"/>
      <c r="C27" s="37" t="s">
        <v>55</v>
      </c>
      <c r="D27" s="37" t="s">
        <v>50</v>
      </c>
      <c r="E27" s="38">
        <v>24</v>
      </c>
      <c r="F27" s="38"/>
      <c r="G27" s="37" t="s">
        <v>7</v>
      </c>
      <c r="H27" s="39">
        <f>E27</f>
        <v>24</v>
      </c>
      <c r="I27" s="40">
        <f t="shared" ref="I27:I28" si="16">H27-SUM(K27:AS27)</f>
        <v>24</v>
      </c>
      <c r="J27" s="41"/>
      <c r="K27" s="1"/>
      <c r="L27" s="1"/>
      <c r="M27" s="1"/>
      <c r="N27" s="1"/>
      <c r="O27" s="1"/>
      <c r="P27" s="1"/>
      <c r="Q27" s="26"/>
      <c r="R27" s="1"/>
      <c r="S27" s="26"/>
      <c r="T27" s="26"/>
      <c r="U27" s="1"/>
      <c r="V27" s="44"/>
      <c r="W27" s="44"/>
      <c r="X27" s="44"/>
      <c r="Y27" s="44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26"/>
      <c r="AK27" s="1"/>
      <c r="AL27" s="1"/>
      <c r="AM27" s="1"/>
      <c r="AN27" s="1"/>
      <c r="AO27" s="1"/>
      <c r="AP27" s="1"/>
      <c r="AQ27" s="1"/>
      <c r="AR27" s="46"/>
      <c r="AS27" s="46"/>
    </row>
    <row r="28" spans="1:45" x14ac:dyDescent="0.3">
      <c r="A28" s="36">
        <v>45536</v>
      </c>
      <c r="B28" s="1"/>
      <c r="C28" s="37" t="s">
        <v>56</v>
      </c>
      <c r="D28" s="37" t="s">
        <v>50</v>
      </c>
      <c r="E28" s="38">
        <v>14</v>
      </c>
      <c r="F28" s="38"/>
      <c r="G28" s="37" t="s">
        <v>7</v>
      </c>
      <c r="H28" s="39">
        <f>E28</f>
        <v>14</v>
      </c>
      <c r="I28" s="40">
        <f t="shared" si="16"/>
        <v>14</v>
      </c>
      <c r="J28" s="41"/>
      <c r="K28" s="1"/>
      <c r="L28" s="1"/>
      <c r="M28" s="1"/>
      <c r="N28" s="1"/>
      <c r="O28" s="1"/>
      <c r="P28" s="1"/>
      <c r="Q28" s="26"/>
      <c r="R28" s="1"/>
      <c r="S28" s="26"/>
      <c r="T28" s="26"/>
      <c r="U28" s="1"/>
      <c r="V28" s="44"/>
      <c r="W28" s="44"/>
      <c r="X28" s="44"/>
      <c r="Y28" s="44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26"/>
      <c r="AP28" s="1"/>
      <c r="AQ28" s="1"/>
      <c r="AR28" s="46"/>
      <c r="AS28" s="46"/>
    </row>
    <row r="29" spans="1:45" x14ac:dyDescent="0.3">
      <c r="A29" s="77">
        <v>45536</v>
      </c>
      <c r="B29" s="13" t="s">
        <v>57</v>
      </c>
      <c r="C29" s="13"/>
      <c r="D29" s="13"/>
      <c r="E29" s="13"/>
      <c r="F29" s="13"/>
      <c r="G29" s="13"/>
      <c r="H29" s="14">
        <f>SUM(H27:H28)</f>
        <v>38</v>
      </c>
      <c r="I29" s="14">
        <f>SUM(I27:I28)</f>
        <v>38</v>
      </c>
      <c r="J29" s="14"/>
      <c r="K29" s="14">
        <f t="shared" ref="K29:AS29" si="17">SUM(K27:K28)</f>
        <v>0</v>
      </c>
      <c r="L29" s="14">
        <f t="shared" si="17"/>
        <v>0</v>
      </c>
      <c r="M29" s="14">
        <f t="shared" si="17"/>
        <v>0</v>
      </c>
      <c r="N29" s="14">
        <f t="shared" si="17"/>
        <v>0</v>
      </c>
      <c r="O29" s="14">
        <f t="shared" si="17"/>
        <v>0</v>
      </c>
      <c r="P29" s="14">
        <f t="shared" si="17"/>
        <v>0</v>
      </c>
      <c r="Q29" s="14">
        <f t="shared" si="17"/>
        <v>0</v>
      </c>
      <c r="R29" s="14">
        <f t="shared" si="17"/>
        <v>0</v>
      </c>
      <c r="S29" s="14">
        <f t="shared" si="17"/>
        <v>0</v>
      </c>
      <c r="T29" s="14">
        <f t="shared" si="17"/>
        <v>0</v>
      </c>
      <c r="U29" s="14">
        <f t="shared" si="17"/>
        <v>0</v>
      </c>
      <c r="V29" s="14">
        <f t="shared" si="17"/>
        <v>0</v>
      </c>
      <c r="W29" s="14">
        <f t="shared" si="17"/>
        <v>0</v>
      </c>
      <c r="X29" s="14">
        <f t="shared" si="17"/>
        <v>0</v>
      </c>
      <c r="Y29" s="14">
        <f t="shared" si="17"/>
        <v>0</v>
      </c>
      <c r="Z29" s="14">
        <f t="shared" si="17"/>
        <v>0</v>
      </c>
      <c r="AA29" s="14">
        <f t="shared" si="17"/>
        <v>0</v>
      </c>
      <c r="AB29" s="14">
        <f t="shared" si="17"/>
        <v>0</v>
      </c>
      <c r="AC29" s="14">
        <f t="shared" si="17"/>
        <v>0</v>
      </c>
      <c r="AD29" s="14">
        <f t="shared" si="17"/>
        <v>0</v>
      </c>
      <c r="AE29" s="14">
        <f t="shared" si="17"/>
        <v>0</v>
      </c>
      <c r="AF29" s="14">
        <f t="shared" si="17"/>
        <v>0</v>
      </c>
      <c r="AG29" s="14">
        <f t="shared" si="17"/>
        <v>0</v>
      </c>
      <c r="AH29" s="14">
        <f t="shared" si="17"/>
        <v>0</v>
      </c>
      <c r="AI29" s="14">
        <f t="shared" si="17"/>
        <v>0</v>
      </c>
      <c r="AJ29" s="14">
        <f t="shared" si="17"/>
        <v>0</v>
      </c>
      <c r="AK29" s="14">
        <f t="shared" si="17"/>
        <v>0</v>
      </c>
      <c r="AL29" s="14">
        <f t="shared" si="17"/>
        <v>0</v>
      </c>
      <c r="AM29" s="14">
        <f t="shared" si="17"/>
        <v>0</v>
      </c>
      <c r="AN29" s="14">
        <f t="shared" si="17"/>
        <v>0</v>
      </c>
      <c r="AO29" s="14">
        <f t="shared" si="17"/>
        <v>0</v>
      </c>
      <c r="AP29" s="14">
        <f t="shared" si="17"/>
        <v>0</v>
      </c>
      <c r="AQ29" s="14">
        <f t="shared" si="17"/>
        <v>0</v>
      </c>
      <c r="AR29" s="14">
        <f t="shared" si="17"/>
        <v>0</v>
      </c>
      <c r="AS29" s="14">
        <f t="shared" si="17"/>
        <v>0</v>
      </c>
    </row>
    <row r="30" spans="1:45" x14ac:dyDescent="0.3">
      <c r="A30" s="36">
        <v>45566</v>
      </c>
      <c r="B30" s="1"/>
      <c r="C30" s="37" t="s">
        <v>55</v>
      </c>
      <c r="D30" s="37" t="s">
        <v>50</v>
      </c>
      <c r="E30" s="38">
        <v>24</v>
      </c>
      <c r="F30" s="38"/>
      <c r="G30" s="37" t="s">
        <v>7</v>
      </c>
      <c r="H30" s="39">
        <f>E30</f>
        <v>24</v>
      </c>
      <c r="I30" s="40">
        <f t="shared" ref="I30:I31" si="18">H30-SUM(K30:AS30)</f>
        <v>24</v>
      </c>
      <c r="J30" s="41"/>
      <c r="K30" s="1"/>
      <c r="L30" s="1"/>
      <c r="M30" s="1"/>
      <c r="N30" s="1"/>
      <c r="O30" s="1"/>
      <c r="P30" s="1"/>
      <c r="Q30" s="26"/>
      <c r="R30" s="1"/>
      <c r="S30" s="26"/>
      <c r="T30" s="26"/>
      <c r="U30" s="1"/>
      <c r="V30" s="44"/>
      <c r="W30" s="44"/>
      <c r="X30" s="44"/>
      <c r="Y30" s="44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26"/>
      <c r="AK30" s="1"/>
      <c r="AL30" s="1"/>
      <c r="AM30" s="1"/>
      <c r="AN30" s="1"/>
      <c r="AO30" s="1"/>
      <c r="AP30" s="1"/>
      <c r="AQ30" s="1"/>
      <c r="AR30" s="46"/>
      <c r="AS30" s="46"/>
    </row>
    <row r="31" spans="1:45" x14ac:dyDescent="0.3">
      <c r="A31" s="36">
        <v>45566</v>
      </c>
      <c r="B31" s="1"/>
      <c r="C31" s="37" t="s">
        <v>56</v>
      </c>
      <c r="D31" s="37" t="s">
        <v>50</v>
      </c>
      <c r="E31" s="38">
        <v>14</v>
      </c>
      <c r="F31" s="38"/>
      <c r="G31" s="37" t="s">
        <v>7</v>
      </c>
      <c r="H31" s="39">
        <f>E31</f>
        <v>14</v>
      </c>
      <c r="I31" s="40">
        <f t="shared" si="18"/>
        <v>14</v>
      </c>
      <c r="J31" s="41"/>
      <c r="K31" s="1"/>
      <c r="L31" s="1"/>
      <c r="M31" s="1"/>
      <c r="N31" s="1"/>
      <c r="O31" s="1"/>
      <c r="P31" s="1"/>
      <c r="Q31" s="26"/>
      <c r="R31" s="1"/>
      <c r="S31" s="26"/>
      <c r="T31" s="26"/>
      <c r="U31" s="1"/>
      <c r="V31" s="44"/>
      <c r="W31" s="44"/>
      <c r="X31" s="44"/>
      <c r="Y31" s="44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26"/>
      <c r="AP31" s="1"/>
      <c r="AQ31" s="1"/>
      <c r="AR31" s="46"/>
      <c r="AS31" s="46"/>
    </row>
    <row r="32" spans="1:45" x14ac:dyDescent="0.3">
      <c r="A32" s="77">
        <v>45566</v>
      </c>
      <c r="B32" s="13" t="s">
        <v>57</v>
      </c>
      <c r="C32" s="13"/>
      <c r="D32" s="13"/>
      <c r="E32" s="13"/>
      <c r="F32" s="13"/>
      <c r="G32" s="13"/>
      <c r="H32" s="14">
        <f>SUM(H30:H31)</f>
        <v>38</v>
      </c>
      <c r="I32" s="14">
        <f>SUM(I30:I31)</f>
        <v>38</v>
      </c>
      <c r="J32" s="14"/>
      <c r="K32" s="14">
        <f t="shared" ref="K32:AS32" si="19">SUM(K30:K31)</f>
        <v>0</v>
      </c>
      <c r="L32" s="14">
        <f t="shared" si="19"/>
        <v>0</v>
      </c>
      <c r="M32" s="14">
        <f t="shared" si="19"/>
        <v>0</v>
      </c>
      <c r="N32" s="14">
        <f t="shared" si="19"/>
        <v>0</v>
      </c>
      <c r="O32" s="14">
        <f t="shared" si="19"/>
        <v>0</v>
      </c>
      <c r="P32" s="14">
        <f t="shared" si="19"/>
        <v>0</v>
      </c>
      <c r="Q32" s="14">
        <f t="shared" si="19"/>
        <v>0</v>
      </c>
      <c r="R32" s="14">
        <f t="shared" si="19"/>
        <v>0</v>
      </c>
      <c r="S32" s="14">
        <f t="shared" si="19"/>
        <v>0</v>
      </c>
      <c r="T32" s="14">
        <f t="shared" si="19"/>
        <v>0</v>
      </c>
      <c r="U32" s="14">
        <f t="shared" si="19"/>
        <v>0</v>
      </c>
      <c r="V32" s="14">
        <f t="shared" si="19"/>
        <v>0</v>
      </c>
      <c r="W32" s="14">
        <f t="shared" si="19"/>
        <v>0</v>
      </c>
      <c r="X32" s="14">
        <f t="shared" si="19"/>
        <v>0</v>
      </c>
      <c r="Y32" s="14">
        <f t="shared" si="19"/>
        <v>0</v>
      </c>
      <c r="Z32" s="14">
        <f t="shared" si="19"/>
        <v>0</v>
      </c>
      <c r="AA32" s="14">
        <f t="shared" si="19"/>
        <v>0</v>
      </c>
      <c r="AB32" s="14">
        <f t="shared" si="19"/>
        <v>0</v>
      </c>
      <c r="AC32" s="14">
        <f t="shared" si="19"/>
        <v>0</v>
      </c>
      <c r="AD32" s="14">
        <f t="shared" si="19"/>
        <v>0</v>
      </c>
      <c r="AE32" s="14">
        <f t="shared" si="19"/>
        <v>0</v>
      </c>
      <c r="AF32" s="14">
        <f t="shared" si="19"/>
        <v>0</v>
      </c>
      <c r="AG32" s="14">
        <f t="shared" si="19"/>
        <v>0</v>
      </c>
      <c r="AH32" s="14">
        <f t="shared" si="19"/>
        <v>0</v>
      </c>
      <c r="AI32" s="14">
        <f t="shared" si="19"/>
        <v>0</v>
      </c>
      <c r="AJ32" s="14">
        <f t="shared" si="19"/>
        <v>0</v>
      </c>
      <c r="AK32" s="14">
        <f t="shared" si="19"/>
        <v>0</v>
      </c>
      <c r="AL32" s="14">
        <f t="shared" si="19"/>
        <v>0</v>
      </c>
      <c r="AM32" s="14">
        <f t="shared" si="19"/>
        <v>0</v>
      </c>
      <c r="AN32" s="14">
        <f t="shared" si="19"/>
        <v>0</v>
      </c>
      <c r="AO32" s="14">
        <f t="shared" si="19"/>
        <v>0</v>
      </c>
      <c r="AP32" s="14">
        <f t="shared" si="19"/>
        <v>0</v>
      </c>
      <c r="AQ32" s="14">
        <f t="shared" si="19"/>
        <v>0</v>
      </c>
      <c r="AR32" s="14">
        <f t="shared" si="19"/>
        <v>0</v>
      </c>
      <c r="AS32" s="14">
        <f t="shared" si="19"/>
        <v>0</v>
      </c>
    </row>
    <row r="33" spans="1:45" x14ac:dyDescent="0.3">
      <c r="A33" s="36">
        <v>45597</v>
      </c>
      <c r="B33" s="1"/>
      <c r="C33" s="37" t="s">
        <v>55</v>
      </c>
      <c r="D33" s="37" t="s">
        <v>50</v>
      </c>
      <c r="E33" s="38">
        <v>24</v>
      </c>
      <c r="F33" s="38"/>
      <c r="G33" s="37" t="s">
        <v>7</v>
      </c>
      <c r="H33" s="39">
        <f>E33</f>
        <v>24</v>
      </c>
      <c r="I33" s="40">
        <f t="shared" ref="I33:I34" si="20">H33-SUM(K33:AS33)</f>
        <v>24</v>
      </c>
      <c r="J33" s="41"/>
      <c r="K33" s="1"/>
      <c r="L33" s="1"/>
      <c r="M33" s="1"/>
      <c r="N33" s="1"/>
      <c r="O33" s="1"/>
      <c r="P33" s="1"/>
      <c r="Q33" s="26"/>
      <c r="R33" s="1"/>
      <c r="S33" s="26"/>
      <c r="T33" s="26"/>
      <c r="U33" s="1"/>
      <c r="V33" s="44"/>
      <c r="W33" s="44"/>
      <c r="X33" s="44"/>
      <c r="Y33" s="44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26"/>
      <c r="AK33" s="1"/>
      <c r="AL33" s="1"/>
      <c r="AM33" s="1"/>
      <c r="AN33" s="1"/>
      <c r="AO33" s="1"/>
      <c r="AP33" s="1"/>
      <c r="AQ33" s="1"/>
      <c r="AR33" s="46"/>
      <c r="AS33" s="46"/>
    </row>
    <row r="34" spans="1:45" x14ac:dyDescent="0.3">
      <c r="A34" s="36">
        <v>45597</v>
      </c>
      <c r="B34" s="1"/>
      <c r="C34" s="37" t="s">
        <v>56</v>
      </c>
      <c r="D34" s="37" t="s">
        <v>50</v>
      </c>
      <c r="E34" s="38">
        <v>14</v>
      </c>
      <c r="F34" s="38"/>
      <c r="G34" s="37" t="s">
        <v>7</v>
      </c>
      <c r="H34" s="39">
        <f>E34</f>
        <v>14</v>
      </c>
      <c r="I34" s="40">
        <f t="shared" si="20"/>
        <v>14</v>
      </c>
      <c r="J34" s="41"/>
      <c r="K34" s="1"/>
      <c r="L34" s="1"/>
      <c r="M34" s="1"/>
      <c r="N34" s="1"/>
      <c r="O34" s="1"/>
      <c r="P34" s="1"/>
      <c r="Q34" s="26"/>
      <c r="R34" s="1"/>
      <c r="S34" s="26"/>
      <c r="T34" s="26"/>
      <c r="U34" s="1"/>
      <c r="V34" s="44"/>
      <c r="W34" s="44"/>
      <c r="X34" s="44"/>
      <c r="Y34" s="44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26"/>
      <c r="AP34" s="1"/>
      <c r="AQ34" s="1"/>
      <c r="AR34" s="46"/>
      <c r="AS34" s="46"/>
    </row>
    <row r="35" spans="1:45" x14ac:dyDescent="0.3">
      <c r="A35" s="77">
        <v>45597</v>
      </c>
      <c r="B35" s="13" t="s">
        <v>57</v>
      </c>
      <c r="C35" s="13"/>
      <c r="D35" s="13"/>
      <c r="E35" s="13"/>
      <c r="F35" s="13"/>
      <c r="G35" s="13"/>
      <c r="H35" s="14">
        <f>SUM(H33:H34)</f>
        <v>38</v>
      </c>
      <c r="I35" s="14">
        <f>SUM(I33:I34)</f>
        <v>38</v>
      </c>
      <c r="J35" s="14"/>
      <c r="K35" s="14">
        <f t="shared" ref="K35:AS35" si="21">SUM(K33:K34)</f>
        <v>0</v>
      </c>
      <c r="L35" s="14">
        <f t="shared" si="21"/>
        <v>0</v>
      </c>
      <c r="M35" s="14">
        <f t="shared" si="21"/>
        <v>0</v>
      </c>
      <c r="N35" s="14">
        <f t="shared" si="21"/>
        <v>0</v>
      </c>
      <c r="O35" s="14">
        <f t="shared" si="21"/>
        <v>0</v>
      </c>
      <c r="P35" s="14">
        <f t="shared" si="21"/>
        <v>0</v>
      </c>
      <c r="Q35" s="14">
        <f t="shared" si="21"/>
        <v>0</v>
      </c>
      <c r="R35" s="14">
        <f t="shared" si="21"/>
        <v>0</v>
      </c>
      <c r="S35" s="14">
        <f t="shared" si="21"/>
        <v>0</v>
      </c>
      <c r="T35" s="14">
        <f t="shared" si="21"/>
        <v>0</v>
      </c>
      <c r="U35" s="14">
        <f t="shared" si="21"/>
        <v>0</v>
      </c>
      <c r="V35" s="14">
        <f t="shared" si="21"/>
        <v>0</v>
      </c>
      <c r="W35" s="14">
        <f t="shared" si="21"/>
        <v>0</v>
      </c>
      <c r="X35" s="14">
        <f t="shared" si="21"/>
        <v>0</v>
      </c>
      <c r="Y35" s="14">
        <f t="shared" si="21"/>
        <v>0</v>
      </c>
      <c r="Z35" s="14">
        <f t="shared" si="21"/>
        <v>0</v>
      </c>
      <c r="AA35" s="14">
        <f t="shared" si="21"/>
        <v>0</v>
      </c>
      <c r="AB35" s="14">
        <f t="shared" si="21"/>
        <v>0</v>
      </c>
      <c r="AC35" s="14">
        <f t="shared" si="21"/>
        <v>0</v>
      </c>
      <c r="AD35" s="14">
        <f t="shared" si="21"/>
        <v>0</v>
      </c>
      <c r="AE35" s="14">
        <f t="shared" si="21"/>
        <v>0</v>
      </c>
      <c r="AF35" s="14">
        <f t="shared" si="21"/>
        <v>0</v>
      </c>
      <c r="AG35" s="14">
        <f t="shared" si="21"/>
        <v>0</v>
      </c>
      <c r="AH35" s="14">
        <f t="shared" si="21"/>
        <v>0</v>
      </c>
      <c r="AI35" s="14">
        <f t="shared" si="21"/>
        <v>0</v>
      </c>
      <c r="AJ35" s="14">
        <f t="shared" si="21"/>
        <v>0</v>
      </c>
      <c r="AK35" s="14">
        <f t="shared" si="21"/>
        <v>0</v>
      </c>
      <c r="AL35" s="14">
        <f t="shared" si="21"/>
        <v>0</v>
      </c>
      <c r="AM35" s="14">
        <f t="shared" si="21"/>
        <v>0</v>
      </c>
      <c r="AN35" s="14">
        <f t="shared" si="21"/>
        <v>0</v>
      </c>
      <c r="AO35" s="14">
        <f t="shared" si="21"/>
        <v>0</v>
      </c>
      <c r="AP35" s="14">
        <f t="shared" si="21"/>
        <v>0</v>
      </c>
      <c r="AQ35" s="14">
        <f t="shared" si="21"/>
        <v>0</v>
      </c>
      <c r="AR35" s="14">
        <f t="shared" si="21"/>
        <v>0</v>
      </c>
      <c r="AS35" s="14">
        <f t="shared" si="21"/>
        <v>0</v>
      </c>
    </row>
    <row r="36" spans="1:45" x14ac:dyDescent="0.3">
      <c r="A36" s="36">
        <v>45627</v>
      </c>
      <c r="B36" s="1"/>
      <c r="C36" s="37" t="s">
        <v>55</v>
      </c>
      <c r="D36" s="37" t="s">
        <v>50</v>
      </c>
      <c r="E36" s="38">
        <v>24</v>
      </c>
      <c r="F36" s="38"/>
      <c r="G36" s="37" t="s">
        <v>7</v>
      </c>
      <c r="H36" s="39">
        <f>E36</f>
        <v>24</v>
      </c>
      <c r="I36" s="40">
        <f t="shared" ref="I36:I37" si="22">H36-SUM(K36:AS36)</f>
        <v>24</v>
      </c>
      <c r="J36" s="4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26"/>
      <c r="AK36" s="1"/>
      <c r="AL36" s="1"/>
      <c r="AM36" s="1"/>
      <c r="AN36" s="1"/>
      <c r="AO36" s="1"/>
      <c r="AP36" s="1"/>
      <c r="AQ36" s="1"/>
      <c r="AR36" s="46"/>
      <c r="AS36" s="46"/>
    </row>
    <row r="37" spans="1:45" x14ac:dyDescent="0.3">
      <c r="A37" s="36">
        <v>45627</v>
      </c>
      <c r="B37" s="1"/>
      <c r="C37" s="37" t="s">
        <v>56</v>
      </c>
      <c r="D37" s="37" t="s">
        <v>50</v>
      </c>
      <c r="E37" s="38">
        <v>14</v>
      </c>
      <c r="F37" s="38"/>
      <c r="G37" s="37" t="s">
        <v>7</v>
      </c>
      <c r="H37" s="39">
        <f>E37</f>
        <v>14</v>
      </c>
      <c r="I37" s="40">
        <f t="shared" si="22"/>
        <v>14</v>
      </c>
      <c r="J37" s="4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26"/>
      <c r="AP37" s="1"/>
      <c r="AQ37" s="1"/>
      <c r="AR37" s="46"/>
      <c r="AS37" s="46"/>
    </row>
    <row r="38" spans="1:45" x14ac:dyDescent="0.3">
      <c r="A38" s="77">
        <v>45627</v>
      </c>
      <c r="B38" s="13" t="s">
        <v>57</v>
      </c>
      <c r="C38" s="13"/>
      <c r="D38" s="13"/>
      <c r="E38" s="13"/>
      <c r="F38" s="13"/>
      <c r="G38" s="13"/>
      <c r="H38" s="14">
        <f>SUM(H36:H37)</f>
        <v>38</v>
      </c>
      <c r="I38" s="14">
        <f>SUM(I36:I37)</f>
        <v>38</v>
      </c>
      <c r="J38" s="14"/>
      <c r="K38" s="14">
        <f t="shared" ref="K38:AS38" si="23">SUM(K36:K37)</f>
        <v>0</v>
      </c>
      <c r="L38" s="14">
        <f t="shared" si="23"/>
        <v>0</v>
      </c>
      <c r="M38" s="14">
        <f t="shared" si="23"/>
        <v>0</v>
      </c>
      <c r="N38" s="14">
        <f t="shared" si="23"/>
        <v>0</v>
      </c>
      <c r="O38" s="14">
        <f t="shared" si="23"/>
        <v>0</v>
      </c>
      <c r="P38" s="14">
        <f t="shared" si="23"/>
        <v>0</v>
      </c>
      <c r="Q38" s="14">
        <f t="shared" si="23"/>
        <v>0</v>
      </c>
      <c r="R38" s="14">
        <f t="shared" si="23"/>
        <v>0</v>
      </c>
      <c r="S38" s="14">
        <f t="shared" si="23"/>
        <v>0</v>
      </c>
      <c r="T38" s="14">
        <f t="shared" si="23"/>
        <v>0</v>
      </c>
      <c r="U38" s="14">
        <f t="shared" si="23"/>
        <v>0</v>
      </c>
      <c r="V38" s="14">
        <f t="shared" si="23"/>
        <v>0</v>
      </c>
      <c r="W38" s="14">
        <f t="shared" si="23"/>
        <v>0</v>
      </c>
      <c r="X38" s="14">
        <f t="shared" si="23"/>
        <v>0</v>
      </c>
      <c r="Y38" s="14">
        <f t="shared" si="23"/>
        <v>0</v>
      </c>
      <c r="Z38" s="14">
        <f t="shared" si="23"/>
        <v>0</v>
      </c>
      <c r="AA38" s="14">
        <f t="shared" si="23"/>
        <v>0</v>
      </c>
      <c r="AB38" s="14">
        <f t="shared" si="23"/>
        <v>0</v>
      </c>
      <c r="AC38" s="14">
        <f t="shared" si="23"/>
        <v>0</v>
      </c>
      <c r="AD38" s="14">
        <f t="shared" si="23"/>
        <v>0</v>
      </c>
      <c r="AE38" s="14">
        <f t="shared" si="23"/>
        <v>0</v>
      </c>
      <c r="AF38" s="14">
        <f t="shared" si="23"/>
        <v>0</v>
      </c>
      <c r="AG38" s="14">
        <f t="shared" si="23"/>
        <v>0</v>
      </c>
      <c r="AH38" s="14">
        <f t="shared" si="23"/>
        <v>0</v>
      </c>
      <c r="AI38" s="14">
        <f t="shared" si="23"/>
        <v>0</v>
      </c>
      <c r="AJ38" s="14">
        <f t="shared" si="23"/>
        <v>0</v>
      </c>
      <c r="AK38" s="14">
        <f t="shared" si="23"/>
        <v>0</v>
      </c>
      <c r="AL38" s="14">
        <f t="shared" si="23"/>
        <v>0</v>
      </c>
      <c r="AM38" s="14">
        <f t="shared" si="23"/>
        <v>0</v>
      </c>
      <c r="AN38" s="14">
        <f t="shared" si="23"/>
        <v>0</v>
      </c>
      <c r="AO38" s="14">
        <f t="shared" si="23"/>
        <v>0</v>
      </c>
      <c r="AP38" s="14">
        <f t="shared" si="23"/>
        <v>0</v>
      </c>
      <c r="AQ38" s="14">
        <f t="shared" si="23"/>
        <v>0</v>
      </c>
      <c r="AR38" s="14">
        <f t="shared" si="23"/>
        <v>0</v>
      </c>
      <c r="AS38" s="14">
        <f t="shared" si="23"/>
        <v>0</v>
      </c>
    </row>
  </sheetData>
  <conditionalFormatting sqref="I3:I4 I6:I7 I9:I10 I12:I13 I15:I16 I18:I19 I21:I22 I24:I25 I27:I28 I30:I31 I33:I34 I36:I37">
    <cfRule type="cellIs" dxfId="1" priority="29" operator="greaterThan">
      <formula>0</formula>
    </cfRule>
    <cfRule type="cellIs" dxfId="0" priority="30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2</vt:i4>
      </vt:variant>
    </vt:vector>
  </HeadingPairs>
  <TitlesOfParts>
    <vt:vector size="2" baseType="lpstr">
      <vt:lpstr>WD</vt:lpstr>
      <vt:lpstr>GH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Ziv Halamish</dc:creator>
  <cp:lastModifiedBy>almog haviv</cp:lastModifiedBy>
  <dcterms:created xsi:type="dcterms:W3CDTF">2024-02-13T15:01:40Z</dcterms:created>
  <dcterms:modified xsi:type="dcterms:W3CDTF">2024-05-29T09:42:55Z</dcterms:modified>
</cp:coreProperties>
</file>