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UAM\Capitulos y memoria tfm\"/>
    </mc:Choice>
  </mc:AlternateContent>
  <xr:revisionPtr revIDLastSave="0" documentId="8_{15DDB4F2-C921-4E68-99B4-DAFE7D93F109}" xr6:coauthVersionLast="47" xr6:coauthVersionMax="47" xr10:uidLastSave="{00000000-0000-0000-0000-000000000000}"/>
  <bookViews>
    <workbookView xWindow="-120" yWindow="-120" windowWidth="20730" windowHeight="11160" activeTab="3" xr2:uid="{A0F2C61B-7067-4962-87BA-8606346944F2}"/>
  </bookViews>
  <sheets>
    <sheet name="Exp1" sheetId="1" r:id="rId1"/>
    <sheet name="Exp2" sheetId="2" r:id="rId2"/>
    <sheet name="Exp3" sheetId="3" r:id="rId3"/>
    <sheet name="Exp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E4" i="3" s="1"/>
  <c r="F4" i="3" s="1"/>
  <c r="G4" i="3" s="1"/>
  <c r="H4" i="3" s="1"/>
  <c r="I4" i="3" s="1"/>
  <c r="J4" i="3" s="1"/>
  <c r="B4" i="3"/>
  <c r="B35" i="2"/>
  <c r="C35" i="2" s="1"/>
  <c r="D35" i="2" s="1"/>
  <c r="E35" i="2" s="1"/>
  <c r="F35" i="2" s="1"/>
  <c r="G35" i="2" s="1"/>
  <c r="H35" i="2" s="1"/>
  <c r="B16" i="2"/>
  <c r="C16" i="2" s="1"/>
  <c r="D16" i="2" s="1"/>
  <c r="E16" i="2" s="1"/>
  <c r="F16" i="2" s="1"/>
  <c r="G16" i="2" s="1"/>
  <c r="H16" i="2" s="1"/>
  <c r="I16" i="2" s="1"/>
  <c r="G8" i="2"/>
  <c r="F8" i="2"/>
  <c r="E8" i="2"/>
  <c r="D8" i="2"/>
  <c r="C8" i="2"/>
  <c r="B8" i="2"/>
  <c r="B9" i="2" s="1"/>
  <c r="C4" i="2"/>
  <c r="D4" i="2" s="1"/>
  <c r="E4" i="2" s="1"/>
  <c r="F4" i="2" s="1"/>
  <c r="G4" i="2" s="1"/>
  <c r="H4" i="2" s="1"/>
  <c r="I4" i="2" s="1"/>
  <c r="J4" i="2" s="1"/>
  <c r="B4" i="2"/>
  <c r="G21" i="1"/>
  <c r="F21" i="1"/>
  <c r="G8" i="1"/>
  <c r="F8" i="1"/>
  <c r="B4" i="1"/>
  <c r="G9" i="2" l="1"/>
  <c r="C9" i="2"/>
  <c r="F9" i="2"/>
  <c r="E9" i="2"/>
  <c r="D9" i="2"/>
</calcChain>
</file>

<file path=xl/sharedStrings.xml><?xml version="1.0" encoding="utf-8"?>
<sst xmlns="http://schemas.openxmlformats.org/spreadsheetml/2006/main" count="382" uniqueCount="96">
  <si>
    <t>General</t>
  </si>
  <si>
    <t>Male</t>
  </si>
  <si>
    <t>Female</t>
  </si>
  <si>
    <t>USA</t>
  </si>
  <si>
    <t>UK</t>
  </si>
  <si>
    <t>Canada</t>
  </si>
  <si>
    <t>Spain</t>
  </si>
  <si>
    <t>Norway</t>
  </si>
  <si>
    <t>Mexico</t>
  </si>
  <si>
    <t>Ireland</t>
  </si>
  <si>
    <t>France</t>
  </si>
  <si>
    <t xml:space="preserve">EER </t>
  </si>
  <si>
    <t>MinDCF</t>
  </si>
  <si>
    <t>media EER</t>
  </si>
  <si>
    <t>Be Cllr Ptar=0,1</t>
  </si>
  <si>
    <t>Af Cllr Ptar=0,1</t>
  </si>
  <si>
    <t>Be Cllr Ptar=0,5</t>
  </si>
  <si>
    <t>Af Cllr Ptar=0,5</t>
  </si>
  <si>
    <t>media Af Ptar=0,1</t>
  </si>
  <si>
    <t>media Af Ptar=0,5</t>
  </si>
  <si>
    <t>Junior</t>
  </si>
  <si>
    <t>Senior</t>
  </si>
  <si>
    <t>Male Junior</t>
  </si>
  <si>
    <t>Male Senior</t>
  </si>
  <si>
    <t>Female Junior</t>
  </si>
  <si>
    <t>Female Senior</t>
  </si>
  <si>
    <t>EER</t>
  </si>
  <si>
    <t>Limite</t>
  </si>
  <si>
    <t>M/F</t>
  </si>
  <si>
    <t>J/S</t>
  </si>
  <si>
    <t>MJ/MS</t>
  </si>
  <si>
    <t>FJ/FS</t>
  </si>
  <si>
    <t>MJ/FJ</t>
  </si>
  <si>
    <t>MS/FS</t>
  </si>
  <si>
    <t>DS</t>
  </si>
  <si>
    <t>African</t>
  </si>
  <si>
    <t>Australia</t>
  </si>
  <si>
    <t>England</t>
  </si>
  <si>
    <t>Newzeland</t>
  </si>
  <si>
    <t>Indian</t>
  </si>
  <si>
    <t>Us</t>
  </si>
  <si>
    <t>DS  African</t>
  </si>
  <si>
    <t>DS  Australia</t>
  </si>
  <si>
    <t>DS  Canada</t>
  </si>
  <si>
    <t>DS  England</t>
  </si>
  <si>
    <t>DS Ireland</t>
  </si>
  <si>
    <t>DS Newzeland</t>
  </si>
  <si>
    <t>DS US</t>
  </si>
  <si>
    <t>ba erdialdekoa nafarra</t>
  </si>
  <si>
    <t>ba mendebalekoa</t>
  </si>
  <si>
    <t>ca central</t>
  </si>
  <si>
    <t>ca Nort Western</t>
  </si>
  <si>
    <t>es rio platense</t>
  </si>
  <si>
    <t>ca Other</t>
  </si>
  <si>
    <t>es Norte Peninsular</t>
  </si>
  <si>
    <t>DS ba_erdialdekoa_nafarra</t>
  </si>
  <si>
    <t>DS ba mendebalekoa</t>
  </si>
  <si>
    <t>DSca central</t>
  </si>
  <si>
    <t>DS ca Nort Western</t>
  </si>
  <si>
    <t>DS rio platense</t>
  </si>
  <si>
    <t>DS CaOther</t>
  </si>
  <si>
    <t>DS Es NortePeninsular</t>
  </si>
  <si>
    <t>Ca Other</t>
  </si>
  <si>
    <t>Norte Peninsular</t>
  </si>
  <si>
    <t>Eng</t>
  </si>
  <si>
    <t>Junior Female</t>
  </si>
  <si>
    <t>Junior Male</t>
  </si>
  <si>
    <t>Senior Female</t>
  </si>
  <si>
    <t>Senior Male</t>
  </si>
  <si>
    <t>minDCF</t>
  </si>
  <si>
    <t>Esp</t>
  </si>
  <si>
    <t>ca other</t>
  </si>
  <si>
    <t>es norte peninsualr</t>
  </si>
  <si>
    <t>Af Cllr Ptra=0,1</t>
  </si>
  <si>
    <t>Af Cllr Ptra=0,5</t>
  </si>
  <si>
    <t>media Af Ptra=0,1</t>
  </si>
  <si>
    <t>media Af Ptra=0,5</t>
  </si>
  <si>
    <t>Ds With Canada</t>
  </si>
  <si>
    <t>DS With England</t>
  </si>
  <si>
    <t>DS With US</t>
  </si>
  <si>
    <t>CaBalearic</t>
  </si>
  <si>
    <t>CaCentral</t>
  </si>
  <si>
    <t>CaOther</t>
  </si>
  <si>
    <t>Es Norte Peninsular</t>
  </si>
  <si>
    <t>Ds With Ca Balearic</t>
  </si>
  <si>
    <t>DS With Ca Central</t>
  </si>
  <si>
    <t>DS with Ca Other</t>
  </si>
  <si>
    <t>DS with Es Norte Peninsular</t>
  </si>
  <si>
    <t>Be Cllr Ptra=0,1</t>
  </si>
  <si>
    <t>Be Cllr Ptra=0,5</t>
  </si>
  <si>
    <t>DS Exp 2</t>
  </si>
  <si>
    <t>DS Exp 4</t>
  </si>
  <si>
    <t xml:space="preserve">Lim -Exp2 </t>
  </si>
  <si>
    <t>Lim -Exp4</t>
  </si>
  <si>
    <t xml:space="preserve">EER - Exp2 </t>
  </si>
  <si>
    <t>EER - Exp4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</si>
</sst>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5CDF-219E-45C1-BFBA-393050ABCA73}">
  <dimension ref="A1:L30"/>
  <sheetViews>
    <sheetView workbookViewId="0">
      <selection activeCell="C39" sqref="C39"/>
    </sheetView>
  </sheetViews>
  <sheetFormatPr baseColWidth="10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s="2">
        <v>2.1791999999999998</v>
      </c>
      <c r="C2" s="2">
        <v>2.5022000000000002</v>
      </c>
      <c r="D2" s="2">
        <v>1.4695</v>
      </c>
      <c r="E2" s="2">
        <v>2.1724000000000001</v>
      </c>
      <c r="F2" s="2">
        <v>2.2484999999999999</v>
      </c>
      <c r="G2" s="2">
        <v>5.7971000000000004</v>
      </c>
      <c r="H2" s="2">
        <v>3.5156000000000001</v>
      </c>
      <c r="I2" s="2">
        <v>1.4945999999999999</v>
      </c>
      <c r="J2" s="2">
        <v>2.7574000000000001</v>
      </c>
      <c r="K2" s="2">
        <v>1.4196</v>
      </c>
      <c r="L2" s="2">
        <v>1.2048000000000001</v>
      </c>
    </row>
    <row r="3" spans="1:12" x14ac:dyDescent="0.25">
      <c r="A3" s="1" t="s">
        <v>12</v>
      </c>
      <c r="B3" s="2">
        <v>0.16900000000000001</v>
      </c>
      <c r="C3" s="2">
        <v>0.1812</v>
      </c>
      <c r="D3" s="2">
        <v>0.1328</v>
      </c>
      <c r="E3" s="2">
        <v>0.17349999999999999</v>
      </c>
      <c r="F3" s="2">
        <v>0.152</v>
      </c>
      <c r="G3" s="2">
        <v>0.1401</v>
      </c>
      <c r="H3" s="2">
        <v>0.10929999999999999</v>
      </c>
      <c r="I3" s="2">
        <v>9.375E-2</v>
      </c>
      <c r="J3" s="2">
        <v>0.18382000000000001</v>
      </c>
      <c r="K3" s="2">
        <v>0.15773000000000001</v>
      </c>
      <c r="L3" s="2">
        <v>0.10241</v>
      </c>
    </row>
    <row r="4" spans="1:12" x14ac:dyDescent="0.25">
      <c r="A4" s="1" t="s">
        <v>13</v>
      </c>
      <c r="B4" s="2">
        <f>SUM(B3:L3)/COUNT(B3:L3)</f>
        <v>0.14505545454545457</v>
      </c>
      <c r="C4" s="1">
        <v>0.14499999999999999</v>
      </c>
      <c r="D4" s="1">
        <v>0.14499999999999999</v>
      </c>
      <c r="E4" s="1">
        <v>0.14499999999999999</v>
      </c>
      <c r="F4" s="1">
        <v>0.14499999999999999</v>
      </c>
      <c r="G4" s="1">
        <v>0.14499999999999999</v>
      </c>
      <c r="H4" s="1">
        <v>0.14499999999999999</v>
      </c>
      <c r="I4" s="1">
        <v>0.14499999999999999</v>
      </c>
      <c r="J4" s="1">
        <v>0.14499999999999999</v>
      </c>
      <c r="K4" s="1">
        <v>0.14499999999999999</v>
      </c>
      <c r="L4" s="1">
        <v>0.14499999999999999</v>
      </c>
    </row>
    <row r="7" spans="1:12" x14ac:dyDescent="0.25">
      <c r="B7" s="1" t="s">
        <v>14</v>
      </c>
      <c r="C7" s="1" t="s">
        <v>15</v>
      </c>
      <c r="D7" s="1" t="s">
        <v>16</v>
      </c>
      <c r="E7" s="1" t="s">
        <v>17</v>
      </c>
      <c r="F7" t="s">
        <v>18</v>
      </c>
      <c r="G7" t="s">
        <v>19</v>
      </c>
    </row>
    <row r="8" spans="1:12" x14ac:dyDescent="0.25">
      <c r="A8" s="3" t="s">
        <v>1</v>
      </c>
      <c r="B8" s="1">
        <v>1.0223</v>
      </c>
      <c r="C8" s="1">
        <v>0.11799999999999999</v>
      </c>
      <c r="D8" s="1">
        <v>1.0251999999999999</v>
      </c>
      <c r="E8" s="1">
        <v>0.1061</v>
      </c>
      <c r="F8">
        <f>SUM(C8:C17)/COUNT(C8:C17)</f>
        <v>0.13421</v>
      </c>
      <c r="G8">
        <f>SUM(E8:E17)/COUNT(E8:E17)</f>
        <v>0.12873000000000001</v>
      </c>
    </row>
    <row r="9" spans="1:12" x14ac:dyDescent="0.25">
      <c r="A9" s="3" t="s">
        <v>2</v>
      </c>
      <c r="B9" s="1">
        <v>1.0059</v>
      </c>
      <c r="C9" s="1">
        <v>7.8799999999999995E-2</v>
      </c>
      <c r="D9" s="1">
        <v>0.99719999999999998</v>
      </c>
      <c r="E9" s="1">
        <v>5.8200000000000002E-2</v>
      </c>
      <c r="F9" s="4">
        <v>0.13420000000000001</v>
      </c>
      <c r="G9" s="4">
        <v>0.12870000000000001</v>
      </c>
    </row>
    <row r="10" spans="1:12" x14ac:dyDescent="0.25">
      <c r="A10" s="3" t="s">
        <v>3</v>
      </c>
      <c r="B10" s="1">
        <v>1.0164</v>
      </c>
      <c r="C10" s="1">
        <v>0.10440000000000001</v>
      </c>
      <c r="D10" s="1">
        <v>1.0152000000000001</v>
      </c>
      <c r="E10" s="1">
        <v>8.3500000000000005E-2</v>
      </c>
      <c r="F10" s="4">
        <v>0.13420000000000001</v>
      </c>
      <c r="G10" s="4">
        <v>0.12870000000000001</v>
      </c>
    </row>
    <row r="11" spans="1:12" x14ac:dyDescent="0.25">
      <c r="A11" s="3" t="s">
        <v>4</v>
      </c>
      <c r="B11" s="1">
        <v>1.0167999999999999</v>
      </c>
      <c r="C11" s="1">
        <v>0.1031</v>
      </c>
      <c r="D11" s="1">
        <v>1.0167999999999999</v>
      </c>
      <c r="E11" s="1">
        <v>8.48E-2</v>
      </c>
      <c r="F11" s="4">
        <v>0.13420000000000001</v>
      </c>
      <c r="G11" s="4">
        <v>0.12870000000000001</v>
      </c>
    </row>
    <row r="12" spans="1:12" x14ac:dyDescent="0.25">
      <c r="A12" s="3" t="s">
        <v>5</v>
      </c>
      <c r="B12" s="1">
        <v>1.0229999999999999</v>
      </c>
      <c r="C12" s="1">
        <v>0.21110000000000001</v>
      </c>
      <c r="D12" s="1">
        <v>1.0267999999999999</v>
      </c>
      <c r="E12" s="1">
        <v>0.32369999999999999</v>
      </c>
      <c r="F12" s="4">
        <v>0.13420000000000001</v>
      </c>
      <c r="G12" s="4">
        <v>0.12870000000000001</v>
      </c>
    </row>
    <row r="13" spans="1:12" x14ac:dyDescent="0.25">
      <c r="A13" s="3" t="s">
        <v>6</v>
      </c>
      <c r="B13" s="1">
        <v>1.0361</v>
      </c>
      <c r="C13" s="1">
        <v>0.2893</v>
      </c>
      <c r="D13" s="1">
        <v>1.0485</v>
      </c>
      <c r="E13" s="1">
        <v>0.30740000000000001</v>
      </c>
      <c r="F13" s="4">
        <v>0.13420000000000001</v>
      </c>
      <c r="G13" s="4">
        <v>0.12870000000000001</v>
      </c>
    </row>
    <row r="14" spans="1:12" x14ac:dyDescent="0.25">
      <c r="A14" s="3" t="s">
        <v>7</v>
      </c>
      <c r="B14" s="1">
        <v>1.0117</v>
      </c>
      <c r="C14" s="1">
        <v>6.7500000000000004E-2</v>
      </c>
      <c r="D14" s="1">
        <v>1.0065999999999999</v>
      </c>
      <c r="E14" s="1">
        <v>5.3800000000000001E-2</v>
      </c>
      <c r="F14" s="4">
        <v>0.13420000000000001</v>
      </c>
      <c r="G14" s="4">
        <v>0.12870000000000001</v>
      </c>
    </row>
    <row r="15" spans="1:12" x14ac:dyDescent="0.25">
      <c r="A15" s="3" t="s">
        <v>8</v>
      </c>
      <c r="B15" s="1">
        <v>1.0416000000000001</v>
      </c>
      <c r="C15" s="1">
        <v>0.20660000000000001</v>
      </c>
      <c r="D15" s="1">
        <v>1.0580000000000001</v>
      </c>
      <c r="E15" s="1">
        <v>0.15820000000000001</v>
      </c>
      <c r="F15" s="4">
        <v>0.13420000000000001</v>
      </c>
      <c r="G15" s="4">
        <v>0.12870000000000001</v>
      </c>
    </row>
    <row r="16" spans="1:12" x14ac:dyDescent="0.25">
      <c r="A16" s="3" t="s">
        <v>9</v>
      </c>
      <c r="B16" s="1">
        <v>1.0295000000000001</v>
      </c>
      <c r="C16" s="1">
        <v>9.6600000000000005E-2</v>
      </c>
      <c r="D16" s="1">
        <v>1.0371999999999999</v>
      </c>
      <c r="E16" s="1">
        <v>6.4100000000000004E-2</v>
      </c>
      <c r="F16" s="4">
        <v>0.13420000000000001</v>
      </c>
      <c r="G16" s="4">
        <v>0.12870000000000001</v>
      </c>
    </row>
    <row r="17" spans="1:7" x14ac:dyDescent="0.25">
      <c r="A17" s="3" t="s">
        <v>10</v>
      </c>
      <c r="B17" s="1">
        <v>1.0065</v>
      </c>
      <c r="C17" s="1">
        <v>6.6699999999999995E-2</v>
      </c>
      <c r="D17" s="1">
        <v>0.99809999999999999</v>
      </c>
      <c r="E17" s="1">
        <v>4.7500000000000001E-2</v>
      </c>
      <c r="F17" s="4">
        <v>0.13420000000000001</v>
      </c>
      <c r="G17" s="4">
        <v>0.12870000000000001</v>
      </c>
    </row>
    <row r="20" spans="1:7" x14ac:dyDescent="0.25">
      <c r="B20" s="1" t="s">
        <v>14</v>
      </c>
      <c r="C20" s="1" t="s">
        <v>15</v>
      </c>
      <c r="D20" s="1" t="s">
        <v>16</v>
      </c>
      <c r="E20" s="1" t="s">
        <v>17</v>
      </c>
      <c r="F20" t="s">
        <v>18</v>
      </c>
      <c r="G20" t="s">
        <v>19</v>
      </c>
    </row>
    <row r="21" spans="1:7" x14ac:dyDescent="0.25">
      <c r="A21" s="3" t="s">
        <v>1</v>
      </c>
      <c r="B21" s="1">
        <v>1.0223</v>
      </c>
      <c r="C21" s="1">
        <v>0.11799999999999999</v>
      </c>
      <c r="D21" s="1">
        <v>1.0251999999999999</v>
      </c>
      <c r="E21" s="1">
        <v>0.1061</v>
      </c>
      <c r="F21">
        <f>SUM(C21:C30)/COUNT(C21:C30)</f>
        <v>0.13421</v>
      </c>
      <c r="G21">
        <f>SUM(E21:E30)/COUNT(E21:E30)</f>
        <v>0.12873000000000001</v>
      </c>
    </row>
    <row r="22" spans="1:7" x14ac:dyDescent="0.25">
      <c r="A22" s="3" t="s">
        <v>2</v>
      </c>
      <c r="B22" s="1">
        <v>1.0059</v>
      </c>
      <c r="C22" s="1">
        <v>7.8799999999999995E-2</v>
      </c>
      <c r="D22" s="1">
        <v>0.99719999999999998</v>
      </c>
      <c r="E22" s="1">
        <v>5.8200000000000002E-2</v>
      </c>
      <c r="F22" s="4">
        <v>0.13420000000000001</v>
      </c>
      <c r="G22" s="4">
        <v>0.12870000000000001</v>
      </c>
    </row>
    <row r="23" spans="1:7" x14ac:dyDescent="0.25">
      <c r="A23" s="3" t="s">
        <v>3</v>
      </c>
      <c r="B23" s="1">
        <v>1.0164</v>
      </c>
      <c r="C23" s="1">
        <v>0.10440000000000001</v>
      </c>
      <c r="D23" s="1">
        <v>1.0152000000000001</v>
      </c>
      <c r="E23" s="1">
        <v>8.3500000000000005E-2</v>
      </c>
      <c r="F23" s="4">
        <v>0.13420000000000001</v>
      </c>
      <c r="G23" s="4">
        <v>0.12870000000000001</v>
      </c>
    </row>
    <row r="24" spans="1:7" x14ac:dyDescent="0.25">
      <c r="A24" s="3" t="s">
        <v>4</v>
      </c>
      <c r="B24" s="1">
        <v>1.0167999999999999</v>
      </c>
      <c r="C24" s="1">
        <v>0.1031</v>
      </c>
      <c r="D24" s="1">
        <v>1.0167999999999999</v>
      </c>
      <c r="E24" s="1">
        <v>8.48E-2</v>
      </c>
      <c r="F24" s="4">
        <v>0.13420000000000001</v>
      </c>
      <c r="G24" s="4">
        <v>0.12870000000000001</v>
      </c>
    </row>
    <row r="25" spans="1:7" x14ac:dyDescent="0.25">
      <c r="A25" s="3" t="s">
        <v>5</v>
      </c>
      <c r="B25" s="1">
        <v>1.0229999999999999</v>
      </c>
      <c r="C25" s="1">
        <v>0.21110000000000001</v>
      </c>
      <c r="D25" s="1">
        <v>1.0267999999999999</v>
      </c>
      <c r="E25" s="1">
        <v>0.32369999999999999</v>
      </c>
      <c r="F25" s="4">
        <v>0.13420000000000001</v>
      </c>
      <c r="G25" s="4">
        <v>0.12870000000000001</v>
      </c>
    </row>
    <row r="26" spans="1:7" x14ac:dyDescent="0.25">
      <c r="A26" s="3" t="s">
        <v>6</v>
      </c>
      <c r="B26" s="1">
        <v>1.0361</v>
      </c>
      <c r="C26" s="1">
        <v>0.2893</v>
      </c>
      <c r="D26" s="1">
        <v>1.0485</v>
      </c>
      <c r="E26" s="1">
        <v>0.30740000000000001</v>
      </c>
      <c r="F26" s="4">
        <v>0.13420000000000001</v>
      </c>
      <c r="G26" s="4">
        <v>0.12870000000000001</v>
      </c>
    </row>
    <row r="27" spans="1:7" x14ac:dyDescent="0.25">
      <c r="A27" s="3" t="s">
        <v>7</v>
      </c>
      <c r="B27" s="1">
        <v>1.0117</v>
      </c>
      <c r="C27" s="1">
        <v>6.7500000000000004E-2</v>
      </c>
      <c r="D27" s="1">
        <v>1.0065999999999999</v>
      </c>
      <c r="E27" s="1">
        <v>5.3800000000000001E-2</v>
      </c>
      <c r="F27" s="4">
        <v>0.13420000000000001</v>
      </c>
      <c r="G27" s="4">
        <v>0.12870000000000001</v>
      </c>
    </row>
    <row r="28" spans="1:7" x14ac:dyDescent="0.25">
      <c r="A28" s="3" t="s">
        <v>8</v>
      </c>
      <c r="B28" s="1">
        <v>1.0416000000000001</v>
      </c>
      <c r="C28" s="1">
        <v>0.20660000000000001</v>
      </c>
      <c r="D28" s="1">
        <v>1.0580000000000001</v>
      </c>
      <c r="E28" s="1">
        <v>0.15820000000000001</v>
      </c>
      <c r="F28" s="4">
        <v>0.13420000000000001</v>
      </c>
      <c r="G28" s="4">
        <v>0.12870000000000001</v>
      </c>
    </row>
    <row r="29" spans="1:7" x14ac:dyDescent="0.25">
      <c r="A29" s="3" t="s">
        <v>9</v>
      </c>
      <c r="B29" s="1">
        <v>1.0295000000000001</v>
      </c>
      <c r="C29" s="1">
        <v>9.6600000000000005E-2</v>
      </c>
      <c r="D29" s="1">
        <v>1.0371999999999999</v>
      </c>
      <c r="E29" s="1">
        <v>6.4100000000000004E-2</v>
      </c>
      <c r="F29" s="4">
        <v>0.13420000000000001</v>
      </c>
      <c r="G29" s="4">
        <v>0.12870000000000001</v>
      </c>
    </row>
    <row r="30" spans="1:7" x14ac:dyDescent="0.25">
      <c r="A30" s="3" t="s">
        <v>10</v>
      </c>
      <c r="B30" s="1">
        <v>1.0065</v>
      </c>
      <c r="C30" s="1">
        <v>6.6699999999999995E-2</v>
      </c>
      <c r="D30" s="1">
        <v>0.99809999999999999</v>
      </c>
      <c r="E30" s="1">
        <v>4.7500000000000001E-2</v>
      </c>
      <c r="F30" s="4">
        <v>0.13420000000000001</v>
      </c>
      <c r="G30" s="4">
        <v>0.12870000000000001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7413-BCBE-4C60-8B89-E899B7BBCEE5}">
  <dimension ref="A1:R57"/>
  <sheetViews>
    <sheetView workbookViewId="0">
      <selection activeCell="L30" sqref="L30"/>
    </sheetView>
  </sheetViews>
  <sheetFormatPr baseColWidth="10" defaultRowHeight="15" x14ac:dyDescent="0.25"/>
  <sheetData>
    <row r="1" spans="1:18" ht="30" x14ac:dyDescent="0.25">
      <c r="B1" s="5" t="s">
        <v>0</v>
      </c>
      <c r="C1" s="5" t="s">
        <v>1</v>
      </c>
      <c r="D1" s="5" t="s">
        <v>2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N1" s="7"/>
      <c r="O1" s="7" t="s">
        <v>73</v>
      </c>
      <c r="P1" s="7" t="s">
        <v>74</v>
      </c>
      <c r="Q1" s="7" t="s">
        <v>75</v>
      </c>
      <c r="R1" s="7" t="s">
        <v>76</v>
      </c>
    </row>
    <row r="2" spans="1:18" x14ac:dyDescent="0.25">
      <c r="A2" s="1" t="s">
        <v>26</v>
      </c>
      <c r="B2" s="2">
        <v>4.548</v>
      </c>
      <c r="C2" s="2">
        <v>4.2485999999999997</v>
      </c>
      <c r="D2" s="2">
        <v>5.1303000000000001</v>
      </c>
      <c r="E2" s="2">
        <v>4.2367999999999997</v>
      </c>
      <c r="F2" s="2">
        <v>4.6379999999999999</v>
      </c>
      <c r="G2" s="2">
        <v>4.0030000000000001</v>
      </c>
      <c r="H2" s="2">
        <v>3.9001999999999999</v>
      </c>
      <c r="I2" s="2">
        <v>4.6703000000000001</v>
      </c>
      <c r="J2" s="2">
        <v>5.6501999999999999</v>
      </c>
      <c r="N2" s="7" t="s">
        <v>1</v>
      </c>
      <c r="O2" s="7">
        <v>0.15909999999999999</v>
      </c>
      <c r="P2" s="7">
        <v>0.1681</v>
      </c>
      <c r="Q2" s="7">
        <v>0.19192500000000001</v>
      </c>
      <c r="R2" s="7">
        <v>0.19092500000000001</v>
      </c>
    </row>
    <row r="3" spans="1:18" x14ac:dyDescent="0.25">
      <c r="A3" s="1" t="s">
        <v>12</v>
      </c>
      <c r="B3" s="2">
        <v>0.221</v>
      </c>
      <c r="C3" s="2">
        <v>0.17863999999999999</v>
      </c>
      <c r="D3" s="2">
        <v>0.26172000000000001</v>
      </c>
      <c r="E3" s="2">
        <v>0.20336000000000001</v>
      </c>
      <c r="F3" s="2">
        <v>0.23463999999999999</v>
      </c>
      <c r="G3" s="2">
        <v>0.18029000000000001</v>
      </c>
      <c r="H3" s="2">
        <v>0.19184000000000001</v>
      </c>
      <c r="I3" s="2">
        <v>0.25962000000000002</v>
      </c>
      <c r="J3" s="2">
        <v>0.26637</v>
      </c>
      <c r="N3" s="7" t="s">
        <v>2</v>
      </c>
      <c r="O3" s="7">
        <v>0.23119999999999999</v>
      </c>
      <c r="P3" s="7">
        <v>0.22950000000000001</v>
      </c>
      <c r="Q3" s="7">
        <v>0.19192500000000001</v>
      </c>
      <c r="R3" s="7">
        <v>0.19092500000000001</v>
      </c>
    </row>
    <row r="4" spans="1:18" x14ac:dyDescent="0.25">
      <c r="A4" s="1" t="s">
        <v>27</v>
      </c>
      <c r="B4" s="1">
        <f>SUM(B3:J3)/COUNT(B3:J3)</f>
        <v>0.22194222222222221</v>
      </c>
      <c r="C4" s="1">
        <f>B4</f>
        <v>0.22194222222222221</v>
      </c>
      <c r="D4" s="1">
        <f t="shared" ref="D4:J4" si="0">C4</f>
        <v>0.22194222222222221</v>
      </c>
      <c r="E4" s="1">
        <f t="shared" si="0"/>
        <v>0.22194222222222221</v>
      </c>
      <c r="F4" s="1">
        <f t="shared" si="0"/>
        <v>0.22194222222222221</v>
      </c>
      <c r="G4" s="1">
        <f t="shared" si="0"/>
        <v>0.22194222222222221</v>
      </c>
      <c r="H4" s="1">
        <f t="shared" si="0"/>
        <v>0.22194222222222221</v>
      </c>
      <c r="I4" s="1">
        <f t="shared" si="0"/>
        <v>0.22194222222222221</v>
      </c>
      <c r="J4" s="1">
        <f t="shared" si="0"/>
        <v>0.22194222222222221</v>
      </c>
      <c r="N4" s="7" t="s">
        <v>20</v>
      </c>
      <c r="O4" s="7">
        <v>0.1696</v>
      </c>
      <c r="P4" s="7">
        <v>0.1721</v>
      </c>
      <c r="Q4" s="7">
        <v>0.19192500000000001</v>
      </c>
      <c r="R4" s="7">
        <v>0.19092500000000001</v>
      </c>
    </row>
    <row r="5" spans="1:18" x14ac:dyDescent="0.25">
      <c r="N5" s="7" t="s">
        <v>21</v>
      </c>
      <c r="O5" s="7">
        <v>0.18990000000000001</v>
      </c>
      <c r="P5" s="7">
        <v>0.18459999999999999</v>
      </c>
      <c r="Q5" s="7">
        <v>0.19192500000000001</v>
      </c>
      <c r="R5" s="7">
        <v>0.19092500000000001</v>
      </c>
    </row>
    <row r="6" spans="1:18" x14ac:dyDescent="0.25">
      <c r="N6" s="7" t="s">
        <v>22</v>
      </c>
      <c r="O6" s="7">
        <v>0.1573</v>
      </c>
      <c r="P6" s="7">
        <v>0.16089999999999999</v>
      </c>
      <c r="Q6" s="7">
        <v>0.19192500000000001</v>
      </c>
      <c r="R6" s="7">
        <v>0.19092500000000001</v>
      </c>
    </row>
    <row r="7" spans="1:18" x14ac:dyDescent="0.25">
      <c r="A7" s="1"/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N7" s="7" t="s">
        <v>23</v>
      </c>
      <c r="O7" s="7">
        <v>0.16</v>
      </c>
      <c r="P7" s="7">
        <v>0.1623</v>
      </c>
      <c r="Q7" s="7">
        <v>0.19192500000000001</v>
      </c>
      <c r="R7" s="7">
        <v>0.19092500000000001</v>
      </c>
    </row>
    <row r="8" spans="1:18" ht="30" x14ac:dyDescent="0.25">
      <c r="A8" s="1" t="s">
        <v>34</v>
      </c>
      <c r="B8" s="1">
        <f>ABS(C3-D3)</f>
        <v>8.3080000000000015E-2</v>
      </c>
      <c r="C8" s="1">
        <f>ABS(E3-F3)</f>
        <v>3.1279999999999974E-2</v>
      </c>
      <c r="D8" s="1">
        <f>ABS(G3-H3)</f>
        <v>1.1550000000000005E-2</v>
      </c>
      <c r="E8" s="1">
        <f>ABS(I3-J3)</f>
        <v>6.7499999999999782E-3</v>
      </c>
      <c r="F8" s="1">
        <f>ABS(G3-I3)</f>
        <v>7.9330000000000012E-2</v>
      </c>
      <c r="G8" s="1">
        <f>ABS(J3-H3)</f>
        <v>7.4529999999999985E-2</v>
      </c>
      <c r="N8" s="7" t="s">
        <v>24</v>
      </c>
      <c r="O8" s="7">
        <v>0.21929999999999999</v>
      </c>
      <c r="P8" s="7">
        <v>0.2213</v>
      </c>
      <c r="Q8" s="7">
        <v>0.19192500000000001</v>
      </c>
      <c r="R8" s="7">
        <v>0.19092500000000001</v>
      </c>
    </row>
    <row r="9" spans="1:18" ht="30" x14ac:dyDescent="0.25">
      <c r="A9" s="1" t="s">
        <v>27</v>
      </c>
      <c r="B9" s="1">
        <f>SUM(B8:G8)/COUNT(B8:G8)</f>
        <v>4.7753333333333335E-2</v>
      </c>
      <c r="C9" s="1">
        <f>$B$9</f>
        <v>4.7753333333333335E-2</v>
      </c>
      <c r="D9" s="1">
        <f>$B$9</f>
        <v>4.7753333333333335E-2</v>
      </c>
      <c r="E9" s="1">
        <f>$B$9</f>
        <v>4.7753333333333335E-2</v>
      </c>
      <c r="F9" s="1">
        <f>$B$9</f>
        <v>4.7753333333333335E-2</v>
      </c>
      <c r="G9" s="1">
        <f>$B$9</f>
        <v>4.7753333333333335E-2</v>
      </c>
      <c r="N9" s="7" t="s">
        <v>25</v>
      </c>
      <c r="O9" s="7">
        <v>0.249</v>
      </c>
      <c r="P9" s="7">
        <v>0.2286</v>
      </c>
      <c r="Q9" s="7">
        <v>0.19192500000000001</v>
      </c>
      <c r="R9" s="7">
        <v>0.19092500000000001</v>
      </c>
    </row>
    <row r="12" spans="1:18" ht="30" x14ac:dyDescent="0.25">
      <c r="N12" s="7"/>
      <c r="O12" s="7" t="s">
        <v>73</v>
      </c>
      <c r="P12" s="7" t="s">
        <v>74</v>
      </c>
      <c r="Q12" s="7" t="s">
        <v>75</v>
      </c>
      <c r="R12" s="7" t="s">
        <v>76</v>
      </c>
    </row>
    <row r="13" spans="1:18" x14ac:dyDescent="0.25">
      <c r="A13" s="1"/>
      <c r="B13" s="6" t="s">
        <v>35</v>
      </c>
      <c r="C13" s="6" t="s">
        <v>36</v>
      </c>
      <c r="D13" s="6" t="s">
        <v>5</v>
      </c>
      <c r="E13" s="6" t="s">
        <v>37</v>
      </c>
      <c r="F13" s="6" t="s">
        <v>9</v>
      </c>
      <c r="G13" s="6" t="s">
        <v>38</v>
      </c>
      <c r="H13" s="6" t="s">
        <v>39</v>
      </c>
      <c r="I13" s="6" t="s">
        <v>40</v>
      </c>
      <c r="N13" s="7" t="s">
        <v>35</v>
      </c>
      <c r="O13" s="7">
        <v>0.26229999999999998</v>
      </c>
      <c r="P13" s="7">
        <v>0.1061</v>
      </c>
      <c r="Q13" s="7">
        <v>0.1578</v>
      </c>
      <c r="R13" s="7">
        <v>0.12732500000000002</v>
      </c>
    </row>
    <row r="14" spans="1:18" x14ac:dyDescent="0.25">
      <c r="A14" s="1" t="s">
        <v>26</v>
      </c>
      <c r="B14" s="2">
        <v>2.6086999999999998</v>
      </c>
      <c r="C14" s="2">
        <v>0.86960000000000004</v>
      </c>
      <c r="D14" s="2">
        <v>1.7391000000000001</v>
      </c>
      <c r="E14" s="2">
        <v>2.6086999999999998</v>
      </c>
      <c r="F14" s="2">
        <v>1.3173999999999999</v>
      </c>
      <c r="G14" s="2">
        <v>1.7391000000000001</v>
      </c>
      <c r="H14" s="1">
        <v>1.7391000000000001</v>
      </c>
      <c r="I14" s="2">
        <v>2.6086999999999998</v>
      </c>
      <c r="N14" s="7" t="s">
        <v>36</v>
      </c>
      <c r="O14" s="7">
        <v>0.13139999999999999</v>
      </c>
      <c r="P14" s="7">
        <v>0.15160000000000001</v>
      </c>
      <c r="Q14" s="7">
        <v>0.1578</v>
      </c>
      <c r="R14" s="7">
        <v>0.12732500000000002</v>
      </c>
    </row>
    <row r="15" spans="1:18" x14ac:dyDescent="0.25">
      <c r="A15" s="1" t="s">
        <v>12</v>
      </c>
      <c r="B15" s="2">
        <v>0.10435</v>
      </c>
      <c r="C15" s="2">
        <v>1.7389999999999999E-2</v>
      </c>
      <c r="D15" s="2">
        <v>0.2</v>
      </c>
      <c r="E15" s="2">
        <v>6.9570000000000007E-2</v>
      </c>
      <c r="F15" s="2">
        <v>9.5810000000000006E-2</v>
      </c>
      <c r="G15" s="2">
        <v>0.11304</v>
      </c>
      <c r="H15" s="1">
        <v>2.6089999999999999E-2</v>
      </c>
      <c r="I15" s="2">
        <v>5.2170000000000001E-2</v>
      </c>
      <c r="N15" s="7" t="s">
        <v>5</v>
      </c>
      <c r="O15" s="7">
        <v>0.1837</v>
      </c>
      <c r="P15" s="7">
        <v>0.12790000000000001</v>
      </c>
      <c r="Q15" s="7">
        <v>0.1578</v>
      </c>
      <c r="R15" s="7">
        <v>0.12732500000000002</v>
      </c>
    </row>
    <row r="16" spans="1:18" x14ac:dyDescent="0.25">
      <c r="A16" s="1" t="s">
        <v>27</v>
      </c>
      <c r="B16" s="1">
        <f>SUM(B15:I15)/8</f>
        <v>8.4802500000000003E-2</v>
      </c>
      <c r="C16" s="1">
        <f>B16</f>
        <v>8.4802500000000003E-2</v>
      </c>
      <c r="D16" s="1">
        <f t="shared" ref="D16:I16" si="1">C16</f>
        <v>8.4802500000000003E-2</v>
      </c>
      <c r="E16" s="1">
        <f t="shared" si="1"/>
        <v>8.4802500000000003E-2</v>
      </c>
      <c r="F16" s="1">
        <f t="shared" si="1"/>
        <v>8.4802500000000003E-2</v>
      </c>
      <c r="G16" s="1">
        <f t="shared" si="1"/>
        <v>8.4802500000000003E-2</v>
      </c>
      <c r="H16" s="1">
        <f t="shared" si="1"/>
        <v>8.4802500000000003E-2</v>
      </c>
      <c r="I16" s="1">
        <f t="shared" si="1"/>
        <v>8.4802500000000003E-2</v>
      </c>
      <c r="N16" s="7" t="s">
        <v>37</v>
      </c>
      <c r="O16" s="7">
        <v>0.18140000000000001</v>
      </c>
      <c r="P16" s="7">
        <v>0.17419999999999999</v>
      </c>
      <c r="Q16" s="7">
        <v>0.1578</v>
      </c>
      <c r="R16" s="7">
        <v>0.12732500000000002</v>
      </c>
    </row>
    <row r="17" spans="1:18" x14ac:dyDescent="0.25">
      <c r="N17" s="7" t="s">
        <v>9</v>
      </c>
      <c r="O17" s="7">
        <v>7.2700000000000001E-2</v>
      </c>
      <c r="P17" s="7">
        <v>6.7299999999999999E-2</v>
      </c>
      <c r="Q17" s="7">
        <v>0.1578</v>
      </c>
      <c r="R17" s="7">
        <v>0.12732500000000002</v>
      </c>
    </row>
    <row r="18" spans="1:18" x14ac:dyDescent="0.25">
      <c r="N18" s="7" t="s">
        <v>38</v>
      </c>
      <c r="O18" s="7">
        <v>0.16850000000000001</v>
      </c>
      <c r="P18" s="7">
        <v>0.14380000000000001</v>
      </c>
      <c r="Q18" s="7">
        <v>0.1578</v>
      </c>
      <c r="R18" s="7">
        <v>0.12732500000000002</v>
      </c>
    </row>
    <row r="19" spans="1:18" x14ac:dyDescent="0.25">
      <c r="A19" s="1"/>
      <c r="B19" s="1" t="s">
        <v>41</v>
      </c>
      <c r="C19" s="1" t="s">
        <v>42</v>
      </c>
      <c r="D19" s="1" t="s">
        <v>43</v>
      </c>
      <c r="E19" s="1" t="s">
        <v>44</v>
      </c>
      <c r="F19" s="1" t="s">
        <v>45</v>
      </c>
      <c r="G19" s="1" t="s">
        <v>46</v>
      </c>
      <c r="H19" s="1" t="s">
        <v>39</v>
      </c>
      <c r="I19" s="1" t="s">
        <v>47</v>
      </c>
      <c r="J19" s="1" t="s">
        <v>27</v>
      </c>
      <c r="N19" s="7" t="s">
        <v>40</v>
      </c>
      <c r="O19" s="7">
        <v>0.1807</v>
      </c>
      <c r="P19" s="7">
        <v>0.14979999999999999</v>
      </c>
      <c r="Q19" s="7">
        <v>0.1578</v>
      </c>
      <c r="R19" s="7">
        <v>0.12732500000000002</v>
      </c>
    </row>
    <row r="20" spans="1:18" x14ac:dyDescent="0.25">
      <c r="A20" s="1" t="s">
        <v>35</v>
      </c>
      <c r="B20" s="1">
        <v>0</v>
      </c>
      <c r="C20" s="1">
        <v>1.7390999999999996</v>
      </c>
      <c r="D20" s="1">
        <v>0.86959999999999971</v>
      </c>
      <c r="E20" s="1">
        <v>0</v>
      </c>
      <c r="F20" s="1">
        <v>1.2912999999999999</v>
      </c>
      <c r="G20" s="1">
        <v>0.86959999999999971</v>
      </c>
      <c r="H20" s="1">
        <v>0.86959999999999971</v>
      </c>
      <c r="I20" s="1">
        <v>0</v>
      </c>
      <c r="J20" s="1">
        <v>0.75853571428571409</v>
      </c>
      <c r="N20" s="7" t="s">
        <v>39</v>
      </c>
      <c r="O20" s="7">
        <v>8.1699999999999995E-2</v>
      </c>
      <c r="P20" s="7">
        <v>9.7900000000000001E-2</v>
      </c>
      <c r="Q20" s="7">
        <v>0.1578</v>
      </c>
      <c r="R20" s="7">
        <v>0.12732500000000002</v>
      </c>
    </row>
    <row r="21" spans="1:18" x14ac:dyDescent="0.25">
      <c r="A21" s="1" t="s">
        <v>36</v>
      </c>
      <c r="B21" s="1">
        <v>1.7390999999999996</v>
      </c>
      <c r="C21" s="1">
        <v>0</v>
      </c>
      <c r="D21" s="1">
        <v>0.86950000000000005</v>
      </c>
      <c r="E21" s="1">
        <v>1.7390999999999996</v>
      </c>
      <c r="F21" s="1">
        <v>0.44779999999999986</v>
      </c>
      <c r="G21" s="1">
        <v>0.86950000000000005</v>
      </c>
      <c r="H21" s="1">
        <v>0.86950000000000005</v>
      </c>
      <c r="I21" s="1">
        <v>1.7390999999999996</v>
      </c>
      <c r="J21" s="1">
        <v>0.75853571428571409</v>
      </c>
    </row>
    <row r="22" spans="1:18" ht="30" x14ac:dyDescent="0.25">
      <c r="A22" s="1" t="s">
        <v>5</v>
      </c>
      <c r="B22" s="1">
        <v>0.86959999999999971</v>
      </c>
      <c r="C22" s="1">
        <v>0.86950000000000005</v>
      </c>
      <c r="D22" s="1">
        <v>0</v>
      </c>
      <c r="E22" s="1">
        <v>0.86959999999999971</v>
      </c>
      <c r="F22" s="1">
        <v>0.42170000000000019</v>
      </c>
      <c r="G22" s="1">
        <v>0</v>
      </c>
      <c r="H22" s="1">
        <v>0</v>
      </c>
      <c r="I22" s="1">
        <v>0.86959999999999971</v>
      </c>
      <c r="J22" s="1">
        <v>0.75853571428571409</v>
      </c>
      <c r="N22" s="7"/>
      <c r="O22" s="7" t="s">
        <v>73</v>
      </c>
      <c r="P22" s="7" t="s">
        <v>74</v>
      </c>
      <c r="Q22" s="7" t="s">
        <v>75</v>
      </c>
      <c r="R22" s="7" t="s">
        <v>76</v>
      </c>
    </row>
    <row r="23" spans="1:18" ht="45" x14ac:dyDescent="0.25">
      <c r="A23" s="1" t="s">
        <v>37</v>
      </c>
      <c r="B23" s="1">
        <v>0</v>
      </c>
      <c r="C23" s="1">
        <v>1.7390999999999996</v>
      </c>
      <c r="D23" s="1">
        <v>0.86959999999999971</v>
      </c>
      <c r="E23" s="1">
        <v>0</v>
      </c>
      <c r="F23" s="1">
        <v>1.2912999999999999</v>
      </c>
      <c r="G23" s="1">
        <v>0.86959999999999971</v>
      </c>
      <c r="H23" s="1">
        <v>0.86959999999999971</v>
      </c>
      <c r="I23" s="1">
        <v>0</v>
      </c>
      <c r="J23" s="1">
        <v>0.75853571428571409</v>
      </c>
      <c r="N23" s="7" t="s">
        <v>48</v>
      </c>
      <c r="O23" s="7">
        <v>0.2409</v>
      </c>
      <c r="P23" s="7">
        <v>0.16</v>
      </c>
      <c r="Q23" s="7">
        <v>0.18294285714285716</v>
      </c>
      <c r="R23" s="7">
        <v>0.15101428571428574</v>
      </c>
    </row>
    <row r="24" spans="1:18" ht="45" x14ac:dyDescent="0.25">
      <c r="A24" s="1" t="s">
        <v>9</v>
      </c>
      <c r="B24" s="1">
        <v>1.2912999999999999</v>
      </c>
      <c r="C24" s="1">
        <v>0.44779999999999986</v>
      </c>
      <c r="D24" s="1">
        <v>0.42170000000000019</v>
      </c>
      <c r="E24" s="1">
        <v>1.2912999999999999</v>
      </c>
      <c r="F24" s="1">
        <v>0</v>
      </c>
      <c r="G24" s="1">
        <v>0.42170000000000019</v>
      </c>
      <c r="H24" s="1">
        <v>0.42170000000000019</v>
      </c>
      <c r="I24" s="1">
        <v>1.2912999999999999</v>
      </c>
      <c r="J24" s="1">
        <v>0.75853571428571409</v>
      </c>
      <c r="N24" s="7" t="s">
        <v>49</v>
      </c>
      <c r="O24" s="7">
        <v>0.1166</v>
      </c>
      <c r="P24" s="7">
        <v>0.1071</v>
      </c>
      <c r="Q24" s="7">
        <v>0.18294285714285716</v>
      </c>
      <c r="R24" s="7">
        <v>0.15101428571428574</v>
      </c>
    </row>
    <row r="25" spans="1:18" x14ac:dyDescent="0.25">
      <c r="A25" s="1" t="s">
        <v>38</v>
      </c>
      <c r="B25" s="1">
        <v>0.86959999999999971</v>
      </c>
      <c r="C25" s="1">
        <v>0.86950000000000005</v>
      </c>
      <c r="D25" s="1">
        <v>0</v>
      </c>
      <c r="E25" s="1">
        <v>0.86959999999999971</v>
      </c>
      <c r="F25" s="1">
        <v>0.42170000000000019</v>
      </c>
      <c r="G25" s="1">
        <v>0</v>
      </c>
      <c r="H25" s="1">
        <v>0</v>
      </c>
      <c r="I25" s="1">
        <v>0.86959999999999971</v>
      </c>
      <c r="J25" s="1">
        <v>0.75853571428571409</v>
      </c>
      <c r="N25" s="7" t="s">
        <v>50</v>
      </c>
      <c r="O25" s="7">
        <v>0.23400000000000001</v>
      </c>
      <c r="P25" s="7">
        <v>0.17730000000000001</v>
      </c>
      <c r="Q25" s="7">
        <v>0.18294285714285716</v>
      </c>
      <c r="R25" s="7">
        <v>0.15101428571428574</v>
      </c>
    </row>
    <row r="26" spans="1:18" ht="30" x14ac:dyDescent="0.25">
      <c r="A26" s="1" t="s">
        <v>39</v>
      </c>
      <c r="B26" s="1">
        <v>0.86959999999999971</v>
      </c>
      <c r="C26" s="1">
        <v>0.86950000000000005</v>
      </c>
      <c r="D26" s="1">
        <v>0</v>
      </c>
      <c r="E26" s="1">
        <v>0.86959999999999971</v>
      </c>
      <c r="F26" s="1">
        <v>0.42170000000000019</v>
      </c>
      <c r="G26" s="1">
        <v>0</v>
      </c>
      <c r="H26" s="1">
        <v>0</v>
      </c>
      <c r="I26" s="1">
        <v>0.86959999999999971</v>
      </c>
      <c r="J26" s="1">
        <v>0.75853571428571409</v>
      </c>
      <c r="N26" s="7" t="s">
        <v>51</v>
      </c>
      <c r="O26" s="7">
        <v>0.1149</v>
      </c>
      <c r="P26" s="7">
        <v>0.1105</v>
      </c>
      <c r="Q26" s="7">
        <v>0.18294285714285716</v>
      </c>
      <c r="R26" s="7">
        <v>0.15101428571428574</v>
      </c>
    </row>
    <row r="27" spans="1:18" x14ac:dyDescent="0.25">
      <c r="A27" s="1" t="s">
        <v>40</v>
      </c>
      <c r="B27" s="1">
        <v>0</v>
      </c>
      <c r="C27" s="1">
        <v>1.7390999999999996</v>
      </c>
      <c r="D27" s="1">
        <v>0.86959999999999971</v>
      </c>
      <c r="E27" s="1">
        <v>0</v>
      </c>
      <c r="F27" s="1">
        <v>1.2912999999999999</v>
      </c>
      <c r="G27" s="1">
        <v>0.86959999999999971</v>
      </c>
      <c r="H27" s="1">
        <v>0.86959999999999971</v>
      </c>
      <c r="I27" s="1">
        <v>0</v>
      </c>
      <c r="J27" s="1">
        <v>0.75853571428571409</v>
      </c>
      <c r="N27" s="7" t="s">
        <v>71</v>
      </c>
      <c r="O27" s="7">
        <v>0.15190000000000001</v>
      </c>
      <c r="P27" s="7">
        <v>0.16370000000000001</v>
      </c>
      <c r="Q27" s="7">
        <v>0.18294285714285716</v>
      </c>
      <c r="R27" s="7">
        <v>0.15101428571428574</v>
      </c>
    </row>
    <row r="28" spans="1:18" ht="30" x14ac:dyDescent="0.25">
      <c r="A28" s="1" t="s">
        <v>27</v>
      </c>
      <c r="B28" s="1">
        <v>0.75853571428571409</v>
      </c>
      <c r="C28" s="1">
        <v>0.75853571428571409</v>
      </c>
      <c r="D28" s="1">
        <v>0.75853571428571409</v>
      </c>
      <c r="E28" s="1">
        <v>0.75853571428571409</v>
      </c>
      <c r="F28" s="1">
        <v>0.75853571428571409</v>
      </c>
      <c r="G28" s="1">
        <v>0.75853571428571409</v>
      </c>
      <c r="H28" s="1">
        <v>0.75853571428571409</v>
      </c>
      <c r="I28" s="1">
        <v>0.75853571428571409</v>
      </c>
      <c r="J28" s="1">
        <v>0.75853571428571409</v>
      </c>
      <c r="N28" s="7" t="s">
        <v>72</v>
      </c>
      <c r="O28" s="7">
        <v>0.2555</v>
      </c>
      <c r="P28" s="7">
        <v>0.21640000000000001</v>
      </c>
      <c r="Q28" s="7">
        <v>0.18294285714285716</v>
      </c>
      <c r="R28" s="7">
        <v>0.15101428571428574</v>
      </c>
    </row>
    <row r="29" spans="1:18" ht="30" x14ac:dyDescent="0.25">
      <c r="N29" s="7" t="s">
        <v>52</v>
      </c>
      <c r="O29" s="7">
        <v>0.1668</v>
      </c>
      <c r="P29" s="7">
        <v>0.1221</v>
      </c>
      <c r="Q29" s="7">
        <v>0.18294285714285716</v>
      </c>
      <c r="R29" s="7">
        <v>0.15101428571428574</v>
      </c>
    </row>
    <row r="32" spans="1:18" ht="45" x14ac:dyDescent="0.25">
      <c r="B32" s="7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</row>
    <row r="33" spans="1:9" x14ac:dyDescent="0.25">
      <c r="A33" s="1" t="s">
        <v>26</v>
      </c>
      <c r="B33" s="2">
        <v>3.75</v>
      </c>
      <c r="C33" s="2">
        <v>1.25</v>
      </c>
      <c r="D33" s="2">
        <v>3.75</v>
      </c>
      <c r="E33" s="2">
        <v>1.25</v>
      </c>
      <c r="F33" s="2">
        <v>2.7273000000000001</v>
      </c>
      <c r="G33" s="2">
        <v>1.25</v>
      </c>
      <c r="H33" s="2">
        <v>1.25</v>
      </c>
    </row>
    <row r="34" spans="1:9" x14ac:dyDescent="0.25">
      <c r="A34" s="1" t="s">
        <v>12</v>
      </c>
      <c r="B34" s="2">
        <v>7.4999999999999997E-2</v>
      </c>
      <c r="C34" s="2">
        <v>1.2500000000000001E-2</v>
      </c>
      <c r="D34" s="2">
        <v>0.15</v>
      </c>
      <c r="E34" s="2">
        <v>1.2500000000000001E-2</v>
      </c>
      <c r="F34" s="2">
        <v>0.18182000000000001</v>
      </c>
      <c r="G34" s="2">
        <v>2.5000000000000001E-2</v>
      </c>
      <c r="H34" s="2">
        <v>3.7499999999999999E-2</v>
      </c>
    </row>
    <row r="35" spans="1:9" x14ac:dyDescent="0.25">
      <c r="A35" t="s">
        <v>27</v>
      </c>
      <c r="B35">
        <f>SUM(B34:H34)/7</f>
        <v>7.0617142857142851E-2</v>
      </c>
      <c r="C35">
        <f>B35</f>
        <v>7.0617142857142851E-2</v>
      </c>
      <c r="D35">
        <f t="shared" ref="D35:H35" si="2">C35</f>
        <v>7.0617142857142851E-2</v>
      </c>
      <c r="E35">
        <f t="shared" si="2"/>
        <v>7.0617142857142851E-2</v>
      </c>
      <c r="F35">
        <f t="shared" si="2"/>
        <v>7.0617142857142851E-2</v>
      </c>
      <c r="G35">
        <f t="shared" si="2"/>
        <v>7.0617142857142851E-2</v>
      </c>
      <c r="H35">
        <f t="shared" si="2"/>
        <v>7.0617142857142851E-2</v>
      </c>
    </row>
    <row r="38" spans="1:9" x14ac:dyDescent="0.25">
      <c r="A38" s="1"/>
      <c r="B38" s="1" t="s">
        <v>55</v>
      </c>
      <c r="C38" s="1" t="s">
        <v>56</v>
      </c>
      <c r="D38" s="1" t="s">
        <v>57</v>
      </c>
      <c r="E38" s="1" t="s">
        <v>58</v>
      </c>
      <c r="F38" s="1" t="s">
        <v>59</v>
      </c>
      <c r="G38" s="1" t="s">
        <v>60</v>
      </c>
      <c r="H38" s="1" t="s">
        <v>61</v>
      </c>
      <c r="I38" s="1" t="s">
        <v>27</v>
      </c>
    </row>
    <row r="39" spans="1:9" x14ac:dyDescent="0.25">
      <c r="A39" s="1" t="s">
        <v>48</v>
      </c>
      <c r="B39" s="1">
        <v>0</v>
      </c>
      <c r="C39" s="1">
        <v>2.5</v>
      </c>
      <c r="D39" s="1">
        <v>0</v>
      </c>
      <c r="E39" s="1">
        <v>2.5</v>
      </c>
      <c r="F39" s="1">
        <v>1.0226999999999999</v>
      </c>
      <c r="G39" s="1">
        <v>2.5</v>
      </c>
      <c r="H39" s="1">
        <v>2.5</v>
      </c>
      <c r="I39" s="1">
        <v>1.3311714285714285</v>
      </c>
    </row>
    <row r="40" spans="1:9" x14ac:dyDescent="0.25">
      <c r="A40" s="1" t="s">
        <v>49</v>
      </c>
      <c r="B40" s="1">
        <v>2.5</v>
      </c>
      <c r="C40" s="1">
        <v>0</v>
      </c>
      <c r="D40" s="1">
        <v>2.5</v>
      </c>
      <c r="E40" s="1">
        <v>0</v>
      </c>
      <c r="F40" s="1">
        <v>1.4773000000000001</v>
      </c>
      <c r="G40" s="1">
        <v>0</v>
      </c>
      <c r="H40" s="1">
        <v>0</v>
      </c>
      <c r="I40" s="1">
        <v>1.3311714285714285</v>
      </c>
    </row>
    <row r="41" spans="1:9" x14ac:dyDescent="0.25">
      <c r="A41" s="1" t="s">
        <v>50</v>
      </c>
      <c r="B41" s="1">
        <v>0</v>
      </c>
      <c r="C41" s="1">
        <v>2.5</v>
      </c>
      <c r="D41" s="1">
        <v>0</v>
      </c>
      <c r="E41" s="1">
        <v>2.5</v>
      </c>
      <c r="F41" s="1">
        <v>1.0226999999999999</v>
      </c>
      <c r="G41" s="1">
        <v>2.5</v>
      </c>
      <c r="H41" s="1">
        <v>2.5</v>
      </c>
      <c r="I41" s="1">
        <v>1.3311714285714285</v>
      </c>
    </row>
    <row r="42" spans="1:9" x14ac:dyDescent="0.25">
      <c r="A42" s="1" t="s">
        <v>51</v>
      </c>
      <c r="B42" s="1">
        <v>2.5</v>
      </c>
      <c r="C42" s="1">
        <v>0</v>
      </c>
      <c r="D42" s="1">
        <v>2.5</v>
      </c>
      <c r="E42" s="1">
        <v>0</v>
      </c>
      <c r="F42" s="1">
        <v>1.4773000000000001</v>
      </c>
      <c r="G42" s="1">
        <v>0</v>
      </c>
      <c r="H42" s="1">
        <v>0</v>
      </c>
      <c r="I42" s="1">
        <v>1.3311714285714285</v>
      </c>
    </row>
    <row r="43" spans="1:9" x14ac:dyDescent="0.25">
      <c r="A43" s="1" t="s">
        <v>52</v>
      </c>
      <c r="B43" s="1">
        <v>1.0226999999999999</v>
      </c>
      <c r="C43" s="1">
        <v>1.4773000000000001</v>
      </c>
      <c r="D43" s="1">
        <v>1.0226999999999999</v>
      </c>
      <c r="E43" s="1">
        <v>1.4773000000000001</v>
      </c>
      <c r="F43" s="1">
        <v>0</v>
      </c>
      <c r="G43" s="1">
        <v>1.4773000000000001</v>
      </c>
      <c r="H43" s="1">
        <v>1.4773000000000001</v>
      </c>
      <c r="I43" s="1">
        <v>1.3311714285714285</v>
      </c>
    </row>
    <row r="44" spans="1:9" x14ac:dyDescent="0.25">
      <c r="A44" s="1" t="s">
        <v>62</v>
      </c>
      <c r="B44" s="1">
        <v>2.5</v>
      </c>
      <c r="C44" s="1">
        <v>0</v>
      </c>
      <c r="D44" s="1">
        <v>2.5</v>
      </c>
      <c r="E44" s="1">
        <v>0</v>
      </c>
      <c r="F44" s="1">
        <v>1.4773000000000001</v>
      </c>
      <c r="G44" s="1">
        <v>0</v>
      </c>
      <c r="H44" s="1">
        <v>0</v>
      </c>
      <c r="I44" s="1">
        <v>1.3311714285714285</v>
      </c>
    </row>
    <row r="45" spans="1:9" x14ac:dyDescent="0.25">
      <c r="A45" s="1" t="s">
        <v>63</v>
      </c>
      <c r="B45" s="1">
        <v>2.5</v>
      </c>
      <c r="C45" s="1">
        <v>0</v>
      </c>
      <c r="D45" s="1">
        <v>2.5</v>
      </c>
      <c r="E45" s="1">
        <v>0</v>
      </c>
      <c r="F45" s="1">
        <v>1.4773000000000001</v>
      </c>
      <c r="G45" s="1">
        <v>0</v>
      </c>
      <c r="H45" s="1">
        <v>0</v>
      </c>
      <c r="I45" s="1">
        <v>1.3311714285714285</v>
      </c>
    </row>
    <row r="46" spans="1:9" x14ac:dyDescent="0.25">
      <c r="A46" s="1" t="s">
        <v>27</v>
      </c>
      <c r="B46" s="1">
        <v>1.3311714285714285</v>
      </c>
      <c r="C46" s="1">
        <v>1.3311714285714285</v>
      </c>
      <c r="D46" s="1">
        <v>1.3311714285714285</v>
      </c>
      <c r="E46" s="1">
        <v>1.3311714285714285</v>
      </c>
      <c r="F46" s="1">
        <v>1.3311714285714285</v>
      </c>
      <c r="G46" s="1">
        <v>1.3311714285714285</v>
      </c>
      <c r="H46" s="1">
        <v>1.3311714285714285</v>
      </c>
      <c r="I46" s="1">
        <v>1.3311714285714285</v>
      </c>
    </row>
    <row r="50" spans="1:9" ht="30" x14ac:dyDescent="0.25">
      <c r="A50" s="1" t="s">
        <v>64</v>
      </c>
      <c r="B50" s="5" t="s">
        <v>2</v>
      </c>
      <c r="C50" s="5" t="s">
        <v>1</v>
      </c>
      <c r="D50" s="5" t="s">
        <v>20</v>
      </c>
      <c r="E50" s="5" t="s">
        <v>65</v>
      </c>
      <c r="F50" s="5" t="s">
        <v>66</v>
      </c>
      <c r="G50" s="5" t="s">
        <v>21</v>
      </c>
      <c r="H50" s="5" t="s">
        <v>67</v>
      </c>
      <c r="I50" s="5" t="s">
        <v>68</v>
      </c>
    </row>
    <row r="51" spans="1:9" x14ac:dyDescent="0.25">
      <c r="A51" s="1" t="s">
        <v>26</v>
      </c>
      <c r="B51" s="2">
        <v>4.0335999999999999</v>
      </c>
      <c r="C51" s="2">
        <v>3.9453</v>
      </c>
      <c r="D51" s="2">
        <v>3.8809999999999998</v>
      </c>
      <c r="E51" s="2">
        <v>4.5647000000000002</v>
      </c>
      <c r="F51" s="2">
        <v>3.7174</v>
      </c>
      <c r="G51" s="2">
        <v>3.7006000000000001</v>
      </c>
      <c r="H51" s="2">
        <v>3.4327999999999999</v>
      </c>
      <c r="I51" s="2">
        <v>3.4582000000000002</v>
      </c>
    </row>
    <row r="52" spans="1:9" x14ac:dyDescent="0.25">
      <c r="A52" s="1" t="s">
        <v>69</v>
      </c>
      <c r="B52" s="2">
        <v>0.22969000000000001</v>
      </c>
      <c r="C52" s="2">
        <v>0.17277899999999999</v>
      </c>
      <c r="D52" s="2">
        <v>0.18540999999999999</v>
      </c>
      <c r="E52" s="2">
        <v>0.23161000000000001</v>
      </c>
      <c r="F52" s="2">
        <v>0.16585</v>
      </c>
      <c r="G52" s="2">
        <v>0.18462000000000001</v>
      </c>
      <c r="H52" s="2">
        <v>0.16716</v>
      </c>
      <c r="I52" s="2">
        <v>0.16830000000000001</v>
      </c>
    </row>
    <row r="55" spans="1:9" ht="30" x14ac:dyDescent="0.25">
      <c r="A55" s="1" t="s">
        <v>70</v>
      </c>
      <c r="B55" s="5" t="s">
        <v>2</v>
      </c>
      <c r="C55" s="5" t="s">
        <v>1</v>
      </c>
      <c r="D55" s="5" t="s">
        <v>20</v>
      </c>
      <c r="E55" s="5" t="s">
        <v>65</v>
      </c>
      <c r="F55" s="5" t="s">
        <v>66</v>
      </c>
      <c r="G55" s="5" t="s">
        <v>21</v>
      </c>
      <c r="H55" s="5" t="s">
        <v>67</v>
      </c>
      <c r="I55" s="5" t="s">
        <v>68</v>
      </c>
    </row>
    <row r="56" spans="1:9" x14ac:dyDescent="0.25">
      <c r="A56" s="1" t="s">
        <v>26</v>
      </c>
      <c r="B56" s="2">
        <v>7.1830999999999996</v>
      </c>
      <c r="C56" s="2">
        <v>5.8120000000000003</v>
      </c>
      <c r="D56" s="2">
        <v>6.3212000000000002</v>
      </c>
      <c r="E56" s="2">
        <v>6.5933999999999999</v>
      </c>
      <c r="F56" s="2">
        <v>6.1429</v>
      </c>
      <c r="G56" s="2">
        <v>7.1037999999999997</v>
      </c>
      <c r="H56" s="2">
        <v>8.7639999999999993</v>
      </c>
      <c r="I56" s="2">
        <v>4.8936000000000002</v>
      </c>
    </row>
    <row r="57" spans="1:9" x14ac:dyDescent="0.25">
      <c r="A57" s="1" t="s">
        <v>69</v>
      </c>
      <c r="B57" s="2">
        <v>0.33803</v>
      </c>
      <c r="C57" s="2">
        <v>0.21537999999999999</v>
      </c>
      <c r="D57" s="2">
        <v>0.32020999999999999</v>
      </c>
      <c r="E57" s="2">
        <v>0.26077</v>
      </c>
      <c r="F57" s="2">
        <v>0.27860000000000001</v>
      </c>
      <c r="G57" s="2">
        <v>0.33005000000000001</v>
      </c>
      <c r="H57" s="2">
        <v>0.38875999999999999</v>
      </c>
      <c r="I57" s="2">
        <v>0.24893999999999999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0190-0FF9-4784-A103-5FC1174639B1}">
  <dimension ref="A1:T36"/>
  <sheetViews>
    <sheetView workbookViewId="0">
      <selection activeCell="L12" sqref="L12"/>
    </sheetView>
  </sheetViews>
  <sheetFormatPr baseColWidth="10" defaultRowHeight="15" x14ac:dyDescent="0.25"/>
  <sheetData>
    <row r="1" spans="1:20" ht="30" x14ac:dyDescent="0.25">
      <c r="A1" s="1"/>
      <c r="B1" s="5" t="s">
        <v>0</v>
      </c>
      <c r="C1" s="5" t="s">
        <v>1</v>
      </c>
      <c r="D1" s="5" t="s">
        <v>2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O1" s="7" t="s">
        <v>88</v>
      </c>
      <c r="P1" s="7" t="s">
        <v>73</v>
      </c>
      <c r="Q1" s="7" t="s">
        <v>89</v>
      </c>
      <c r="R1" s="7" t="s">
        <v>74</v>
      </c>
      <c r="S1" s="7" t="s">
        <v>75</v>
      </c>
      <c r="T1" s="7" t="s">
        <v>76</v>
      </c>
    </row>
    <row r="2" spans="1:20" x14ac:dyDescent="0.25">
      <c r="A2" s="1" t="s">
        <v>26</v>
      </c>
      <c r="B2" s="1">
        <v>3.5396999999999998</v>
      </c>
      <c r="C2" s="1">
        <v>3.125</v>
      </c>
      <c r="D2" s="1">
        <v>2.1875</v>
      </c>
      <c r="E2" s="1">
        <v>1.25</v>
      </c>
      <c r="F2" s="1">
        <v>2.8125</v>
      </c>
      <c r="G2" s="1">
        <v>3.125</v>
      </c>
      <c r="H2" s="1">
        <v>10</v>
      </c>
      <c r="I2" s="1">
        <v>2.5</v>
      </c>
      <c r="J2" s="1">
        <v>6.25</v>
      </c>
      <c r="N2" s="1" t="s">
        <v>1</v>
      </c>
      <c r="O2" s="1">
        <v>1.1235999999999999</v>
      </c>
      <c r="P2" s="1">
        <v>0.1744</v>
      </c>
      <c r="Q2" s="1">
        <v>1.2033</v>
      </c>
      <c r="R2" s="1">
        <v>0.1772</v>
      </c>
      <c r="S2" s="1">
        <v>0.18099999999999999</v>
      </c>
      <c r="T2" s="1">
        <v>0.16700000000000001</v>
      </c>
    </row>
    <row r="3" spans="1:20" x14ac:dyDescent="0.25">
      <c r="A3" s="1" t="s">
        <v>12</v>
      </c>
      <c r="B3" s="1">
        <v>0.23202999999999999</v>
      </c>
      <c r="C3" s="1">
        <v>0.19062000000000001</v>
      </c>
      <c r="D3" s="1">
        <v>0.13750000000000001</v>
      </c>
      <c r="E3" s="1">
        <v>9.375E-2</v>
      </c>
      <c r="F3" s="1">
        <v>0.20313000000000001</v>
      </c>
      <c r="G3" s="1">
        <v>3.125E-2</v>
      </c>
      <c r="H3" s="1">
        <v>0.23749999999999999</v>
      </c>
      <c r="I3" s="1">
        <v>0.17499999999999999</v>
      </c>
      <c r="J3" s="1">
        <v>0.125</v>
      </c>
      <c r="N3" s="1" t="s">
        <v>2</v>
      </c>
      <c r="O3" s="1">
        <v>1.1329</v>
      </c>
      <c r="P3" s="1">
        <v>0.15709999999999999</v>
      </c>
      <c r="Q3" s="1">
        <v>1.2203999999999999</v>
      </c>
      <c r="R3" s="1">
        <v>0.18079999999999999</v>
      </c>
      <c r="S3" s="1">
        <v>0.18099999999999999</v>
      </c>
      <c r="T3" s="1">
        <v>0.16700000000000001</v>
      </c>
    </row>
    <row r="4" spans="1:20" x14ac:dyDescent="0.25">
      <c r="A4" s="1" t="s">
        <v>27</v>
      </c>
      <c r="B4" s="1">
        <f>SUM(B3:J3)/COUNT(B3:J3)</f>
        <v>0.15842000000000001</v>
      </c>
      <c r="C4" s="1">
        <f>B4</f>
        <v>0.15842000000000001</v>
      </c>
      <c r="D4" s="1">
        <f t="shared" ref="D4:J4" si="0">C4</f>
        <v>0.15842000000000001</v>
      </c>
      <c r="E4" s="1">
        <f t="shared" si="0"/>
        <v>0.15842000000000001</v>
      </c>
      <c r="F4" s="1">
        <f t="shared" si="0"/>
        <v>0.15842000000000001</v>
      </c>
      <c r="G4" s="1">
        <f t="shared" si="0"/>
        <v>0.15842000000000001</v>
      </c>
      <c r="H4" s="1">
        <f t="shared" si="0"/>
        <v>0.15842000000000001</v>
      </c>
      <c r="I4" s="1">
        <f t="shared" si="0"/>
        <v>0.15842000000000001</v>
      </c>
      <c r="J4" s="1">
        <f t="shared" si="0"/>
        <v>0.15842000000000001</v>
      </c>
      <c r="N4" s="1" t="s">
        <v>20</v>
      </c>
      <c r="O4" s="1">
        <v>1.1218999999999999</v>
      </c>
      <c r="P4" s="1">
        <v>8.0399999999999999E-2</v>
      </c>
      <c r="Q4" s="1">
        <v>1.1996</v>
      </c>
      <c r="R4" s="1">
        <v>5.8299999999999998E-2</v>
      </c>
      <c r="S4" s="1">
        <v>0.18099999999999999</v>
      </c>
      <c r="T4" s="1">
        <v>0.16700000000000001</v>
      </c>
    </row>
    <row r="5" spans="1:20" x14ac:dyDescent="0.25">
      <c r="N5" s="1" t="s">
        <v>21</v>
      </c>
      <c r="O5" s="1">
        <v>1.1294</v>
      </c>
      <c r="P5" s="1">
        <v>0.18740000000000001</v>
      </c>
      <c r="Q5" s="1">
        <v>1.2139</v>
      </c>
      <c r="R5" s="1">
        <v>0.1709</v>
      </c>
      <c r="S5" s="1">
        <v>0.18099999999999999</v>
      </c>
      <c r="T5" s="1">
        <v>0.16700000000000001</v>
      </c>
    </row>
    <row r="6" spans="1:20" x14ac:dyDescent="0.25">
      <c r="N6" s="1" t="s">
        <v>22</v>
      </c>
      <c r="O6" s="1">
        <v>1.1220000000000001</v>
      </c>
      <c r="P6" s="1">
        <v>0.1021</v>
      </c>
      <c r="Q6" s="1">
        <v>1.2</v>
      </c>
      <c r="R6" s="1">
        <v>9.5399999999999999E-2</v>
      </c>
      <c r="S6" s="1">
        <v>0.18099999999999999</v>
      </c>
      <c r="T6" s="1">
        <v>0.16700000000000001</v>
      </c>
    </row>
    <row r="7" spans="1:20" x14ac:dyDescent="0.25">
      <c r="A7" s="1"/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N7" s="1" t="s">
        <v>23</v>
      </c>
      <c r="O7" s="1">
        <v>1.121</v>
      </c>
      <c r="P7" s="1">
        <v>0.33979999999999999</v>
      </c>
      <c r="Q7" s="1">
        <v>1.1983999999999999</v>
      </c>
      <c r="R7" s="1">
        <v>0.3155</v>
      </c>
      <c r="S7" s="1">
        <v>0.18099999999999999</v>
      </c>
      <c r="T7" s="1">
        <v>0.16700000000000001</v>
      </c>
    </row>
    <row r="8" spans="1:20" x14ac:dyDescent="0.25">
      <c r="A8" s="1" t="s">
        <v>34</v>
      </c>
      <c r="B8" s="1">
        <v>0.9375</v>
      </c>
      <c r="C8" s="1">
        <v>1.5625</v>
      </c>
      <c r="D8" s="1">
        <v>6.875</v>
      </c>
      <c r="E8" s="1">
        <v>3.75</v>
      </c>
      <c r="F8" s="1">
        <v>0.625</v>
      </c>
      <c r="G8" s="1">
        <v>3.75</v>
      </c>
      <c r="N8" s="1" t="s">
        <v>24</v>
      </c>
      <c r="O8" s="1">
        <v>1.1234</v>
      </c>
      <c r="P8" s="1">
        <v>0.21729999999999999</v>
      </c>
      <c r="Q8" s="1">
        <v>1.2023999999999999</v>
      </c>
      <c r="R8" s="1">
        <v>0.16089999999999999</v>
      </c>
      <c r="S8" s="1">
        <v>0.18099999999999999</v>
      </c>
      <c r="T8" s="1">
        <v>0.16700000000000001</v>
      </c>
    </row>
    <row r="9" spans="1:20" x14ac:dyDescent="0.25">
      <c r="A9" s="1" t="s">
        <v>27</v>
      </c>
      <c r="B9" s="1">
        <v>2.9169999999999998</v>
      </c>
      <c r="C9" s="1">
        <v>2.9169999999999998</v>
      </c>
      <c r="D9" s="1">
        <v>2.9169999999999998</v>
      </c>
      <c r="E9" s="1">
        <v>2.9169999999999998</v>
      </c>
      <c r="F9" s="1">
        <v>2.9169999999999998</v>
      </c>
      <c r="G9" s="1">
        <v>2.9169999999999998</v>
      </c>
      <c r="N9" s="1" t="s">
        <v>25</v>
      </c>
      <c r="O9" s="1">
        <v>1.1365000000000001</v>
      </c>
      <c r="P9" s="1">
        <v>0.19450000000000001</v>
      </c>
      <c r="Q9" s="1">
        <v>1.2270000000000001</v>
      </c>
      <c r="R9" s="1">
        <v>0.18190000000000001</v>
      </c>
      <c r="S9" s="1">
        <v>0.18099999999999999</v>
      </c>
      <c r="T9" s="1">
        <v>0.16700000000000001</v>
      </c>
    </row>
    <row r="12" spans="1:20" ht="30" x14ac:dyDescent="0.25">
      <c r="O12" s="8" t="s">
        <v>88</v>
      </c>
      <c r="P12" s="8" t="s">
        <v>73</v>
      </c>
      <c r="Q12" s="8" t="s">
        <v>89</v>
      </c>
      <c r="R12" s="8" t="s">
        <v>74</v>
      </c>
      <c r="S12" s="7" t="s">
        <v>75</v>
      </c>
      <c r="T12" s="7" t="s">
        <v>76</v>
      </c>
    </row>
    <row r="13" spans="1:20" x14ac:dyDescent="0.25">
      <c r="A13" s="1"/>
      <c r="B13" s="1" t="s">
        <v>5</v>
      </c>
      <c r="C13" s="1" t="s">
        <v>37</v>
      </c>
      <c r="D13" s="1" t="s">
        <v>40</v>
      </c>
      <c r="N13" s="1" t="s">
        <v>80</v>
      </c>
      <c r="O13" s="1">
        <v>1.1496</v>
      </c>
      <c r="P13" s="1">
        <v>0.54590000000000005</v>
      </c>
      <c r="Q13" s="1">
        <v>1.2516</v>
      </c>
      <c r="R13" s="1">
        <v>0.53759999999999997</v>
      </c>
      <c r="S13" s="1">
        <v>0.27400000000000002</v>
      </c>
      <c r="T13" s="1">
        <v>0.254</v>
      </c>
    </row>
    <row r="14" spans="1:20" x14ac:dyDescent="0.25">
      <c r="A14" s="1" t="s">
        <v>26</v>
      </c>
      <c r="B14" s="1">
        <v>2.5</v>
      </c>
      <c r="C14" s="1">
        <v>3</v>
      </c>
      <c r="D14" s="1">
        <v>3.5714000000000001</v>
      </c>
      <c r="N14" s="1" t="s">
        <v>81</v>
      </c>
      <c r="O14" s="1">
        <v>1.1263000000000001</v>
      </c>
      <c r="P14" s="1">
        <v>0.22320000000000001</v>
      </c>
      <c r="Q14" s="1">
        <v>1.2081</v>
      </c>
      <c r="R14" s="1">
        <v>0.20930000000000001</v>
      </c>
      <c r="S14" s="1">
        <v>0.27400000000000002</v>
      </c>
      <c r="T14" s="1">
        <v>0.254</v>
      </c>
    </row>
    <row r="15" spans="1:20" x14ac:dyDescent="0.25">
      <c r="A15" s="1" t="s">
        <v>12</v>
      </c>
      <c r="B15" s="1">
        <v>2.5000000000000001E-2</v>
      </c>
      <c r="C15" s="1">
        <v>0.155</v>
      </c>
      <c r="D15" s="1">
        <v>0.28214</v>
      </c>
      <c r="N15" s="1" t="s">
        <v>82</v>
      </c>
      <c r="O15" s="1">
        <v>1.1377999999999999</v>
      </c>
      <c r="P15" s="1">
        <v>0.12839999999999999</v>
      </c>
      <c r="Q15" s="1">
        <v>1.2293000000000001</v>
      </c>
      <c r="R15" s="1">
        <v>0.11940000000000001</v>
      </c>
      <c r="S15" s="1">
        <v>0.27400000000000002</v>
      </c>
      <c r="T15" s="1">
        <v>0.254</v>
      </c>
    </row>
    <row r="16" spans="1:20" x14ac:dyDescent="0.25">
      <c r="N16" s="1" t="s">
        <v>83</v>
      </c>
      <c r="O16" s="1">
        <v>1.1388</v>
      </c>
      <c r="P16" s="1">
        <v>0.19969999999999999</v>
      </c>
      <c r="Q16" s="1">
        <v>1.2313000000000001</v>
      </c>
      <c r="R16" s="1">
        <v>0.15290000000000001</v>
      </c>
      <c r="S16" s="1">
        <v>0.27400000000000002</v>
      </c>
      <c r="T16" s="1">
        <v>0.254</v>
      </c>
    </row>
    <row r="18" spans="1:20" x14ac:dyDescent="0.25">
      <c r="A18" s="1"/>
      <c r="B18" s="1" t="s">
        <v>77</v>
      </c>
      <c r="C18" s="1" t="s">
        <v>78</v>
      </c>
      <c r="D18" s="1" t="s">
        <v>79</v>
      </c>
      <c r="E18" s="1" t="s">
        <v>27</v>
      </c>
    </row>
    <row r="19" spans="1:20" x14ac:dyDescent="0.25">
      <c r="A19" s="1" t="s">
        <v>5</v>
      </c>
      <c r="B19" s="1">
        <v>0</v>
      </c>
      <c r="C19" s="1">
        <v>0.5</v>
      </c>
      <c r="D19" s="1">
        <v>1.0714000000000001</v>
      </c>
      <c r="E19" s="1">
        <v>0.71399999999999997</v>
      </c>
    </row>
    <row r="20" spans="1:20" ht="30" x14ac:dyDescent="0.25">
      <c r="A20" s="1" t="s">
        <v>37</v>
      </c>
      <c r="B20" s="1">
        <v>0.5</v>
      </c>
      <c r="C20" s="1">
        <v>0</v>
      </c>
      <c r="D20" s="1">
        <v>0.57140000000000013</v>
      </c>
      <c r="E20" s="1">
        <v>0.71399999999999997</v>
      </c>
      <c r="O20" s="7" t="s">
        <v>88</v>
      </c>
      <c r="P20" s="7" t="s">
        <v>73</v>
      </c>
      <c r="Q20" s="7" t="s">
        <v>89</v>
      </c>
      <c r="R20" s="7" t="s">
        <v>74</v>
      </c>
      <c r="S20" s="7" t="s">
        <v>75</v>
      </c>
      <c r="T20" s="7" t="s">
        <v>76</v>
      </c>
    </row>
    <row r="21" spans="1:20" x14ac:dyDescent="0.25">
      <c r="A21" s="1" t="s">
        <v>40</v>
      </c>
      <c r="B21" s="1">
        <v>1.0714000000000001</v>
      </c>
      <c r="C21" s="1">
        <v>0.57140000000000013</v>
      </c>
      <c r="D21" s="1">
        <v>0</v>
      </c>
      <c r="E21" s="1">
        <v>0.71399999999999997</v>
      </c>
      <c r="N21" s="3" t="s">
        <v>5</v>
      </c>
      <c r="O21" s="1">
        <v>1.1214999999999999</v>
      </c>
      <c r="P21" s="1">
        <v>0.1187</v>
      </c>
      <c r="Q21" s="1">
        <v>1.1990000000000001</v>
      </c>
      <c r="R21" s="1">
        <v>0.1575</v>
      </c>
      <c r="S21" s="1">
        <v>0.154</v>
      </c>
      <c r="T21" s="1">
        <v>0.14399999999999999</v>
      </c>
    </row>
    <row r="22" spans="1:20" x14ac:dyDescent="0.25">
      <c r="A22" s="1" t="s">
        <v>27</v>
      </c>
      <c r="B22" s="1">
        <v>0.71399999999999997</v>
      </c>
      <c r="C22" s="1">
        <v>0.71399999999999997</v>
      </c>
      <c r="D22" s="1">
        <v>0.71399999999999997</v>
      </c>
      <c r="E22" s="1">
        <v>0.71399999999999997</v>
      </c>
      <c r="N22" s="3" t="s">
        <v>37</v>
      </c>
      <c r="O22" s="1">
        <v>1.1218999999999999</v>
      </c>
      <c r="P22" s="1">
        <v>0.13569999999999999</v>
      </c>
      <c r="Q22" s="1">
        <v>1.1997</v>
      </c>
      <c r="R22" s="1">
        <v>0.12809999999999999</v>
      </c>
      <c r="S22" s="1">
        <v>0.154</v>
      </c>
      <c r="T22" s="1">
        <v>0.14399999999999999</v>
      </c>
    </row>
    <row r="23" spans="1:20" x14ac:dyDescent="0.25">
      <c r="N23" s="3" t="s">
        <v>40</v>
      </c>
      <c r="O23" s="1">
        <v>1.1351</v>
      </c>
      <c r="P23" s="1">
        <v>0.21010000000000001</v>
      </c>
      <c r="Q23" s="1">
        <v>1.2242</v>
      </c>
      <c r="R23" s="1">
        <v>0.1492</v>
      </c>
      <c r="S23" s="1">
        <v>0.154</v>
      </c>
      <c r="T23" s="1">
        <v>0.14399999999999999</v>
      </c>
    </row>
    <row r="26" spans="1:20" x14ac:dyDescent="0.25">
      <c r="A26" s="1"/>
      <c r="B26" s="1" t="s">
        <v>80</v>
      </c>
      <c r="C26" s="1" t="s">
        <v>81</v>
      </c>
      <c r="D26" s="1" t="s">
        <v>82</v>
      </c>
      <c r="E26" s="1" t="s">
        <v>83</v>
      </c>
    </row>
    <row r="27" spans="1:20" x14ac:dyDescent="0.25">
      <c r="A27" s="1" t="s">
        <v>26</v>
      </c>
      <c r="B27" s="1">
        <v>15</v>
      </c>
      <c r="C27" s="1">
        <v>6.0713999999999997</v>
      </c>
      <c r="D27" s="1">
        <v>5</v>
      </c>
      <c r="E27" s="1">
        <v>2.5</v>
      </c>
    </row>
    <row r="28" spans="1:20" x14ac:dyDescent="0.25">
      <c r="A28" s="1" t="s">
        <v>12</v>
      </c>
      <c r="B28" s="1">
        <v>0.5</v>
      </c>
      <c r="C28" s="1">
        <v>0.27856999999999998</v>
      </c>
      <c r="D28" s="1">
        <v>0.05</v>
      </c>
      <c r="E28" s="1">
        <v>0.17499999999999999</v>
      </c>
    </row>
    <row r="31" spans="1:20" x14ac:dyDescent="0.25">
      <c r="A31" s="1"/>
      <c r="B31" s="1" t="s">
        <v>84</v>
      </c>
      <c r="C31" s="1" t="s">
        <v>85</v>
      </c>
      <c r="D31" s="1" t="s">
        <v>86</v>
      </c>
      <c r="E31" s="1" t="s">
        <v>87</v>
      </c>
      <c r="F31" s="1" t="s">
        <v>27</v>
      </c>
    </row>
    <row r="32" spans="1:20" x14ac:dyDescent="0.25">
      <c r="A32" s="1" t="s">
        <v>80</v>
      </c>
      <c r="B32" s="1">
        <v>0</v>
      </c>
      <c r="C32" s="1">
        <v>8.9285999999999994</v>
      </c>
      <c r="D32" s="1">
        <v>10</v>
      </c>
      <c r="E32" s="1">
        <v>12.5</v>
      </c>
      <c r="F32" s="1">
        <v>6.4279999999999999</v>
      </c>
    </row>
    <row r="33" spans="1:6" x14ac:dyDescent="0.25">
      <c r="A33" s="1" t="s">
        <v>81</v>
      </c>
      <c r="B33" s="1">
        <v>8.9285999999999994</v>
      </c>
      <c r="C33" s="1">
        <v>0</v>
      </c>
      <c r="D33" s="1">
        <v>1.0713999999999997</v>
      </c>
      <c r="E33" s="1">
        <v>3.5713999999999997</v>
      </c>
      <c r="F33" s="1">
        <v>6.4279999999999999</v>
      </c>
    </row>
    <row r="34" spans="1:6" x14ac:dyDescent="0.25">
      <c r="A34" s="1" t="s">
        <v>82</v>
      </c>
      <c r="B34" s="1">
        <v>10</v>
      </c>
      <c r="C34" s="1">
        <v>1.0713999999999997</v>
      </c>
      <c r="D34" s="1">
        <v>0</v>
      </c>
      <c r="E34" s="1">
        <v>2.5</v>
      </c>
      <c r="F34" s="1">
        <v>6.4279999999999999</v>
      </c>
    </row>
    <row r="35" spans="1:6" x14ac:dyDescent="0.25">
      <c r="A35" s="1" t="s">
        <v>83</v>
      </c>
      <c r="B35" s="1">
        <v>12.5</v>
      </c>
      <c r="C35" s="1">
        <v>3.5713999999999997</v>
      </c>
      <c r="D35" s="1">
        <v>2.5</v>
      </c>
      <c r="E35" s="1">
        <v>0</v>
      </c>
      <c r="F35" s="1">
        <v>6.4279999999999999</v>
      </c>
    </row>
    <row r="36" spans="1:6" x14ac:dyDescent="0.25">
      <c r="A36" s="1" t="s">
        <v>27</v>
      </c>
      <c r="B36" s="1">
        <v>6.4279999999999999</v>
      </c>
      <c r="C36" s="1">
        <v>6.4279999999999999</v>
      </c>
      <c r="D36" s="1">
        <v>6.4279999999999999</v>
      </c>
      <c r="E36" s="1">
        <v>6.4279999999999999</v>
      </c>
      <c r="F36" s="1">
        <v>6.4279999999999999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5805-B4A7-4F57-BA43-733A1D0A757D}">
  <dimension ref="A1:X73"/>
  <sheetViews>
    <sheetView tabSelected="1" workbookViewId="0">
      <selection activeCell="J9" sqref="J9"/>
    </sheetView>
  </sheetViews>
  <sheetFormatPr baseColWidth="10" defaultRowHeight="15" x14ac:dyDescent="0.25"/>
  <sheetData>
    <row r="1" spans="1:24" ht="30" x14ac:dyDescent="0.25">
      <c r="B1" s="5" t="s">
        <v>0</v>
      </c>
      <c r="C1" s="5" t="s">
        <v>1</v>
      </c>
      <c r="D1" s="5" t="s">
        <v>2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O1" s="1"/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</row>
    <row r="2" spans="1:24" x14ac:dyDescent="0.25">
      <c r="A2" s="1" t="s">
        <v>26</v>
      </c>
      <c r="B2" s="2">
        <v>4.0750000000000002</v>
      </c>
      <c r="C2" s="2">
        <v>4.0564999999999998</v>
      </c>
      <c r="D2" s="2">
        <v>4.3287000000000004</v>
      </c>
      <c r="E2" s="2">
        <v>3.9251999999999998</v>
      </c>
      <c r="F2" s="2">
        <v>3.9458000000000002</v>
      </c>
      <c r="G2" s="2">
        <v>3.8826000000000001</v>
      </c>
      <c r="H2" s="2">
        <v>3.9456000000000002</v>
      </c>
      <c r="I2" s="2">
        <v>3.8462000000000001</v>
      </c>
      <c r="J2" s="2">
        <v>4.3048999999999999</v>
      </c>
      <c r="O2" s="1" t="s">
        <v>90</v>
      </c>
      <c r="P2" s="1">
        <v>0.88170000000000037</v>
      </c>
      <c r="Q2" s="1">
        <v>0.40120000000000022</v>
      </c>
      <c r="R2" s="1">
        <v>0.10280000000000022</v>
      </c>
      <c r="S2" s="1">
        <v>0.97989999999999977</v>
      </c>
      <c r="T2" s="1">
        <v>0.6673</v>
      </c>
      <c r="U2" s="1">
        <v>1.75</v>
      </c>
    </row>
    <row r="3" spans="1:24" x14ac:dyDescent="0.25">
      <c r="A3" s="1" t="s">
        <v>12</v>
      </c>
      <c r="B3" s="2">
        <v>0.15969</v>
      </c>
      <c r="C3" s="2">
        <v>0.14474999999999999</v>
      </c>
      <c r="D3" s="2">
        <v>0.17555000000000001</v>
      </c>
      <c r="E3" s="2">
        <v>0.15476999999999999</v>
      </c>
      <c r="F3" s="2">
        <v>0.17560000000000001</v>
      </c>
      <c r="G3" s="2">
        <v>0.13108</v>
      </c>
      <c r="H3" s="2">
        <v>0.16463</v>
      </c>
      <c r="I3" s="2">
        <v>0.11951000000000001</v>
      </c>
      <c r="J3" s="2">
        <v>0.17488999999999999</v>
      </c>
      <c r="O3" s="1" t="s">
        <v>91</v>
      </c>
      <c r="P3" s="1">
        <v>0.27220000000000066</v>
      </c>
      <c r="Q3" s="1">
        <v>2.0600000000000396E-2</v>
      </c>
      <c r="R3" s="1">
        <v>6.3000000000000167E-2</v>
      </c>
      <c r="S3" s="1">
        <v>0.45869999999999989</v>
      </c>
      <c r="T3" s="1">
        <v>3.6399999999999988E-2</v>
      </c>
      <c r="U3" s="1">
        <v>0.35929999999999973</v>
      </c>
    </row>
    <row r="4" spans="1:24" x14ac:dyDescent="0.25">
      <c r="O4" s="1" t="s">
        <v>92</v>
      </c>
      <c r="P4" s="1">
        <v>0.79715000000000014</v>
      </c>
      <c r="Q4" s="1">
        <v>0.79715000000000014</v>
      </c>
      <c r="R4" s="1">
        <v>0.79715000000000014</v>
      </c>
      <c r="S4" s="1">
        <v>0.79715000000000014</v>
      </c>
      <c r="T4" s="1">
        <v>0.79715000000000014</v>
      </c>
      <c r="U4" s="1">
        <v>0.79715000000000014</v>
      </c>
    </row>
    <row r="5" spans="1:24" x14ac:dyDescent="0.25">
      <c r="O5" s="1" t="s">
        <v>93</v>
      </c>
      <c r="P5" s="1">
        <v>0.20170000000000013</v>
      </c>
      <c r="Q5" s="1">
        <v>0.20170000000000013</v>
      </c>
      <c r="R5" s="1">
        <v>0.20170000000000013</v>
      </c>
      <c r="S5" s="1">
        <v>0.20170000000000013</v>
      </c>
      <c r="T5" s="1">
        <v>0.20170000000000013</v>
      </c>
      <c r="U5" s="1">
        <v>0.20170000000000013</v>
      </c>
    </row>
    <row r="6" spans="1:24" x14ac:dyDescent="0.25">
      <c r="A6" s="1"/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</row>
    <row r="7" spans="1:24" x14ac:dyDescent="0.25">
      <c r="A7" s="1" t="s">
        <v>34</v>
      </c>
      <c r="B7" s="1">
        <v>0.27220000000000066</v>
      </c>
      <c r="C7" s="1">
        <v>2.0600000000000396E-2</v>
      </c>
      <c r="D7" s="1">
        <v>6.3000000000000167E-2</v>
      </c>
      <c r="E7" s="1">
        <v>0.45869999999999989</v>
      </c>
      <c r="F7" s="1">
        <v>3.6399999999999988E-2</v>
      </c>
      <c r="G7" s="1">
        <v>0.35929999999999973</v>
      </c>
    </row>
    <row r="8" spans="1:24" x14ac:dyDescent="0.25">
      <c r="A8" s="1" t="s">
        <v>27</v>
      </c>
      <c r="B8" s="1">
        <v>0.20170000000000013</v>
      </c>
      <c r="C8" s="1">
        <v>0.20170000000000013</v>
      </c>
      <c r="D8" s="1">
        <v>0.20170000000000013</v>
      </c>
      <c r="E8" s="1">
        <v>0.20170000000000013</v>
      </c>
      <c r="F8" s="1">
        <v>0.20170000000000013</v>
      </c>
      <c r="G8" s="1">
        <v>0.20170000000000013</v>
      </c>
      <c r="O8" s="1"/>
      <c r="P8" s="1" t="s">
        <v>0</v>
      </c>
      <c r="Q8" s="1" t="s">
        <v>1</v>
      </c>
      <c r="R8" s="1" t="s">
        <v>2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</row>
    <row r="9" spans="1:24" x14ac:dyDescent="0.25">
      <c r="O9" s="1" t="s">
        <v>94</v>
      </c>
      <c r="P9" s="1">
        <v>4.548</v>
      </c>
      <c r="Q9" s="1">
        <v>4.2485999999999997</v>
      </c>
      <c r="R9" s="1">
        <v>5.1303000000000001</v>
      </c>
      <c r="S9" s="1">
        <v>4.2367999999999997</v>
      </c>
      <c r="T9" s="1">
        <v>4.6379999999999999</v>
      </c>
      <c r="U9" s="1">
        <v>4.0030000000000001</v>
      </c>
      <c r="V9" s="1">
        <v>3.9001999999999999</v>
      </c>
      <c r="W9" s="1">
        <v>4.6703000000000001</v>
      </c>
      <c r="X9" s="1">
        <v>5.6501999999999999</v>
      </c>
    </row>
    <row r="10" spans="1:24" x14ac:dyDescent="0.25">
      <c r="O10" s="1" t="s">
        <v>95</v>
      </c>
      <c r="P10" s="1">
        <v>4.0750000000000002</v>
      </c>
      <c r="Q10" s="1">
        <v>4.0564999999999998</v>
      </c>
      <c r="R10" s="1">
        <v>4.3287000000000004</v>
      </c>
      <c r="S10" s="1">
        <v>3.9251999999999998</v>
      </c>
      <c r="T10" s="1">
        <v>3.9458000000000002</v>
      </c>
      <c r="U10" s="1">
        <v>3.8826000000000001</v>
      </c>
      <c r="V10" s="1">
        <v>3.9456000000000002</v>
      </c>
      <c r="W10" s="1">
        <v>3.8462000000000001</v>
      </c>
      <c r="X10" s="1">
        <v>4.3048999999999999</v>
      </c>
    </row>
    <row r="12" spans="1:24" x14ac:dyDescent="0.25">
      <c r="A12" s="1"/>
      <c r="B12" s="1" t="s">
        <v>35</v>
      </c>
      <c r="C12" s="1" t="s">
        <v>36</v>
      </c>
      <c r="D12" s="1" t="s">
        <v>5</v>
      </c>
      <c r="E12" s="1" t="s">
        <v>37</v>
      </c>
      <c r="F12" s="1" t="s">
        <v>9</v>
      </c>
      <c r="G12" s="1" t="s">
        <v>38</v>
      </c>
      <c r="H12" s="1" t="s">
        <v>39</v>
      </c>
      <c r="I12" s="1" t="s">
        <v>40</v>
      </c>
    </row>
    <row r="13" spans="1:24" x14ac:dyDescent="0.25">
      <c r="A13" s="1" t="s">
        <v>26</v>
      </c>
      <c r="B13" s="1">
        <v>0</v>
      </c>
      <c r="C13" s="1">
        <v>0</v>
      </c>
      <c r="D13" s="1">
        <v>0</v>
      </c>
      <c r="E13" s="1">
        <v>0.86960000000000004</v>
      </c>
      <c r="F13" s="1">
        <v>0.71860000000000002</v>
      </c>
      <c r="G13" s="1">
        <v>0</v>
      </c>
      <c r="H13" s="1">
        <v>0</v>
      </c>
      <c r="I13" s="1">
        <v>0.86960000000000004</v>
      </c>
    </row>
    <row r="14" spans="1:24" x14ac:dyDescent="0.25">
      <c r="A14" s="1" t="s">
        <v>12</v>
      </c>
      <c r="B14" s="1">
        <v>0</v>
      </c>
      <c r="C14" s="1">
        <v>0</v>
      </c>
      <c r="D14" s="1">
        <v>0</v>
      </c>
      <c r="E14" s="1">
        <v>8.6999999999999994E-3</v>
      </c>
      <c r="F14" s="1">
        <v>6.4670000000000005E-2</v>
      </c>
      <c r="G14" s="1">
        <v>0</v>
      </c>
      <c r="H14" s="1">
        <v>0</v>
      </c>
      <c r="I14" s="1">
        <v>1.7389999999999999E-2</v>
      </c>
    </row>
    <row r="17" spans="1:10" x14ac:dyDescent="0.25">
      <c r="A17" s="1"/>
      <c r="B17" s="1" t="s">
        <v>41</v>
      </c>
      <c r="C17" s="1" t="s">
        <v>42</v>
      </c>
      <c r="D17" s="1" t="s">
        <v>43</v>
      </c>
      <c r="E17" s="1" t="s">
        <v>44</v>
      </c>
      <c r="F17" s="1" t="s">
        <v>45</v>
      </c>
      <c r="G17" s="1" t="s">
        <v>46</v>
      </c>
      <c r="H17" s="1" t="s">
        <v>39</v>
      </c>
      <c r="I17" s="1" t="s">
        <v>47</v>
      </c>
      <c r="J17" s="1" t="s">
        <v>27</v>
      </c>
    </row>
    <row r="18" spans="1:10" x14ac:dyDescent="0.25">
      <c r="A18" s="1" t="s">
        <v>35</v>
      </c>
      <c r="B18" s="1">
        <v>0</v>
      </c>
      <c r="C18" s="1">
        <v>0</v>
      </c>
      <c r="D18" s="1">
        <v>0</v>
      </c>
      <c r="E18" s="1">
        <v>0.86960000000000004</v>
      </c>
      <c r="F18" s="1">
        <v>0.71860000000000002</v>
      </c>
      <c r="G18" s="1">
        <v>0</v>
      </c>
      <c r="H18" s="1">
        <v>0</v>
      </c>
      <c r="I18" s="1">
        <v>0.86960000000000004</v>
      </c>
      <c r="J18" s="1">
        <v>0.86960000000000004</v>
      </c>
    </row>
    <row r="19" spans="1:10" x14ac:dyDescent="0.25">
      <c r="A19" s="1" t="s">
        <v>36</v>
      </c>
      <c r="B19" s="1">
        <v>0</v>
      </c>
      <c r="C19" s="1">
        <v>0</v>
      </c>
      <c r="D19" s="1">
        <v>0</v>
      </c>
      <c r="E19" s="1">
        <v>0.86960000000000004</v>
      </c>
      <c r="F19" s="1">
        <v>0.71860000000000002</v>
      </c>
      <c r="G19" s="1">
        <v>0</v>
      </c>
      <c r="H19" s="1">
        <v>0</v>
      </c>
      <c r="I19" s="1">
        <v>0.86960000000000004</v>
      </c>
      <c r="J19" s="1">
        <v>0.86960000000000004</v>
      </c>
    </row>
    <row r="20" spans="1:10" x14ac:dyDescent="0.25">
      <c r="A20" s="1" t="s">
        <v>5</v>
      </c>
      <c r="B20" s="1">
        <v>0</v>
      </c>
      <c r="C20" s="1">
        <v>0</v>
      </c>
      <c r="D20" s="1">
        <v>0</v>
      </c>
      <c r="E20" s="1">
        <v>0.86960000000000004</v>
      </c>
      <c r="F20" s="1">
        <v>0.71860000000000002</v>
      </c>
      <c r="G20" s="1">
        <v>0</v>
      </c>
      <c r="H20" s="1">
        <v>0</v>
      </c>
      <c r="I20" s="1">
        <v>0.86960000000000004</v>
      </c>
      <c r="J20" s="1">
        <v>0.86960000000000004</v>
      </c>
    </row>
    <row r="21" spans="1:10" x14ac:dyDescent="0.25">
      <c r="A21" s="1" t="s">
        <v>37</v>
      </c>
      <c r="B21" s="1">
        <v>0.86960000000000004</v>
      </c>
      <c r="C21" s="1">
        <v>0.86960000000000004</v>
      </c>
      <c r="D21" s="1">
        <v>0.86960000000000004</v>
      </c>
      <c r="E21" s="1">
        <v>0</v>
      </c>
      <c r="F21" s="1">
        <v>0.15100000000000002</v>
      </c>
      <c r="G21" s="1">
        <v>0.86960000000000004</v>
      </c>
      <c r="H21" s="1">
        <v>0.86960000000000004</v>
      </c>
      <c r="I21" s="1">
        <v>0</v>
      </c>
      <c r="J21" s="1">
        <v>0.86960000000000004</v>
      </c>
    </row>
    <row r="22" spans="1:10" x14ac:dyDescent="0.25">
      <c r="A22" s="1" t="s">
        <v>9</v>
      </c>
      <c r="B22" s="1">
        <v>0.71860000000000002</v>
      </c>
      <c r="C22" s="1">
        <v>0.71860000000000002</v>
      </c>
      <c r="D22" s="1">
        <v>0.71860000000000002</v>
      </c>
      <c r="E22" s="1">
        <v>0.15100000000000002</v>
      </c>
      <c r="F22" s="1">
        <v>0</v>
      </c>
      <c r="G22" s="1">
        <v>0.71860000000000002</v>
      </c>
      <c r="H22" s="1">
        <v>0.71860000000000002</v>
      </c>
      <c r="I22" s="1">
        <v>0.15100000000000002</v>
      </c>
      <c r="J22" s="1">
        <v>0.86960000000000004</v>
      </c>
    </row>
    <row r="23" spans="1:10" x14ac:dyDescent="0.25">
      <c r="A23" s="1" t="s">
        <v>38</v>
      </c>
      <c r="B23" s="1">
        <v>0</v>
      </c>
      <c r="C23" s="1">
        <v>0</v>
      </c>
      <c r="D23" s="1">
        <v>0</v>
      </c>
      <c r="E23" s="1">
        <v>0.86960000000000004</v>
      </c>
      <c r="F23" s="1">
        <v>0.71860000000000002</v>
      </c>
      <c r="G23" s="1">
        <v>0</v>
      </c>
      <c r="H23" s="1">
        <v>0</v>
      </c>
      <c r="I23" s="1">
        <v>0.86960000000000004</v>
      </c>
      <c r="J23" s="1">
        <v>0.86960000000000004</v>
      </c>
    </row>
    <row r="24" spans="1:10" x14ac:dyDescent="0.25">
      <c r="A24" s="1" t="s">
        <v>39</v>
      </c>
      <c r="B24" s="1">
        <v>0</v>
      </c>
      <c r="C24" s="1">
        <v>0</v>
      </c>
      <c r="D24" s="1">
        <v>0</v>
      </c>
      <c r="E24" s="1">
        <v>0.86960000000000004</v>
      </c>
      <c r="F24" s="1">
        <v>0.71860000000000002</v>
      </c>
      <c r="G24" s="1">
        <v>0</v>
      </c>
      <c r="H24" s="1">
        <v>0</v>
      </c>
      <c r="I24" s="1">
        <v>0.86960000000000004</v>
      </c>
      <c r="J24" s="1">
        <v>0.86960000000000004</v>
      </c>
    </row>
    <row r="25" spans="1:10" x14ac:dyDescent="0.25">
      <c r="A25" s="1" t="s">
        <v>40</v>
      </c>
      <c r="B25" s="1">
        <v>0.86960000000000004</v>
      </c>
      <c r="C25" s="1">
        <v>0.86960000000000004</v>
      </c>
      <c r="D25" s="1">
        <v>0.86960000000000004</v>
      </c>
      <c r="E25" s="1">
        <v>0</v>
      </c>
      <c r="F25" s="1">
        <v>0.15100000000000002</v>
      </c>
      <c r="G25" s="1">
        <v>0.86960000000000004</v>
      </c>
      <c r="H25" s="1">
        <v>0.86960000000000004</v>
      </c>
      <c r="I25" s="1">
        <v>0</v>
      </c>
      <c r="J25" s="1">
        <v>0.86960000000000004</v>
      </c>
    </row>
    <row r="26" spans="1:10" x14ac:dyDescent="0.25">
      <c r="A26" s="1" t="s">
        <v>27</v>
      </c>
      <c r="B26" s="1">
        <v>0.44967857142857148</v>
      </c>
      <c r="C26" s="1">
        <v>0.86960000000000004</v>
      </c>
      <c r="D26" s="1">
        <v>0.86960000000000004</v>
      </c>
      <c r="E26" s="1">
        <v>0.86960000000000004</v>
      </c>
      <c r="F26" s="1">
        <v>0.86960000000000004</v>
      </c>
      <c r="G26" s="1">
        <v>0.86960000000000004</v>
      </c>
      <c r="H26" s="1">
        <v>0.86960000000000004</v>
      </c>
      <c r="I26" s="1">
        <v>0.86960000000000004</v>
      </c>
      <c r="J26" s="1">
        <v>0.86960000000000004</v>
      </c>
    </row>
    <row r="30" spans="1:10" x14ac:dyDescent="0.25">
      <c r="A30" s="1"/>
      <c r="B30" s="1" t="s">
        <v>48</v>
      </c>
      <c r="C30" s="1" t="s">
        <v>49</v>
      </c>
      <c r="D30" s="1" t="s">
        <v>50</v>
      </c>
      <c r="E30" s="1" t="s">
        <v>51</v>
      </c>
      <c r="F30" s="1" t="s">
        <v>52</v>
      </c>
      <c r="G30" s="1" t="s">
        <v>53</v>
      </c>
      <c r="H30" s="1" t="s">
        <v>54</v>
      </c>
    </row>
    <row r="31" spans="1:10" x14ac:dyDescent="0.25">
      <c r="A31" s="1" t="s">
        <v>26</v>
      </c>
      <c r="B31" s="1">
        <v>0</v>
      </c>
      <c r="C31" s="1">
        <v>0</v>
      </c>
      <c r="D31" s="1">
        <v>0</v>
      </c>
      <c r="E31" s="1">
        <v>0</v>
      </c>
      <c r="F31" s="1">
        <v>1.8182</v>
      </c>
      <c r="G31" s="1">
        <v>1.25</v>
      </c>
      <c r="H31" s="1">
        <v>0</v>
      </c>
    </row>
    <row r="32" spans="1:10" x14ac:dyDescent="0.25">
      <c r="A32" s="1" t="s">
        <v>12</v>
      </c>
      <c r="B32" s="1">
        <v>0</v>
      </c>
      <c r="C32" s="1">
        <v>0</v>
      </c>
      <c r="D32" s="1">
        <v>0</v>
      </c>
      <c r="E32" s="1">
        <v>0</v>
      </c>
      <c r="F32" s="1">
        <v>5.4550000000000001E-2</v>
      </c>
      <c r="G32" s="1">
        <v>2.5000000000000001E-2</v>
      </c>
      <c r="H32" s="1">
        <v>0</v>
      </c>
    </row>
    <row r="35" spans="1:9" x14ac:dyDescent="0.25">
      <c r="A35" s="1"/>
      <c r="B35" s="1" t="s">
        <v>55</v>
      </c>
      <c r="C35" s="1" t="s">
        <v>56</v>
      </c>
      <c r="D35" s="1" t="s">
        <v>57</v>
      </c>
      <c r="E35" s="1" t="s">
        <v>58</v>
      </c>
      <c r="F35" s="1" t="s">
        <v>59</v>
      </c>
      <c r="G35" s="1" t="s">
        <v>60</v>
      </c>
      <c r="H35" s="1" t="s">
        <v>61</v>
      </c>
      <c r="I35" s="1" t="s">
        <v>27</v>
      </c>
    </row>
    <row r="36" spans="1:9" x14ac:dyDescent="0.25">
      <c r="A36" s="1" t="s">
        <v>48</v>
      </c>
      <c r="B36" s="1">
        <v>0</v>
      </c>
      <c r="C36" s="1">
        <v>0</v>
      </c>
      <c r="D36" s="1">
        <v>0</v>
      </c>
      <c r="E36" s="1">
        <v>0</v>
      </c>
      <c r="F36" s="1">
        <v>1.8182</v>
      </c>
      <c r="G36" s="1">
        <v>1.25</v>
      </c>
      <c r="H36" s="1">
        <v>0</v>
      </c>
      <c r="I36" s="1">
        <v>0.75758095238095247</v>
      </c>
    </row>
    <row r="37" spans="1:9" x14ac:dyDescent="0.25">
      <c r="A37" s="1" t="s">
        <v>49</v>
      </c>
      <c r="B37" s="1">
        <v>0</v>
      </c>
      <c r="C37" s="1">
        <v>0</v>
      </c>
      <c r="D37" s="1">
        <v>0</v>
      </c>
      <c r="E37" s="1">
        <v>0</v>
      </c>
      <c r="F37" s="1">
        <v>1.8182</v>
      </c>
      <c r="G37" s="1">
        <v>1.25</v>
      </c>
      <c r="H37" s="1">
        <v>0</v>
      </c>
      <c r="I37" s="1">
        <v>0.75758095238095247</v>
      </c>
    </row>
    <row r="38" spans="1:9" x14ac:dyDescent="0.25">
      <c r="A38" s="1" t="s">
        <v>50</v>
      </c>
      <c r="B38" s="1">
        <v>0</v>
      </c>
      <c r="C38" s="1">
        <v>0</v>
      </c>
      <c r="D38" s="1">
        <v>0</v>
      </c>
      <c r="E38" s="1">
        <v>0</v>
      </c>
      <c r="F38" s="1">
        <v>1.8182</v>
      </c>
      <c r="G38" s="1">
        <v>1.25</v>
      </c>
      <c r="H38" s="1">
        <v>0</v>
      </c>
      <c r="I38" s="1">
        <v>0.75758095238095247</v>
      </c>
    </row>
    <row r="39" spans="1:9" x14ac:dyDescent="0.25">
      <c r="A39" s="1" t="s">
        <v>51</v>
      </c>
      <c r="B39" s="1">
        <v>0</v>
      </c>
      <c r="C39" s="1">
        <v>0</v>
      </c>
      <c r="D39" s="1">
        <v>0</v>
      </c>
      <c r="E39" s="1">
        <v>0</v>
      </c>
      <c r="F39" s="1">
        <v>1.8182</v>
      </c>
      <c r="G39" s="1">
        <v>1.25</v>
      </c>
      <c r="H39" s="1">
        <v>0</v>
      </c>
      <c r="I39" s="1">
        <v>0.75758095238095247</v>
      </c>
    </row>
    <row r="40" spans="1:9" x14ac:dyDescent="0.25">
      <c r="A40" s="1" t="s">
        <v>52</v>
      </c>
      <c r="B40" s="1">
        <v>1.8182</v>
      </c>
      <c r="C40" s="1">
        <v>1.8182</v>
      </c>
      <c r="D40" s="1">
        <v>1.8182</v>
      </c>
      <c r="E40" s="1">
        <v>1.8182</v>
      </c>
      <c r="F40" s="1">
        <v>0</v>
      </c>
      <c r="G40" s="1">
        <v>0.56820000000000004</v>
      </c>
      <c r="H40" s="1">
        <v>1.8182</v>
      </c>
      <c r="I40" s="1">
        <v>0.75758095238095247</v>
      </c>
    </row>
    <row r="41" spans="1:9" x14ac:dyDescent="0.25">
      <c r="A41" s="1" t="s">
        <v>62</v>
      </c>
      <c r="B41" s="1">
        <v>1.25</v>
      </c>
      <c r="C41" s="1">
        <v>1.25</v>
      </c>
      <c r="D41" s="1">
        <v>1.25</v>
      </c>
      <c r="E41" s="1">
        <v>1.25</v>
      </c>
      <c r="F41" s="1">
        <v>0.56820000000000004</v>
      </c>
      <c r="G41" s="1">
        <v>0</v>
      </c>
      <c r="H41" s="1">
        <v>1.25</v>
      </c>
      <c r="I41" s="1">
        <v>0.75758095238095247</v>
      </c>
    </row>
    <row r="42" spans="1:9" x14ac:dyDescent="0.25">
      <c r="A42" s="1" t="s">
        <v>63</v>
      </c>
      <c r="B42" s="1">
        <v>0</v>
      </c>
      <c r="C42" s="1">
        <v>0</v>
      </c>
      <c r="D42" s="1">
        <v>0</v>
      </c>
      <c r="E42" s="1">
        <v>0</v>
      </c>
      <c r="F42" s="1">
        <v>1.8182</v>
      </c>
      <c r="G42" s="1">
        <v>1.25</v>
      </c>
      <c r="H42" s="1">
        <v>0</v>
      </c>
      <c r="I42" s="1">
        <v>0.75758095238095247</v>
      </c>
    </row>
    <row r="43" spans="1:9" x14ac:dyDescent="0.25">
      <c r="A43" s="1" t="s">
        <v>27</v>
      </c>
      <c r="B43" s="1">
        <v>0.75758095238095247</v>
      </c>
      <c r="C43" s="1">
        <v>0.75758095238095247</v>
      </c>
      <c r="D43" s="1">
        <v>0.75758095238095247</v>
      </c>
      <c r="E43" s="1">
        <v>0.75758095238095247</v>
      </c>
      <c r="F43" s="1">
        <v>0.75758095238095247</v>
      </c>
      <c r="G43" s="1">
        <v>0.75758095238095247</v>
      </c>
      <c r="H43" s="1">
        <v>0.75758095238095247</v>
      </c>
      <c r="I43" s="1">
        <v>0.75758095238095247</v>
      </c>
    </row>
    <row r="47" spans="1:9" x14ac:dyDescent="0.25">
      <c r="A47" s="1"/>
      <c r="B47" s="1" t="s">
        <v>73</v>
      </c>
      <c r="C47" s="1" t="s">
        <v>74</v>
      </c>
      <c r="D47" s="1" t="s">
        <v>75</v>
      </c>
      <c r="E47" s="1" t="s">
        <v>76</v>
      </c>
    </row>
    <row r="48" spans="1:9" x14ac:dyDescent="0.25">
      <c r="A48" s="1" t="s">
        <v>1</v>
      </c>
      <c r="B48" s="1">
        <v>0.1384</v>
      </c>
      <c r="C48" s="1">
        <v>0.15720000000000001</v>
      </c>
      <c r="D48" s="1">
        <v>0.1491875</v>
      </c>
      <c r="E48" s="1">
        <v>0.16023749999999998</v>
      </c>
    </row>
    <row r="49" spans="1:5" x14ac:dyDescent="0.25">
      <c r="A49" s="1" t="s">
        <v>2</v>
      </c>
      <c r="B49" s="1">
        <v>0.16669999999999999</v>
      </c>
      <c r="C49" s="1">
        <v>0.17469999999999999</v>
      </c>
      <c r="D49" s="1">
        <v>0.1491875</v>
      </c>
      <c r="E49" s="1">
        <v>0.16023749999999998</v>
      </c>
    </row>
    <row r="50" spans="1:5" x14ac:dyDescent="0.25">
      <c r="A50" s="1" t="s">
        <v>20</v>
      </c>
      <c r="B50" s="1">
        <v>0.14119999999999999</v>
      </c>
      <c r="C50" s="1">
        <v>0.15359999999999999</v>
      </c>
      <c r="D50" s="1">
        <v>0.1491875</v>
      </c>
      <c r="E50" s="1">
        <v>0.16023749999999998</v>
      </c>
    </row>
    <row r="51" spans="1:5" x14ac:dyDescent="0.25">
      <c r="A51" s="1" t="s">
        <v>21</v>
      </c>
      <c r="B51" s="1">
        <v>0.15279999999999999</v>
      </c>
      <c r="C51" s="1">
        <v>0.1588</v>
      </c>
      <c r="D51" s="1">
        <v>0.1491875</v>
      </c>
      <c r="E51" s="1">
        <v>0.16023749999999998</v>
      </c>
    </row>
    <row r="52" spans="1:5" x14ac:dyDescent="0.25">
      <c r="A52" s="1" t="s">
        <v>22</v>
      </c>
      <c r="B52" s="1">
        <v>0.13489999999999999</v>
      </c>
      <c r="C52" s="1">
        <v>0.14940000000000001</v>
      </c>
      <c r="D52" s="1">
        <v>0.1491875</v>
      </c>
      <c r="E52" s="1">
        <v>0.16023749999999998</v>
      </c>
    </row>
    <row r="53" spans="1:5" x14ac:dyDescent="0.25">
      <c r="A53" s="1" t="s">
        <v>23</v>
      </c>
      <c r="B53" s="1">
        <v>0.13539999999999999</v>
      </c>
      <c r="C53" s="1">
        <v>0.1484</v>
      </c>
      <c r="D53" s="1">
        <v>0.1491875</v>
      </c>
      <c r="E53" s="1">
        <v>0.16023749999999998</v>
      </c>
    </row>
    <row r="54" spans="1:5" x14ac:dyDescent="0.25">
      <c r="A54" s="1" t="s">
        <v>24</v>
      </c>
      <c r="B54" s="1">
        <v>0.13700000000000001</v>
      </c>
      <c r="C54" s="1">
        <v>0.1605</v>
      </c>
      <c r="D54" s="1">
        <v>0.1491875</v>
      </c>
      <c r="E54" s="1">
        <v>0.16023749999999998</v>
      </c>
    </row>
    <row r="55" spans="1:5" x14ac:dyDescent="0.25">
      <c r="A55" s="1" t="s">
        <v>25</v>
      </c>
      <c r="B55" s="1">
        <v>0.18709999999999999</v>
      </c>
      <c r="C55" s="1">
        <v>0.17929999999999999</v>
      </c>
      <c r="D55" s="1">
        <v>0.1491875</v>
      </c>
      <c r="E55" s="1">
        <v>0.16023749999999998</v>
      </c>
    </row>
    <row r="58" spans="1:5" x14ac:dyDescent="0.25">
      <c r="A58" s="1"/>
      <c r="B58" s="1" t="s">
        <v>73</v>
      </c>
      <c r="C58" s="1" t="s">
        <v>74</v>
      </c>
    </row>
    <row r="59" spans="1:5" x14ac:dyDescent="0.25">
      <c r="A59" s="1" t="s">
        <v>35</v>
      </c>
      <c r="B59" s="1">
        <v>4.2900000000000001E-2</v>
      </c>
      <c r="C59" s="1">
        <v>6.7100000000000007E-2</v>
      </c>
    </row>
    <row r="60" spans="1:5" x14ac:dyDescent="0.25">
      <c r="A60" s="1" t="s">
        <v>36</v>
      </c>
      <c r="B60" s="1">
        <v>6.4299999999999996E-2</v>
      </c>
      <c r="C60" s="1">
        <v>8.5999999999999993E-2</v>
      </c>
    </row>
    <row r="61" spans="1:5" x14ac:dyDescent="0.25">
      <c r="A61" s="1" t="s">
        <v>5</v>
      </c>
      <c r="B61" s="1">
        <v>0.05</v>
      </c>
      <c r="C61" s="1">
        <v>7.6999999999999999E-2</v>
      </c>
    </row>
    <row r="62" spans="1:5" x14ac:dyDescent="0.25">
      <c r="A62" s="1" t="s">
        <v>37</v>
      </c>
      <c r="B62" s="1">
        <v>6.0499999999999998E-2</v>
      </c>
      <c r="C62" s="1">
        <v>8.2799999999999999E-2</v>
      </c>
    </row>
    <row r="63" spans="1:5" x14ac:dyDescent="0.25">
      <c r="A63" s="1" t="s">
        <v>9</v>
      </c>
      <c r="B63" s="1">
        <v>5.74E-2</v>
      </c>
      <c r="C63" s="1">
        <v>6.5000000000000002E-2</v>
      </c>
    </row>
    <row r="64" spans="1:5" x14ac:dyDescent="0.25">
      <c r="A64" s="1" t="s">
        <v>38</v>
      </c>
      <c r="B64" s="1">
        <v>3.4500000000000003E-2</v>
      </c>
      <c r="C64" s="1">
        <v>5.8700000000000002E-2</v>
      </c>
    </row>
    <row r="65" spans="1:3" x14ac:dyDescent="0.25">
      <c r="A65" s="1" t="s">
        <v>40</v>
      </c>
      <c r="B65" s="1">
        <v>0.1114</v>
      </c>
      <c r="C65" s="1">
        <v>0.1149</v>
      </c>
    </row>
    <row r="66" spans="1:3" x14ac:dyDescent="0.25">
      <c r="A66" s="1" t="s">
        <v>39</v>
      </c>
      <c r="B66" s="1">
        <v>2.1899999999999999E-2</v>
      </c>
      <c r="C66" s="1">
        <v>3.95E-2</v>
      </c>
    </row>
    <row r="67" spans="1:3" x14ac:dyDescent="0.25">
      <c r="A67" s="1" t="s">
        <v>48</v>
      </c>
      <c r="B67" s="1">
        <v>0.16980000000000001</v>
      </c>
      <c r="C67" s="1">
        <v>0.13639999999999999</v>
      </c>
    </row>
    <row r="68" spans="1:3" x14ac:dyDescent="0.25">
      <c r="A68" s="1" t="s">
        <v>49</v>
      </c>
      <c r="B68" s="1">
        <v>0.1671</v>
      </c>
      <c r="C68" s="1">
        <v>0.14729999999999999</v>
      </c>
    </row>
    <row r="69" spans="1:3" x14ac:dyDescent="0.25">
      <c r="A69" s="1" t="s">
        <v>50</v>
      </c>
      <c r="B69" s="1">
        <v>0.1036</v>
      </c>
      <c r="C69" s="1">
        <v>0.12889999999999999</v>
      </c>
    </row>
    <row r="70" spans="1:3" x14ac:dyDescent="0.25">
      <c r="A70" s="1" t="s">
        <v>51</v>
      </c>
      <c r="B70" s="1">
        <v>0.1128</v>
      </c>
      <c r="C70" s="1">
        <v>0.14280000000000001</v>
      </c>
    </row>
    <row r="71" spans="1:3" x14ac:dyDescent="0.25">
      <c r="A71" s="1" t="s">
        <v>71</v>
      </c>
      <c r="B71" s="1">
        <v>0.17799999999999999</v>
      </c>
      <c r="C71" s="1">
        <v>0.1089</v>
      </c>
    </row>
    <row r="72" spans="1:3" x14ac:dyDescent="0.25">
      <c r="A72" s="1" t="s">
        <v>72</v>
      </c>
      <c r="B72" s="1">
        <v>0.17280000000000001</v>
      </c>
      <c r="C72" s="1">
        <v>0.161</v>
      </c>
    </row>
    <row r="73" spans="1:3" x14ac:dyDescent="0.25">
      <c r="A73" s="1" t="s">
        <v>52</v>
      </c>
      <c r="B73" s="1">
        <v>0.12720000000000001</v>
      </c>
      <c r="C73" s="1">
        <v>0.1176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Exp1</vt:lpstr>
      <vt:lpstr>Exp2</vt:lpstr>
      <vt:lpstr>Exp3</vt:lpstr>
      <vt:lpstr>Exp4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Almudena Aguilera</dc:creator>
  <cp:lastModifiedBy>Almudena Aguilera</cp:lastModifiedBy>
  <dcterms:created xsi:type="dcterms:W3CDTF">2024-06-10T06:32:57Z</dcterms:created>
  <dcterms:modified xsi:type="dcterms:W3CDTF">2024-06-10T06:44:15Z</dcterms:modified>
</cp:coreProperties>
</file>