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af\Documents\Python Folder\Jupyter Tasks\Data Mining\Lab3\"/>
    </mc:Choice>
  </mc:AlternateContent>
  <xr:revisionPtr revIDLastSave="0" documentId="8_{F65EA526-A935-459C-940D-F13153BEB76F}" xr6:coauthVersionLast="47" xr6:coauthVersionMax="47" xr10:uidLastSave="{00000000-0000-0000-0000-000000000000}"/>
  <bookViews>
    <workbookView xWindow="38280" yWindow="7155" windowWidth="29040" windowHeight="15720" xr2:uid="{6C2BA592-C0F3-4DE6-AFAC-C6B97B7E3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6" i="1"/>
  <c r="M24" i="1"/>
  <c r="N21" i="1"/>
  <c r="N22" i="1"/>
  <c r="M22" i="1"/>
  <c r="M21" i="1"/>
  <c r="M18" i="1"/>
  <c r="P17" i="1"/>
  <c r="O17" i="1"/>
  <c r="N17" i="1"/>
  <c r="M17" i="1"/>
  <c r="P16" i="1"/>
  <c r="O16" i="1"/>
  <c r="N16" i="1"/>
  <c r="M16" i="1"/>
  <c r="N13" i="1"/>
  <c r="M13" i="1"/>
  <c r="N12" i="1"/>
  <c r="M12" i="1"/>
  <c r="J14" i="1"/>
  <c r="J13" i="1"/>
  <c r="J12" i="1"/>
  <c r="I14" i="1"/>
  <c r="H14" i="1"/>
</calcChain>
</file>

<file path=xl/sharedStrings.xml><?xml version="1.0" encoding="utf-8"?>
<sst xmlns="http://schemas.openxmlformats.org/spreadsheetml/2006/main" count="25" uniqueCount="14">
  <si>
    <t>satisfied</t>
  </si>
  <si>
    <t>dissatisfied</t>
  </si>
  <si>
    <t>University A</t>
  </si>
  <si>
    <t>University B</t>
  </si>
  <si>
    <t>total:</t>
  </si>
  <si>
    <t>Expected Values</t>
  </si>
  <si>
    <t>(O-E)^2</t>
  </si>
  <si>
    <t>((O-E)^2)/E</t>
  </si>
  <si>
    <t>SUM:</t>
  </si>
  <si>
    <t>p-value</t>
  </si>
  <si>
    <t xml:space="preserve">df = </t>
  </si>
  <si>
    <t>x^2</t>
  </si>
  <si>
    <t>Observation</t>
  </si>
  <si>
    <t>chi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</si>
</sst>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E15D-E0DE-4B17-9A84-D7C744C9F4C3}">
  <dimension ref="G10:P27"/>
  <sheetViews>
    <sheetView tabSelected="1" topLeftCell="C1" zoomScale="130" zoomScaleNormal="130" workbookViewId="0">
      <selection activeCell="D18" sqref="D18"/>
    </sheetView>
  </sheetViews>
  <sheetFormatPr defaultRowHeight="15" x14ac:dyDescent="0.25"/>
  <cols>
    <col min="7" max="7" width="11.140625" bestFit="1" customWidth="1"/>
    <col min="8" max="8" width="11.7109375" bestFit="1" customWidth="1"/>
    <col min="9" max="9" width="11.5703125" bestFit="1" customWidth="1"/>
    <col min="12" max="12" width="15.7109375" bestFit="1" customWidth="1"/>
    <col min="13" max="13" width="11.7109375" bestFit="1" customWidth="1"/>
    <col min="14" max="14" width="11.5703125" bestFit="1" customWidth="1"/>
  </cols>
  <sheetData>
    <row r="10" spans="7:16" x14ac:dyDescent="0.25">
      <c r="G10" t="s">
        <v>12</v>
      </c>
      <c r="L10" t="s">
        <v>5</v>
      </c>
    </row>
    <row r="11" spans="7:16" x14ac:dyDescent="0.25">
      <c r="G11" s="1"/>
      <c r="H11" s="2" t="s">
        <v>2</v>
      </c>
      <c r="I11" s="2" t="s">
        <v>3</v>
      </c>
      <c r="L11" s="1"/>
      <c r="M11" s="2" t="s">
        <v>2</v>
      </c>
      <c r="N11" s="2" t="s">
        <v>3</v>
      </c>
    </row>
    <row r="12" spans="7:16" x14ac:dyDescent="0.25">
      <c r="G12" s="3" t="s">
        <v>0</v>
      </c>
      <c r="H12" s="1">
        <v>47</v>
      </c>
      <c r="I12" s="1">
        <v>86</v>
      </c>
      <c r="J12" s="4">
        <f>SUM(H12:I12)</f>
        <v>133</v>
      </c>
      <c r="L12" s="3" t="s">
        <v>0</v>
      </c>
      <c r="M12" s="1">
        <f>133*72/207</f>
        <v>46.260869565217391</v>
      </c>
      <c r="N12" s="1">
        <f>J12*I14/J14</f>
        <v>86.739130434782609</v>
      </c>
      <c r="O12" s="4"/>
    </row>
    <row r="13" spans="7:16" x14ac:dyDescent="0.25">
      <c r="G13" s="3" t="s">
        <v>1</v>
      </c>
      <c r="H13" s="1">
        <v>25</v>
      </c>
      <c r="I13" s="1">
        <v>49</v>
      </c>
      <c r="J13" s="4">
        <f>SUM(H13:I13)</f>
        <v>74</v>
      </c>
      <c r="L13" s="3" t="s">
        <v>1</v>
      </c>
      <c r="M13" s="1">
        <f>J13*H14/J14</f>
        <v>25.739130434782609</v>
      </c>
      <c r="N13" s="1">
        <f>J13*I14/J14</f>
        <v>48.260869565217391</v>
      </c>
      <c r="O13" s="4"/>
    </row>
    <row r="14" spans="7:16" x14ac:dyDescent="0.25">
      <c r="G14" s="4" t="s">
        <v>4</v>
      </c>
      <c r="H14" s="4">
        <f>SUM(H12:H13)</f>
        <v>72</v>
      </c>
      <c r="I14" s="4">
        <f>SUM(I12:I13)</f>
        <v>135</v>
      </c>
      <c r="J14" s="5">
        <f>SUM(J12:J13)</f>
        <v>207</v>
      </c>
      <c r="L14" s="4" t="s">
        <v>4</v>
      </c>
      <c r="M14" s="4"/>
      <c r="N14" s="4"/>
      <c r="O14" s="5"/>
    </row>
    <row r="16" spans="7:16" x14ac:dyDescent="0.25">
      <c r="L16" t="s">
        <v>6</v>
      </c>
      <c r="M16">
        <f>((H12-M12)^2)</f>
        <v>0.54631379962192905</v>
      </c>
      <c r="N16">
        <f>((I12-N12)^2)</f>
        <v>0.54631379962192905</v>
      </c>
      <c r="O16">
        <f>((H13-M13)^2)</f>
        <v>0.54631379962192905</v>
      </c>
      <c r="P16">
        <f>((I13-N13)^2)</f>
        <v>0.54631379962192905</v>
      </c>
    </row>
    <row r="17" spans="12:16" x14ac:dyDescent="0.25">
      <c r="L17" t="s">
        <v>7</v>
      </c>
      <c r="M17">
        <f>M16/M12</f>
        <v>1.1809414841451473E-2</v>
      </c>
      <c r="N17">
        <f>N16/N12</f>
        <v>6.2983545821074524E-3</v>
      </c>
      <c r="O17">
        <f>O16/M13</f>
        <v>2.1225029377203324E-2</v>
      </c>
      <c r="P17">
        <f>P16/N13</f>
        <v>1.1320015667841772E-2</v>
      </c>
    </row>
    <row r="18" spans="12:16" x14ac:dyDescent="0.25">
      <c r="L18" t="s">
        <v>8</v>
      </c>
      <c r="M18">
        <f>SUM(M17:P17)</f>
        <v>5.0652814468604021E-2</v>
      </c>
    </row>
    <row r="20" spans="12:16" x14ac:dyDescent="0.25">
      <c r="L20" s="1" t="s">
        <v>7</v>
      </c>
      <c r="M20" s="2" t="s">
        <v>2</v>
      </c>
      <c r="N20" s="2" t="s">
        <v>3</v>
      </c>
    </row>
    <row r="21" spans="12:16" x14ac:dyDescent="0.25">
      <c r="L21" s="3" t="s">
        <v>0</v>
      </c>
      <c r="M21" s="1">
        <f>(H12-M12)^2/M12</f>
        <v>1.1809414841451473E-2</v>
      </c>
      <c r="N21" s="1">
        <f>(I12-N12)^2/N12</f>
        <v>6.2983545821074524E-3</v>
      </c>
      <c r="O21" s="4"/>
    </row>
    <row r="22" spans="12:16" x14ac:dyDescent="0.25">
      <c r="L22" s="3" t="s">
        <v>1</v>
      </c>
      <c r="M22" s="1">
        <f>(H13-M13)^2/M13</f>
        <v>2.1225029377203324E-2</v>
      </c>
      <c r="N22" s="1">
        <f>(I13-N13)^2/N13</f>
        <v>1.1320015667841772E-2</v>
      </c>
      <c r="O22" s="4"/>
    </row>
    <row r="23" spans="12:16" x14ac:dyDescent="0.25">
      <c r="L23" s="4" t="s">
        <v>4</v>
      </c>
      <c r="M23" s="4"/>
      <c r="N23" s="4"/>
      <c r="O23" s="5"/>
    </row>
    <row r="24" spans="12:16" x14ac:dyDescent="0.25">
      <c r="L24" t="s">
        <v>11</v>
      </c>
      <c r="M24">
        <f>SUM(M21:N22)</f>
        <v>5.0652814468604021E-2</v>
      </c>
    </row>
    <row r="25" spans="12:16" x14ac:dyDescent="0.25">
      <c r="L25" t="s">
        <v>10</v>
      </c>
      <c r="M25">
        <v>1</v>
      </c>
    </row>
    <row r="26" spans="12:16" x14ac:dyDescent="0.25">
      <c r="L26" t="s">
        <v>9</v>
      </c>
      <c r="M26">
        <f>_xlfn.CHISQ.DIST.RT(M24,M25)</f>
        <v>0.82193119668515224</v>
      </c>
    </row>
    <row r="27" spans="12:16" x14ac:dyDescent="0.25">
      <c r="L27" t="s">
        <v>13</v>
      </c>
      <c r="M27">
        <f>_xlfn.CHISQ.TEST(H12:I13,M12:N13)</f>
        <v>0.82193119668515224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alnafis chowdhury</dc:creator>
  <cp:lastModifiedBy>alnafis chowdhury</cp:lastModifiedBy>
  <dcterms:created xsi:type="dcterms:W3CDTF">2022-11-04T03:07:36Z</dcterms:created>
  <dcterms:modified xsi:type="dcterms:W3CDTF">2022-11-04T05:24:03Z</dcterms:modified>
</cp:coreProperties>
</file>