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chary\Documents\GitHub\Methodocracy.org\Documentation\Company\Business Plan\Financial\"/>
    </mc:Choice>
  </mc:AlternateContent>
  <bookViews>
    <workbookView xWindow="480" yWindow="-225" windowWidth="13620" windowHeight="8940"/>
  </bookViews>
  <sheets>
    <sheet name="Income Statement" sheetId="2" r:id="rId1"/>
    <sheet name="Variables" sheetId="3" state="veryHidden" r:id="rId2"/>
  </sheets>
  <calcPr calcId="152511"/>
</workbook>
</file>

<file path=xl/calcChain.xml><?xml version="1.0" encoding="utf-8"?>
<calcChain xmlns="http://schemas.openxmlformats.org/spreadsheetml/2006/main">
  <c r="C23" i="2" l="1"/>
  <c r="C39" i="2" s="1"/>
  <c r="E12" i="2" l="1"/>
  <c r="E14" i="2" s="1"/>
  <c r="C7" i="2"/>
  <c r="D10" i="2" s="1"/>
  <c r="E7" i="2"/>
  <c r="F23" i="2" s="1"/>
  <c r="F43" i="2"/>
  <c r="E23" i="2"/>
  <c r="E38" i="2"/>
  <c r="C12" i="2"/>
  <c r="C14" i="2" s="1"/>
  <c r="C38" i="2"/>
  <c r="F13" i="2"/>
  <c r="F31" i="2"/>
  <c r="F25" i="2"/>
  <c r="F21" i="2"/>
  <c r="F27" i="2"/>
  <c r="F41" i="2"/>
  <c r="F12" i="2"/>
  <c r="F44" i="2"/>
  <c r="F7" i="2"/>
  <c r="F22" i="2"/>
  <c r="D14" i="2"/>
  <c r="D28" i="2"/>
  <c r="D36" i="2"/>
  <c r="D11" i="2"/>
  <c r="D20" i="2"/>
  <c r="D29" i="2"/>
  <c r="D37" i="2"/>
  <c r="D44" i="2"/>
  <c r="D12" i="2"/>
  <c r="D26" i="2"/>
  <c r="D34" i="2"/>
  <c r="D13" i="2"/>
  <c r="D27" i="2"/>
  <c r="D35" i="2"/>
  <c r="F30" i="2"/>
  <c r="F34" i="2"/>
  <c r="F38" i="2"/>
  <c r="F39" i="2" l="1"/>
  <c r="F26" i="2"/>
  <c r="F33" i="2"/>
  <c r="F11" i="2"/>
  <c r="F29" i="2"/>
  <c r="F37" i="2"/>
  <c r="F14" i="2"/>
  <c r="F35" i="2"/>
  <c r="F28" i="2"/>
  <c r="F20" i="2"/>
  <c r="F19" i="2"/>
  <c r="F32" i="2"/>
  <c r="F10" i="2"/>
  <c r="F36" i="2"/>
  <c r="E15" i="2"/>
  <c r="F15" i="2" s="1"/>
  <c r="D41" i="2"/>
  <c r="D22" i="2"/>
  <c r="D38" i="2"/>
  <c r="D21" i="2"/>
  <c r="D39" i="2"/>
  <c r="D25" i="2"/>
  <c r="D43" i="2"/>
  <c r="D19" i="2"/>
  <c r="D23" i="2"/>
  <c r="D31" i="2"/>
  <c r="D30" i="2"/>
  <c r="D7" i="2"/>
  <c r="D33" i="2"/>
  <c r="D32" i="2"/>
  <c r="E39" i="2"/>
  <c r="C15" i="2"/>
  <c r="C40" i="2" s="1"/>
  <c r="E40" i="2" l="1"/>
  <c r="D15" i="2"/>
  <c r="C42" i="2"/>
  <c r="D40" i="2"/>
  <c r="E42" i="2" l="1"/>
  <c r="F40" i="2"/>
  <c r="C45" i="2"/>
  <c r="D45" i="2" s="1"/>
  <c r="D42" i="2"/>
  <c r="E45" i="2" l="1"/>
  <c r="F45" i="2" s="1"/>
  <c r="F42" i="2"/>
</calcChain>
</file>

<file path=xl/sharedStrings.xml><?xml version="1.0" encoding="utf-8"?>
<sst xmlns="http://schemas.openxmlformats.org/spreadsheetml/2006/main" count="65" uniqueCount="50">
  <si>
    <t>Income Statement</t>
  </si>
  <si>
    <t>(all numbers in $000)</t>
  </si>
  <si>
    <t>Current Month</t>
  </si>
  <si>
    <t>Year to Date</t>
  </si>
  <si>
    <t>Amount</t>
  </si>
  <si>
    <t xml:space="preserve">% of Sales </t>
  </si>
  <si>
    <t>Beginning inventory</t>
  </si>
  <si>
    <t>Selling</t>
  </si>
  <si>
    <t>General/Administrative</t>
  </si>
  <si>
    <t>Extraordinary gain or loss</t>
  </si>
  <si>
    <t>Income tax on extraordinary gain</t>
  </si>
  <si>
    <t>_Example</t>
  </si>
  <si>
    <t>_Shading</t>
  </si>
  <si>
    <t>_Series</t>
  </si>
  <si>
    <t>_Look</t>
  </si>
  <si>
    <t>Gross sales</t>
  </si>
  <si>
    <t>Net sales</t>
  </si>
  <si>
    <t>Total goods available</t>
  </si>
  <si>
    <t>Total cost of goods sold</t>
  </si>
  <si>
    <t>Gross profit (loss)</t>
  </si>
  <si>
    <t>Total selling expenses</t>
  </si>
  <si>
    <t>Total General/Administrative expenses</t>
  </si>
  <si>
    <t>Total operating expenses</t>
  </si>
  <si>
    <t>Net income before taxes</t>
  </si>
  <si>
    <t>Net income after taxes</t>
  </si>
  <si>
    <t>Less sales returns and allowances</t>
  </si>
  <si>
    <t>Plus goods purchased/manufactured</t>
  </si>
  <si>
    <t>Less ending inventory</t>
  </si>
  <si>
    <t>Salaries and wages</t>
  </si>
  <si>
    <t>Commissions</t>
  </si>
  <si>
    <t>Advertising</t>
  </si>
  <si>
    <t>Depreciation</t>
  </si>
  <si>
    <t>Employee benefits</t>
  </si>
  <si>
    <t>Payroll taxes</t>
  </si>
  <si>
    <t>Insurance</t>
  </si>
  <si>
    <t>Rent</t>
  </si>
  <si>
    <t>Utilities</t>
  </si>
  <si>
    <t>Depreciation and amortization</t>
  </si>
  <si>
    <t>Office supplies</t>
  </si>
  <si>
    <t>Travel and entertainment</t>
  </si>
  <si>
    <t>Postage</t>
  </si>
  <si>
    <t>Equipment maintenance and rental</t>
  </si>
  <si>
    <t>Interest</t>
  </si>
  <si>
    <t>Furniture and equipment</t>
  </si>
  <si>
    <t>Taxes on income</t>
  </si>
  <si>
    <t>Revenue</t>
  </si>
  <si>
    <t>Cost of Sales</t>
  </si>
  <si>
    <t>Operating Expenses</t>
  </si>
  <si>
    <t>Net Income (Loss)</t>
  </si>
  <si>
    <t>Methodocracy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</si>
</sst>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mm/dd/yy"/>
    <numFmt numFmtId="165" formatCode="0_);[Red]\(0\)"/>
  </numFmts>
  <fonts count="10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sz val="20"/>
      <name val="Tahoma"/>
      <family val="2"/>
    </font>
    <font>
      <sz val="8"/>
      <name val="Tahoma"/>
      <family val="2"/>
    </font>
    <font>
      <sz val="8"/>
      <color indexed="55"/>
      <name val="Tahoma"/>
      <family val="2"/>
    </font>
    <font>
      <sz val="9"/>
      <name val="Tahoma"/>
      <family val="2"/>
    </font>
    <font>
      <sz val="10"/>
      <color indexed="23"/>
      <name val="Tahoma"/>
      <family val="2"/>
    </font>
    <font>
      <i/>
      <sz val="10"/>
      <color indexed="2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lightUp">
        <fgColor indexed="41"/>
        <b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55"/>
      </top>
      <bottom style="thin">
        <color indexed="22"/>
      </bottom>
      <diagonal/>
    </border>
    <border>
      <left/>
      <right style="thin">
        <color indexed="22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/>
      <top style="thin">
        <color indexed="55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 style="thin">
        <color indexed="55"/>
      </bottom>
      <diagonal/>
    </border>
    <border>
      <left/>
      <right style="thin">
        <color indexed="22"/>
      </right>
      <top style="thin">
        <color indexed="22"/>
      </top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55"/>
      </bottom>
      <diagonal/>
    </border>
    <border>
      <left/>
      <right style="thin">
        <color indexed="55"/>
      </right>
      <top style="thin">
        <color indexed="22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55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55"/>
      </left>
      <right/>
      <top style="thin">
        <color indexed="22"/>
      </top>
      <bottom/>
      <diagonal/>
    </border>
  </borders>
  <cellStyleXfs count="4">
    <xf numFmtId="3" fontId="0" fillId="0" borderId="0" applyNumberFormat="0" applyFon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1" fillId="0" borderId="0" applyFont="0" applyFill="0" applyBorder="0" applyAlignment="0" applyProtection="0"/>
  </cellStyleXfs>
  <cellXfs count="43">
    <xf numFmtId="3" fontId="0" fillId="0" borderId="0" xfId="0"/>
    <xf numFmtId="3" fontId="4" fillId="0" borderId="0" xfId="0" applyFont="1" applyFill="1" applyBorder="1" applyAlignment="1" applyProtection="1">
      <alignment horizontal="left"/>
    </xf>
    <xf numFmtId="3" fontId="5" fillId="0" borderId="0" xfId="0" applyFont="1" applyFill="1" applyAlignment="1" applyProtection="1">
      <alignment horizontal="left"/>
      <protection locked="0"/>
    </xf>
    <xf numFmtId="3" fontId="5" fillId="0" borderId="0" xfId="0" applyFont="1" applyFill="1" applyAlignment="1" applyProtection="1">
      <alignment horizontal="right"/>
      <protection locked="0"/>
    </xf>
    <xf numFmtId="3" fontId="2" fillId="0" borderId="0" xfId="0" applyFont="1" applyFill="1" applyAlignment="1" applyProtection="1">
      <alignment vertical="center"/>
    </xf>
    <xf numFmtId="3" fontId="2" fillId="0" borderId="0" xfId="0" applyFont="1" applyAlignment="1" applyProtection="1">
      <alignment vertical="center"/>
    </xf>
    <xf numFmtId="3" fontId="3" fillId="2" borderId="1" xfId="0" applyFont="1" applyFill="1" applyBorder="1" applyAlignment="1" applyProtection="1">
      <alignment vertical="center"/>
    </xf>
    <xf numFmtId="3" fontId="6" fillId="0" borderId="0" xfId="0" applyFont="1" applyFill="1" applyAlignment="1" applyProtection="1">
      <alignment horizontal="left"/>
    </xf>
    <xf numFmtId="3" fontId="3" fillId="3" borderId="2" xfId="0" applyFont="1" applyFill="1" applyBorder="1" applyAlignment="1" applyProtection="1">
      <alignment horizontal="left" vertical="center"/>
    </xf>
    <xf numFmtId="3" fontId="3" fillId="3" borderId="3" xfId="0" applyFont="1" applyFill="1" applyBorder="1" applyAlignment="1" applyProtection="1">
      <alignment horizontal="left" vertical="center"/>
    </xf>
    <xf numFmtId="3" fontId="3" fillId="3" borderId="4" xfId="0" applyFont="1" applyFill="1" applyBorder="1" applyAlignment="1" applyProtection="1">
      <alignment horizontal="left" vertical="center"/>
    </xf>
    <xf numFmtId="3" fontId="3" fillId="3" borderId="5" xfId="0" applyFont="1" applyFill="1" applyBorder="1" applyAlignment="1" applyProtection="1">
      <alignment horizontal="left" vertical="center"/>
    </xf>
    <xf numFmtId="3" fontId="5" fillId="4" borderId="1" xfId="0" applyFont="1" applyFill="1" applyBorder="1" applyAlignment="1" applyProtection="1">
      <alignment horizontal="left" vertical="center"/>
    </xf>
    <xf numFmtId="3" fontId="5" fillId="4" borderId="6" xfId="0" applyFont="1" applyFill="1" applyBorder="1" applyAlignment="1" applyProtection="1">
      <alignment horizontal="left" vertical="center"/>
    </xf>
    <xf numFmtId="3" fontId="5" fillId="4" borderId="7" xfId="0" applyFont="1" applyFill="1" applyBorder="1" applyAlignment="1" applyProtection="1">
      <alignment horizontal="left" vertical="center"/>
    </xf>
    <xf numFmtId="3" fontId="2" fillId="0" borderId="0" xfId="0" applyFont="1" applyFill="1" applyAlignment="1" applyProtection="1">
      <alignment horizontal="left"/>
      <protection locked="0"/>
    </xf>
    <xf numFmtId="3" fontId="8" fillId="0" borderId="1" xfId="0" applyFont="1" applyFill="1" applyBorder="1" applyAlignment="1" applyProtection="1">
      <alignment vertical="center"/>
    </xf>
    <xf numFmtId="3" fontId="9" fillId="0" borderId="1" xfId="0" applyFont="1" applyFill="1" applyBorder="1" applyAlignment="1" applyProtection="1">
      <alignment vertical="center"/>
    </xf>
    <xf numFmtId="6" fontId="8" fillId="0" borderId="1" xfId="0" applyNumberFormat="1" applyFont="1" applyFill="1" applyBorder="1" applyAlignment="1" applyProtection="1">
      <alignment horizontal="left" vertical="center"/>
      <protection locked="0"/>
    </xf>
    <xf numFmtId="38" fontId="8" fillId="0" borderId="1" xfId="0" applyNumberFormat="1" applyFont="1" applyFill="1" applyBorder="1" applyAlignment="1" applyProtection="1">
      <alignment horizontal="left" vertical="center"/>
      <protection locked="0"/>
    </xf>
    <xf numFmtId="6" fontId="2" fillId="5" borderId="1" xfId="0" applyNumberFormat="1" applyFont="1" applyFill="1" applyBorder="1" applyAlignment="1" applyProtection="1">
      <alignment horizontal="left" vertical="center"/>
    </xf>
    <xf numFmtId="9" fontId="2" fillId="5" borderId="1" xfId="0" applyNumberFormat="1" applyFont="1" applyFill="1" applyBorder="1" applyAlignment="1" applyProtection="1">
      <alignment horizontal="left" vertical="center"/>
    </xf>
    <xf numFmtId="3" fontId="2" fillId="0" borderId="1" xfId="0" applyFont="1" applyFill="1" applyBorder="1" applyAlignment="1" applyProtection="1">
      <alignment vertical="center"/>
    </xf>
    <xf numFmtId="14" fontId="2" fillId="0" borderId="0" xfId="0" applyNumberFormat="1" applyFont="1" applyFill="1" applyAlignment="1" applyProtection="1">
      <alignment horizontal="right"/>
      <protection locked="0"/>
    </xf>
    <xf numFmtId="3" fontId="7" fillId="6" borderId="13" xfId="0" applyFont="1" applyFill="1" applyBorder="1" applyAlignment="1" applyProtection="1">
      <alignment horizontal="left" vertical="center" wrapText="1"/>
    </xf>
    <xf numFmtId="3" fontId="7" fillId="6" borderId="15" xfId="0" applyFont="1" applyFill="1" applyBorder="1" applyAlignment="1" applyProtection="1">
      <alignment horizontal="left" vertical="center" wrapText="1"/>
    </xf>
    <xf numFmtId="3" fontId="7" fillId="6" borderId="16" xfId="0" applyFont="1" applyFill="1" applyBorder="1" applyAlignment="1" applyProtection="1">
      <alignment horizontal="left" vertical="center" wrapText="1"/>
    </xf>
    <xf numFmtId="3" fontId="7" fillId="6" borderId="17" xfId="0" applyFont="1" applyFill="1" applyBorder="1" applyAlignment="1" applyProtection="1">
      <alignment horizontal="left" vertical="center"/>
    </xf>
    <xf numFmtId="3" fontId="7" fillId="6" borderId="0" xfId="0" applyFont="1" applyFill="1" applyBorder="1" applyAlignment="1" applyProtection="1">
      <alignment horizontal="left" vertical="center"/>
    </xf>
    <xf numFmtId="3" fontId="7" fillId="6" borderId="18" xfId="0" applyFont="1" applyFill="1" applyBorder="1" applyAlignment="1" applyProtection="1">
      <alignment horizontal="left" vertical="center"/>
    </xf>
    <xf numFmtId="3" fontId="3" fillId="2" borderId="13" xfId="0" applyFont="1" applyFill="1" applyBorder="1" applyAlignment="1" applyProtection="1">
      <alignment horizontal="left" vertical="center" wrapText="1"/>
    </xf>
    <xf numFmtId="3" fontId="3" fillId="2" borderId="6" xfId="0" applyFont="1" applyFill="1" applyBorder="1" applyAlignment="1" applyProtection="1">
      <alignment horizontal="left" vertical="center" wrapText="1"/>
    </xf>
    <xf numFmtId="3" fontId="3" fillId="2" borderId="19" xfId="0" applyFont="1" applyFill="1" applyBorder="1" applyAlignment="1" applyProtection="1">
      <alignment horizontal="center" vertical="center"/>
    </xf>
    <xf numFmtId="3" fontId="3" fillId="2" borderId="14" xfId="0" applyFont="1" applyFill="1" applyBorder="1" applyAlignment="1" applyProtection="1">
      <alignment horizontal="center" vertical="center"/>
    </xf>
    <xf numFmtId="3" fontId="3" fillId="2" borderId="15" xfId="0" applyFont="1" applyFill="1" applyBorder="1" applyAlignment="1" applyProtection="1">
      <alignment horizontal="center" vertical="center"/>
    </xf>
    <xf numFmtId="3" fontId="3" fillId="2" borderId="16" xfId="0" applyFont="1" applyFill="1" applyBorder="1" applyAlignment="1" applyProtection="1">
      <alignment horizontal="center" vertical="center"/>
    </xf>
    <xf numFmtId="3" fontId="3" fillId="2" borderId="8" xfId="0" applyFont="1" applyFill="1" applyBorder="1" applyAlignment="1" applyProtection="1">
      <alignment horizontal="center" vertical="center"/>
    </xf>
    <xf numFmtId="3" fontId="0" fillId="0" borderId="9" xfId="0" applyBorder="1"/>
    <xf numFmtId="3" fontId="3" fillId="2" borderId="10" xfId="0" applyFont="1" applyFill="1" applyBorder="1" applyAlignment="1" applyProtection="1">
      <alignment horizontal="center" vertical="center"/>
    </xf>
    <xf numFmtId="3" fontId="0" fillId="0" borderId="11" xfId="0" applyBorder="1"/>
    <xf numFmtId="3" fontId="3" fillId="2" borderId="12" xfId="0" applyFont="1" applyFill="1" applyBorder="1" applyAlignment="1" applyProtection="1">
      <alignment horizontal="left" vertical="center"/>
    </xf>
    <xf numFmtId="3" fontId="3" fillId="2" borderId="7" xfId="0" applyFont="1" applyFill="1" applyBorder="1" applyAlignment="1" applyProtection="1">
      <alignment horizontal="left" vertical="center"/>
    </xf>
    <xf numFmtId="3" fontId="3" fillId="2" borderId="13" xfId="0" applyFont="1" applyFill="1" applyBorder="1" applyAlignment="1" applyProtection="1">
      <alignment horizontal="center" vertical="center"/>
    </xf>
  </cellXfs>
  <cellStyles count="4">
    <cellStyle name="Date" xfId="1"/>
    <cellStyle name="Fixed" xfId="2"/>
    <cellStyle name="Normal" xfId="0" builtinId="0"/>
    <cellStyle name="Text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CDD1DF"/>
      <rgbColor rgb="00EDEEF3"/>
      <rgbColor rgb="00CCFFCC"/>
      <rgbColor rgb="00FFFF99"/>
      <rgbColor rgb="004E5A7A"/>
      <rgbColor rgb="00CC99CC"/>
      <rgbColor rgb="00EAEAEA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0</xdr:row>
      <xdr:rowOff>66675</xdr:rowOff>
    </xdr:to>
    <xdr:sp macro="" textlink="">
      <xdr:nvSpPr>
        <xdr:cNvPr id="2080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autoPageBreaks="0"/>
  </sheetPr>
  <dimension ref="A1:G46"/>
  <sheetViews>
    <sheetView showGridLines="0" tabSelected="1" topLeftCell="A25" zoomScaleNormal="100" workbookViewId="0">
      <selection activeCell="H13" sqref="H13"/>
    </sheetView>
  </sheetViews>
  <sheetFormatPr defaultRowHeight="12.75" x14ac:dyDescent="0.2"/>
  <cols>
    <col min="1" max="1" width="1.7109375" style="5" customWidth="1"/>
    <col min="2" max="2" width="35" style="5" customWidth="1"/>
    <col min="3" max="6" width="16.7109375" style="5" customWidth="1"/>
    <col min="7" max="7" width="4.7109375" style="5" customWidth="1"/>
    <col min="8" max="16384" width="9.140625" style="5"/>
  </cols>
  <sheetData>
    <row r="1" spans="1:7" ht="36.75" customHeight="1" x14ac:dyDescent="0.35">
      <c r="A1" s="4"/>
      <c r="B1" s="1" t="s">
        <v>0</v>
      </c>
      <c r="C1" s="7" t="s">
        <v>1</v>
      </c>
      <c r="D1" s="15" t="s">
        <v>49</v>
      </c>
      <c r="F1" s="23"/>
      <c r="G1" s="4"/>
    </row>
    <row r="2" spans="1:7" ht="4.5" customHeight="1" x14ac:dyDescent="0.35">
      <c r="A2" s="4"/>
      <c r="B2" s="1"/>
      <c r="C2" s="7"/>
      <c r="E2" s="2"/>
      <c r="F2" s="3"/>
      <c r="G2" s="4"/>
    </row>
    <row r="3" spans="1:7" ht="16.5" customHeight="1" x14ac:dyDescent="0.2">
      <c r="A3" s="4"/>
      <c r="B3" s="40" t="s">
        <v>45</v>
      </c>
      <c r="C3" s="38" t="s">
        <v>2</v>
      </c>
      <c r="D3" s="39"/>
      <c r="E3" s="36" t="s">
        <v>3</v>
      </c>
      <c r="F3" s="37"/>
      <c r="G3" s="4"/>
    </row>
    <row r="4" spans="1:7" ht="16.5" customHeight="1" x14ac:dyDescent="0.2">
      <c r="A4" s="4"/>
      <c r="B4" s="41"/>
      <c r="C4" s="8" t="s">
        <v>4</v>
      </c>
      <c r="D4" s="9" t="s">
        <v>5</v>
      </c>
      <c r="E4" s="9" t="s">
        <v>4</v>
      </c>
      <c r="F4" s="10" t="s">
        <v>5</v>
      </c>
      <c r="G4" s="4"/>
    </row>
    <row r="5" spans="1:7" ht="16.5" customHeight="1" x14ac:dyDescent="0.2">
      <c r="A5" s="4"/>
      <c r="B5" s="16" t="s">
        <v>15</v>
      </c>
      <c r="C5" s="18">
        <v>1</v>
      </c>
      <c r="D5" s="12"/>
      <c r="E5" s="18">
        <v>12</v>
      </c>
      <c r="F5" s="12"/>
      <c r="G5" s="4"/>
    </row>
    <row r="6" spans="1:7" ht="16.5" customHeight="1" x14ac:dyDescent="0.2">
      <c r="A6" s="4"/>
      <c r="B6" s="17" t="s">
        <v>25</v>
      </c>
      <c r="C6" s="19">
        <v>0</v>
      </c>
      <c r="D6" s="13"/>
      <c r="E6" s="19">
        <v>0</v>
      </c>
      <c r="F6" s="14"/>
      <c r="G6" s="4"/>
    </row>
    <row r="7" spans="1:7" ht="16.5" customHeight="1" x14ac:dyDescent="0.2">
      <c r="A7" s="4"/>
      <c r="B7" s="16" t="s">
        <v>16</v>
      </c>
      <c r="C7" s="20">
        <f>IF(OR(C5&lt;&gt;0,C6),C5-C6,"")</f>
        <v>1</v>
      </c>
      <c r="D7" s="21">
        <f>IF(SUM(C7)=0,"",C7/C7)</f>
        <v>1</v>
      </c>
      <c r="E7" s="20">
        <f>IF(OR(E5&lt;&gt;0,E6),E5-E6,"")</f>
        <v>12</v>
      </c>
      <c r="F7" s="21">
        <f>IF(SUM(E7)=0,"",E7/E7)</f>
        <v>1</v>
      </c>
      <c r="G7" s="4"/>
    </row>
    <row r="8" spans="1:7" ht="16.5" customHeight="1" x14ac:dyDescent="0.2">
      <c r="A8" s="4"/>
      <c r="B8" s="40" t="s">
        <v>46</v>
      </c>
      <c r="C8" s="42" t="s">
        <v>2</v>
      </c>
      <c r="D8" s="33"/>
      <c r="E8" s="34" t="s">
        <v>3</v>
      </c>
      <c r="F8" s="35"/>
      <c r="G8" s="4"/>
    </row>
    <row r="9" spans="1:7" ht="16.5" customHeight="1" x14ac:dyDescent="0.2">
      <c r="A9" s="4"/>
      <c r="B9" s="41"/>
      <c r="C9" s="8" t="s">
        <v>4</v>
      </c>
      <c r="D9" s="9" t="s">
        <v>5</v>
      </c>
      <c r="E9" s="9" t="s">
        <v>4</v>
      </c>
      <c r="F9" s="10" t="s">
        <v>5</v>
      </c>
      <c r="G9" s="4"/>
    </row>
    <row r="10" spans="1:7" ht="16.5" customHeight="1" x14ac:dyDescent="0.2">
      <c r="A10" s="4"/>
      <c r="B10" s="16" t="s">
        <v>6</v>
      </c>
      <c r="C10" s="18">
        <v>1</v>
      </c>
      <c r="D10" s="21">
        <f t="shared" ref="D10:D15" si="0">IF(SUM($C$7)=0,"",C10/$C$7)</f>
        <v>1</v>
      </c>
      <c r="E10" s="18">
        <v>12</v>
      </c>
      <c r="F10" s="21">
        <f t="shared" ref="F10:F15" si="1">IF(SUM($E$7)=0,"",E10/$E$7)</f>
        <v>1</v>
      </c>
      <c r="G10" s="4"/>
    </row>
    <row r="11" spans="1:7" ht="16.5" customHeight="1" x14ac:dyDescent="0.2">
      <c r="A11" s="4"/>
      <c r="B11" s="17" t="s">
        <v>26</v>
      </c>
      <c r="C11" s="19">
        <v>0</v>
      </c>
      <c r="D11" s="21">
        <f t="shared" si="0"/>
        <v>0</v>
      </c>
      <c r="E11" s="19">
        <v>0</v>
      </c>
      <c r="F11" s="21">
        <f t="shared" si="1"/>
        <v>0</v>
      </c>
      <c r="G11" s="4"/>
    </row>
    <row r="12" spans="1:7" ht="16.5" customHeight="1" x14ac:dyDescent="0.2">
      <c r="A12" s="4"/>
      <c r="B12" s="16" t="s">
        <v>17</v>
      </c>
      <c r="C12" s="20">
        <f>IF(OR(C10&lt;&gt;0,C11),C10+C11,"")</f>
        <v>1</v>
      </c>
      <c r="D12" s="21">
        <f t="shared" si="0"/>
        <v>1</v>
      </c>
      <c r="E12" s="20">
        <f>IF(OR(E10&lt;&gt;0,E11),E10+E11,"")</f>
        <v>12</v>
      </c>
      <c r="F12" s="21">
        <f t="shared" si="1"/>
        <v>1</v>
      </c>
      <c r="G12" s="4"/>
    </row>
    <row r="13" spans="1:7" ht="16.5" customHeight="1" x14ac:dyDescent="0.2">
      <c r="A13" s="4"/>
      <c r="B13" s="17" t="s">
        <v>27</v>
      </c>
      <c r="C13" s="19">
        <v>0</v>
      </c>
      <c r="D13" s="21">
        <f t="shared" si="0"/>
        <v>0</v>
      </c>
      <c r="E13" s="19">
        <v>0</v>
      </c>
      <c r="F13" s="21">
        <f t="shared" si="1"/>
        <v>0</v>
      </c>
      <c r="G13" s="4"/>
    </row>
    <row r="14" spans="1:7" ht="16.5" customHeight="1" x14ac:dyDescent="0.2">
      <c r="A14" s="4"/>
      <c r="B14" s="16" t="s">
        <v>18</v>
      </c>
      <c r="C14" s="20">
        <f>IF(OR(SUM(C12)&lt;&gt;0,C13),C12-C13,"")</f>
        <v>1</v>
      </c>
      <c r="D14" s="21">
        <f t="shared" si="0"/>
        <v>1</v>
      </c>
      <c r="E14" s="20">
        <f>IF(OR(SUM(E12)&lt;&gt;0,E13),E12-E13,"")</f>
        <v>12</v>
      </c>
      <c r="F14" s="21">
        <f t="shared" si="1"/>
        <v>1</v>
      </c>
      <c r="G14" s="4"/>
    </row>
    <row r="15" spans="1:7" ht="16.5" customHeight="1" x14ac:dyDescent="0.2">
      <c r="A15" s="4"/>
      <c r="B15" s="22" t="s">
        <v>19</v>
      </c>
      <c r="C15" s="20">
        <f>IF(OR(SUM(C7)&lt;&gt;0,C14),C7-C14,"")</f>
        <v>0</v>
      </c>
      <c r="D15" s="21">
        <f t="shared" si="0"/>
        <v>0</v>
      </c>
      <c r="E15" s="20">
        <f>IF(OR(SUM(E7)&lt;&gt;0,E14),E7-E14,"")</f>
        <v>0</v>
      </c>
      <c r="F15" s="21">
        <f t="shared" si="1"/>
        <v>0</v>
      </c>
      <c r="G15" s="4"/>
    </row>
    <row r="16" spans="1:7" ht="16.5" customHeight="1" x14ac:dyDescent="0.2">
      <c r="A16" s="4"/>
      <c r="B16" s="30" t="s">
        <v>47</v>
      </c>
      <c r="C16" s="32" t="s">
        <v>2</v>
      </c>
      <c r="D16" s="33"/>
      <c r="E16" s="34" t="s">
        <v>3</v>
      </c>
      <c r="F16" s="35"/>
      <c r="G16" s="4"/>
    </row>
    <row r="17" spans="1:7" ht="16.5" customHeight="1" x14ac:dyDescent="0.2">
      <c r="A17" s="4"/>
      <c r="B17" s="31"/>
      <c r="C17" s="11" t="s">
        <v>4</v>
      </c>
      <c r="D17" s="9" t="s">
        <v>5</v>
      </c>
      <c r="E17" s="9" t="s">
        <v>4</v>
      </c>
      <c r="F17" s="10" t="s">
        <v>5</v>
      </c>
      <c r="G17" s="4"/>
    </row>
    <row r="18" spans="1:7" ht="16.5" customHeight="1" x14ac:dyDescent="0.2">
      <c r="A18" s="4"/>
      <c r="B18" s="24" t="s">
        <v>7</v>
      </c>
      <c r="C18" s="25"/>
      <c r="D18" s="25"/>
      <c r="E18" s="25"/>
      <c r="F18" s="26"/>
      <c r="G18" s="4"/>
    </row>
    <row r="19" spans="1:7" ht="16.5" customHeight="1" x14ac:dyDescent="0.2">
      <c r="A19" s="4"/>
      <c r="B19" s="16" t="s">
        <v>28</v>
      </c>
      <c r="C19" s="18">
        <v>1</v>
      </c>
      <c r="D19" s="21">
        <f>IF(SUM($C$7)=0,"",C19/$C$7)</f>
        <v>1</v>
      </c>
      <c r="E19" s="18">
        <v>12</v>
      </c>
      <c r="F19" s="21">
        <f>IF(SUM($E$7)=0,"",E19/$E$7)</f>
        <v>1</v>
      </c>
      <c r="G19" s="4"/>
    </row>
    <row r="20" spans="1:7" ht="16.5" customHeight="1" x14ac:dyDescent="0.2">
      <c r="A20" s="4"/>
      <c r="B20" s="16" t="s">
        <v>29</v>
      </c>
      <c r="C20" s="18">
        <v>0</v>
      </c>
      <c r="D20" s="21">
        <f>IF(SUM($C$7)=0,"",C20/$C$7)</f>
        <v>0</v>
      </c>
      <c r="E20" s="18">
        <v>0</v>
      </c>
      <c r="F20" s="21">
        <f>IF(SUM($E$7)=0,"",E20/$E$7)</f>
        <v>0</v>
      </c>
      <c r="G20" s="4"/>
    </row>
    <row r="21" spans="1:7" ht="16.5" customHeight="1" x14ac:dyDescent="0.2">
      <c r="A21" s="4"/>
      <c r="B21" s="16" t="s">
        <v>30</v>
      </c>
      <c r="C21" s="18">
        <v>0</v>
      </c>
      <c r="D21" s="21">
        <f>IF(SUM($C$7)=0,"",C21/$C$7)</f>
        <v>0</v>
      </c>
      <c r="E21" s="18">
        <v>0</v>
      </c>
      <c r="F21" s="21">
        <f>IF(SUM($E$7)=0,"",E21/$E$7)</f>
        <v>0</v>
      </c>
      <c r="G21" s="4"/>
    </row>
    <row r="22" spans="1:7" ht="16.5" customHeight="1" x14ac:dyDescent="0.2">
      <c r="A22" s="4"/>
      <c r="B22" s="16" t="s">
        <v>31</v>
      </c>
      <c r="C22" s="18">
        <v>0</v>
      </c>
      <c r="D22" s="21">
        <f>IF(SUM($C$7)=0,"",C22/$C$7)</f>
        <v>0</v>
      </c>
      <c r="E22" s="18">
        <v>0</v>
      </c>
      <c r="F22" s="21">
        <f>IF(SUM($E$7)=0,"",E22/$E$7)</f>
        <v>0</v>
      </c>
      <c r="G22" s="4"/>
    </row>
    <row r="23" spans="1:7" ht="16.5" customHeight="1" x14ac:dyDescent="0.2">
      <c r="A23" s="4"/>
      <c r="B23" s="16" t="s">
        <v>20</v>
      </c>
      <c r="C23" s="20">
        <f>IF(SUM(C19:C22),SUM(C19:C22),"")</f>
        <v>1</v>
      </c>
      <c r="D23" s="21">
        <f>IF(SUM($C$7)=0,"",C23/$C$7)</f>
        <v>1</v>
      </c>
      <c r="E23" s="20">
        <f>IF(SUM(E19:E22),SUM(E19:E22),"")</f>
        <v>12</v>
      </c>
      <c r="F23" s="21">
        <f>IF(SUM($E$7)=0,"",E23/$E$7)</f>
        <v>1</v>
      </c>
      <c r="G23" s="4"/>
    </row>
    <row r="24" spans="1:7" ht="16.5" customHeight="1" x14ac:dyDescent="0.2">
      <c r="A24" s="4"/>
      <c r="B24" s="27" t="s">
        <v>8</v>
      </c>
      <c r="C24" s="28"/>
      <c r="D24" s="28"/>
      <c r="E24" s="28"/>
      <c r="F24" s="29"/>
      <c r="G24" s="4"/>
    </row>
    <row r="25" spans="1:7" ht="16.5" customHeight="1" x14ac:dyDescent="0.2">
      <c r="A25" s="4"/>
      <c r="B25" s="16" t="s">
        <v>28</v>
      </c>
      <c r="C25" s="18">
        <v>10833.33</v>
      </c>
      <c r="D25" s="21">
        <f t="shared" ref="D25:D45" si="2">IF(SUM($C$7)=0,"",C25/$C$7)</f>
        <v>10833.33</v>
      </c>
      <c r="E25" s="18">
        <v>130000</v>
      </c>
      <c r="F25" s="21">
        <f t="shared" ref="F25:F45" si="3">IF(SUM($E$7)=0,"",E25/$E$7)</f>
        <v>10833.333333333334</v>
      </c>
      <c r="G25" s="4"/>
    </row>
    <row r="26" spans="1:7" ht="16.5" customHeight="1" x14ac:dyDescent="0.2">
      <c r="A26" s="4"/>
      <c r="B26" s="16" t="s">
        <v>32</v>
      </c>
      <c r="C26" s="18">
        <v>4540.67</v>
      </c>
      <c r="D26" s="21">
        <f t="shared" si="2"/>
        <v>4540.67</v>
      </c>
      <c r="E26" s="18">
        <v>54488</v>
      </c>
      <c r="F26" s="21">
        <f t="shared" si="3"/>
        <v>4540.666666666667</v>
      </c>
      <c r="G26" s="4"/>
    </row>
    <row r="27" spans="1:7" ht="16.5" customHeight="1" x14ac:dyDescent="0.2">
      <c r="A27" s="4"/>
      <c r="B27" s="16" t="s">
        <v>33</v>
      </c>
      <c r="C27" s="18">
        <v>2945.1</v>
      </c>
      <c r="D27" s="21">
        <f t="shared" si="2"/>
        <v>2945.1</v>
      </c>
      <c r="E27" s="18">
        <v>35341.19</v>
      </c>
      <c r="F27" s="21">
        <f t="shared" si="3"/>
        <v>2945.0991666666669</v>
      </c>
      <c r="G27" s="4"/>
    </row>
    <row r="28" spans="1:7" ht="16.5" customHeight="1" x14ac:dyDescent="0.2">
      <c r="A28" s="4"/>
      <c r="B28" s="16" t="s">
        <v>34</v>
      </c>
      <c r="C28" s="18">
        <v>1250</v>
      </c>
      <c r="D28" s="21">
        <f t="shared" si="2"/>
        <v>1250</v>
      </c>
      <c r="E28" s="18">
        <v>15000</v>
      </c>
      <c r="F28" s="21">
        <f t="shared" si="3"/>
        <v>1250</v>
      </c>
      <c r="G28" s="4"/>
    </row>
    <row r="29" spans="1:7" ht="16.5" customHeight="1" x14ac:dyDescent="0.2">
      <c r="A29" s="4"/>
      <c r="B29" s="16" t="s">
        <v>35</v>
      </c>
      <c r="C29" s="18">
        <v>0</v>
      </c>
      <c r="D29" s="21">
        <f t="shared" si="2"/>
        <v>0</v>
      </c>
      <c r="E29" s="18">
        <v>0</v>
      </c>
      <c r="F29" s="21">
        <f t="shared" si="3"/>
        <v>0</v>
      </c>
      <c r="G29" s="4"/>
    </row>
    <row r="30" spans="1:7" ht="16.5" customHeight="1" x14ac:dyDescent="0.2">
      <c r="A30" s="4"/>
      <c r="B30" s="16" t="s">
        <v>36</v>
      </c>
      <c r="C30" s="18">
        <v>0</v>
      </c>
      <c r="D30" s="21">
        <f t="shared" si="2"/>
        <v>0</v>
      </c>
      <c r="E30" s="18">
        <v>0</v>
      </c>
      <c r="F30" s="21">
        <f t="shared" si="3"/>
        <v>0</v>
      </c>
      <c r="G30" s="4"/>
    </row>
    <row r="31" spans="1:7" ht="16.5" customHeight="1" x14ac:dyDescent="0.2">
      <c r="A31" s="4"/>
      <c r="B31" s="16" t="s">
        <v>37</v>
      </c>
      <c r="C31" s="18">
        <v>0</v>
      </c>
      <c r="D31" s="21">
        <f t="shared" si="2"/>
        <v>0</v>
      </c>
      <c r="E31" s="18">
        <v>0</v>
      </c>
      <c r="F31" s="21">
        <f t="shared" si="3"/>
        <v>0</v>
      </c>
      <c r="G31" s="4"/>
    </row>
    <row r="32" spans="1:7" ht="16.5" customHeight="1" x14ac:dyDescent="0.2">
      <c r="A32" s="4"/>
      <c r="B32" s="16" t="s">
        <v>38</v>
      </c>
      <c r="C32" s="18">
        <v>0</v>
      </c>
      <c r="D32" s="21">
        <f t="shared" si="2"/>
        <v>0</v>
      </c>
      <c r="E32" s="18">
        <v>0</v>
      </c>
      <c r="F32" s="21">
        <f t="shared" si="3"/>
        <v>0</v>
      </c>
      <c r="G32" s="4"/>
    </row>
    <row r="33" spans="1:7" ht="16.5" customHeight="1" x14ac:dyDescent="0.2">
      <c r="A33" s="4"/>
      <c r="B33" s="16" t="s">
        <v>39</v>
      </c>
      <c r="C33" s="18">
        <v>0</v>
      </c>
      <c r="D33" s="21">
        <f t="shared" si="2"/>
        <v>0</v>
      </c>
      <c r="E33" s="18">
        <v>0</v>
      </c>
      <c r="F33" s="21">
        <f t="shared" si="3"/>
        <v>0</v>
      </c>
      <c r="G33" s="4"/>
    </row>
    <row r="34" spans="1:7" ht="16.5" customHeight="1" x14ac:dyDescent="0.2">
      <c r="A34" s="4"/>
      <c r="B34" s="16" t="s">
        <v>40</v>
      </c>
      <c r="C34" s="18">
        <v>0</v>
      </c>
      <c r="D34" s="21">
        <f t="shared" si="2"/>
        <v>0</v>
      </c>
      <c r="E34" s="18">
        <v>0</v>
      </c>
      <c r="F34" s="21">
        <f t="shared" si="3"/>
        <v>0</v>
      </c>
      <c r="G34" s="4"/>
    </row>
    <row r="35" spans="1:7" ht="16.5" customHeight="1" x14ac:dyDescent="0.2">
      <c r="A35" s="4"/>
      <c r="B35" s="16" t="s">
        <v>41</v>
      </c>
      <c r="C35" s="18">
        <v>200</v>
      </c>
      <c r="D35" s="21">
        <f t="shared" si="2"/>
        <v>200</v>
      </c>
      <c r="E35" s="18">
        <v>2400</v>
      </c>
      <c r="F35" s="21">
        <f t="shared" si="3"/>
        <v>200</v>
      </c>
      <c r="G35" s="4"/>
    </row>
    <row r="36" spans="1:7" ht="16.5" customHeight="1" x14ac:dyDescent="0.2">
      <c r="A36" s="4"/>
      <c r="B36" s="16" t="s">
        <v>42</v>
      </c>
      <c r="C36" s="18">
        <v>0</v>
      </c>
      <c r="D36" s="21">
        <f t="shared" si="2"/>
        <v>0</v>
      </c>
      <c r="E36" s="18">
        <v>0</v>
      </c>
      <c r="F36" s="21">
        <f t="shared" si="3"/>
        <v>0</v>
      </c>
      <c r="G36" s="4"/>
    </row>
    <row r="37" spans="1:7" ht="16.5" customHeight="1" x14ac:dyDescent="0.2">
      <c r="A37" s="4"/>
      <c r="B37" s="16" t="s">
        <v>43</v>
      </c>
      <c r="C37" s="18">
        <v>0</v>
      </c>
      <c r="D37" s="21">
        <f t="shared" si="2"/>
        <v>0</v>
      </c>
      <c r="E37" s="18">
        <v>0</v>
      </c>
      <c r="F37" s="21">
        <f t="shared" si="3"/>
        <v>0</v>
      </c>
      <c r="G37" s="4"/>
    </row>
    <row r="38" spans="1:7" ht="16.5" customHeight="1" x14ac:dyDescent="0.2">
      <c r="A38" s="4"/>
      <c r="B38" s="22" t="s">
        <v>21</v>
      </c>
      <c r="C38" s="20">
        <f>IF(SUM(C25:C37),SUM(C25:C37),"")</f>
        <v>19769.099999999999</v>
      </c>
      <c r="D38" s="21">
        <f t="shared" si="2"/>
        <v>19769.099999999999</v>
      </c>
      <c r="E38" s="20">
        <f>IF(SUM(E25:E37),SUM(E25:E37),"")</f>
        <v>237229.19</v>
      </c>
      <c r="F38" s="21">
        <f t="shared" si="3"/>
        <v>19769.099166666667</v>
      </c>
      <c r="G38" s="4"/>
    </row>
    <row r="39" spans="1:7" ht="16.5" customHeight="1" x14ac:dyDescent="0.2">
      <c r="A39" s="4"/>
      <c r="B39" s="22" t="s">
        <v>22</v>
      </c>
      <c r="C39" s="20">
        <f>IF(OR(SUM(C23)&lt;&gt;0,C38),C23+C38,"")</f>
        <v>19770.099999999999</v>
      </c>
      <c r="D39" s="21">
        <f t="shared" si="2"/>
        <v>19770.099999999999</v>
      </c>
      <c r="E39" s="20">
        <f>IF(OR(SUM(E23)&lt;&gt;0,E38),E23+E38,"")</f>
        <v>237241.19</v>
      </c>
      <c r="F39" s="21">
        <f t="shared" si="3"/>
        <v>19770.099166666667</v>
      </c>
      <c r="G39" s="4"/>
    </row>
    <row r="40" spans="1:7" ht="16.5" customHeight="1" x14ac:dyDescent="0.2">
      <c r="A40" s="4"/>
      <c r="B40" s="16" t="s">
        <v>23</v>
      </c>
      <c r="C40" s="20">
        <f>IF(OR(SUM(C15)&lt;&gt;0,C39),C15-C39,"")</f>
        <v>-19770.099999999999</v>
      </c>
      <c r="D40" s="21">
        <f t="shared" si="2"/>
        <v>-19770.099999999999</v>
      </c>
      <c r="E40" s="20">
        <f>IF(OR(SUM(E15)&lt;&gt;0,E39),E15-E39,"")</f>
        <v>-237241.19</v>
      </c>
      <c r="F40" s="21">
        <f t="shared" si="3"/>
        <v>-19770.099166666667</v>
      </c>
      <c r="G40" s="4"/>
    </row>
    <row r="41" spans="1:7" ht="16.5" customHeight="1" x14ac:dyDescent="0.2">
      <c r="A41" s="4"/>
      <c r="B41" s="16" t="s">
        <v>44</v>
      </c>
      <c r="C41" s="18"/>
      <c r="D41" s="21">
        <f t="shared" si="2"/>
        <v>0</v>
      </c>
      <c r="E41" s="18"/>
      <c r="F41" s="21">
        <f t="shared" si="3"/>
        <v>0</v>
      </c>
      <c r="G41" s="4"/>
    </row>
    <row r="42" spans="1:7" ht="16.5" customHeight="1" x14ac:dyDescent="0.2">
      <c r="A42" s="4"/>
      <c r="B42" s="16" t="s">
        <v>24</v>
      </c>
      <c r="C42" s="20">
        <f>IF(OR(SUM(C40)&lt;&gt;0,C41),C40-C41,"")</f>
        <v>-19770.099999999999</v>
      </c>
      <c r="D42" s="21">
        <f t="shared" si="2"/>
        <v>-19770.099999999999</v>
      </c>
      <c r="E42" s="20">
        <f>IF(OR(SUM(E40)&lt;&gt;0,E41),E40-E41,"")</f>
        <v>-237241.19</v>
      </c>
      <c r="F42" s="21">
        <f t="shared" si="3"/>
        <v>-19770.099166666667</v>
      </c>
      <c r="G42" s="4"/>
    </row>
    <row r="43" spans="1:7" ht="16.5" customHeight="1" x14ac:dyDescent="0.2">
      <c r="A43" s="4"/>
      <c r="B43" s="16" t="s">
        <v>9</v>
      </c>
      <c r="C43" s="18"/>
      <c r="D43" s="21">
        <f t="shared" si="2"/>
        <v>0</v>
      </c>
      <c r="E43" s="18"/>
      <c r="F43" s="21">
        <f t="shared" si="3"/>
        <v>0</v>
      </c>
      <c r="G43" s="4"/>
    </row>
    <row r="44" spans="1:7" ht="16.5" customHeight="1" x14ac:dyDescent="0.2">
      <c r="A44" s="4"/>
      <c r="B44" s="16" t="s">
        <v>10</v>
      </c>
      <c r="C44" s="18"/>
      <c r="D44" s="21">
        <f t="shared" si="2"/>
        <v>0</v>
      </c>
      <c r="E44" s="18"/>
      <c r="F44" s="21">
        <f t="shared" si="3"/>
        <v>0</v>
      </c>
      <c r="G44" s="4"/>
    </row>
    <row r="45" spans="1:7" ht="16.5" customHeight="1" x14ac:dyDescent="0.2">
      <c r="A45" s="4"/>
      <c r="B45" s="6" t="s">
        <v>48</v>
      </c>
      <c r="C45" s="20">
        <f>IF(OR(OR(SUM(C42)&lt;&gt;0,C43),C44),C42+C43-C44,"")</f>
        <v>-19770.099999999999</v>
      </c>
      <c r="D45" s="21">
        <f t="shared" si="2"/>
        <v>-19770.099999999999</v>
      </c>
      <c r="E45" s="20">
        <f>IF(OR(OR(SUM(E42)&lt;&gt;0,E43),E44),E42+E43-E44,"")</f>
        <v>-237241.19</v>
      </c>
      <c r="F45" s="21">
        <f t="shared" si="3"/>
        <v>-19770.099166666667</v>
      </c>
      <c r="G45" s="4"/>
    </row>
    <row r="46" spans="1:7" x14ac:dyDescent="0.2">
      <c r="A46" s="4"/>
      <c r="B46" s="4"/>
      <c r="C46" s="4"/>
      <c r="D46" s="4"/>
      <c r="E46" s="4"/>
      <c r="F46" s="4"/>
      <c r="G46" s="4"/>
    </row>
  </sheetData>
  <scenarios current="15" show="15">
    <scenario name="USER_01" locked="1" count="2" user="Michael P. Griffin">
      <inputCells r="C5" val=""/>
      <inputCells r="C6" val=""/>
    </scenario>
    <scenario name="USER_02" locked="1" count="2" user="Michael P. Griffin">
      <inputCells r="D1" val="&lt;-- Enter company name here "/>
      <inputCells r="F1" val="&lt;-- Enter the period ending date here     "/>
    </scenario>
    <scenario name="USER_03" locked="1" count="2" user="Michael P. Griffin">
      <inputCells r="E5" val=""/>
      <inputCells r="E6" val=""/>
    </scenario>
    <scenario name="USER_04" locked="1" count="2" user="Michael P. Griffin">
      <inputCells r="C10" val=""/>
      <inputCells r="C11" val=""/>
    </scenario>
    <scenario name="USER_05" locked="1" count="2" user="Michael P. Griffin">
      <inputCells r="E10" val=""/>
      <inputCells r="E11" val=""/>
    </scenario>
    <scenario name="USER_06" locked="1" count="1" user="Michael P. Griffin">
      <inputCells r="C13" val=""/>
    </scenario>
    <scenario name="USER_07" locked="1" count="1" user="Michael P. Griffin">
      <inputCells r="E13" val=""/>
    </scenario>
    <scenario name="USER_08" locked="1" count="4" user="Michael P. Griffin">
      <inputCells r="C19" val=""/>
      <inputCells r="C20" val=""/>
      <inputCells r="C21" val=""/>
      <inputCells r="C22" val=""/>
    </scenario>
    <scenario name="USER_09" locked="1" count="4" user="Michael P. Griffin">
      <inputCells r="E19" val=""/>
      <inputCells r="E20" val=""/>
      <inputCells r="E21" val=""/>
      <inputCells r="E22" val=""/>
    </scenario>
    <scenario name="USER_10" locked="1" count="13" user="Michael P. Griffin">
      <inputCells r="C25" val=""/>
      <inputCells r="C26" val=""/>
      <inputCells r="C27" val=""/>
      <inputCells r="C28" val=""/>
      <inputCells r="C29" val=""/>
      <inputCells r="C30" val=""/>
      <inputCells r="C31" val=""/>
      <inputCells r="C32" val=""/>
      <inputCells r="C33" val=""/>
      <inputCells r="C34" val=""/>
      <inputCells r="C35" val=""/>
      <inputCells r="C36" val=""/>
      <inputCells r="C37" val=""/>
    </scenario>
    <scenario name="USER_11" locked="1" count="13" user="Michael P. Griffin">
      <inputCells r="E25" val=""/>
      <inputCells r="E26" val=""/>
      <inputCells r="E27" val=""/>
      <inputCells r="E28" val=""/>
      <inputCells r="E29" val=""/>
      <inputCells r="E30" val=""/>
      <inputCells r="E31" val=""/>
      <inputCells r="E32" val=""/>
      <inputCells r="E33" val=""/>
      <inputCells r="E34" val=""/>
      <inputCells r="E35" val=""/>
      <inputCells r="E36" val=""/>
      <inputCells r="E37" val=""/>
    </scenario>
    <scenario name="USER_13" locked="1" count="1" user="Michael P. Griffin">
      <inputCells r="C41" val=""/>
    </scenario>
    <scenario name="USER_14" locked="1" count="1" user="Michael P. Griffin">
      <inputCells r="E41" val=""/>
    </scenario>
    <scenario name="USER_15" locked="1" count="2" user="Michael P. Griffin">
      <inputCells r="C43" val=""/>
      <inputCells r="C44" val=""/>
    </scenario>
    <scenario name="USER_16" locked="1" count="2" user="Michael P. Griffin">
      <inputCells r="E43" val=""/>
      <inputCells r="E44" val=""/>
    </scenario>
    <scenario name="EXAMPLE_01" count="2" user="sachtani">
      <inputCells r="C5" val="500" numFmtId="6"/>
      <inputCells r="C6" val="200" numFmtId="38"/>
    </scenario>
    <scenario name="EXAMPLE_02" count="2" user="sachtani">
      <inputCells r="D1" val="Tick-Tock Clocks, Inc."/>
      <inputCells r="F1" val="For Period Ending June 30, 2001"/>
    </scenario>
    <scenario name="EXAMPLE_03" count="2" user="sachtani">
      <inputCells r="E5" val="2500" numFmtId="6"/>
      <inputCells r="E6" val="500" numFmtId="38"/>
    </scenario>
    <scenario name="EXAMPLE_04" count="2" user="sachtani">
      <inputCells r="C10" val="350" numFmtId="6"/>
      <inputCells r="C11" val="120" numFmtId="38"/>
    </scenario>
    <scenario name="EXAMPLE_05" count="2" user="sachtani">
      <inputCells r="E10" val="240" numFmtId="6"/>
      <inputCells r="E11" val="900" numFmtId="38"/>
    </scenario>
    <scenario name="EXAMPLE_06" count="1" user="sachtani">
      <inputCells r="C13" val="360" numFmtId="38"/>
    </scenario>
    <scenario name="EXAMPLE_07" count="1" user="sachtani">
      <inputCells r="E13" val="360" numFmtId="38"/>
    </scenario>
    <scenario name="EXAMPLE_08" count="4" user="sachtani">
      <inputCells r="C19" val="35" numFmtId="6"/>
      <inputCells r="C20" val="12" numFmtId="38"/>
      <inputCells r="C21" val="10" numFmtId="38"/>
      <inputCells r="C22" val="14" numFmtId="38"/>
    </scenario>
    <scenario name="EXAMPLE_09" count="4" user="sachtani">
      <inputCells r="E19" val="130" numFmtId="6"/>
      <inputCells r="E20" val="80" numFmtId="38"/>
      <inputCells r="E21" val="60" numFmtId="38"/>
      <inputCells r="E22" val="120" numFmtId="38"/>
    </scenario>
    <scenario name="EXAMPLE_10" count="13" user="sachtani">
      <inputCells r="C25" val="12" numFmtId="6"/>
      <inputCells r="C26" val="3" numFmtId="38"/>
      <inputCells r="C27" val="2" numFmtId="38"/>
      <inputCells r="C28" val="2" numFmtId="38"/>
      <inputCells r="C29" val="12" numFmtId="38"/>
      <inputCells r="C30" val="2" numFmtId="38"/>
      <inputCells r="C31" val="1" numFmtId="38"/>
      <inputCells r="C32" val="1" numFmtId="38"/>
      <inputCells r="C33" val="2" numFmtId="38"/>
      <inputCells r="C34" val="1" numFmtId="38"/>
      <inputCells r="C35" val="4" numFmtId="38"/>
      <inputCells r="C36" val="2" numFmtId="38"/>
      <inputCells r="C37" val="1" numFmtId="38"/>
    </scenario>
    <scenario name="EXAMPLE_11" count="13" user="sachtani">
      <inputCells r="E25" val="130" numFmtId="6"/>
      <inputCells r="E26" val="31" numFmtId="38"/>
      <inputCells r="E27" val="23" numFmtId="38"/>
      <inputCells r="E28" val="1" numFmtId="38"/>
      <inputCells r="E29" val="23" numFmtId="38"/>
      <inputCells r="E30" val="30" numFmtId="38"/>
      <inputCells r="E31" val="16" numFmtId="38"/>
      <inputCells r="E32" val="8" numFmtId="38"/>
      <inputCells r="E33" val="4" numFmtId="38"/>
      <inputCells r="E34" val="11" numFmtId="38"/>
      <inputCells r="E35" val="49" numFmtId="38"/>
      <inputCells r="E36" val="31" numFmtId="38"/>
      <inputCells r="E37" val="10" numFmtId="38"/>
    </scenario>
    <scenario name="EXAMPLE_13" count="1" user="sachtani">
      <inputCells r="C41" val="22" numFmtId="38"/>
    </scenario>
    <scenario name="EXAMPLE_14" count="1" user="sachtani">
      <inputCells r="E41" val="135" numFmtId="38"/>
    </scenario>
    <scenario name="EXAMPLE_15" count="2" user="sachtani">
      <inputCells r="C43" val="0" numFmtId="6"/>
      <inputCells r="C44" val="0" numFmtId="38"/>
    </scenario>
    <scenario name="EXAMPLE_16" count="2" user="sachtani">
      <inputCells r="E43" val="0" numFmtId="6"/>
      <inputCells r="E44" val="0" numFmtId="38"/>
    </scenario>
  </scenarios>
  <mergeCells count="11">
    <mergeCell ref="E3:F3"/>
    <mergeCell ref="C3:D3"/>
    <mergeCell ref="B3:B4"/>
    <mergeCell ref="B8:B9"/>
    <mergeCell ref="C8:D8"/>
    <mergeCell ref="E8:F8"/>
    <mergeCell ref="B18:F18"/>
    <mergeCell ref="B24:F24"/>
    <mergeCell ref="B16:B17"/>
    <mergeCell ref="C16:D16"/>
    <mergeCell ref="E16:F16"/>
  </mergeCells>
  <phoneticPr fontId="0" type="noConversion"/>
  <printOptions horizontalCentered="1"/>
  <pageMargins left="0.5" right="0.5" top="0.5" bottom="0.5" header="0.5" footer="0.5"/>
  <pageSetup scale="92" orientation="portrait" horizontalDpi="300" verticalDpi="300" r:id="rId1"/>
  <headerFooter alignWithMargins="0"/>
  <ignoredErrors>
    <ignoredError sqref="C7 E45 D10:D11 F10:F11 C12 E12 D13 F13 C14 E14 F19:F22 C45 E23 D25:D37 F25:F37 C38 E38 D41 F41 C42 E42 D43:D44 F43:F44 D19:D22" emptyCellReference="1"/>
    <ignoredError sqref="D38:D40 D42 D45 D23 D14:D15 D12 D7" formula="1"/>
    <ignoredError sqref="E7" formula="1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defaultRowHeight="12.75" x14ac:dyDescent="0.2"/>
  <sheetData>
    <row r="1" spans="1:2" x14ac:dyDescent="0.2">
      <c r="A1" t="s">
        <v>11</v>
      </c>
    </row>
    <row r="2" spans="1:2" x14ac:dyDescent="0.2">
      <c r="A2" t="s">
        <v>12</v>
      </c>
      <c r="B2" t="b">
        <v>0</v>
      </c>
    </row>
    <row r="3" spans="1:2" x14ac:dyDescent="0.2">
      <c r="A3" t="s">
        <v>13</v>
      </c>
    </row>
    <row r="4" spans="1:2" x14ac:dyDescent="0.2">
      <c r="A4" t="s">
        <v>14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Manager/>
  <Company>TemplateZone by KMT Software,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 Hebert</dc:creator>
  <cp:keywords/>
  <dc:description/>
  <cp:lastModifiedBy>Zachary Hebert</cp:lastModifiedBy>
  <cp:lastPrinted>2005-02-16T23:28:46Z</cp:lastPrinted>
  <dcterms:created xsi:type="dcterms:W3CDTF">1997-03-01T10:49:53Z</dcterms:created>
  <dcterms:modified xsi:type="dcterms:W3CDTF">2015-01-08T19:11:09Z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TC010744611033</vt:lpwstr>
  </property>
</Properties>
</file>